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6085" windowHeight="11310" tabRatio="949"/>
  </bookViews>
  <sheets>
    <sheet name="セグメント(Segment)" sheetId="1" r:id="rId1"/>
    <sheet name="内訳詳細(Detail)" sheetId="2" r:id="rId2"/>
    <sheet name="BS(Balance Sheets) " sheetId="3" r:id="rId3"/>
    <sheet name="PL(Statements of Operations)" sheetId="4" r:id="rId4"/>
    <sheet name="PL四半期（PL Quarterly）" sheetId="5" r:id="rId5"/>
    <sheet name="CF(Statements of Cash Flows)" sheetId="6" r:id="rId6"/>
    <sheet name="為替換算(currency conversion)" sheetId="7" r:id="rId7"/>
    <sheet name="セグメント(Segment)_Conv" sheetId="8" r:id="rId8"/>
    <sheet name="内訳詳細(Detail)_Conv" sheetId="9" r:id="rId9"/>
    <sheet name="BS(Balance Sheets)_Conv" sheetId="10" r:id="rId10"/>
    <sheet name="PL(Statements of Operations_Con" sheetId="11" r:id="rId11"/>
    <sheet name="PL四半期（PL Quarterly）_Con" sheetId="12" r:id="rId12"/>
    <sheet name="CF(Statements of Cash Flows_Con" sheetId="13" r:id="rId13"/>
    <sheet name="免責事項（Disclaimer)" sheetId="1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2" hidden="1">#REF!</definedName>
    <definedName name="AS2TickmarkLS" localSheetId="9" hidden="1">#REF!</definedName>
    <definedName name="AS2TickmarkLS" localSheetId="5" hidden="1">#REF!</definedName>
    <definedName name="AS2TickmarkLS" localSheetId="12" hidden="1">#REF!</definedName>
    <definedName name="AS2TickmarkLS" localSheetId="3" hidden="1">#REF!</definedName>
    <definedName name="AS2TickmarkLS" localSheetId="10" hidden="1">#REF!</definedName>
    <definedName name="AS2TickmarkLS" localSheetId="4" hidden="1">#REF!</definedName>
    <definedName name="AS2TickmarkLS" localSheetId="11" hidden="1">#REF!</definedName>
    <definedName name="AS2TickmarkLS" localSheetId="0" hidden="1">#REF!</definedName>
    <definedName name="AS2TickmarkLS" localSheetId="7" hidden="1">#REF!</definedName>
    <definedName name="AS2TickmarkLS" localSheetId="6" hidden="1">#REF!</definedName>
    <definedName name="AS2TickmarkLS" localSheetId="1" hidden="1">#REF!</definedName>
    <definedName name="AS2TickmarkLS" localSheetId="8" hidden="1">#REF!</definedName>
    <definedName name="AS2TickmarkLS" localSheetId="13" hidden="1">#REF!</definedName>
    <definedName name="AS2VersionLS" hidden="1">300</definedName>
    <definedName name="BG_Del" hidden="1">15</definedName>
    <definedName name="BG_Ins" hidden="1">4</definedName>
    <definedName name="BG_Mod" hidden="1">6</definedName>
    <definedName name="d" localSheetId="2" hidden="1">#REF!</definedName>
    <definedName name="d" localSheetId="9" hidden="1">#REF!</definedName>
    <definedName name="d" localSheetId="5" hidden="1">#REF!</definedName>
    <definedName name="d" localSheetId="12" hidden="1">#REF!</definedName>
    <definedName name="d" localSheetId="3" hidden="1">#REF!</definedName>
    <definedName name="d" localSheetId="10" hidden="1">#REF!</definedName>
    <definedName name="d" localSheetId="4" hidden="1">#REF!</definedName>
    <definedName name="d" localSheetId="11" hidden="1">#REF!</definedName>
    <definedName name="d" localSheetId="0" hidden="1">#REF!</definedName>
    <definedName name="d" localSheetId="7" hidden="1">#REF!</definedName>
    <definedName name="d" localSheetId="6" hidden="1">#REF!</definedName>
    <definedName name="d" localSheetId="1" hidden="1">#REF!</definedName>
    <definedName name="d" localSheetId="8" hidden="1">#REF!</definedName>
    <definedName name="d" localSheetId="13" hidden="1">#REF!</definedName>
    <definedName name="EV__LASTREFTIME__" hidden="1">40497.4682060185</definedName>
    <definedName name="_xlnm.Print_Area" localSheetId="2">'BS(Balance Sheets) '!$A$1:$R$56</definedName>
    <definedName name="_xlnm.Print_Area" localSheetId="9">'BS(Balance Sheets)_Conv'!$A$1:$R$56</definedName>
    <definedName name="_xlnm.Print_Area" localSheetId="5">'CF(Statements of Cash Flows)'!$A$1:$S$48</definedName>
    <definedName name="_xlnm.Print_Area" localSheetId="12">'CF(Statements of Cash Flows_Con'!$A$1:$S$48</definedName>
    <definedName name="_xlnm.Print_Area" localSheetId="3">'PL(Statements of Operations)'!$A$1:$Q$24</definedName>
    <definedName name="_xlnm.Print_Area" localSheetId="10">'PL(Statements of Operations_Con'!$A$1:$Q$25</definedName>
    <definedName name="_xlnm.Print_Area" localSheetId="4">'PL四半期（PL Quarterly）'!$A$1:$P$24</definedName>
    <definedName name="_xlnm.Print_Area" localSheetId="11">'PL四半期（PL Quarterly）_Con'!$A$1:$Q$24</definedName>
    <definedName name="_xlnm.Print_Area" localSheetId="0">'セグメント(Segment)'!$A$1:$U$45</definedName>
    <definedName name="_xlnm.Print_Area" localSheetId="7">'セグメント(Segment)_Conv'!$A$1:$S$44</definedName>
    <definedName name="_xlnm.Print_Area" localSheetId="6">'為替換算(currency conversion)'!$A$1:$Q$17</definedName>
    <definedName name="_xlnm.Print_Area" localSheetId="1">'内訳詳細(Detail)'!$A$1:$R$86</definedName>
    <definedName name="_xlnm.Print_Area" localSheetId="8">'内訳詳細(Detail)_Conv'!$A$1:$S$86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XREF_COLUMN_1" localSheetId="2" hidden="1">#REF!</definedName>
    <definedName name="XREF_COLUMN_1" localSheetId="9" hidden="1">#REF!</definedName>
    <definedName name="XREF_COLUMN_1" localSheetId="5" hidden="1">#REF!</definedName>
    <definedName name="XREF_COLUMN_1" localSheetId="12" hidden="1">#REF!</definedName>
    <definedName name="XREF_COLUMN_1" localSheetId="3" hidden="1">#REF!</definedName>
    <definedName name="XREF_COLUMN_1" localSheetId="10" hidden="1">#REF!</definedName>
    <definedName name="XREF_COLUMN_1" localSheetId="4" hidden="1">#REF!</definedName>
    <definedName name="XREF_COLUMN_1" localSheetId="11" hidden="1">#REF!</definedName>
    <definedName name="XREF_COLUMN_1" localSheetId="0" hidden="1">#REF!</definedName>
    <definedName name="XREF_COLUMN_1" localSheetId="7" hidden="1">#REF!</definedName>
    <definedName name="XREF_COLUMN_1" localSheetId="6" hidden="1">#REF!</definedName>
    <definedName name="XREF_COLUMN_1" localSheetId="1" hidden="1">#REF!</definedName>
    <definedName name="XREF_COLUMN_1" localSheetId="8" hidden="1">#REF!</definedName>
    <definedName name="XREF_COLUMN_1" localSheetId="13" hidden="1">#REF!</definedName>
    <definedName name="XREF_COLUMN_5" localSheetId="2" hidden="1">'[2]Cash Flow 01'!#REF!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3" hidden="1">'[2]Cash Flow 01'!#REF!</definedName>
    <definedName name="XREF_COLUMN_5" localSheetId="10" hidden="1">'[2]Cash Flow 01'!#REF!</definedName>
    <definedName name="XREF_COLUMN_5" localSheetId="4" hidden="1">'[2]Cash Flow 01'!#REF!</definedName>
    <definedName name="XREF_COLUMN_5" localSheetId="11" hidden="1">'[2]Cash Flow 01'!#REF!</definedName>
    <definedName name="XREF_COLUMN_5" localSheetId="0" hidden="1">'[2]Cash Flow 01'!#REF!</definedName>
    <definedName name="XREF_COLUMN_5" localSheetId="7" hidden="1">'[2]Cash Flow 01'!#REF!</definedName>
    <definedName name="XREF_COLUMN_5" localSheetId="6" hidden="1">'[2]Cash Flow 01'!#REF!</definedName>
    <definedName name="XREF_COLUMN_5" localSheetId="1" hidden="1">'[2]Cash Flow 01'!#REF!</definedName>
    <definedName name="XREF_COLUMN_5" localSheetId="8" hidden="1">'[2]Cash Flow 01'!#REF!</definedName>
    <definedName name="XREF_COLUMN_5" localSheetId="13" hidden="1">'[2]Cash Flow 01'!#REF!</definedName>
    <definedName name="XRefActiveRow" localSheetId="2" hidden="1">#REF!</definedName>
    <definedName name="XRefActiveRow" localSheetId="9" hidden="1">#REF!</definedName>
    <definedName name="XRefActiveRow" localSheetId="5" hidden="1">#REF!</definedName>
    <definedName name="XRefActiveRow" localSheetId="12" hidden="1">#REF!</definedName>
    <definedName name="XRefActiveRow" localSheetId="3" hidden="1">#REF!</definedName>
    <definedName name="XRefActiveRow" localSheetId="10" hidden="1">#REF!</definedName>
    <definedName name="XRefActiveRow" localSheetId="4" hidden="1">#REF!</definedName>
    <definedName name="XRefActiveRow" localSheetId="11" hidden="1">#REF!</definedName>
    <definedName name="XRefActiveRow" localSheetId="0" hidden="1">#REF!</definedName>
    <definedName name="XRefActiveRow" localSheetId="7" hidden="1">#REF!</definedName>
    <definedName name="XRefActiveRow" localSheetId="6" hidden="1">#REF!</definedName>
    <definedName name="XRefActiveRow" localSheetId="1" hidden="1">#REF!</definedName>
    <definedName name="XRefActiveRow" localSheetId="8" hidden="1">#REF!</definedName>
    <definedName name="XRefActiveRow" localSheetId="13" hidden="1">#REF!</definedName>
    <definedName name="XRefColumnsCount" hidden="1">5</definedName>
    <definedName name="XRefCopy1" localSheetId="2" hidden="1">#REF!</definedName>
    <definedName name="XRefCopy1" localSheetId="9" hidden="1">#REF!</definedName>
    <definedName name="XRefCopy1" localSheetId="5" hidden="1">#REF!</definedName>
    <definedName name="XRefCopy1" localSheetId="12" hidden="1">#REF!</definedName>
    <definedName name="XRefCopy1" localSheetId="3" hidden="1">#REF!</definedName>
    <definedName name="XRefCopy1" localSheetId="10" hidden="1">#REF!</definedName>
    <definedName name="XRefCopy1" localSheetId="4" hidden="1">#REF!</definedName>
    <definedName name="XRefCopy1" localSheetId="11" hidden="1">#REF!</definedName>
    <definedName name="XRefCopy1" localSheetId="0" hidden="1">#REF!</definedName>
    <definedName name="XRefCopy1" localSheetId="7" hidden="1">#REF!</definedName>
    <definedName name="XRefCopy1" localSheetId="6" hidden="1">#REF!</definedName>
    <definedName name="XRefCopy1" localSheetId="1" hidden="1">#REF!</definedName>
    <definedName name="XRefCopy1" localSheetId="8" hidden="1">#REF!</definedName>
    <definedName name="XRefCopy1" localSheetId="13" hidden="1">#REF!</definedName>
    <definedName name="XRefCopy2" localSheetId="2" hidden="1">#REF!</definedName>
    <definedName name="XRefCopy2" localSheetId="9" hidden="1">#REF!</definedName>
    <definedName name="XRefCopy2" localSheetId="5" hidden="1">#REF!</definedName>
    <definedName name="XRefCopy2" localSheetId="12" hidden="1">#REF!</definedName>
    <definedName name="XRefCopy2" localSheetId="3" hidden="1">#REF!</definedName>
    <definedName name="XRefCopy2" localSheetId="10" hidden="1">#REF!</definedName>
    <definedName name="XRefCopy2" localSheetId="4" hidden="1">#REF!</definedName>
    <definedName name="XRefCopy2" localSheetId="11" hidden="1">#REF!</definedName>
    <definedName name="XRefCopy2" localSheetId="0" hidden="1">#REF!</definedName>
    <definedName name="XRefCopy2" localSheetId="7" hidden="1">#REF!</definedName>
    <definedName name="XRefCopy2" localSheetId="6" hidden="1">#REF!</definedName>
    <definedName name="XRefCopy2" localSheetId="1" hidden="1">#REF!</definedName>
    <definedName name="XRefCopy2" localSheetId="8" hidden="1">#REF!</definedName>
    <definedName name="XRefCopy2" localSheetId="13" hidden="1">#REF!</definedName>
    <definedName name="XRefCopyRangeCount" hidden="1">1</definedName>
    <definedName name="XRefPaste1" localSheetId="2" hidden="1">#REF!</definedName>
    <definedName name="XRefPaste1" localSheetId="9" hidden="1">#REF!</definedName>
    <definedName name="XRefPaste1" localSheetId="5" hidden="1">#REF!</definedName>
    <definedName name="XRefPaste1" localSheetId="12" hidden="1">#REF!</definedName>
    <definedName name="XRefPaste1" localSheetId="3" hidden="1">#REF!</definedName>
    <definedName name="XRefPaste1" localSheetId="10" hidden="1">#REF!</definedName>
    <definedName name="XRefPaste1" localSheetId="4" hidden="1">#REF!</definedName>
    <definedName name="XRefPaste1" localSheetId="11" hidden="1">#REF!</definedName>
    <definedName name="XRefPaste1" localSheetId="0" hidden="1">#REF!</definedName>
    <definedName name="XRefPaste1" localSheetId="7" hidden="1">#REF!</definedName>
    <definedName name="XRefPaste1" localSheetId="6" hidden="1">#REF!</definedName>
    <definedName name="XRefPaste1" localSheetId="1" hidden="1">#REF!</definedName>
    <definedName name="XRefPaste1" localSheetId="8" hidden="1">#REF!</definedName>
    <definedName name="XRefPaste1" localSheetId="13" hidden="1">#REF!</definedName>
    <definedName name="XRefPaste10Row" localSheetId="2" hidden="1">#REF!</definedName>
    <definedName name="XRefPaste10Row" localSheetId="9" hidden="1">#REF!</definedName>
    <definedName name="XRefPaste10Row" localSheetId="5" hidden="1">#REF!</definedName>
    <definedName name="XRefPaste10Row" localSheetId="12" hidden="1">#REF!</definedName>
    <definedName name="XRefPaste10Row" localSheetId="3" hidden="1">#REF!</definedName>
    <definedName name="XRefPaste10Row" localSheetId="10" hidden="1">#REF!</definedName>
    <definedName name="XRefPaste10Row" localSheetId="4" hidden="1">#REF!</definedName>
    <definedName name="XRefPaste10Row" localSheetId="11" hidden="1">#REF!</definedName>
    <definedName name="XRefPaste10Row" localSheetId="0" hidden="1">#REF!</definedName>
    <definedName name="XRefPaste10Row" localSheetId="7" hidden="1">#REF!</definedName>
    <definedName name="XRefPaste10Row" localSheetId="6" hidden="1">#REF!</definedName>
    <definedName name="XRefPaste10Row" localSheetId="1" hidden="1">#REF!</definedName>
    <definedName name="XRefPaste10Row" localSheetId="8" hidden="1">#REF!</definedName>
    <definedName name="XRefPaste10Row" localSheetId="13" hidden="1">#REF!</definedName>
    <definedName name="XRefPaste11Row" localSheetId="2" hidden="1">#REF!</definedName>
    <definedName name="XRefPaste11Row" localSheetId="9" hidden="1">#REF!</definedName>
    <definedName name="XRefPaste11Row" localSheetId="5" hidden="1">#REF!</definedName>
    <definedName name="XRefPaste11Row" localSheetId="12" hidden="1">#REF!</definedName>
    <definedName name="XRefPaste11Row" localSheetId="3" hidden="1">#REF!</definedName>
    <definedName name="XRefPaste11Row" localSheetId="10" hidden="1">#REF!</definedName>
    <definedName name="XRefPaste11Row" localSheetId="4" hidden="1">#REF!</definedName>
    <definedName name="XRefPaste11Row" localSheetId="11" hidden="1">#REF!</definedName>
    <definedName name="XRefPaste11Row" localSheetId="0" hidden="1">#REF!</definedName>
    <definedName name="XRefPaste11Row" localSheetId="7" hidden="1">#REF!</definedName>
    <definedName name="XRefPaste11Row" localSheetId="6" hidden="1">#REF!</definedName>
    <definedName name="XRefPaste11Row" localSheetId="1" hidden="1">#REF!</definedName>
    <definedName name="XRefPaste11Row" localSheetId="8" hidden="1">#REF!</definedName>
    <definedName name="XRefPaste11Row" localSheetId="13" hidden="1">#REF!</definedName>
    <definedName name="XRefPaste12Row" localSheetId="2" hidden="1">#REF!</definedName>
    <definedName name="XRefPaste12Row" localSheetId="9" hidden="1">#REF!</definedName>
    <definedName name="XRefPaste12Row" localSheetId="5" hidden="1">#REF!</definedName>
    <definedName name="XRefPaste12Row" localSheetId="12" hidden="1">#REF!</definedName>
    <definedName name="XRefPaste12Row" localSheetId="3" hidden="1">#REF!</definedName>
    <definedName name="XRefPaste12Row" localSheetId="10" hidden="1">#REF!</definedName>
    <definedName name="XRefPaste12Row" localSheetId="4" hidden="1">#REF!</definedName>
    <definedName name="XRefPaste12Row" localSheetId="11" hidden="1">#REF!</definedName>
    <definedName name="XRefPaste12Row" localSheetId="0" hidden="1">#REF!</definedName>
    <definedName name="XRefPaste12Row" localSheetId="7" hidden="1">#REF!</definedName>
    <definedName name="XRefPaste12Row" localSheetId="6" hidden="1">#REF!</definedName>
    <definedName name="XRefPaste12Row" localSheetId="1" hidden="1">#REF!</definedName>
    <definedName name="XRefPaste12Row" localSheetId="8" hidden="1">#REF!</definedName>
    <definedName name="XRefPaste12Row" localSheetId="13" hidden="1">#REF!</definedName>
    <definedName name="XRefPaste1Row" localSheetId="2" hidden="1">#REF!</definedName>
    <definedName name="XRefPaste1Row" localSheetId="9" hidden="1">#REF!</definedName>
    <definedName name="XRefPaste1Row" localSheetId="5" hidden="1">#REF!</definedName>
    <definedName name="XRefPaste1Row" localSheetId="12" hidden="1">#REF!</definedName>
    <definedName name="XRefPaste1Row" localSheetId="3" hidden="1">#REF!</definedName>
    <definedName name="XRefPaste1Row" localSheetId="10" hidden="1">#REF!</definedName>
    <definedName name="XRefPaste1Row" localSheetId="4" hidden="1">#REF!</definedName>
    <definedName name="XRefPaste1Row" localSheetId="11" hidden="1">#REF!</definedName>
    <definedName name="XRefPaste1Row" localSheetId="0" hidden="1">#REF!</definedName>
    <definedName name="XRefPaste1Row" localSheetId="7" hidden="1">#REF!</definedName>
    <definedName name="XRefPaste1Row" localSheetId="6" hidden="1">#REF!</definedName>
    <definedName name="XRefPaste1Row" localSheetId="1" hidden="1">#REF!</definedName>
    <definedName name="XRefPaste1Row" localSheetId="8" hidden="1">#REF!</definedName>
    <definedName name="XRefPaste1Row" localSheetId="13" hidden="1">#REF!</definedName>
    <definedName name="XRefPaste3Row" localSheetId="2" hidden="1">#REF!</definedName>
    <definedName name="XRefPaste3Row" localSheetId="9" hidden="1">#REF!</definedName>
    <definedName name="XRefPaste3Row" localSheetId="5" hidden="1">#REF!</definedName>
    <definedName name="XRefPaste3Row" localSheetId="12" hidden="1">#REF!</definedName>
    <definedName name="XRefPaste3Row" localSheetId="3" hidden="1">#REF!</definedName>
    <definedName name="XRefPaste3Row" localSheetId="10" hidden="1">#REF!</definedName>
    <definedName name="XRefPaste3Row" localSheetId="4" hidden="1">#REF!</definedName>
    <definedName name="XRefPaste3Row" localSheetId="11" hidden="1">#REF!</definedName>
    <definedName name="XRefPaste3Row" localSheetId="0" hidden="1">#REF!</definedName>
    <definedName name="XRefPaste3Row" localSheetId="7" hidden="1">#REF!</definedName>
    <definedName name="XRefPaste3Row" localSheetId="6" hidden="1">#REF!</definedName>
    <definedName name="XRefPaste3Row" localSheetId="1" hidden="1">#REF!</definedName>
    <definedName name="XRefPaste3Row" localSheetId="8" hidden="1">#REF!</definedName>
    <definedName name="XRefPaste3Row" localSheetId="13" hidden="1">#REF!</definedName>
    <definedName name="XRefPaste4Row" localSheetId="2" hidden="1">#REF!</definedName>
    <definedName name="XRefPaste4Row" localSheetId="9" hidden="1">#REF!</definedName>
    <definedName name="XRefPaste4Row" localSheetId="5" hidden="1">#REF!</definedName>
    <definedName name="XRefPaste4Row" localSheetId="12" hidden="1">#REF!</definedName>
    <definedName name="XRefPaste4Row" localSheetId="3" hidden="1">#REF!</definedName>
    <definedName name="XRefPaste4Row" localSheetId="10" hidden="1">#REF!</definedName>
    <definedName name="XRefPaste4Row" localSheetId="4" hidden="1">#REF!</definedName>
    <definedName name="XRefPaste4Row" localSheetId="11" hidden="1">#REF!</definedName>
    <definedName name="XRefPaste4Row" localSheetId="0" hidden="1">#REF!</definedName>
    <definedName name="XRefPaste4Row" localSheetId="7" hidden="1">#REF!</definedName>
    <definedName name="XRefPaste4Row" localSheetId="6" hidden="1">#REF!</definedName>
    <definedName name="XRefPaste4Row" localSheetId="1" hidden="1">#REF!</definedName>
    <definedName name="XRefPaste4Row" localSheetId="8" hidden="1">#REF!</definedName>
    <definedName name="XRefPaste4Row" localSheetId="13" hidden="1">#REF!</definedName>
    <definedName name="XRefPaste6Row" localSheetId="2" hidden="1">#REF!</definedName>
    <definedName name="XRefPaste6Row" localSheetId="9" hidden="1">#REF!</definedName>
    <definedName name="XRefPaste6Row" localSheetId="5" hidden="1">#REF!</definedName>
    <definedName name="XRefPaste6Row" localSheetId="12" hidden="1">#REF!</definedName>
    <definedName name="XRefPaste6Row" localSheetId="3" hidden="1">#REF!</definedName>
    <definedName name="XRefPaste6Row" localSheetId="10" hidden="1">#REF!</definedName>
    <definedName name="XRefPaste6Row" localSheetId="4" hidden="1">#REF!</definedName>
    <definedName name="XRefPaste6Row" localSheetId="11" hidden="1">#REF!</definedName>
    <definedName name="XRefPaste6Row" localSheetId="0" hidden="1">#REF!</definedName>
    <definedName name="XRefPaste6Row" localSheetId="7" hidden="1">#REF!</definedName>
    <definedName name="XRefPaste6Row" localSheetId="6" hidden="1">#REF!</definedName>
    <definedName name="XRefPaste6Row" localSheetId="1" hidden="1">#REF!</definedName>
    <definedName name="XRefPaste6Row" localSheetId="8" hidden="1">#REF!</definedName>
    <definedName name="XRefPaste6Row" localSheetId="13" hidden="1">#REF!</definedName>
    <definedName name="XRefPaste7Row" localSheetId="2" hidden="1">#REF!</definedName>
    <definedName name="XRefPaste7Row" localSheetId="9" hidden="1">#REF!</definedName>
    <definedName name="XRefPaste7Row" localSheetId="5" hidden="1">#REF!</definedName>
    <definedName name="XRefPaste7Row" localSheetId="12" hidden="1">#REF!</definedName>
    <definedName name="XRefPaste7Row" localSheetId="3" hidden="1">#REF!</definedName>
    <definedName name="XRefPaste7Row" localSheetId="10" hidden="1">#REF!</definedName>
    <definedName name="XRefPaste7Row" localSheetId="4" hidden="1">#REF!</definedName>
    <definedName name="XRefPaste7Row" localSheetId="11" hidden="1">#REF!</definedName>
    <definedName name="XRefPaste7Row" localSheetId="0" hidden="1">#REF!</definedName>
    <definedName name="XRefPaste7Row" localSheetId="7" hidden="1">#REF!</definedName>
    <definedName name="XRefPaste7Row" localSheetId="6" hidden="1">#REF!</definedName>
    <definedName name="XRefPaste7Row" localSheetId="1" hidden="1">#REF!</definedName>
    <definedName name="XRefPaste7Row" localSheetId="8" hidden="1">#REF!</definedName>
    <definedName name="XRefPaste7Row" localSheetId="13" hidden="1">#REF!</definedName>
    <definedName name="XRefPaste8Row" localSheetId="2" hidden="1">#REF!</definedName>
    <definedName name="XRefPaste8Row" localSheetId="9" hidden="1">#REF!</definedName>
    <definedName name="XRefPaste8Row" localSheetId="5" hidden="1">#REF!</definedName>
    <definedName name="XRefPaste8Row" localSheetId="12" hidden="1">#REF!</definedName>
    <definedName name="XRefPaste8Row" localSheetId="3" hidden="1">#REF!</definedName>
    <definedName name="XRefPaste8Row" localSheetId="10" hidden="1">#REF!</definedName>
    <definedName name="XRefPaste8Row" localSheetId="4" hidden="1">#REF!</definedName>
    <definedName name="XRefPaste8Row" localSheetId="11" hidden="1">#REF!</definedName>
    <definedName name="XRefPaste8Row" localSheetId="0" hidden="1">#REF!</definedName>
    <definedName name="XRefPaste8Row" localSheetId="7" hidden="1">#REF!</definedName>
    <definedName name="XRefPaste8Row" localSheetId="6" hidden="1">#REF!</definedName>
    <definedName name="XRefPaste8Row" localSheetId="1" hidden="1">#REF!</definedName>
    <definedName name="XRefPaste8Row" localSheetId="8" hidden="1">#REF!</definedName>
    <definedName name="XRefPaste8Row" localSheetId="13" hidden="1">#REF!</definedName>
    <definedName name="XRefPaste9Row" localSheetId="2" hidden="1">#REF!</definedName>
    <definedName name="XRefPaste9Row" localSheetId="9" hidden="1">#REF!</definedName>
    <definedName name="XRefPaste9Row" localSheetId="5" hidden="1">#REF!</definedName>
    <definedName name="XRefPaste9Row" localSheetId="12" hidden="1">#REF!</definedName>
    <definedName name="XRefPaste9Row" localSheetId="3" hidden="1">#REF!</definedName>
    <definedName name="XRefPaste9Row" localSheetId="10" hidden="1">#REF!</definedName>
    <definedName name="XRefPaste9Row" localSheetId="4" hidden="1">#REF!</definedName>
    <definedName name="XRefPaste9Row" localSheetId="11" hidden="1">#REF!</definedName>
    <definedName name="XRefPaste9Row" localSheetId="0" hidden="1">#REF!</definedName>
    <definedName name="XRefPaste9Row" localSheetId="7" hidden="1">#REF!</definedName>
    <definedName name="XRefPaste9Row" localSheetId="6" hidden="1">#REF!</definedName>
    <definedName name="XRefPaste9Row" localSheetId="1" hidden="1">#REF!</definedName>
    <definedName name="XRefPaste9Row" localSheetId="8" hidden="1">#REF!</definedName>
    <definedName name="XRefPaste9Row" localSheetId="13" hidden="1">#REF!</definedName>
    <definedName name="XRefPasteRangeCount" hidden="1">12</definedName>
    <definedName name="Z_A5736F00_E337_4519_9C65_ADAD28C8DC29_.wvu.PrintArea" localSheetId="2" hidden="1">'BS(Balance Sheets) '!$C$4:$E$25</definedName>
    <definedName name="Z_A5736F00_E337_4519_9C65_ADAD28C8DC29_.wvu.PrintArea" localSheetId="9" hidden="1">'BS(Balance Sheets)_Conv'!$C$4:$E$25</definedName>
    <definedName name="Z_A5736F00_E337_4519_9C65_ADAD28C8DC29_.wvu.PrintArea" localSheetId="3" hidden="1">'PL(Statements of Operations)'!$B$3:$E$18</definedName>
    <definedName name="Z_A5736F00_E337_4519_9C65_ADAD28C8DC29_.wvu.PrintArea" localSheetId="10" hidden="1">'PL(Statements of Operations_Con'!$B$3:$E$18</definedName>
    <definedName name="Z_A5736F00_E337_4519_9C65_ADAD28C8DC29_.wvu.PrintArea" localSheetId="4" hidden="1">'PL四半期（PL Quarterly）'!$B$3:$E$18</definedName>
    <definedName name="Z_A5736F00_E337_4519_9C65_ADAD28C8DC29_.wvu.PrintArea" localSheetId="11" hidden="1">'PL四半期（PL Quarterly）_Con'!$B$3:$E$18</definedName>
    <definedName name="データセンタ等" localSheetId="2">#REF!</definedName>
    <definedName name="データセンタ等" localSheetId="9">#REF!</definedName>
    <definedName name="データセンタ等" localSheetId="5">#REF!</definedName>
    <definedName name="データセンタ等" localSheetId="12">#REF!</definedName>
    <definedName name="データセンタ等" localSheetId="3">#REF!</definedName>
    <definedName name="データセンタ等" localSheetId="10">#REF!</definedName>
    <definedName name="データセンタ等" localSheetId="4">#REF!</definedName>
    <definedName name="データセンタ等" localSheetId="11">#REF!</definedName>
    <definedName name="データセンタ等" localSheetId="0">#REF!</definedName>
    <definedName name="データセンタ等" localSheetId="7">#REF!</definedName>
    <definedName name="データセンタ等" localSheetId="1">#REF!</definedName>
    <definedName name="データセンタ等" localSheetId="8">#REF!</definedName>
    <definedName name="ネットワーク" localSheetId="2">#REF!</definedName>
    <definedName name="ネットワーク" localSheetId="9">#REF!</definedName>
    <definedName name="ネットワーク" localSheetId="5">#REF!</definedName>
    <definedName name="ネットワーク" localSheetId="12">#REF!</definedName>
    <definedName name="ネットワーク" localSheetId="3">#REF!</definedName>
    <definedName name="ネットワーク" localSheetId="10">#REF!</definedName>
    <definedName name="ネットワーク" localSheetId="4">#REF!</definedName>
    <definedName name="ネットワーク" localSheetId="11">#REF!</definedName>
    <definedName name="ネットワーク" localSheetId="0">#REF!</definedName>
    <definedName name="ネットワーク" localSheetId="7">#REF!</definedName>
    <definedName name="ネットワーク" localSheetId="1">#REF!</definedName>
    <definedName name="ネットワーク" localSheetId="8">#REF!</definedName>
    <definedName name="ヘルスケア" localSheetId="2">#REF!</definedName>
    <definedName name="ヘルスケア" localSheetId="9">#REF!</definedName>
    <definedName name="ヘルスケア" localSheetId="5">#REF!</definedName>
    <definedName name="ヘルスケア" localSheetId="12">#REF!</definedName>
    <definedName name="ヘルスケア" localSheetId="3">#REF!</definedName>
    <definedName name="ヘルスケア" localSheetId="10">#REF!</definedName>
    <definedName name="ヘルスケア" localSheetId="4">#REF!</definedName>
    <definedName name="ヘルスケア" localSheetId="11">#REF!</definedName>
    <definedName name="ヘルスケア" localSheetId="0">#REF!</definedName>
    <definedName name="ヘルスケア" localSheetId="7">#REF!</definedName>
    <definedName name="ヘルスケア" localSheetId="1">#REF!</definedName>
    <definedName name="ヘルスケア" localSheetId="8">#REF!</definedName>
    <definedName name="銀行" localSheetId="2">#REF!</definedName>
    <definedName name="銀行" localSheetId="9">#REF!</definedName>
    <definedName name="銀行" localSheetId="5">#REF!</definedName>
    <definedName name="銀行" localSheetId="12">#REF!</definedName>
    <definedName name="銀行" localSheetId="3">#REF!</definedName>
    <definedName name="銀行" localSheetId="10">#REF!</definedName>
    <definedName name="銀行" localSheetId="4">#REF!</definedName>
    <definedName name="銀行" localSheetId="11">#REF!</definedName>
    <definedName name="銀行" localSheetId="0">#REF!</definedName>
    <definedName name="銀行" localSheetId="7">#REF!</definedName>
    <definedName name="銀行" localSheetId="1">#REF!</definedName>
    <definedName name="銀行" localSheetId="8">#REF!</definedName>
    <definedName name="製造" localSheetId="2">#REF!</definedName>
    <definedName name="製造" localSheetId="9">#REF!</definedName>
    <definedName name="製造" localSheetId="5">#REF!</definedName>
    <definedName name="製造" localSheetId="12">#REF!</definedName>
    <definedName name="製造" localSheetId="3">#REF!</definedName>
    <definedName name="製造" localSheetId="10">#REF!</definedName>
    <definedName name="製造" localSheetId="4">#REF!</definedName>
    <definedName name="製造" localSheetId="11">#REF!</definedName>
    <definedName name="製造" localSheetId="0">#REF!</definedName>
    <definedName name="製造" localSheetId="7">#REF!</definedName>
    <definedName name="製造" localSheetId="1">#REF!</definedName>
    <definedName name="製造" localSheetId="8">#REF!</definedName>
    <definedName name="地方自治体" localSheetId="2">#REF!</definedName>
    <definedName name="地方自治体" localSheetId="9">#REF!</definedName>
    <definedName name="地方自治体" localSheetId="5">#REF!</definedName>
    <definedName name="地方自治体" localSheetId="12">#REF!</definedName>
    <definedName name="地方自治体" localSheetId="3">#REF!</definedName>
    <definedName name="地方自治体" localSheetId="10">#REF!</definedName>
    <definedName name="地方自治体" localSheetId="4">#REF!</definedName>
    <definedName name="地方自治体" localSheetId="11">#REF!</definedName>
    <definedName name="地方自治体" localSheetId="0">#REF!</definedName>
    <definedName name="地方自治体" localSheetId="7">#REF!</definedName>
    <definedName name="地方自治体" localSheetId="1">#REF!</definedName>
    <definedName name="地方自治体" localSheetId="8">#REF!</definedName>
    <definedName name="中央府省" localSheetId="2">#REF!</definedName>
    <definedName name="中央府省" localSheetId="9">#REF!</definedName>
    <definedName name="中央府省" localSheetId="5">#REF!</definedName>
    <definedName name="中央府省" localSheetId="12">#REF!</definedName>
    <definedName name="中央府省" localSheetId="3">#REF!</definedName>
    <definedName name="中央府省" localSheetId="10">#REF!</definedName>
    <definedName name="中央府省" localSheetId="4">#REF!</definedName>
    <definedName name="中央府省" localSheetId="11">#REF!</definedName>
    <definedName name="中央府省" localSheetId="0">#REF!</definedName>
    <definedName name="中央府省" localSheetId="7">#REF!</definedName>
    <definedName name="中央府省" localSheetId="1">#REF!</definedName>
    <definedName name="中央府省" localSheetId="8">#REF!</definedName>
    <definedName name="通信・放送・ユーティリティ" localSheetId="2">#REF!</definedName>
    <definedName name="通信・放送・ユーティリティ" localSheetId="9">#REF!</definedName>
    <definedName name="通信・放送・ユーティリティ" localSheetId="5">#REF!</definedName>
    <definedName name="通信・放送・ユーティリティ" localSheetId="12">#REF!</definedName>
    <definedName name="通信・放送・ユーティリティ" localSheetId="3">#REF!</definedName>
    <definedName name="通信・放送・ユーティリティ" localSheetId="10">#REF!</definedName>
    <definedName name="通信・放送・ユーティリティ" localSheetId="4">#REF!</definedName>
    <definedName name="通信・放送・ユーティリティ" localSheetId="11">#REF!</definedName>
    <definedName name="通信・放送・ユーティリティ" localSheetId="0">#REF!</definedName>
    <definedName name="通信・放送・ユーティリティ" localSheetId="7">#REF!</definedName>
    <definedName name="通信・放送・ユーティリティ" localSheetId="1">#REF!</definedName>
    <definedName name="通信・放送・ユーティリティ" localSheetId="8">#REF!</definedName>
    <definedName name="流通・サービス" localSheetId="2">#REF!</definedName>
    <definedName name="流通・サービス" localSheetId="9">#REF!</definedName>
    <definedName name="流通・サービス" localSheetId="5">#REF!</definedName>
    <definedName name="流通・サービス" localSheetId="12">#REF!</definedName>
    <definedName name="流通・サービス" localSheetId="3">#REF!</definedName>
    <definedName name="流通・サービス" localSheetId="10">#REF!</definedName>
    <definedName name="流通・サービス" localSheetId="4">#REF!</definedName>
    <definedName name="流通・サービス" localSheetId="11">#REF!</definedName>
    <definedName name="流通・サービス" localSheetId="0">#REF!</definedName>
    <definedName name="流通・サービス" localSheetId="7">#REF!</definedName>
    <definedName name="流通・サービス" localSheetId="1">#REF!</definedName>
    <definedName name="流通・サービス"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7" i="13" l="1"/>
  <c r="P47" i="13"/>
  <c r="O47" i="13"/>
  <c r="N47" i="13"/>
  <c r="M47" i="13"/>
  <c r="L47" i="13"/>
  <c r="K47" i="13"/>
  <c r="J47" i="13"/>
  <c r="I47" i="13"/>
  <c r="H47" i="13"/>
  <c r="G47" i="13"/>
  <c r="Q46" i="13"/>
  <c r="P46" i="13"/>
  <c r="O46" i="13"/>
  <c r="N46" i="13"/>
  <c r="M46" i="13"/>
  <c r="L46" i="13"/>
  <c r="K46" i="13"/>
  <c r="J46" i="13"/>
  <c r="I46" i="13"/>
  <c r="H46" i="13"/>
  <c r="G46" i="13"/>
  <c r="Q45" i="13"/>
  <c r="P45" i="13"/>
  <c r="O45" i="13"/>
  <c r="N45" i="13"/>
  <c r="M45" i="13"/>
  <c r="L45" i="13"/>
  <c r="K45" i="13"/>
  <c r="J45" i="13"/>
  <c r="I45" i="13"/>
  <c r="H45" i="13"/>
  <c r="G45" i="13"/>
  <c r="Q44" i="13"/>
  <c r="P44" i="13"/>
  <c r="O44" i="13"/>
  <c r="N44" i="13"/>
  <c r="M44" i="13"/>
  <c r="L44" i="13"/>
  <c r="K44" i="13"/>
  <c r="J44" i="13"/>
  <c r="I44" i="13"/>
  <c r="H44" i="13"/>
  <c r="G44" i="13"/>
  <c r="Q43" i="13"/>
  <c r="P43" i="13"/>
  <c r="O43" i="13"/>
  <c r="N43" i="13"/>
  <c r="M43" i="13"/>
  <c r="L43" i="13"/>
  <c r="K43" i="13"/>
  <c r="J43" i="13"/>
  <c r="I43" i="13"/>
  <c r="H43" i="13"/>
  <c r="G43" i="13"/>
  <c r="Q42" i="13"/>
  <c r="P42" i="13"/>
  <c r="O42" i="13"/>
  <c r="N42" i="13"/>
  <c r="M42" i="13"/>
  <c r="L42" i="13"/>
  <c r="K42" i="13"/>
  <c r="J42" i="13"/>
  <c r="I42" i="13"/>
  <c r="H42" i="13"/>
  <c r="G42" i="13"/>
  <c r="Q41" i="13"/>
  <c r="P41" i="13"/>
  <c r="O41" i="13"/>
  <c r="N41" i="13"/>
  <c r="M41" i="13"/>
  <c r="L41" i="13"/>
  <c r="K41" i="13"/>
  <c r="J41" i="13"/>
  <c r="I41" i="13"/>
  <c r="H41" i="13"/>
  <c r="G41" i="13"/>
  <c r="Q40" i="13"/>
  <c r="P40" i="13"/>
  <c r="O40" i="13"/>
  <c r="N40" i="13"/>
  <c r="M40" i="13"/>
  <c r="L40" i="13"/>
  <c r="K40" i="13"/>
  <c r="J40" i="13"/>
  <c r="I40" i="13"/>
  <c r="H40" i="13"/>
  <c r="G40" i="13"/>
  <c r="Q39" i="13"/>
  <c r="P39" i="13"/>
  <c r="O39" i="13"/>
  <c r="N39" i="13"/>
  <c r="M39" i="13"/>
  <c r="L39" i="13"/>
  <c r="K39" i="13"/>
  <c r="J39" i="13"/>
  <c r="I39" i="13"/>
  <c r="H39" i="13"/>
  <c r="G39" i="13"/>
  <c r="Q38" i="13"/>
  <c r="P38" i="13"/>
  <c r="O38" i="13"/>
  <c r="N38" i="13"/>
  <c r="M38" i="13"/>
  <c r="L38" i="13"/>
  <c r="K38" i="13"/>
  <c r="J38" i="13"/>
  <c r="I38" i="13"/>
  <c r="H38" i="13"/>
  <c r="G38" i="13"/>
  <c r="Q37" i="13"/>
  <c r="P37" i="13"/>
  <c r="O37" i="13"/>
  <c r="N37" i="13"/>
  <c r="M37" i="13"/>
  <c r="L37" i="13"/>
  <c r="K37" i="13"/>
  <c r="J37" i="13"/>
  <c r="I37" i="13"/>
  <c r="H37" i="13"/>
  <c r="G37" i="13"/>
  <c r="Q36" i="13"/>
  <c r="P36" i="13"/>
  <c r="O36" i="13"/>
  <c r="N36" i="13"/>
  <c r="M36" i="13"/>
  <c r="L36" i="13"/>
  <c r="K36" i="13"/>
  <c r="J36" i="13"/>
  <c r="I36" i="13"/>
  <c r="H36" i="13"/>
  <c r="G36" i="13"/>
  <c r="Q35" i="13"/>
  <c r="P35" i="13"/>
  <c r="O35" i="13"/>
  <c r="N35" i="13"/>
  <c r="M35" i="13"/>
  <c r="L35" i="13"/>
  <c r="K35" i="13"/>
  <c r="J35" i="13"/>
  <c r="I35" i="13"/>
  <c r="H35" i="13"/>
  <c r="G35" i="13"/>
  <c r="Q34" i="13"/>
  <c r="P34" i="13"/>
  <c r="O34" i="13"/>
  <c r="N34" i="13"/>
  <c r="M34" i="13"/>
  <c r="L34" i="13"/>
  <c r="K34" i="13"/>
  <c r="J34" i="13"/>
  <c r="I34" i="13"/>
  <c r="H34" i="13"/>
  <c r="G34" i="13"/>
  <c r="Q33" i="13"/>
  <c r="P33" i="13"/>
  <c r="O33" i="13"/>
  <c r="N33" i="13"/>
  <c r="M33" i="13"/>
  <c r="L33" i="13"/>
  <c r="K33" i="13"/>
  <c r="J33" i="13"/>
  <c r="I33" i="13"/>
  <c r="H33" i="13"/>
  <c r="G33" i="13"/>
  <c r="Q32" i="13"/>
  <c r="P32" i="13"/>
  <c r="O32" i="13"/>
  <c r="N32" i="13"/>
  <c r="M32" i="13"/>
  <c r="L32" i="13"/>
  <c r="K32" i="13"/>
  <c r="J32" i="13"/>
  <c r="I32" i="13"/>
  <c r="H32" i="13"/>
  <c r="G32" i="13"/>
  <c r="Q31" i="13"/>
  <c r="P31" i="13"/>
  <c r="O31" i="13"/>
  <c r="N31" i="13"/>
  <c r="M31" i="13"/>
  <c r="L31" i="13"/>
  <c r="K31" i="13"/>
  <c r="J31" i="13"/>
  <c r="I31" i="13"/>
  <c r="H31" i="13"/>
  <c r="G31" i="13"/>
  <c r="Q30" i="13"/>
  <c r="P30" i="13"/>
  <c r="O30" i="13"/>
  <c r="N30" i="13"/>
  <c r="M30" i="13"/>
  <c r="L30" i="13"/>
  <c r="K30" i="13"/>
  <c r="J30" i="13"/>
  <c r="I30" i="13"/>
  <c r="H30" i="13"/>
  <c r="G30" i="13"/>
  <c r="Q29" i="13"/>
  <c r="P29" i="13"/>
  <c r="O29" i="13"/>
  <c r="N29" i="13"/>
  <c r="M29" i="13"/>
  <c r="L29" i="13"/>
  <c r="K29" i="13"/>
  <c r="J29" i="13"/>
  <c r="I29" i="13"/>
  <c r="H29" i="13"/>
  <c r="G29" i="13"/>
  <c r="Q28" i="13"/>
  <c r="P28" i="13"/>
  <c r="O28" i="13"/>
  <c r="N28" i="13"/>
  <c r="M28" i="13"/>
  <c r="L28" i="13"/>
  <c r="K28" i="13"/>
  <c r="J28" i="13"/>
  <c r="I28" i="13"/>
  <c r="H28" i="13"/>
  <c r="G28" i="13"/>
  <c r="Q27" i="13"/>
  <c r="P27" i="13"/>
  <c r="O27" i="13"/>
  <c r="N27" i="13"/>
  <c r="M27" i="13"/>
  <c r="L27" i="13"/>
  <c r="K27" i="13"/>
  <c r="J27" i="13"/>
  <c r="I27" i="13"/>
  <c r="H27" i="13"/>
  <c r="G27" i="13"/>
  <c r="Q26" i="13"/>
  <c r="P26" i="13"/>
  <c r="O26" i="13"/>
  <c r="N26" i="13"/>
  <c r="M26" i="13"/>
  <c r="L26" i="13"/>
  <c r="K26" i="13"/>
  <c r="J26" i="13"/>
  <c r="I26" i="13"/>
  <c r="H26" i="13"/>
  <c r="G26" i="13"/>
  <c r="Q25" i="13"/>
  <c r="P25" i="13"/>
  <c r="O25" i="13"/>
  <c r="N25" i="13"/>
  <c r="M25" i="13"/>
  <c r="L25" i="13"/>
  <c r="K25" i="13"/>
  <c r="J25" i="13"/>
  <c r="I25" i="13"/>
  <c r="H25" i="13"/>
  <c r="G25" i="13"/>
  <c r="Q24" i="13"/>
  <c r="P24" i="13"/>
  <c r="O24" i="13"/>
  <c r="N24" i="13"/>
  <c r="M24" i="13"/>
  <c r="L24" i="13"/>
  <c r="K24" i="13"/>
  <c r="J24" i="13"/>
  <c r="I24" i="13"/>
  <c r="H24" i="13"/>
  <c r="G24" i="13"/>
  <c r="Q23" i="13"/>
  <c r="P23" i="13"/>
  <c r="O23" i="13"/>
  <c r="N23" i="13"/>
  <c r="M23" i="13"/>
  <c r="L23" i="13"/>
  <c r="K23" i="13"/>
  <c r="J23" i="13"/>
  <c r="I23" i="13"/>
  <c r="H23" i="13"/>
  <c r="G23" i="13"/>
  <c r="Q22" i="13"/>
  <c r="P22" i="13"/>
  <c r="O22" i="13"/>
  <c r="N22" i="13"/>
  <c r="M22" i="13"/>
  <c r="L22" i="13"/>
  <c r="K22" i="13"/>
  <c r="J22" i="13"/>
  <c r="I22" i="13"/>
  <c r="H22" i="13"/>
  <c r="G22" i="13"/>
  <c r="Q21" i="13"/>
  <c r="P21" i="13"/>
  <c r="O21" i="13"/>
  <c r="N21" i="13"/>
  <c r="M21" i="13"/>
  <c r="L21" i="13"/>
  <c r="K21" i="13"/>
  <c r="J21" i="13"/>
  <c r="I21" i="13"/>
  <c r="H21" i="13"/>
  <c r="G21" i="13"/>
  <c r="Q20" i="13"/>
  <c r="P20" i="13"/>
  <c r="O20" i="13"/>
  <c r="N20" i="13"/>
  <c r="M20" i="13"/>
  <c r="L20" i="13"/>
  <c r="K20" i="13"/>
  <c r="J20" i="13"/>
  <c r="I20" i="13"/>
  <c r="H20" i="13"/>
  <c r="G20" i="13"/>
  <c r="Q19" i="13"/>
  <c r="P19" i="13"/>
  <c r="O19" i="13"/>
  <c r="N19" i="13"/>
  <c r="M19" i="13"/>
  <c r="L19" i="13"/>
  <c r="K19" i="13"/>
  <c r="J19" i="13"/>
  <c r="I19" i="13"/>
  <c r="H19" i="13"/>
  <c r="G19" i="13"/>
  <c r="Q18" i="13"/>
  <c r="P18" i="13"/>
  <c r="O18" i="13"/>
  <c r="N18" i="13"/>
  <c r="M18" i="13"/>
  <c r="L18" i="13"/>
  <c r="K18" i="13"/>
  <c r="J18" i="13"/>
  <c r="I18" i="13"/>
  <c r="H18" i="13"/>
  <c r="G18" i="13"/>
  <c r="Q17" i="13"/>
  <c r="P17" i="13"/>
  <c r="O17" i="13"/>
  <c r="N17" i="13"/>
  <c r="M17" i="13"/>
  <c r="L17" i="13"/>
  <c r="K17" i="13"/>
  <c r="J17" i="13"/>
  <c r="I17" i="13"/>
  <c r="H17" i="13"/>
  <c r="G17" i="13"/>
  <c r="Q16" i="13"/>
  <c r="P16" i="13"/>
  <c r="O16" i="13"/>
  <c r="N16" i="13"/>
  <c r="M16" i="13"/>
  <c r="L16" i="13"/>
  <c r="K16" i="13"/>
  <c r="J16" i="13"/>
  <c r="I16" i="13"/>
  <c r="H16" i="13"/>
  <c r="G16" i="13"/>
  <c r="Q15" i="13"/>
  <c r="P15" i="13"/>
  <c r="O15" i="13"/>
  <c r="N15" i="13"/>
  <c r="M15" i="13"/>
  <c r="L15" i="13"/>
  <c r="K15" i="13"/>
  <c r="J15" i="13"/>
  <c r="I15" i="13"/>
  <c r="H15" i="13"/>
  <c r="G15" i="13"/>
  <c r="Q14" i="13"/>
  <c r="P14" i="13"/>
  <c r="O14" i="13"/>
  <c r="N14" i="13"/>
  <c r="M14" i="13"/>
  <c r="L14" i="13"/>
  <c r="K14" i="13"/>
  <c r="J14" i="13"/>
  <c r="I14" i="13"/>
  <c r="H14" i="13"/>
  <c r="G14" i="13"/>
  <c r="Q13" i="13"/>
  <c r="P13" i="13"/>
  <c r="O13" i="13"/>
  <c r="N13" i="13"/>
  <c r="M13" i="13"/>
  <c r="L13" i="13"/>
  <c r="K13" i="13"/>
  <c r="J13" i="13"/>
  <c r="I13" i="13"/>
  <c r="H13" i="13"/>
  <c r="G13" i="13"/>
  <c r="Q12" i="13"/>
  <c r="P12" i="13"/>
  <c r="O12" i="13"/>
  <c r="N12" i="13"/>
  <c r="M12" i="13"/>
  <c r="L12" i="13"/>
  <c r="K12" i="13"/>
  <c r="J12" i="13"/>
  <c r="I12" i="13"/>
  <c r="H12" i="13"/>
  <c r="G12" i="13"/>
  <c r="Q11" i="13"/>
  <c r="P11" i="13"/>
  <c r="O11" i="13"/>
  <c r="N11" i="13"/>
  <c r="M11" i="13"/>
  <c r="L11" i="13"/>
  <c r="K11" i="13"/>
  <c r="J11" i="13"/>
  <c r="I11" i="13"/>
  <c r="H11" i="13"/>
  <c r="G11" i="13"/>
  <c r="Q10" i="13"/>
  <c r="P10" i="13"/>
  <c r="O10" i="13"/>
  <c r="N10" i="13"/>
  <c r="M10" i="13"/>
  <c r="L10" i="13"/>
  <c r="K10" i="13"/>
  <c r="J10" i="13"/>
  <c r="I10" i="13"/>
  <c r="H10" i="13"/>
  <c r="G10" i="13"/>
  <c r="Q9" i="13"/>
  <c r="P9" i="13"/>
  <c r="O9" i="13"/>
  <c r="N9" i="13"/>
  <c r="M9" i="13"/>
  <c r="L9" i="13"/>
  <c r="K9" i="13"/>
  <c r="J9" i="13"/>
  <c r="I9" i="13"/>
  <c r="H9" i="13"/>
  <c r="G9" i="13"/>
  <c r="Q8" i="13"/>
  <c r="P8" i="13"/>
  <c r="O8" i="13"/>
  <c r="N8" i="13"/>
  <c r="M8" i="13"/>
  <c r="L8" i="13"/>
  <c r="K8" i="13"/>
  <c r="J8" i="13"/>
  <c r="I8" i="13"/>
  <c r="H8" i="13"/>
  <c r="G8" i="13"/>
  <c r="C5" i="13"/>
  <c r="O23" i="12"/>
  <c r="N23" i="12"/>
  <c r="M23" i="12"/>
  <c r="L23" i="12"/>
  <c r="K23" i="12"/>
  <c r="J23" i="12"/>
  <c r="I23" i="12"/>
  <c r="H23" i="12"/>
  <c r="G23" i="12"/>
  <c r="F23" i="12"/>
  <c r="E23" i="12"/>
  <c r="O22" i="12"/>
  <c r="N22" i="12"/>
  <c r="M22" i="12"/>
  <c r="L22" i="12"/>
  <c r="K22" i="12"/>
  <c r="J22" i="12"/>
  <c r="I22" i="12"/>
  <c r="H22" i="12"/>
  <c r="G22" i="12"/>
  <c r="F22" i="12"/>
  <c r="E22" i="12"/>
  <c r="O21" i="12"/>
  <c r="N21" i="12"/>
  <c r="M21" i="12"/>
  <c r="L21" i="12"/>
  <c r="K21" i="12"/>
  <c r="J21" i="12"/>
  <c r="I21" i="12"/>
  <c r="H21" i="12"/>
  <c r="G21" i="12"/>
  <c r="F21" i="12"/>
  <c r="E21" i="12"/>
  <c r="O20" i="12"/>
  <c r="N20" i="12"/>
  <c r="M20" i="12"/>
  <c r="L20" i="12"/>
  <c r="K20" i="12"/>
  <c r="J20" i="12"/>
  <c r="I20" i="12"/>
  <c r="H20" i="12"/>
  <c r="G20" i="12"/>
  <c r="F20" i="12"/>
  <c r="E20" i="12"/>
  <c r="O19" i="12"/>
  <c r="N19" i="12"/>
  <c r="M19" i="12"/>
  <c r="L19" i="12"/>
  <c r="K19" i="12"/>
  <c r="J19" i="12"/>
  <c r="I19" i="12"/>
  <c r="H19" i="12"/>
  <c r="G19" i="12"/>
  <c r="F19" i="12"/>
  <c r="E19" i="12"/>
  <c r="O18" i="12"/>
  <c r="N18" i="12"/>
  <c r="M18" i="12"/>
  <c r="L18" i="12"/>
  <c r="K18" i="12"/>
  <c r="J18" i="12"/>
  <c r="I18" i="12"/>
  <c r="H18" i="12"/>
  <c r="G18" i="12"/>
  <c r="F18" i="12"/>
  <c r="E18" i="12"/>
  <c r="O17" i="12"/>
  <c r="N17" i="12"/>
  <c r="M17" i="12"/>
  <c r="L17" i="12"/>
  <c r="K17" i="12"/>
  <c r="J17" i="12"/>
  <c r="I17" i="12"/>
  <c r="H17" i="12"/>
  <c r="G17" i="12"/>
  <c r="F17" i="12"/>
  <c r="E17" i="12"/>
  <c r="O16" i="12"/>
  <c r="N16" i="12"/>
  <c r="M16" i="12"/>
  <c r="L16" i="12"/>
  <c r="K16" i="12"/>
  <c r="J16" i="12"/>
  <c r="I16" i="12"/>
  <c r="H16" i="12"/>
  <c r="G16" i="12"/>
  <c r="F16" i="12"/>
  <c r="E16" i="12"/>
  <c r="O15" i="12"/>
  <c r="N15" i="12"/>
  <c r="M15" i="12"/>
  <c r="L15" i="12"/>
  <c r="K15" i="12"/>
  <c r="J15" i="12"/>
  <c r="I15" i="12"/>
  <c r="H15" i="12"/>
  <c r="G15" i="12"/>
  <c r="F15" i="12"/>
  <c r="E15" i="12"/>
  <c r="O14" i="12"/>
  <c r="N14" i="12"/>
  <c r="M14" i="12"/>
  <c r="L14" i="12"/>
  <c r="K14" i="12"/>
  <c r="J14" i="12"/>
  <c r="I14" i="12"/>
  <c r="H14" i="12"/>
  <c r="G14" i="12"/>
  <c r="F14" i="12"/>
  <c r="E14" i="12"/>
  <c r="O13" i="12"/>
  <c r="N13" i="12"/>
  <c r="M13" i="12"/>
  <c r="L13" i="12"/>
  <c r="K13" i="12"/>
  <c r="J13" i="12"/>
  <c r="I13" i="12"/>
  <c r="H13" i="12"/>
  <c r="G13" i="12"/>
  <c r="F13" i="12"/>
  <c r="E13" i="12"/>
  <c r="O12" i="12"/>
  <c r="N12" i="12"/>
  <c r="M12" i="12"/>
  <c r="L12" i="12"/>
  <c r="K12" i="12"/>
  <c r="J12" i="12"/>
  <c r="I12" i="12"/>
  <c r="H12" i="12"/>
  <c r="G12" i="12"/>
  <c r="F12" i="12"/>
  <c r="E12" i="12"/>
  <c r="O11" i="12"/>
  <c r="N11" i="12"/>
  <c r="M11" i="12"/>
  <c r="L11" i="12"/>
  <c r="K11" i="12"/>
  <c r="J11" i="12"/>
  <c r="I11" i="12"/>
  <c r="H11" i="12"/>
  <c r="G11" i="12"/>
  <c r="F11" i="12"/>
  <c r="E11" i="12"/>
  <c r="O10" i="12"/>
  <c r="N10" i="12"/>
  <c r="M10" i="12"/>
  <c r="L10" i="12"/>
  <c r="K10" i="12"/>
  <c r="J10" i="12"/>
  <c r="I10" i="12"/>
  <c r="H10" i="12"/>
  <c r="G10" i="12"/>
  <c r="F10" i="12"/>
  <c r="E10" i="12"/>
  <c r="O9" i="12"/>
  <c r="N9" i="12"/>
  <c r="M9" i="12"/>
  <c r="L9" i="12"/>
  <c r="K9" i="12"/>
  <c r="J9" i="12"/>
  <c r="I9" i="12"/>
  <c r="H9" i="12"/>
  <c r="G9" i="12"/>
  <c r="F9" i="12"/>
  <c r="E9" i="12"/>
  <c r="O8" i="12"/>
  <c r="N8" i="12"/>
  <c r="M8" i="12"/>
  <c r="L8" i="12"/>
  <c r="K8" i="12"/>
  <c r="J8" i="12"/>
  <c r="I8" i="12"/>
  <c r="H8" i="12"/>
  <c r="G8" i="12"/>
  <c r="F8" i="12"/>
  <c r="E8" i="12"/>
  <c r="B5" i="12"/>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4" i="11"/>
  <c r="N14" i="11"/>
  <c r="M14" i="11"/>
  <c r="L14" i="11"/>
  <c r="K14" i="11"/>
  <c r="J14" i="11"/>
  <c r="I14" i="11"/>
  <c r="H14" i="11"/>
  <c r="G14" i="11"/>
  <c r="F14" i="11"/>
  <c r="E14"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10" i="11"/>
  <c r="N10" i="11"/>
  <c r="M10" i="11"/>
  <c r="L10" i="11"/>
  <c r="K10" i="11"/>
  <c r="J10" i="11"/>
  <c r="I10" i="11"/>
  <c r="H10" i="11"/>
  <c r="G10" i="11"/>
  <c r="F10" i="11"/>
  <c r="E10" i="11"/>
  <c r="O9" i="11"/>
  <c r="N9" i="11"/>
  <c r="M9" i="11"/>
  <c r="L9" i="11"/>
  <c r="K9" i="11"/>
  <c r="J9" i="11"/>
  <c r="I9" i="11"/>
  <c r="H9" i="11"/>
  <c r="G9" i="11"/>
  <c r="F9" i="11"/>
  <c r="E9" i="11"/>
  <c r="O8" i="11"/>
  <c r="N8" i="11"/>
  <c r="M8" i="11"/>
  <c r="L8" i="11"/>
  <c r="K8" i="11"/>
  <c r="J8" i="11"/>
  <c r="I8" i="11"/>
  <c r="H8" i="11"/>
  <c r="G8" i="11"/>
  <c r="F8" i="11"/>
  <c r="E8" i="11"/>
  <c r="B5" i="11"/>
  <c r="P55" i="10"/>
  <c r="O55" i="10"/>
  <c r="N55" i="10"/>
  <c r="M55" i="10"/>
  <c r="L55" i="10"/>
  <c r="K55" i="10"/>
  <c r="J55" i="10"/>
  <c r="I55" i="10"/>
  <c r="H55" i="10"/>
  <c r="G55" i="10"/>
  <c r="F55" i="10"/>
  <c r="P54" i="10"/>
  <c r="O54" i="10"/>
  <c r="N54" i="10"/>
  <c r="M54" i="10"/>
  <c r="L54" i="10"/>
  <c r="K54" i="10"/>
  <c r="J54" i="10"/>
  <c r="I54" i="10"/>
  <c r="H54" i="10"/>
  <c r="G54" i="10"/>
  <c r="F54" i="10"/>
  <c r="P53" i="10"/>
  <c r="O53" i="10"/>
  <c r="N53" i="10"/>
  <c r="M53" i="10"/>
  <c r="L53" i="10"/>
  <c r="K53" i="10"/>
  <c r="J53" i="10"/>
  <c r="I53" i="10"/>
  <c r="H53" i="10"/>
  <c r="G53" i="10"/>
  <c r="F53" i="10"/>
  <c r="P52" i="10"/>
  <c r="O52" i="10"/>
  <c r="N52" i="10"/>
  <c r="M52" i="10"/>
  <c r="L52" i="10"/>
  <c r="K52" i="10"/>
  <c r="J52" i="10"/>
  <c r="I52" i="10"/>
  <c r="H52" i="10"/>
  <c r="G52" i="10"/>
  <c r="F52" i="10"/>
  <c r="P51" i="10"/>
  <c r="O51" i="10"/>
  <c r="N51" i="10"/>
  <c r="M51" i="10"/>
  <c r="L51" i="10"/>
  <c r="K51" i="10"/>
  <c r="J51" i="10"/>
  <c r="I51" i="10"/>
  <c r="H51" i="10"/>
  <c r="G51" i="10"/>
  <c r="F51" i="10"/>
  <c r="P50" i="10"/>
  <c r="O50" i="10"/>
  <c r="N50" i="10"/>
  <c r="M50" i="10"/>
  <c r="L50" i="10"/>
  <c r="K50" i="10"/>
  <c r="J50" i="10"/>
  <c r="I50" i="10"/>
  <c r="H50" i="10"/>
  <c r="G50" i="10"/>
  <c r="F50" i="10"/>
  <c r="P49" i="10"/>
  <c r="O49" i="10"/>
  <c r="N49" i="10"/>
  <c r="M49" i="10"/>
  <c r="L49" i="10"/>
  <c r="K49" i="10"/>
  <c r="J49" i="10"/>
  <c r="I49" i="10"/>
  <c r="H49" i="10"/>
  <c r="G49" i="10"/>
  <c r="F49" i="10"/>
  <c r="P48" i="10"/>
  <c r="O48" i="10"/>
  <c r="N48" i="10"/>
  <c r="M48" i="10"/>
  <c r="L48" i="10"/>
  <c r="K48" i="10"/>
  <c r="J48" i="10"/>
  <c r="I48" i="10"/>
  <c r="H48" i="10"/>
  <c r="G48" i="10"/>
  <c r="F48" i="10"/>
  <c r="P47" i="10"/>
  <c r="O47" i="10"/>
  <c r="N47" i="10"/>
  <c r="M47" i="10"/>
  <c r="L47" i="10"/>
  <c r="K47" i="10"/>
  <c r="J47" i="10"/>
  <c r="I47" i="10"/>
  <c r="H47" i="10"/>
  <c r="G47" i="10"/>
  <c r="F47" i="10"/>
  <c r="P45" i="10"/>
  <c r="O45" i="10"/>
  <c r="N45" i="10"/>
  <c r="M45" i="10"/>
  <c r="L45" i="10"/>
  <c r="K45" i="10"/>
  <c r="J45" i="10"/>
  <c r="I45" i="10"/>
  <c r="H45" i="10"/>
  <c r="G45" i="10"/>
  <c r="F45" i="10"/>
  <c r="P44" i="10"/>
  <c r="O44" i="10"/>
  <c r="N44" i="10"/>
  <c r="M44" i="10"/>
  <c r="L44" i="10"/>
  <c r="K44" i="10"/>
  <c r="J44" i="10"/>
  <c r="I44" i="10"/>
  <c r="H44" i="10"/>
  <c r="G44" i="10"/>
  <c r="F44" i="10"/>
  <c r="P43" i="10"/>
  <c r="O43" i="10"/>
  <c r="N43" i="10"/>
  <c r="M43" i="10"/>
  <c r="L43" i="10"/>
  <c r="K43" i="10"/>
  <c r="J43" i="10"/>
  <c r="I43" i="10"/>
  <c r="H43" i="10"/>
  <c r="G43" i="10"/>
  <c r="F43" i="10"/>
  <c r="P42" i="10"/>
  <c r="O42" i="10"/>
  <c r="N42" i="10"/>
  <c r="M42" i="10"/>
  <c r="L42" i="10"/>
  <c r="K42" i="10"/>
  <c r="J42" i="10"/>
  <c r="I42" i="10"/>
  <c r="H42" i="10"/>
  <c r="G42" i="10"/>
  <c r="F42" i="10"/>
  <c r="P41" i="10"/>
  <c r="O41" i="10"/>
  <c r="N41" i="10"/>
  <c r="M41" i="10"/>
  <c r="L41" i="10"/>
  <c r="K41" i="10"/>
  <c r="J41" i="10"/>
  <c r="I41" i="10"/>
  <c r="H41" i="10"/>
  <c r="G41" i="10"/>
  <c r="F41" i="10"/>
  <c r="P40" i="10"/>
  <c r="O40" i="10"/>
  <c r="N40" i="10"/>
  <c r="M40" i="10"/>
  <c r="L40" i="10"/>
  <c r="K40" i="10"/>
  <c r="J40" i="10"/>
  <c r="I40" i="10"/>
  <c r="H40" i="10"/>
  <c r="G40" i="10"/>
  <c r="F40" i="10"/>
  <c r="P39" i="10"/>
  <c r="O39" i="10"/>
  <c r="N39" i="10"/>
  <c r="M39" i="10"/>
  <c r="L39" i="10"/>
  <c r="K39" i="10"/>
  <c r="J39" i="10"/>
  <c r="I39" i="10"/>
  <c r="H39" i="10"/>
  <c r="G39" i="10"/>
  <c r="F39" i="10"/>
  <c r="P38" i="10"/>
  <c r="O38" i="10"/>
  <c r="N38" i="10"/>
  <c r="M38" i="10"/>
  <c r="L38" i="10"/>
  <c r="K38" i="10"/>
  <c r="J38" i="10"/>
  <c r="I38" i="10"/>
  <c r="H38" i="10"/>
  <c r="G38" i="10"/>
  <c r="F38" i="10"/>
  <c r="P37" i="10"/>
  <c r="O37" i="10"/>
  <c r="N37" i="10"/>
  <c r="M37" i="10"/>
  <c r="L37" i="10"/>
  <c r="K37" i="10"/>
  <c r="J37" i="10"/>
  <c r="I37" i="10"/>
  <c r="H37" i="10"/>
  <c r="G37" i="10"/>
  <c r="F37" i="10"/>
  <c r="P36" i="10"/>
  <c r="O36" i="10"/>
  <c r="N36" i="10"/>
  <c r="M36" i="10"/>
  <c r="L36" i="10"/>
  <c r="K36" i="10"/>
  <c r="J36" i="10"/>
  <c r="I36" i="10"/>
  <c r="H36" i="10"/>
  <c r="G36" i="10"/>
  <c r="F36" i="10"/>
  <c r="P35" i="10"/>
  <c r="O35" i="10"/>
  <c r="N35" i="10"/>
  <c r="M35" i="10"/>
  <c r="L35" i="10"/>
  <c r="K35" i="10"/>
  <c r="J35" i="10"/>
  <c r="I35" i="10"/>
  <c r="H35" i="10"/>
  <c r="G35" i="10"/>
  <c r="F35" i="10"/>
  <c r="P34" i="10"/>
  <c r="O34" i="10"/>
  <c r="N34" i="10"/>
  <c r="M34" i="10"/>
  <c r="L34" i="10"/>
  <c r="K34" i="10"/>
  <c r="J34" i="10"/>
  <c r="I34" i="10"/>
  <c r="H34" i="10"/>
  <c r="G34" i="10"/>
  <c r="F34" i="10"/>
  <c r="P33" i="10"/>
  <c r="O33" i="10"/>
  <c r="N33" i="10"/>
  <c r="M33" i="10"/>
  <c r="L33" i="10"/>
  <c r="K33" i="10"/>
  <c r="J33" i="10"/>
  <c r="I33" i="10"/>
  <c r="H33" i="10"/>
  <c r="G33" i="10"/>
  <c r="F33" i="10"/>
  <c r="P32" i="10"/>
  <c r="O32" i="10"/>
  <c r="N32" i="10"/>
  <c r="M32" i="10"/>
  <c r="L32" i="10"/>
  <c r="K32" i="10"/>
  <c r="J32" i="10"/>
  <c r="I32" i="10"/>
  <c r="H32" i="10"/>
  <c r="G32" i="10"/>
  <c r="F32" i="10"/>
  <c r="P31" i="10"/>
  <c r="O31" i="10"/>
  <c r="N31" i="10"/>
  <c r="M31" i="10"/>
  <c r="L31" i="10"/>
  <c r="K31" i="10"/>
  <c r="J31" i="10"/>
  <c r="I31" i="10"/>
  <c r="H31" i="10"/>
  <c r="G31" i="10"/>
  <c r="F31" i="10"/>
  <c r="P30" i="10"/>
  <c r="O30" i="10"/>
  <c r="N30" i="10"/>
  <c r="M30" i="10"/>
  <c r="L30" i="10"/>
  <c r="K30" i="10"/>
  <c r="J30" i="10"/>
  <c r="I30" i="10"/>
  <c r="H30" i="10"/>
  <c r="G30" i="10"/>
  <c r="F30" i="10"/>
  <c r="P29" i="10"/>
  <c r="O29" i="10"/>
  <c r="N29" i="10"/>
  <c r="M29" i="10"/>
  <c r="L29" i="10"/>
  <c r="K29" i="10"/>
  <c r="J29" i="10"/>
  <c r="I29" i="10"/>
  <c r="H29" i="10"/>
  <c r="G29" i="10"/>
  <c r="F29" i="10"/>
  <c r="P28" i="10"/>
  <c r="O28" i="10"/>
  <c r="N28" i="10"/>
  <c r="M28" i="10"/>
  <c r="L28" i="10"/>
  <c r="K28" i="10"/>
  <c r="J28" i="10"/>
  <c r="I28" i="10"/>
  <c r="H28" i="10"/>
  <c r="G28" i="10"/>
  <c r="F28" i="10"/>
  <c r="P26" i="10"/>
  <c r="O26" i="10"/>
  <c r="N26" i="10"/>
  <c r="M26" i="10"/>
  <c r="L26" i="10"/>
  <c r="K26" i="10"/>
  <c r="J26" i="10"/>
  <c r="I26" i="10"/>
  <c r="H26" i="10"/>
  <c r="G26" i="10"/>
  <c r="F26" i="10"/>
  <c r="P25" i="10"/>
  <c r="O25" i="10"/>
  <c r="N25" i="10"/>
  <c r="M25" i="10"/>
  <c r="L25" i="10"/>
  <c r="K25" i="10"/>
  <c r="J25" i="10"/>
  <c r="I25" i="10"/>
  <c r="H25" i="10"/>
  <c r="G25" i="10"/>
  <c r="F25" i="10"/>
  <c r="P24" i="10"/>
  <c r="O24" i="10"/>
  <c r="N24" i="10"/>
  <c r="M24" i="10"/>
  <c r="L24" i="10"/>
  <c r="K24" i="10"/>
  <c r="J24" i="10"/>
  <c r="I24" i="10"/>
  <c r="H24" i="10"/>
  <c r="G24" i="10"/>
  <c r="F24" i="10"/>
  <c r="P23" i="10"/>
  <c r="O23" i="10"/>
  <c r="N23" i="10"/>
  <c r="M23" i="10"/>
  <c r="L23" i="10"/>
  <c r="K23" i="10"/>
  <c r="J23" i="10"/>
  <c r="I23" i="10"/>
  <c r="H23" i="10"/>
  <c r="G23" i="10"/>
  <c r="F23" i="10"/>
  <c r="P22" i="10"/>
  <c r="O22" i="10"/>
  <c r="N22" i="10"/>
  <c r="M22" i="10"/>
  <c r="L22" i="10"/>
  <c r="K22" i="10"/>
  <c r="J22" i="10"/>
  <c r="I22" i="10"/>
  <c r="H22" i="10"/>
  <c r="G22" i="10"/>
  <c r="F22" i="10"/>
  <c r="P21" i="10"/>
  <c r="O21" i="10"/>
  <c r="N21" i="10"/>
  <c r="M21" i="10"/>
  <c r="L21" i="10"/>
  <c r="K21" i="10"/>
  <c r="J21" i="10"/>
  <c r="I21" i="10"/>
  <c r="H21" i="10"/>
  <c r="G21" i="10"/>
  <c r="F21" i="10"/>
  <c r="P20" i="10"/>
  <c r="O20" i="10"/>
  <c r="N20" i="10"/>
  <c r="M20" i="10"/>
  <c r="L20" i="10"/>
  <c r="K20" i="10"/>
  <c r="J20" i="10"/>
  <c r="I20" i="10"/>
  <c r="H20" i="10"/>
  <c r="G20" i="10"/>
  <c r="F20" i="10"/>
  <c r="P19" i="10"/>
  <c r="O19" i="10"/>
  <c r="N19" i="10"/>
  <c r="M19" i="10"/>
  <c r="L19" i="10"/>
  <c r="K19" i="10"/>
  <c r="J19" i="10"/>
  <c r="I19" i="10"/>
  <c r="H19" i="10"/>
  <c r="G19" i="10"/>
  <c r="F19" i="10"/>
  <c r="P18" i="10"/>
  <c r="O18" i="10"/>
  <c r="N18" i="10"/>
  <c r="M18" i="10"/>
  <c r="L18" i="10"/>
  <c r="K18" i="10"/>
  <c r="J18" i="10"/>
  <c r="I18" i="10"/>
  <c r="H18" i="10"/>
  <c r="G18" i="10"/>
  <c r="F18" i="10"/>
  <c r="P17" i="10"/>
  <c r="O17" i="10"/>
  <c r="N17" i="10"/>
  <c r="M17" i="10"/>
  <c r="L17" i="10"/>
  <c r="K17" i="10"/>
  <c r="J17" i="10"/>
  <c r="I17" i="10"/>
  <c r="H17" i="10"/>
  <c r="G17" i="10"/>
  <c r="F17" i="10"/>
  <c r="P16" i="10"/>
  <c r="O16" i="10"/>
  <c r="N16" i="10"/>
  <c r="M16" i="10"/>
  <c r="L16" i="10"/>
  <c r="K16" i="10"/>
  <c r="J16" i="10"/>
  <c r="I16" i="10"/>
  <c r="H16" i="10"/>
  <c r="G16" i="10"/>
  <c r="F16" i="10"/>
  <c r="P15" i="10"/>
  <c r="O15" i="10"/>
  <c r="N15" i="10"/>
  <c r="M15" i="10"/>
  <c r="L15" i="10"/>
  <c r="K15" i="10"/>
  <c r="J15" i="10"/>
  <c r="I15" i="10"/>
  <c r="H15" i="10"/>
  <c r="G15" i="10"/>
  <c r="F15" i="10"/>
  <c r="P14" i="10"/>
  <c r="O14" i="10"/>
  <c r="N14" i="10"/>
  <c r="M14" i="10"/>
  <c r="L14" i="10"/>
  <c r="K14" i="10"/>
  <c r="J14" i="10"/>
  <c r="I14" i="10"/>
  <c r="H14" i="10"/>
  <c r="G14" i="10"/>
  <c r="F14" i="10"/>
  <c r="P13" i="10"/>
  <c r="O13" i="10"/>
  <c r="N13" i="10"/>
  <c r="M13" i="10"/>
  <c r="L13" i="10"/>
  <c r="K13" i="10"/>
  <c r="J13" i="10"/>
  <c r="I13" i="10"/>
  <c r="H13" i="10"/>
  <c r="G13" i="10"/>
  <c r="F13" i="10"/>
  <c r="P12" i="10"/>
  <c r="O12" i="10"/>
  <c r="N12" i="10"/>
  <c r="M12" i="10"/>
  <c r="L12" i="10"/>
  <c r="K12" i="10"/>
  <c r="J12" i="10"/>
  <c r="I12" i="10"/>
  <c r="H12" i="10"/>
  <c r="G12" i="10"/>
  <c r="F12" i="10"/>
  <c r="P11" i="10"/>
  <c r="O11" i="10"/>
  <c r="N11" i="10"/>
  <c r="M11" i="10"/>
  <c r="L11" i="10"/>
  <c r="K11" i="10"/>
  <c r="J11" i="10"/>
  <c r="I11" i="10"/>
  <c r="H11" i="10"/>
  <c r="G11" i="10"/>
  <c r="F11" i="10"/>
  <c r="P10" i="10"/>
  <c r="O10" i="10"/>
  <c r="N10" i="10"/>
  <c r="M10" i="10"/>
  <c r="L10" i="10"/>
  <c r="K10" i="10"/>
  <c r="J10" i="10"/>
  <c r="I10" i="10"/>
  <c r="H10" i="10"/>
  <c r="G10" i="10"/>
  <c r="F10" i="10"/>
  <c r="P9" i="10"/>
  <c r="O9" i="10"/>
  <c r="N9" i="10"/>
  <c r="M9" i="10"/>
  <c r="L9" i="10"/>
  <c r="K9" i="10"/>
  <c r="J9" i="10"/>
  <c r="I9" i="10"/>
  <c r="H9" i="10"/>
  <c r="G9" i="10"/>
  <c r="F9" i="10"/>
  <c r="B5" i="10"/>
  <c r="Q83" i="9"/>
  <c r="P83" i="9"/>
  <c r="O83" i="9"/>
  <c r="N83" i="9"/>
  <c r="M83" i="9"/>
  <c r="L83" i="9"/>
  <c r="K83" i="9"/>
  <c r="J83" i="9"/>
  <c r="I83" i="9"/>
  <c r="H83" i="9"/>
  <c r="G83" i="9"/>
  <c r="Q82" i="9"/>
  <c r="P82" i="9"/>
  <c r="O82" i="9"/>
  <c r="N82" i="9"/>
  <c r="M82" i="9"/>
  <c r="L82" i="9"/>
  <c r="K82" i="9"/>
  <c r="J82" i="9"/>
  <c r="I82" i="9"/>
  <c r="H82" i="9"/>
  <c r="G82" i="9"/>
  <c r="Q81" i="9"/>
  <c r="P81" i="9"/>
  <c r="O81" i="9"/>
  <c r="N81" i="9"/>
  <c r="M81" i="9"/>
  <c r="L81" i="9"/>
  <c r="K81" i="9"/>
  <c r="J81" i="9"/>
  <c r="I81" i="9"/>
  <c r="H81" i="9"/>
  <c r="G81" i="9"/>
  <c r="Q80" i="9"/>
  <c r="P80" i="9"/>
  <c r="O80" i="9"/>
  <c r="N80" i="9"/>
  <c r="M80" i="9"/>
  <c r="L80" i="9"/>
  <c r="K80" i="9"/>
  <c r="J80" i="9"/>
  <c r="I80" i="9"/>
  <c r="H80" i="9"/>
  <c r="G80" i="9"/>
  <c r="Q79" i="9"/>
  <c r="P79" i="9"/>
  <c r="O79" i="9"/>
  <c r="N79" i="9"/>
  <c r="M79" i="9"/>
  <c r="L79" i="9"/>
  <c r="K79" i="9"/>
  <c r="Q78" i="9"/>
  <c r="P78" i="9"/>
  <c r="O78" i="9"/>
  <c r="N78" i="9"/>
  <c r="M78" i="9"/>
  <c r="L78" i="9"/>
  <c r="K78" i="9"/>
  <c r="J78" i="9"/>
  <c r="I78" i="9"/>
  <c r="H78" i="9"/>
  <c r="G78" i="9"/>
  <c r="Q76" i="9"/>
  <c r="P76" i="9"/>
  <c r="O76" i="9"/>
  <c r="N76" i="9"/>
  <c r="M76" i="9"/>
  <c r="L76" i="9"/>
  <c r="K76" i="9"/>
  <c r="J76" i="9"/>
  <c r="I76" i="9"/>
  <c r="H76" i="9"/>
  <c r="G76" i="9"/>
  <c r="Q75" i="9"/>
  <c r="P75" i="9"/>
  <c r="O75" i="9"/>
  <c r="N75" i="9"/>
  <c r="M75" i="9"/>
  <c r="L75" i="9"/>
  <c r="K75" i="9"/>
  <c r="J75" i="9"/>
  <c r="I75" i="9"/>
  <c r="H75" i="9"/>
  <c r="G75" i="9"/>
  <c r="Q74" i="9"/>
  <c r="P74" i="9"/>
  <c r="O74" i="9"/>
  <c r="N74" i="9"/>
  <c r="M74" i="9"/>
  <c r="L74" i="9"/>
  <c r="K74" i="9"/>
  <c r="J74" i="9"/>
  <c r="I74" i="9"/>
  <c r="H74" i="9"/>
  <c r="G74" i="9"/>
  <c r="Q73" i="9"/>
  <c r="P73" i="9"/>
  <c r="O73" i="9"/>
  <c r="N73" i="9"/>
  <c r="M73" i="9"/>
  <c r="L73" i="9"/>
  <c r="K73" i="9"/>
  <c r="J73" i="9"/>
  <c r="I73" i="9"/>
  <c r="H73" i="9"/>
  <c r="G73" i="9"/>
  <c r="Q72" i="9"/>
  <c r="P72" i="9"/>
  <c r="O72" i="9"/>
  <c r="N72" i="9"/>
  <c r="M72" i="9"/>
  <c r="L72" i="9"/>
  <c r="K72" i="9"/>
  <c r="Q71" i="9"/>
  <c r="P71" i="9"/>
  <c r="O71" i="9"/>
  <c r="N71" i="9"/>
  <c r="M71" i="9"/>
  <c r="L71" i="9"/>
  <c r="K71" i="9"/>
  <c r="J71" i="9"/>
  <c r="I71" i="9"/>
  <c r="H71" i="9"/>
  <c r="G71" i="9"/>
  <c r="Q70" i="9"/>
  <c r="P70" i="9"/>
  <c r="O70" i="9"/>
  <c r="N70" i="9"/>
  <c r="M70" i="9"/>
  <c r="L70" i="9"/>
  <c r="K70" i="9"/>
  <c r="J70" i="9"/>
  <c r="I70" i="9"/>
  <c r="H70" i="9"/>
  <c r="G70" i="9"/>
  <c r="Q69" i="9"/>
  <c r="P69" i="9"/>
  <c r="O69" i="9"/>
  <c r="N69" i="9"/>
  <c r="M69" i="9"/>
  <c r="L69" i="9"/>
  <c r="K69" i="9"/>
  <c r="J69" i="9"/>
  <c r="I69" i="9"/>
  <c r="H69" i="9"/>
  <c r="G69" i="9"/>
  <c r="Q68" i="9"/>
  <c r="P68" i="9"/>
  <c r="O68" i="9"/>
  <c r="N68" i="9"/>
  <c r="M68" i="9"/>
  <c r="L68" i="9"/>
  <c r="K68" i="9"/>
  <c r="J68" i="9"/>
  <c r="I68" i="9"/>
  <c r="H68" i="9"/>
  <c r="G68" i="9"/>
  <c r="Q67" i="9"/>
  <c r="P67" i="9"/>
  <c r="O67" i="9"/>
  <c r="N67" i="9"/>
  <c r="M67" i="9"/>
  <c r="L67" i="9"/>
  <c r="K67" i="9"/>
  <c r="J67" i="9"/>
  <c r="I67" i="9"/>
  <c r="H67" i="9"/>
  <c r="G67" i="9"/>
  <c r="Q66" i="9"/>
  <c r="P66" i="9"/>
  <c r="O66" i="9"/>
  <c r="N66" i="9"/>
  <c r="M66" i="9"/>
  <c r="L66" i="9"/>
  <c r="K66" i="9"/>
  <c r="Q65" i="9"/>
  <c r="P65" i="9"/>
  <c r="O65" i="9"/>
  <c r="N65" i="9"/>
  <c r="M65" i="9"/>
  <c r="L65" i="9"/>
  <c r="K65" i="9"/>
  <c r="J65" i="9"/>
  <c r="I65" i="9"/>
  <c r="H65" i="9"/>
  <c r="G65" i="9"/>
  <c r="Q64" i="9"/>
  <c r="P64" i="9"/>
  <c r="O64" i="9"/>
  <c r="N64" i="9"/>
  <c r="M64" i="9"/>
  <c r="L64" i="9"/>
  <c r="K64" i="9"/>
  <c r="J64" i="9"/>
  <c r="I64" i="9"/>
  <c r="H64" i="9"/>
  <c r="G64" i="9"/>
  <c r="Q63" i="9"/>
  <c r="P63" i="9"/>
  <c r="O63" i="9"/>
  <c r="N63" i="9"/>
  <c r="M63" i="9"/>
  <c r="L63" i="9"/>
  <c r="K63" i="9"/>
  <c r="J63" i="9"/>
  <c r="I63" i="9"/>
  <c r="H63" i="9"/>
  <c r="G63" i="9"/>
  <c r="Q62" i="9"/>
  <c r="P62" i="9"/>
  <c r="O62" i="9"/>
  <c r="N62" i="9"/>
  <c r="M62" i="9"/>
  <c r="L62" i="9"/>
  <c r="K62" i="9"/>
  <c r="J62" i="9"/>
  <c r="I62" i="9"/>
  <c r="H62" i="9"/>
  <c r="G62" i="9"/>
  <c r="Q61" i="9"/>
  <c r="P61" i="9"/>
  <c r="O61" i="9"/>
  <c r="N61" i="9"/>
  <c r="M61" i="9"/>
  <c r="L61" i="9"/>
  <c r="K61" i="9"/>
  <c r="J61" i="9"/>
  <c r="I61" i="9"/>
  <c r="H61" i="9"/>
  <c r="G61" i="9"/>
  <c r="Q60" i="9"/>
  <c r="P60" i="9"/>
  <c r="O60" i="9"/>
  <c r="N60" i="9"/>
  <c r="M60" i="9"/>
  <c r="L60" i="9"/>
  <c r="K60" i="9"/>
  <c r="Q59" i="9"/>
  <c r="P59" i="9"/>
  <c r="O59" i="9"/>
  <c r="N59" i="9"/>
  <c r="M59" i="9"/>
  <c r="L59" i="9"/>
  <c r="K59" i="9"/>
  <c r="J59" i="9"/>
  <c r="I59" i="9"/>
  <c r="H59" i="9"/>
  <c r="G59" i="9"/>
  <c r="Q58" i="9"/>
  <c r="P58" i="9"/>
  <c r="O58" i="9"/>
  <c r="N58" i="9"/>
  <c r="M58" i="9"/>
  <c r="L58" i="9"/>
  <c r="K58" i="9"/>
  <c r="J58" i="9"/>
  <c r="I58" i="9"/>
  <c r="H58" i="9"/>
  <c r="G58" i="9"/>
  <c r="Q57" i="9"/>
  <c r="P57" i="9"/>
  <c r="O57" i="9"/>
  <c r="N57" i="9"/>
  <c r="M57" i="9"/>
  <c r="L57" i="9"/>
  <c r="K57" i="9"/>
  <c r="J57" i="9"/>
  <c r="I57" i="9"/>
  <c r="H57" i="9"/>
  <c r="G57" i="9"/>
  <c r="Q56" i="9"/>
  <c r="P56" i="9"/>
  <c r="O56" i="9"/>
  <c r="N56" i="9"/>
  <c r="M56" i="9"/>
  <c r="L56" i="9"/>
  <c r="K56" i="9"/>
  <c r="J56" i="9"/>
  <c r="I56" i="9"/>
  <c r="H56" i="9"/>
  <c r="G56" i="9"/>
  <c r="Q55" i="9"/>
  <c r="P55" i="9"/>
  <c r="O55" i="9"/>
  <c r="N55" i="9"/>
  <c r="M55" i="9"/>
  <c r="L55" i="9"/>
  <c r="K55" i="9"/>
  <c r="J55" i="9"/>
  <c r="I55" i="9"/>
  <c r="H55" i="9"/>
  <c r="G55" i="9"/>
  <c r="Q54" i="9"/>
  <c r="P54" i="9"/>
  <c r="O54" i="9"/>
  <c r="N54" i="9"/>
  <c r="M54" i="9"/>
  <c r="L54" i="9"/>
  <c r="K54" i="9"/>
  <c r="Q53" i="9"/>
  <c r="P53" i="9"/>
  <c r="O53" i="9"/>
  <c r="N53" i="9"/>
  <c r="M53" i="9"/>
  <c r="L53" i="9"/>
  <c r="K53" i="9"/>
  <c r="J53" i="9"/>
  <c r="I53" i="9"/>
  <c r="H53" i="9"/>
  <c r="G53" i="9"/>
  <c r="Q52" i="9"/>
  <c r="P52" i="9"/>
  <c r="O52" i="9"/>
  <c r="N52" i="9"/>
  <c r="M52" i="9"/>
  <c r="L52" i="9"/>
  <c r="K52" i="9"/>
  <c r="J52" i="9"/>
  <c r="I52" i="9"/>
  <c r="H52" i="9"/>
  <c r="G52" i="9"/>
  <c r="Q51" i="9"/>
  <c r="P51" i="9"/>
  <c r="O51" i="9"/>
  <c r="N51" i="9"/>
  <c r="M51" i="9"/>
  <c r="L51" i="9"/>
  <c r="K51" i="9"/>
  <c r="J51" i="9"/>
  <c r="I51" i="9"/>
  <c r="H51" i="9"/>
  <c r="G51" i="9"/>
  <c r="Q50" i="9"/>
  <c r="P50" i="9"/>
  <c r="O50" i="9"/>
  <c r="N50" i="9"/>
  <c r="M50" i="9"/>
  <c r="L50" i="9"/>
  <c r="K50" i="9"/>
  <c r="J50" i="9"/>
  <c r="I50" i="9"/>
  <c r="H50" i="9"/>
  <c r="G50" i="9"/>
  <c r="Q49" i="9"/>
  <c r="P49" i="9"/>
  <c r="O49" i="9"/>
  <c r="N49" i="9"/>
  <c r="M49" i="9"/>
  <c r="L49" i="9"/>
  <c r="K49" i="9"/>
  <c r="J49" i="9"/>
  <c r="I49" i="9"/>
  <c r="H49" i="9"/>
  <c r="G49" i="9"/>
  <c r="Q48" i="9"/>
  <c r="P48" i="9"/>
  <c r="O48" i="9"/>
  <c r="N48" i="9"/>
  <c r="M48" i="9"/>
  <c r="L48" i="9"/>
  <c r="K48" i="9"/>
  <c r="Q47" i="9"/>
  <c r="P47" i="9"/>
  <c r="O47" i="9"/>
  <c r="N47" i="9"/>
  <c r="M47" i="9"/>
  <c r="L47" i="9"/>
  <c r="K47" i="9"/>
  <c r="J47" i="9"/>
  <c r="I47" i="9"/>
  <c r="H47" i="9"/>
  <c r="G47" i="9"/>
  <c r="Q37" i="9"/>
  <c r="P37" i="9"/>
  <c r="O37" i="9"/>
  <c r="N37" i="9"/>
  <c r="M37" i="9"/>
  <c r="L37" i="9"/>
  <c r="K37" i="9"/>
  <c r="J37" i="9"/>
  <c r="I37" i="9"/>
  <c r="H37" i="9"/>
  <c r="G37" i="9"/>
  <c r="Q36" i="9"/>
  <c r="P36" i="9"/>
  <c r="O36" i="9"/>
  <c r="N36" i="9"/>
  <c r="M36" i="9"/>
  <c r="L36" i="9"/>
  <c r="K36" i="9"/>
  <c r="J36" i="9"/>
  <c r="I36" i="9"/>
  <c r="H36" i="9"/>
  <c r="G36" i="9"/>
  <c r="Q35" i="9"/>
  <c r="P35" i="9"/>
  <c r="O35" i="9"/>
  <c r="N35" i="9"/>
  <c r="M35" i="9"/>
  <c r="L35" i="9"/>
  <c r="K35" i="9"/>
  <c r="J35" i="9"/>
  <c r="I35" i="9"/>
  <c r="H35" i="9"/>
  <c r="G35" i="9"/>
  <c r="Q34" i="9"/>
  <c r="P34" i="9"/>
  <c r="O34" i="9"/>
  <c r="N34" i="9"/>
  <c r="M34" i="9"/>
  <c r="L34" i="9"/>
  <c r="K34" i="9"/>
  <c r="J34" i="9"/>
  <c r="I34" i="9"/>
  <c r="H34" i="9"/>
  <c r="G34" i="9"/>
  <c r="Q33" i="9"/>
  <c r="P33" i="9"/>
  <c r="O33" i="9"/>
  <c r="N33" i="9"/>
  <c r="M33" i="9"/>
  <c r="L33" i="9"/>
  <c r="K33" i="9"/>
  <c r="J33" i="9"/>
  <c r="I33" i="9"/>
  <c r="H33" i="9"/>
  <c r="G33" i="9"/>
  <c r="Q32" i="9"/>
  <c r="P32" i="9"/>
  <c r="O32" i="9"/>
  <c r="N32" i="9"/>
  <c r="M32" i="9"/>
  <c r="L32" i="9"/>
  <c r="K32" i="9"/>
  <c r="J32" i="9"/>
  <c r="I32" i="9"/>
  <c r="H32" i="9"/>
  <c r="G32" i="9"/>
  <c r="Q31" i="9"/>
  <c r="P31" i="9"/>
  <c r="O31" i="9"/>
  <c r="N31" i="9"/>
  <c r="M31" i="9"/>
  <c r="L31" i="9"/>
  <c r="K31" i="9"/>
  <c r="J31" i="9"/>
  <c r="I31" i="9"/>
  <c r="H31" i="9"/>
  <c r="G31" i="9"/>
  <c r="Q30" i="9"/>
  <c r="P30" i="9"/>
  <c r="O30" i="9"/>
  <c r="N30" i="9"/>
  <c r="M30" i="9"/>
  <c r="L30" i="9"/>
  <c r="K30" i="9"/>
  <c r="J30" i="9"/>
  <c r="I30" i="9"/>
  <c r="H30" i="9"/>
  <c r="G30" i="9"/>
  <c r="Q29" i="9"/>
  <c r="P29" i="9"/>
  <c r="O29" i="9"/>
  <c r="N29" i="9"/>
  <c r="M29" i="9"/>
  <c r="L29" i="9"/>
  <c r="K29" i="9"/>
  <c r="J29" i="9"/>
  <c r="I29" i="9"/>
  <c r="H29" i="9"/>
  <c r="G29" i="9"/>
  <c r="Q28" i="9"/>
  <c r="P28" i="9"/>
  <c r="O28" i="9"/>
  <c r="N28" i="9"/>
  <c r="M28" i="9"/>
  <c r="L28" i="9"/>
  <c r="K28" i="9"/>
  <c r="J28" i="9"/>
  <c r="I28" i="9"/>
  <c r="H28" i="9"/>
  <c r="G28" i="9"/>
  <c r="Q18" i="9"/>
  <c r="P18" i="9"/>
  <c r="O18" i="9"/>
  <c r="N18" i="9"/>
  <c r="M18" i="9"/>
  <c r="L18" i="9"/>
  <c r="K18" i="9"/>
  <c r="J18" i="9"/>
  <c r="I18" i="9"/>
  <c r="H18" i="9"/>
  <c r="G18" i="9"/>
  <c r="Q17" i="9"/>
  <c r="P17" i="9"/>
  <c r="O17" i="9"/>
  <c r="N17" i="9"/>
  <c r="M17" i="9"/>
  <c r="L17" i="9"/>
  <c r="K17" i="9"/>
  <c r="J17" i="9"/>
  <c r="I17" i="9"/>
  <c r="H17" i="9"/>
  <c r="G17" i="9"/>
  <c r="Q16" i="9"/>
  <c r="P16" i="9"/>
  <c r="O16" i="9"/>
  <c r="N16" i="9"/>
  <c r="M16" i="9"/>
  <c r="L16" i="9"/>
  <c r="K16" i="9"/>
  <c r="J16" i="9"/>
  <c r="I16" i="9"/>
  <c r="H16" i="9"/>
  <c r="G16" i="9"/>
  <c r="Q15" i="9"/>
  <c r="P15" i="9"/>
  <c r="O15" i="9"/>
  <c r="N15" i="9"/>
  <c r="M15" i="9"/>
  <c r="L15" i="9"/>
  <c r="K15" i="9"/>
  <c r="J15" i="9"/>
  <c r="I15" i="9"/>
  <c r="H15" i="9"/>
  <c r="G15" i="9"/>
  <c r="Q14" i="9"/>
  <c r="P14" i="9"/>
  <c r="O14" i="9"/>
  <c r="N14" i="9"/>
  <c r="M14" i="9"/>
  <c r="L14" i="9"/>
  <c r="K14" i="9"/>
  <c r="J14" i="9"/>
  <c r="I14" i="9"/>
  <c r="H14" i="9"/>
  <c r="G14" i="9"/>
  <c r="Q13" i="9"/>
  <c r="P13" i="9"/>
  <c r="O13" i="9"/>
  <c r="N13" i="9"/>
  <c r="M13" i="9"/>
  <c r="L13" i="9"/>
  <c r="K13" i="9"/>
  <c r="J13" i="9"/>
  <c r="I13" i="9"/>
  <c r="H13" i="9"/>
  <c r="G13" i="9"/>
  <c r="Q12" i="9"/>
  <c r="P12" i="9"/>
  <c r="O12" i="9"/>
  <c r="N12" i="9"/>
  <c r="M12" i="9"/>
  <c r="L12" i="9"/>
  <c r="K12" i="9"/>
  <c r="J12" i="9"/>
  <c r="I12" i="9"/>
  <c r="H12" i="9"/>
  <c r="G12" i="9"/>
  <c r="Q11" i="9"/>
  <c r="P11" i="9"/>
  <c r="O11" i="9"/>
  <c r="N11" i="9"/>
  <c r="M11" i="9"/>
  <c r="L11" i="9"/>
  <c r="K11" i="9"/>
  <c r="J11" i="9"/>
  <c r="I11" i="9"/>
  <c r="H11" i="9"/>
  <c r="G11" i="9"/>
  <c r="Q10" i="9"/>
  <c r="P10" i="9"/>
  <c r="O10" i="9"/>
  <c r="N10" i="9"/>
  <c r="M10" i="9"/>
  <c r="L10" i="9"/>
  <c r="K10" i="9"/>
  <c r="J10" i="9"/>
  <c r="I10" i="9"/>
  <c r="H10" i="9"/>
  <c r="G10" i="9"/>
  <c r="Q9" i="9"/>
  <c r="P9" i="9"/>
  <c r="O9" i="9"/>
  <c r="N9" i="9"/>
  <c r="M9" i="9"/>
  <c r="L9" i="9"/>
  <c r="K9" i="9"/>
  <c r="J9" i="9"/>
  <c r="I9" i="9"/>
  <c r="H9" i="9"/>
  <c r="G9" i="9"/>
  <c r="C6" i="9"/>
  <c r="Q39" i="8"/>
  <c r="P39" i="8"/>
  <c r="O39" i="8"/>
  <c r="N39" i="8"/>
  <c r="M39" i="8"/>
  <c r="L39" i="8"/>
  <c r="K39" i="8"/>
  <c r="J39" i="8"/>
  <c r="I39" i="8"/>
  <c r="H39" i="8"/>
  <c r="Q38" i="8"/>
  <c r="P38" i="8"/>
  <c r="O38" i="8"/>
  <c r="N38" i="8"/>
  <c r="M38" i="8"/>
  <c r="L38" i="8"/>
  <c r="K38" i="8"/>
  <c r="J38" i="8"/>
  <c r="I38" i="8"/>
  <c r="H38" i="8"/>
  <c r="G38" i="8"/>
  <c r="Q37" i="8"/>
  <c r="P37" i="8"/>
  <c r="O37" i="8"/>
  <c r="N37" i="8"/>
  <c r="M37" i="8"/>
  <c r="L37" i="8"/>
  <c r="K37" i="8"/>
  <c r="J37" i="8"/>
  <c r="I37" i="8"/>
  <c r="H37" i="8"/>
  <c r="G37" i="8"/>
  <c r="Q36" i="8"/>
  <c r="P36" i="8"/>
  <c r="O36" i="8"/>
  <c r="N36" i="8"/>
  <c r="M36" i="8"/>
  <c r="L36" i="8"/>
  <c r="K36" i="8"/>
  <c r="J36" i="8"/>
  <c r="I36" i="8"/>
  <c r="H36" i="8"/>
  <c r="G36" i="8"/>
  <c r="Q35" i="8"/>
  <c r="P35" i="8"/>
  <c r="O35" i="8"/>
  <c r="N35" i="8"/>
  <c r="M35" i="8"/>
  <c r="L35" i="8"/>
  <c r="K35" i="8"/>
  <c r="J35" i="8"/>
  <c r="I35" i="8"/>
  <c r="H35" i="8"/>
  <c r="G35" i="8"/>
  <c r="Q34" i="8"/>
  <c r="P34" i="8"/>
  <c r="O34" i="8"/>
  <c r="N34" i="8"/>
  <c r="M34" i="8"/>
  <c r="L34" i="8"/>
  <c r="K34" i="8"/>
  <c r="J34" i="8"/>
  <c r="I34" i="8"/>
  <c r="H34" i="8"/>
  <c r="G34" i="8"/>
  <c r="Q33" i="8"/>
  <c r="P33" i="8"/>
  <c r="O33" i="8"/>
  <c r="N33" i="8"/>
  <c r="M33" i="8"/>
  <c r="L33" i="8"/>
  <c r="K33" i="8"/>
  <c r="J33" i="8"/>
  <c r="I33" i="8"/>
  <c r="H33" i="8"/>
  <c r="G33" i="8"/>
  <c r="Q32" i="8"/>
  <c r="P32" i="8"/>
  <c r="O32" i="8"/>
  <c r="N32" i="8"/>
  <c r="M32" i="8"/>
  <c r="L32" i="8"/>
  <c r="K32" i="8"/>
  <c r="J32" i="8"/>
  <c r="I32" i="8"/>
  <c r="H32" i="8"/>
  <c r="G32" i="8"/>
  <c r="Q31" i="8"/>
  <c r="P31" i="8"/>
  <c r="O31" i="8"/>
  <c r="N31" i="8"/>
  <c r="M31" i="8"/>
  <c r="L31" i="8"/>
  <c r="K31" i="8"/>
  <c r="J31" i="8"/>
  <c r="I31" i="8"/>
  <c r="H31" i="8"/>
  <c r="G31" i="8"/>
  <c r="Q30" i="8"/>
  <c r="P30" i="8"/>
  <c r="O30" i="8"/>
  <c r="N30" i="8"/>
  <c r="M30" i="8"/>
  <c r="L30" i="8"/>
  <c r="K30" i="8"/>
  <c r="J30" i="8"/>
  <c r="I30" i="8"/>
  <c r="H30" i="8"/>
  <c r="G30" i="8"/>
  <c r="Q29" i="8"/>
  <c r="P29" i="8"/>
  <c r="O29" i="8"/>
  <c r="N29" i="8"/>
  <c r="M29" i="8"/>
  <c r="L29" i="8"/>
  <c r="K29" i="8"/>
  <c r="J29" i="8"/>
  <c r="I29" i="8"/>
  <c r="H29" i="8"/>
  <c r="G29" i="8"/>
  <c r="Q28" i="8"/>
  <c r="P28" i="8"/>
  <c r="O28" i="8"/>
  <c r="N28" i="8"/>
  <c r="M28" i="8"/>
  <c r="L28" i="8"/>
  <c r="K28" i="8"/>
  <c r="J28" i="8"/>
  <c r="I28" i="8"/>
  <c r="H28" i="8"/>
  <c r="G28" i="8"/>
  <c r="Q27" i="8"/>
  <c r="P27" i="8"/>
  <c r="O27" i="8"/>
  <c r="N27" i="8"/>
  <c r="M27" i="8"/>
  <c r="L27" i="8"/>
  <c r="K27" i="8"/>
  <c r="J27" i="8"/>
  <c r="I27" i="8"/>
  <c r="H27" i="8"/>
  <c r="G27" i="8"/>
  <c r="Q26" i="8"/>
  <c r="P26" i="8"/>
  <c r="O26" i="8"/>
  <c r="N26" i="8"/>
  <c r="M26" i="8"/>
  <c r="L26" i="8"/>
  <c r="K26" i="8"/>
  <c r="J26" i="8"/>
  <c r="I26" i="8"/>
  <c r="H26" i="8"/>
  <c r="G26" i="8"/>
  <c r="Q25" i="8"/>
  <c r="P25" i="8"/>
  <c r="O25" i="8"/>
  <c r="N25" i="8"/>
  <c r="M25" i="8"/>
  <c r="L25" i="8"/>
  <c r="K25" i="8"/>
  <c r="J25" i="8"/>
  <c r="I25" i="8"/>
  <c r="H25" i="8"/>
  <c r="G25" i="8"/>
  <c r="Q24" i="8"/>
  <c r="P24" i="8"/>
  <c r="O24" i="8"/>
  <c r="N24" i="8"/>
  <c r="M24" i="8"/>
  <c r="L24" i="8"/>
  <c r="K24" i="8"/>
  <c r="J24" i="8"/>
  <c r="I24" i="8"/>
  <c r="H24" i="8"/>
  <c r="G24" i="8"/>
  <c r="Q23" i="8"/>
  <c r="P23" i="8"/>
  <c r="O23" i="8"/>
  <c r="N23" i="8"/>
  <c r="M23" i="8"/>
  <c r="L23" i="8"/>
  <c r="K23" i="8"/>
  <c r="J23" i="8"/>
  <c r="I23" i="8"/>
  <c r="H23" i="8"/>
  <c r="G23" i="8"/>
  <c r="Q22" i="8"/>
  <c r="P22" i="8"/>
  <c r="O22" i="8"/>
  <c r="N22" i="8"/>
  <c r="M22" i="8"/>
  <c r="L22" i="8"/>
  <c r="K22" i="8"/>
  <c r="J22" i="8"/>
  <c r="I22" i="8"/>
  <c r="H22" i="8"/>
  <c r="G22" i="8"/>
  <c r="Q21" i="8"/>
  <c r="P21" i="8"/>
  <c r="O21" i="8"/>
  <c r="N21" i="8"/>
  <c r="M21" i="8"/>
  <c r="L21" i="8"/>
  <c r="K21" i="8"/>
  <c r="J21" i="8"/>
  <c r="I21" i="8"/>
  <c r="H21" i="8"/>
  <c r="G21" i="8"/>
  <c r="Q20" i="8"/>
  <c r="P20" i="8"/>
  <c r="O20" i="8"/>
  <c r="N20" i="8"/>
  <c r="M20" i="8"/>
  <c r="L20" i="8"/>
  <c r="K20" i="8"/>
  <c r="J20" i="8"/>
  <c r="I20" i="8"/>
  <c r="H20" i="8"/>
  <c r="G20" i="8"/>
  <c r="Q19" i="8"/>
  <c r="P19" i="8"/>
  <c r="O19" i="8"/>
  <c r="N19" i="8"/>
  <c r="M19" i="8"/>
  <c r="L19" i="8"/>
  <c r="K19" i="8"/>
  <c r="J19" i="8"/>
  <c r="I19" i="8"/>
  <c r="H19" i="8"/>
  <c r="G19" i="8"/>
  <c r="Q18" i="8"/>
  <c r="P18" i="8"/>
  <c r="O18" i="8"/>
  <c r="N18" i="8"/>
  <c r="M18" i="8"/>
  <c r="L18" i="8"/>
  <c r="K18" i="8"/>
  <c r="J18" i="8"/>
  <c r="I18" i="8"/>
  <c r="H18" i="8"/>
  <c r="G18" i="8"/>
  <c r="Q17" i="8"/>
  <c r="P17" i="8"/>
  <c r="O17" i="8"/>
  <c r="N17" i="8"/>
  <c r="M17" i="8"/>
  <c r="L17" i="8"/>
  <c r="K17" i="8"/>
  <c r="J17" i="8"/>
  <c r="I17" i="8"/>
  <c r="H17" i="8"/>
  <c r="G17" i="8"/>
  <c r="Q16" i="8"/>
  <c r="P16" i="8"/>
  <c r="O16" i="8"/>
  <c r="N16" i="8"/>
  <c r="M16" i="8"/>
  <c r="L16" i="8"/>
  <c r="K16" i="8"/>
  <c r="J16" i="8"/>
  <c r="I16" i="8"/>
  <c r="H16" i="8"/>
  <c r="G16" i="8"/>
  <c r="Q15" i="8"/>
  <c r="P15" i="8"/>
  <c r="O15" i="8"/>
  <c r="N15" i="8"/>
  <c r="M15" i="8"/>
  <c r="L15" i="8"/>
  <c r="K15" i="8"/>
  <c r="J15" i="8"/>
  <c r="I15" i="8"/>
  <c r="H15" i="8"/>
  <c r="G15" i="8"/>
  <c r="Q14" i="8"/>
  <c r="P14" i="8"/>
  <c r="O14" i="8"/>
  <c r="N14" i="8"/>
  <c r="M14" i="8"/>
  <c r="L14" i="8"/>
  <c r="K14" i="8"/>
  <c r="J14" i="8"/>
  <c r="I14" i="8"/>
  <c r="H14" i="8"/>
  <c r="G14" i="8"/>
  <c r="Q13" i="8"/>
  <c r="P13" i="8"/>
  <c r="O13" i="8"/>
  <c r="N13" i="8"/>
  <c r="M13" i="8"/>
  <c r="L13" i="8"/>
  <c r="K13" i="8"/>
  <c r="J13" i="8"/>
  <c r="I13" i="8"/>
  <c r="H13" i="8"/>
  <c r="G13" i="8"/>
  <c r="Q12" i="8"/>
  <c r="P12" i="8"/>
  <c r="O12" i="8"/>
  <c r="N12" i="8"/>
  <c r="M12" i="8"/>
  <c r="L12" i="8"/>
  <c r="K12" i="8"/>
  <c r="J12" i="8"/>
  <c r="I12" i="8"/>
  <c r="H12" i="8"/>
  <c r="G12" i="8"/>
  <c r="Q11" i="8"/>
  <c r="P11" i="8"/>
  <c r="O11" i="8"/>
  <c r="N11" i="8"/>
  <c r="M11" i="8"/>
  <c r="L11" i="8"/>
  <c r="K11" i="8"/>
  <c r="J11" i="8"/>
  <c r="I11" i="8"/>
  <c r="H11" i="8"/>
  <c r="G11" i="8"/>
  <c r="Q10" i="8"/>
  <c r="P10" i="8"/>
  <c r="O10" i="8"/>
  <c r="N10" i="8"/>
  <c r="M10" i="8"/>
  <c r="L10" i="8"/>
  <c r="K10" i="8"/>
  <c r="J10" i="8"/>
  <c r="I10" i="8"/>
  <c r="H10" i="8"/>
  <c r="G10" i="8"/>
  <c r="Q9" i="8"/>
  <c r="P9" i="8"/>
  <c r="O9" i="8"/>
  <c r="N9" i="8"/>
  <c r="M9" i="8"/>
  <c r="L9" i="8"/>
  <c r="K9" i="8"/>
  <c r="J9" i="8"/>
  <c r="I9" i="8"/>
  <c r="H9" i="8"/>
  <c r="G9" i="8"/>
  <c r="Q8" i="8"/>
  <c r="P8" i="8"/>
  <c r="O8" i="8"/>
  <c r="N8" i="8"/>
  <c r="M8" i="8"/>
  <c r="L8" i="8"/>
  <c r="K8" i="8"/>
  <c r="J8" i="8"/>
  <c r="I8" i="8"/>
  <c r="H8" i="8"/>
  <c r="G8" i="8"/>
  <c r="B5" i="8"/>
</calcChain>
</file>

<file path=xl/sharedStrings.xml><?xml version="1.0" encoding="utf-8"?>
<sst xmlns="http://schemas.openxmlformats.org/spreadsheetml/2006/main" count="1749" uniqueCount="527">
  <si>
    <t>連結/Consolidated（IFRS）</t>
    <rPh sb="0" eb="2">
      <t>レンケツ</t>
    </rPh>
    <phoneticPr fontId="5"/>
  </si>
  <si>
    <t>セグメント情報/Financial Results by Segment</t>
    <rPh sb="5" eb="7">
      <t>ジョウホウ</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</si>
  <si>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</si>
  <si>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</si>
  <si>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</si>
  <si>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</si>
  <si>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</si>
  <si>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</si>
  <si>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</si>
  <si>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</si>
  <si>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</si>
  <si>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</si>
  <si>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</si>
  <si>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</si>
  <si>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</si>
  <si>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</si>
  <si>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</si>
  <si>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</si>
  <si>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</si>
  <si>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</si>
  <si>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</si>
  <si>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</si>
  <si>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</si>
  <si>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</si>
  <si>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</si>
  <si>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</si>
  <si>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</si>
  <si>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</si>
  <si>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</si>
  <si>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</si>
  <si>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</si>
  <si>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</si>
  <si>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</si>
  <si>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</si>
  <si>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</si>
  <si>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</si>
  <si>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</si>
  <si>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</si>
  <si>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</si>
  <si>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</si>
  <si>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</si>
  <si>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</si>
  <si>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</si>
  <si>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</si>
  <si>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</si>
  <si>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</si>
  <si>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</si>
  <si>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</si>
  <si>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</si>
  <si>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</si>
  <si>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</si>
  <si>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</si>
  <si>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</si>
  <si>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</si>
  <si>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</si>
  <si>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注１：2020年3月期実績は、2019年4月から適用したIFRS16号（新リース基準）の影響額（第1四半期概算86億円,第2四半期概算173億円,第3四半期概算282億円）を含めずに値を算出。
</t>
    <rPh sb="0" eb="1">
      <t>チュウ</t>
    </rPh>
    <rPh sb="60" eb="61">
      <t>ダイ</t>
    </rPh>
    <rPh sb="62" eb="65">
      <t>シハンキ</t>
    </rPh>
    <rPh sb="65" eb="67">
      <t>ガイサン</t>
    </rPh>
    <rPh sb="70" eb="72">
      <t>オクエン</t>
    </rPh>
    <phoneticPr fontId="24"/>
  </si>
  <si>
    <t xml:space="preserve">Note1: 2020/3 Results were calculated excluding the effect (1st quarter estimate of 8.6 billion yen,2nd quarter estimate of 17.3 billion yen,3rd quarter estimate of 28.2 billion yen) of IFRS 16 (New Lease Standard) which has been applied since April 2019.
</t>
  </si>
  <si>
    <t xml:space="preserve">注２：四半期毎の従業員数(人)は、50人単位の近似値を掲載。 </t>
    <rPh sb="0" eb="1">
      <t>チュウ</t>
    </rPh>
    <phoneticPr fontId="24"/>
  </si>
  <si>
    <t>Note2: Number of employees (persons) at each quarter is rounded to the nearest multiple of 50.</t>
  </si>
  <si>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</si>
  <si>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</si>
  <si>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</si>
  <si>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</si>
  <si>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</si>
  <si>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</si>
  <si>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</si>
  <si>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</si>
  <si>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</si>
  <si>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</si>
  <si>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</si>
  <si>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</si>
  <si>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</si>
  <si>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</si>
  <si>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</si>
  <si>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</si>
  <si>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</si>
  <si>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</si>
  <si>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</si>
  <si>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</si>
  <si>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</si>
  <si>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</si>
  <si>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</si>
  <si>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</si>
  <si>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</si>
  <si>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</si>
  <si>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</si>
  <si>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</si>
  <si>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</si>
  <si>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</si>
  <si>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注１：法人・ソリューションの2018年3月期第4四半期累計、2019年3月期(第1四半期～第4四半期)の値は、計上内容の見直しを実施。</t>
    <rPh sb="0" eb="1">
      <t>チュウ</t>
    </rPh>
    <rPh sb="45" eb="46">
      <t>ダイ</t>
    </rPh>
    <phoneticPr fontId="15"/>
  </si>
  <si>
    <t>Note1:The figures for Enterprise &amp; Solutions in 4th Quater of FYE 3/2018, 1st Quarter, 2nd Quarter,3rd Quater and 4th Quater of FYE 3/2019 were reviewed in terms of the details recorded.</t>
    <phoneticPr fontId="15"/>
  </si>
  <si>
    <t>注2：金融の2018年3月期（第1四半期～第4四半期）、2019年3月期（第1四半期～第4四半期）、2020年3月期第1四半期の値は、金融ネットワークの計上区分先の変更に伴い、見直しを実施。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</si>
  <si>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Note2:The figures for Financial in FYE 3/2018 (1st Quarter~4th Quater),FYE 3/2019 (1st Quarter~4th Quater) and FYE 3/2020(1st Quarter) were revised, following the change of category in which Financial Network Services is recorded.</t>
    <phoneticPr fontId="15"/>
  </si>
  <si>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</si>
  <si>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</si>
  <si>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</si>
  <si>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</si>
  <si>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</si>
  <si>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</si>
  <si>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</si>
  <si>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</si>
  <si>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</si>
  <si>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</si>
  <si>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</si>
  <si>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</si>
  <si>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</si>
  <si>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注3：法人・ソリューションの2018年3月期第4四半期累計、2019年3月期(第1四半期～第4四半期)の値は、計上内容の見直しを実施。</t>
    <rPh sb="0" eb="1">
      <t>チュウ</t>
    </rPh>
    <rPh sb="45" eb="46">
      <t>ダイ</t>
    </rPh>
    <phoneticPr fontId="15"/>
  </si>
  <si>
    <t>Note3:The figures for Enterprise &amp; Solutions in 4th Quater of FYE 3/2018, 1st Quarter, 2nd Quarter,3rd Quater and 4th Quater of FYE 3/2019 were reviewed in terms of the details recorded.</t>
    <phoneticPr fontId="15"/>
  </si>
  <si>
    <t>注4：金融の2018年3月期（第1四半期～第4四半期）、2019年3月期（第1四半期～第4四半期）、2020年3月期第1四半期の値は、金融ネットワークの計上区分先の変更に伴い、見直しを実施。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</si>
  <si>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Note4:The figures for Financial in FYE 3/2018 (1st Quarter~4th Quater),FYE 3/2019 (1st Quarter~4th Quater) and FYE 3/2020(1st Quarter) were revised, following the change of category in which Financial Network Services is recorded.</t>
    <phoneticPr fontId="15"/>
  </si>
  <si>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</si>
  <si>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</si>
  <si>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</si>
  <si>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</si>
  <si>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</si>
  <si>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</si>
  <si>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</si>
  <si>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</si>
  <si>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</si>
  <si>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</si>
  <si>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</si>
  <si>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</si>
  <si>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</si>
  <si>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</si>
  <si>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</si>
  <si>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</si>
  <si>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</si>
  <si>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</si>
  <si>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</si>
  <si>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</si>
  <si>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 xml:space="preserve">注5：製品及びサービス別（外部顧客向け）の値は、2019年3月期第3四半期及び2020年3月期第1四半期、第2四半期を含め、計上内容の見直しを実施。 </t>
    <rPh sb="0" eb="1">
      <t>チュウ</t>
    </rPh>
    <rPh sb="32" eb="33">
      <t>ダイ</t>
    </rPh>
    <rPh sb="34" eb="37">
      <t>シハンキ</t>
    </rPh>
    <rPh sb="37" eb="38">
      <t>オヨ</t>
    </rPh>
    <rPh sb="43" eb="44">
      <t>ネン</t>
    </rPh>
    <rPh sb="45" eb="47">
      <t>ガツキ</t>
    </rPh>
    <rPh sb="47" eb="48">
      <t>ダイ</t>
    </rPh>
    <rPh sb="49" eb="52">
      <t>シハンキ</t>
    </rPh>
    <rPh sb="53" eb="54">
      <t>ダイ</t>
    </rPh>
    <rPh sb="55" eb="58">
      <t>シハンキ</t>
    </rPh>
    <phoneticPr fontId="29"/>
  </si>
  <si>
    <t>Note5:The figures for Net Sales by Products and Services (to Clients Outside the NTT DATA Group) including those for 3rd Quater of FYE 3/2019 and 1st Quarter, 2nd Quarter of FYE 3/2020 were reviewed in terms of the details recorded.</t>
    <phoneticPr fontId="15"/>
  </si>
  <si>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</si>
  <si>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</si>
  <si>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</si>
  <si>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</si>
  <si>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</si>
  <si>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</si>
  <si>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</si>
  <si>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</si>
  <si>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</si>
  <si>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</si>
  <si>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</si>
  <si>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</si>
  <si>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</si>
  <si>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</si>
  <si>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</si>
  <si>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</si>
  <si>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</si>
  <si>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</si>
  <si>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</si>
  <si>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</si>
  <si>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</si>
  <si>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</si>
  <si>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</si>
  <si>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</si>
  <si>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</si>
  <si>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</si>
  <si>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</si>
  <si>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</si>
  <si>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</si>
  <si>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</si>
  <si>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</si>
  <si>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</si>
  <si>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</si>
  <si>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</si>
  <si>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</si>
  <si>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</si>
  <si>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</si>
  <si>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</si>
  <si>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</si>
  <si>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</si>
  <si>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</si>
  <si>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</si>
  <si>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</si>
  <si>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</si>
  <si>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</si>
  <si>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</si>
  <si>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</si>
  <si>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</si>
  <si>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</si>
  <si>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</si>
  <si>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</si>
  <si>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</si>
  <si>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</si>
  <si>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</si>
  <si>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</si>
  <si>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</si>
  <si>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</si>
  <si>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</si>
  <si>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</si>
  <si>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</si>
  <si>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</si>
  <si>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</si>
  <si>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</si>
  <si>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</si>
  <si>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</si>
  <si>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</si>
  <si>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</si>
  <si>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</si>
  <si>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</si>
  <si>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</si>
  <si>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</si>
  <si>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</si>
  <si>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</si>
  <si>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</si>
  <si>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</si>
  <si>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</si>
  <si>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</si>
  <si>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</si>
  <si>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</si>
  <si>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</si>
  <si>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</si>
  <si>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</si>
  <si>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</si>
  <si>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</si>
  <si>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</si>
  <si>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</si>
  <si>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</si>
  <si>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</si>
  <si>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</si>
  <si>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</si>
  <si>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</si>
  <si>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</si>
  <si>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</si>
  <si>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</si>
  <si>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</si>
  <si>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</si>
  <si>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</si>
  <si>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</si>
  <si>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</si>
  <si>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</si>
  <si>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</si>
  <si>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</si>
  <si>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</si>
  <si>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</si>
  <si>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</si>
  <si>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</si>
  <si>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</si>
  <si>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</si>
  <si>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</si>
  <si>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</si>
  <si>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</si>
  <si>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</si>
  <si>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</si>
  <si>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</si>
  <si>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</si>
  <si>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</si>
  <si>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</si>
  <si>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</si>
  <si>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</si>
  <si>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</si>
  <si>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</si>
  <si>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</si>
  <si>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</si>
  <si>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</si>
  <si>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</si>
  <si>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</si>
  <si>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</si>
  <si>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</si>
  <si>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</si>
  <si>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</si>
  <si>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</si>
  <si>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</si>
  <si>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</si>
  <si>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</si>
  <si>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</si>
  <si>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</si>
  <si>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</si>
  <si>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</si>
  <si>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</si>
  <si>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</si>
  <si>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</si>
  <si>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</si>
  <si>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</si>
  <si>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</si>
  <si>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</si>
  <si>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</si>
  <si>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</si>
  <si>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</si>
  <si>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</si>
  <si>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</si>
  <si>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</si>
  <si>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</si>
  <si>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</si>
  <si>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</si>
  <si>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</si>
  <si>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</si>
  <si>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</si>
  <si>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</si>
  <si>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</si>
  <si>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</si>
  <si>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</si>
  <si>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</si>
  <si>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</si>
  <si>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</si>
  <si>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</si>
  <si>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</si>
  <si>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</si>
  <si>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</si>
  <si>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</si>
  <si>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</si>
  <si>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</si>
  <si>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</si>
  <si>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</si>
  <si>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</si>
  <si>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</si>
  <si>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</si>
  <si>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</si>
  <si>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</si>
  <si>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</si>
  <si>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</si>
  <si>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</si>
  <si>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</si>
  <si>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</si>
  <si>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</si>
  <si>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</si>
  <si>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</si>
  <si>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</si>
  <si>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</si>
  <si>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</si>
  <si>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</si>
  <si>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</si>
  <si>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</si>
  <si>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</si>
  <si>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</si>
  <si>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</si>
  <si>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</si>
  <si>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</si>
  <si>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</si>
  <si>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</si>
  <si>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</si>
  <si>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</si>
  <si>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</si>
  <si>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</si>
  <si>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</si>
  <si>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</si>
  <si>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</si>
  <si>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</si>
  <si>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</si>
  <si>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</si>
  <si>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</si>
  <si>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</si>
  <si>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</si>
  <si>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</si>
  <si>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</si>
  <si>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</si>
  <si>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</si>
  <si>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</si>
  <si>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</si>
  <si>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</si>
  <si>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</si>
  <si>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法人所得税の支払額 </t>
  </si>
  <si>
    <t xml:space="preserve">  Income taxes paid   </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</si>
  <si>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</si>
  <si>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</si>
  <si>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</si>
  <si>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</si>
  <si>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</si>
  <si>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</si>
  <si>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</si>
  <si>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</si>
  <si>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</si>
  <si>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</si>
  <si>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</si>
  <si>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</si>
  <si>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</si>
  <si>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</si>
  <si>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</si>
  <si>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</si>
  <si>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</si>
  <si>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</si>
  <si>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</si>
  <si>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</si>
  <si>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</si>
  <si>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</si>
  <si>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</si>
  <si>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</si>
  <si>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</si>
  <si>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</si>
  <si>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</si>
  <si>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</si>
  <si>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</si>
  <si>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</si>
  <si>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</si>
  <si>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</si>
  <si>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 xml:space="preserve">  Payments for acquisition of treasury stock</t>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</si>
  <si>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</si>
  <si>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</si>
  <si>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</si>
  <si>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</si>
  <si>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</si>
  <si>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</si>
  <si>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</si>
  <si>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</si>
  <si>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</si>
  <si>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</si>
  <si>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</si>
  <si>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</si>
  <si>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</si>
  <si>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</si>
  <si>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</si>
  <si>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</si>
  <si>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</si>
  <si>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t>2019/3 3rd Quarter
Results 
(Apr-Dec)</t>
    <phoneticPr fontId="15"/>
  </si>
  <si>
    <t>2020/3 3rd Quarter
Results 
(Apr-Dec)</t>
    <phoneticPr fontId="15"/>
  </si>
  <si>
    <t>FY Ended
2019/3
Results
(Full-Year)</t>
    <phoneticPr fontId="15"/>
  </si>
  <si>
    <t>FY Ending
2020/3
Forecasts
(Full-Year)</t>
    <phoneticPr fontId="15"/>
  </si>
  <si>
    <t>EUR</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</si>
  <si>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</si>
  <si>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</si>
  <si>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</si>
  <si>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</si>
  <si>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</si>
  <si>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</si>
  <si>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</si>
  <si>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</si>
  <si>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</si>
  <si>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</si>
  <si>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</si>
  <si>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</si>
  <si>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</si>
  <si>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</si>
  <si>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</si>
  <si>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</si>
  <si>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</si>
  <si>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</si>
  <si>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</si>
  <si>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</si>
  <si>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</si>
  <si>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</si>
  <si>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</si>
  <si>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</si>
  <si>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（単位：百万円/Unit: \ million）</t>
    <phoneticPr fontId="5"/>
  </si>
  <si>
    <t>Note3:The figures for Enterprise &amp; Solutions in 4th Quater of FYE 3/2018, 1st Quarter, 2nd Quarter,3rd Quater and 4th Quater of FYE 3/2019 were reviewed in terms of the details recorded.</t>
    <phoneticPr fontId="15"/>
  </si>
  <si>
    <t>Note5:The figures for Net Sales by Products and Services (to Clients Outside the NTT DATA Group) including those for 3rd Quater of FYE 3/2019 and 1st Quarter, 2nd Quarter of FYE 3/2020 were reviewed in terms of the details recorded.</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</si>
  <si>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</si>
  <si>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</si>
  <si>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</si>
  <si>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</si>
  <si>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</si>
  <si>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</si>
  <si>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</si>
  <si>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</si>
  <si>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</si>
  <si>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</si>
  <si>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</si>
  <si>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</si>
  <si>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</si>
  <si>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</si>
  <si>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</si>
  <si>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</si>
  <si>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</si>
  <si>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</si>
  <si>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</si>
  <si>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</si>
  <si>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</si>
  <si>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</si>
  <si>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</si>
  <si>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</si>
  <si>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</si>
  <si>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</si>
  <si>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</si>
  <si>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</si>
  <si>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</si>
  <si>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</si>
  <si>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</si>
  <si>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</si>
  <si>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</si>
  <si>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</si>
  <si>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</si>
  <si>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</si>
  <si>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</si>
  <si>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</si>
  <si>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</si>
  <si>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</si>
  <si>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</si>
  <si>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</si>
  <si>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</si>
  <si>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</si>
  <si>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</si>
  <si>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</si>
  <si>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</si>
  <si>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</si>
  <si>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</si>
  <si>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</si>
  <si>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</si>
  <si>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</si>
  <si>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</si>
  <si>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</si>
  <si>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</si>
  <si>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</si>
  <si>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</si>
  <si>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</si>
  <si>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</si>
  <si>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</si>
  <si>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</si>
  <si>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</si>
  <si>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</si>
  <si>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</si>
  <si>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</si>
  <si>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</si>
  <si>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</si>
  <si>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</si>
  <si>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</si>
  <si>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</si>
  <si>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</si>
  <si>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</si>
  <si>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</si>
  <si>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</si>
  <si>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</si>
  <si>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</si>
  <si>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</si>
  <si>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四半期利益  </t>
  </si>
  <si>
    <t>支払利息</t>
    <rPh sb="0" eb="2">
      <t>シハライ</t>
    </rPh>
    <rPh sb="2" eb="4">
      <t>リソク</t>
    </rPh>
    <phoneticPr fontId="29"/>
  </si>
  <si>
    <t>受注損失引当金の増減</t>
  </si>
  <si>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</si>
  <si>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</si>
  <si>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</si>
  <si>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</si>
  <si>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Repayments of lease obligations</t>
  </si>
  <si>
    <t xml:space="preserve">  Cash dividends paid to non-controlling interests</t>
  </si>
  <si>
    <t xml:space="preserve"> Acquisition and sale of treasury stock</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</si>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</sst>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quot;△&quot;#,##0\ "/>
    <numFmt numFmtId="177" formatCode="#,##0;&quot;△ &quot;#,##0"/>
    <numFmt numFmtId="178" formatCode="#,##0;\△#,##0"/>
  </numFmts>
  <fonts count="46">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s>
  <fills count="11">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822">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177" fontId="14" fillId="3" borderId="6"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177" fontId="14" fillId="3" borderId="21"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3" borderId="26"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177" fontId="14" fillId="3" borderId="29"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177" fontId="14" fillId="3" borderId="35"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177" fontId="14" fillId="3" borderId="42"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177" fontId="14" fillId="3" borderId="47"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177" fontId="14" fillId="0" borderId="8" xfId="1" applyNumberFormat="1" applyFont="1" applyFill="1" applyBorder="1" applyAlignment="1">
      <alignment horizontal="right" vertical="center"/>
    </xf>
    <xf numFmtId="177" fontId="14" fillId="3"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177" fontId="14" fillId="3"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176" fontId="12" fillId="0" borderId="16" xfId="4" applyNumberFormat="1" applyFont="1" applyFill="1" applyBorder="1" applyAlignment="1">
      <alignment horizontal="right" vertical="center"/>
    </xf>
    <xf numFmtId="176" fontId="12" fillId="0" borderId="5" xfId="4" applyNumberFormat="1" applyFont="1" applyFill="1" applyBorder="1" applyAlignment="1">
      <alignment horizontal="right" vertical="center"/>
    </xf>
    <xf numFmtId="176" fontId="12" fillId="0" borderId="17" xfId="4" applyNumberFormat="1" applyFont="1" applyFill="1" applyBorder="1" applyAlignment="1">
      <alignment horizontal="right" vertical="center"/>
    </xf>
    <xf numFmtId="176" fontId="12" fillId="0" borderId="6" xfId="4" applyNumberFormat="1" applyFont="1" applyFill="1" applyBorder="1" applyAlignment="1">
      <alignment horizontal="right" vertical="center"/>
    </xf>
    <xf numFmtId="176" fontId="12" fillId="0" borderId="62" xfId="4" applyNumberFormat="1" applyFont="1" applyFill="1" applyBorder="1" applyAlignment="1">
      <alignment horizontal="right" vertical="center"/>
    </xf>
    <xf numFmtId="176" fontId="12" fillId="3" borderId="6" xfId="4" applyNumberFormat="1" applyFont="1" applyFill="1" applyBorder="1" applyAlignment="1">
      <alignment horizontal="right" vertical="center"/>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176" fontId="12" fillId="0" borderId="63" xfId="4" applyNumberFormat="1" applyFont="1" applyFill="1" applyBorder="1" applyAlignment="1">
      <alignment horizontal="right" vertical="center"/>
    </xf>
    <xf numFmtId="176" fontId="12" fillId="0" borderId="20" xfId="4" applyNumberFormat="1" applyFont="1" applyFill="1" applyBorder="1" applyAlignment="1">
      <alignment horizontal="right" vertical="center"/>
    </xf>
    <xf numFmtId="176" fontId="12" fillId="0" borderId="23" xfId="4" applyNumberFormat="1" applyFont="1" applyFill="1" applyBorder="1" applyAlignment="1">
      <alignment horizontal="right" vertical="center"/>
    </xf>
    <xf numFmtId="176" fontId="12" fillId="0" borderId="21" xfId="4" applyNumberFormat="1" applyFont="1" applyFill="1" applyBorder="1" applyAlignment="1">
      <alignment horizontal="right" vertical="center"/>
    </xf>
    <xf numFmtId="176" fontId="12" fillId="0" borderId="64" xfId="4" applyNumberFormat="1" applyFont="1" applyFill="1" applyBorder="1" applyAlignment="1">
      <alignment horizontal="right" vertical="center"/>
    </xf>
    <xf numFmtId="176" fontId="12" fillId="3" borderId="21" xfId="4" applyNumberFormat="1" applyFont="1" applyFill="1" applyBorder="1" applyAlignment="1">
      <alignment horizontal="right" vertical="center"/>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176" fontId="12" fillId="0" borderId="22" xfId="4" applyNumberFormat="1" applyFont="1" applyFill="1" applyBorder="1" applyAlignment="1">
      <alignment horizontal="right" vertical="center"/>
    </xf>
    <xf numFmtId="176" fontId="12" fillId="0" borderId="25" xfId="4" applyNumberFormat="1" applyFont="1" applyFill="1" applyBorder="1" applyAlignment="1">
      <alignment horizontal="right" vertical="center"/>
    </xf>
    <xf numFmtId="176" fontId="12" fillId="0" borderId="37" xfId="4" applyNumberFormat="1" applyFont="1" applyFill="1" applyBorder="1" applyAlignment="1">
      <alignment horizontal="right" vertical="center"/>
    </xf>
    <xf numFmtId="176" fontId="12" fillId="0" borderId="26" xfId="4" applyNumberFormat="1" applyFont="1" applyFill="1" applyBorder="1" applyAlignment="1">
      <alignment horizontal="right" vertical="center"/>
    </xf>
    <xf numFmtId="176" fontId="12" fillId="0" borderId="66" xfId="4" applyNumberFormat="1" applyFont="1" applyFill="1" applyBorder="1" applyAlignment="1">
      <alignment horizontal="right" vertical="center"/>
    </xf>
    <xf numFmtId="176" fontId="12" fillId="3" borderId="26" xfId="4" applyNumberFormat="1" applyFont="1" applyFill="1" applyBorder="1" applyAlignment="1">
      <alignment horizontal="right" vertical="center"/>
    </xf>
    <xf numFmtId="0" fontId="14" fillId="0" borderId="39" xfId="3" applyFont="1" applyBorder="1" applyAlignment="1">
      <alignment vertical="center"/>
    </xf>
    <xf numFmtId="0" fontId="14" fillId="0" borderId="67" xfId="3" applyFont="1" applyBorder="1" applyAlignment="1">
      <alignment vertical="center"/>
    </xf>
    <xf numFmtId="176" fontId="12" fillId="0" borderId="49" xfId="4" applyNumberFormat="1" applyFont="1" applyFill="1" applyBorder="1" applyAlignment="1">
      <alignment horizontal="right" vertical="center"/>
    </xf>
    <xf numFmtId="176" fontId="12" fillId="0" borderId="46" xfId="4" applyNumberFormat="1" applyFont="1" applyFill="1" applyBorder="1" applyAlignment="1">
      <alignment horizontal="right" vertical="center"/>
    </xf>
    <xf numFmtId="176" fontId="12" fillId="0" borderId="41" xfId="4" applyNumberFormat="1" applyFont="1" applyFill="1" applyBorder="1" applyAlignment="1">
      <alignment horizontal="right" vertical="center"/>
    </xf>
    <xf numFmtId="176" fontId="12" fillId="0" borderId="47" xfId="4" applyNumberFormat="1" applyFont="1" applyFill="1" applyBorder="1" applyAlignment="1">
      <alignment horizontal="right" vertical="center"/>
    </xf>
    <xf numFmtId="176" fontId="12" fillId="0" borderId="68" xfId="4" applyNumberFormat="1" applyFont="1" applyFill="1" applyBorder="1" applyAlignment="1">
      <alignment horizontal="right" vertical="center"/>
    </xf>
    <xf numFmtId="176" fontId="12" fillId="3" borderId="47" xfId="4" applyNumberFormat="1" applyFont="1" applyFill="1" applyBorder="1" applyAlignment="1">
      <alignment horizontal="right" vertical="center"/>
    </xf>
    <xf numFmtId="176" fontId="14" fillId="0" borderId="63" xfId="4" applyNumberFormat="1" applyFont="1" applyFill="1" applyBorder="1" applyAlignment="1">
      <alignment horizontal="right" vertical="center"/>
    </xf>
    <xf numFmtId="176" fontId="14" fillId="0" borderId="20" xfId="4" applyNumberFormat="1" applyFont="1" applyFill="1" applyBorder="1" applyAlignment="1">
      <alignment horizontal="right" vertical="center"/>
    </xf>
    <xf numFmtId="176" fontId="14" fillId="0" borderId="23" xfId="4" applyNumberFormat="1" applyFont="1" applyFill="1" applyBorder="1" applyAlignment="1">
      <alignment horizontal="right" vertical="center"/>
    </xf>
    <xf numFmtId="176" fontId="14" fillId="0" borderId="21" xfId="4" applyNumberFormat="1" applyFont="1" applyFill="1" applyBorder="1" applyAlignment="1">
      <alignment horizontal="right" vertical="center"/>
    </xf>
    <xf numFmtId="176" fontId="14" fillId="0" borderId="64" xfId="4" applyNumberFormat="1" applyFont="1" applyFill="1" applyBorder="1" applyAlignment="1">
      <alignment horizontal="right" vertical="center"/>
    </xf>
    <xf numFmtId="0" fontId="14" fillId="0" borderId="26" xfId="3" applyFont="1" applyBorder="1" applyAlignment="1">
      <alignment horizontal="left" vertical="center" wrapText="1"/>
    </xf>
    <xf numFmtId="176" fontId="14" fillId="0" borderId="22" xfId="4" applyNumberFormat="1" applyFont="1" applyFill="1" applyBorder="1" applyAlignment="1">
      <alignment horizontal="right" vertical="center"/>
    </xf>
    <xf numFmtId="176" fontId="14" fillId="0" borderId="25" xfId="4" applyNumberFormat="1" applyFont="1" applyFill="1" applyBorder="1" applyAlignment="1">
      <alignment horizontal="right" vertical="center"/>
    </xf>
    <xf numFmtId="176" fontId="14" fillId="0" borderId="37" xfId="4" applyNumberFormat="1" applyFont="1" applyFill="1" applyBorder="1" applyAlignment="1">
      <alignment horizontal="right" vertical="center"/>
    </xf>
    <xf numFmtId="176" fontId="14" fillId="0" borderId="26" xfId="4" applyNumberFormat="1" applyFont="1" applyFill="1" applyBorder="1" applyAlignment="1">
      <alignment horizontal="right" vertical="center"/>
    </xf>
    <xf numFmtId="176" fontId="14" fillId="0" borderId="66" xfId="4" applyNumberFormat="1" applyFont="1" applyFill="1" applyBorder="1" applyAlignment="1">
      <alignment horizontal="right" vertical="center"/>
    </xf>
    <xf numFmtId="0" fontId="14" fillId="0" borderId="67" xfId="3" applyFont="1" applyBorder="1" applyAlignment="1">
      <alignment vertical="center" shrinkToFit="1"/>
    </xf>
    <xf numFmtId="176" fontId="12" fillId="0" borderId="48" xfId="4" applyNumberFormat="1" applyFont="1" applyFill="1" applyBorder="1" applyAlignment="1">
      <alignment horizontal="right" vertical="center"/>
    </xf>
    <xf numFmtId="0" fontId="14" fillId="0" borderId="69" xfId="4" applyNumberFormat="1" applyFont="1" applyBorder="1" applyAlignment="1">
      <alignment horizontal="left" vertical="center" shrinkToFit="1"/>
    </xf>
    <xf numFmtId="176" fontId="12" fillId="0" borderId="18" xfId="4" applyNumberFormat="1" applyFont="1" applyFill="1" applyBorder="1" applyAlignment="1">
      <alignment horizontal="right" vertical="center"/>
    </xf>
    <xf numFmtId="176" fontId="12" fillId="0" borderId="0" xfId="4" applyNumberFormat="1" applyFont="1" applyFill="1" applyBorder="1" applyAlignment="1">
      <alignment horizontal="right" vertical="center"/>
    </xf>
    <xf numFmtId="176" fontId="12" fillId="0" borderId="27" xfId="4" applyNumberFormat="1" applyFont="1" applyFill="1" applyBorder="1" applyAlignment="1">
      <alignment horizontal="right" vertical="center"/>
    </xf>
    <xf numFmtId="176" fontId="12" fillId="0" borderId="15" xfId="4" applyNumberFormat="1" applyFont="1" applyFill="1" applyBorder="1" applyAlignment="1">
      <alignment horizontal="right" vertical="center"/>
    </xf>
    <xf numFmtId="176" fontId="12" fillId="0" borderId="70" xfId="4" applyNumberFormat="1" applyFont="1" applyFill="1" applyBorder="1" applyAlignment="1">
      <alignment horizontal="right" vertical="center"/>
    </xf>
    <xf numFmtId="176" fontId="12" fillId="3" borderId="15" xfId="4" applyNumberFormat="1" applyFont="1" applyFill="1" applyBorder="1" applyAlignment="1">
      <alignment horizontal="right" vertical="center"/>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176" fontId="12" fillId="0" borderId="74" xfId="4" applyNumberFormat="1" applyFont="1" applyFill="1" applyBorder="1" applyAlignment="1">
      <alignment horizontal="right" vertical="center"/>
    </xf>
    <xf numFmtId="176" fontId="12" fillId="0" borderId="72" xfId="4" applyNumberFormat="1" applyFont="1" applyFill="1" applyBorder="1" applyAlignment="1">
      <alignment horizontal="right" vertical="center"/>
    </xf>
    <xf numFmtId="176" fontId="12" fillId="0" borderId="75" xfId="4" applyNumberFormat="1" applyFont="1" applyFill="1" applyBorder="1" applyAlignment="1">
      <alignment horizontal="right" vertical="center"/>
    </xf>
    <xf numFmtId="176" fontId="12" fillId="0" borderId="73" xfId="4" applyNumberFormat="1" applyFont="1" applyFill="1" applyBorder="1" applyAlignment="1">
      <alignment horizontal="right" vertical="center"/>
    </xf>
    <xf numFmtId="176" fontId="12" fillId="0" borderId="76" xfId="4" applyNumberFormat="1" applyFont="1" applyFill="1" applyBorder="1" applyAlignment="1">
      <alignment horizontal="right" vertical="center"/>
    </xf>
    <xf numFmtId="176" fontId="12" fillId="3" borderId="73" xfId="4" applyNumberFormat="1" applyFont="1" applyFill="1" applyBorder="1" applyAlignment="1">
      <alignment horizontal="right" vertical="center"/>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176" fontId="12" fillId="3" borderId="63" xfId="4" applyNumberFormat="1" applyFont="1" applyFill="1" applyBorder="1" applyAlignment="1">
      <alignment horizontal="right" vertical="center"/>
    </xf>
    <xf numFmtId="176" fontId="12" fillId="3" borderId="20" xfId="4" applyNumberFormat="1" applyFont="1" applyFill="1" applyBorder="1" applyAlignment="1">
      <alignment horizontal="right" vertical="center"/>
    </xf>
    <xf numFmtId="176" fontId="12" fillId="3" borderId="23" xfId="4" applyNumberFormat="1" applyFont="1" applyFill="1" applyBorder="1" applyAlignment="1">
      <alignment horizontal="right" vertical="center"/>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176" fontId="12" fillId="0" borderId="79" xfId="4" applyNumberFormat="1" applyFont="1" applyFill="1" applyBorder="1" applyAlignment="1">
      <alignment horizontal="right" vertical="center"/>
    </xf>
    <xf numFmtId="176" fontId="12" fillId="0" borderId="14" xfId="4" applyNumberFormat="1" applyFont="1" applyFill="1" applyBorder="1" applyAlignment="1">
      <alignment horizontal="right" vertical="center"/>
    </xf>
    <xf numFmtId="176" fontId="12" fillId="0" borderId="44" xfId="4" applyNumberFormat="1" applyFont="1" applyFill="1" applyBorder="1" applyAlignment="1">
      <alignment horizontal="right" vertical="center"/>
    </xf>
    <xf numFmtId="176" fontId="12" fillId="0" borderId="78" xfId="4" applyNumberFormat="1" applyFont="1" applyFill="1" applyBorder="1" applyAlignment="1">
      <alignment horizontal="right" vertical="center"/>
    </xf>
    <xf numFmtId="176" fontId="12" fillId="3" borderId="78" xfId="4" applyNumberFormat="1" applyFont="1" applyFill="1" applyBorder="1" applyAlignment="1">
      <alignment horizontal="right" vertical="center"/>
    </xf>
    <xf numFmtId="176" fontId="12" fillId="0" borderId="65" xfId="4" applyNumberFormat="1" applyFont="1" applyFill="1" applyBorder="1" applyAlignment="1">
      <alignment horizontal="right" vertical="center"/>
    </xf>
    <xf numFmtId="176" fontId="12" fillId="0" borderId="80" xfId="4" applyNumberFormat="1" applyFont="1" applyFill="1" applyBorder="1" applyAlignment="1">
      <alignment horizontal="right" vertical="center"/>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176" fontId="12" fillId="0" borderId="30" xfId="4" applyNumberFormat="1" applyFont="1" applyFill="1" applyBorder="1" applyAlignment="1">
      <alignment horizontal="right" vertical="center"/>
    </xf>
    <xf numFmtId="176" fontId="12" fillId="3" borderId="30" xfId="4" applyNumberFormat="1" applyFont="1" applyFill="1" applyBorder="1" applyAlignment="1">
      <alignment horizontal="right" vertical="center"/>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176" fontId="12" fillId="0" borderId="36" xfId="4" applyNumberFormat="1" applyFont="1" applyFill="1" applyBorder="1" applyAlignment="1">
      <alignment horizontal="right" vertical="center"/>
    </xf>
    <xf numFmtId="176" fontId="12" fillId="0" borderId="34" xfId="4" applyNumberFormat="1" applyFont="1" applyFill="1" applyBorder="1" applyAlignment="1">
      <alignment horizontal="right" vertical="center"/>
    </xf>
    <xf numFmtId="176" fontId="12" fillId="0" borderId="35" xfId="4" applyNumberFormat="1" applyFont="1" applyFill="1" applyBorder="1" applyAlignment="1">
      <alignment horizontal="right" vertical="center"/>
    </xf>
    <xf numFmtId="176" fontId="12" fillId="0" borderId="82" xfId="4" applyNumberFormat="1" applyFont="1" applyFill="1" applyBorder="1" applyAlignment="1">
      <alignment horizontal="right" vertical="center"/>
    </xf>
    <xf numFmtId="176" fontId="12" fillId="3" borderId="35" xfId="4" applyNumberFormat="1" applyFont="1" applyFill="1" applyBorder="1" applyAlignment="1">
      <alignment horizontal="right" vertical="center"/>
    </xf>
    <xf numFmtId="0" fontId="14" fillId="0" borderId="15" xfId="3" applyFont="1" applyBorder="1" applyAlignment="1">
      <alignment vertical="center" shrinkToFit="1"/>
    </xf>
    <xf numFmtId="176" fontId="12" fillId="0" borderId="40" xfId="4" applyNumberFormat="1" applyFont="1" applyFill="1" applyBorder="1" applyAlignment="1">
      <alignment horizontal="right" vertical="center"/>
    </xf>
    <xf numFmtId="176" fontId="12" fillId="0" borderId="33" xfId="4" applyNumberFormat="1" applyFont="1" applyFill="1" applyBorder="1" applyAlignment="1">
      <alignment horizontal="right" vertical="center"/>
    </xf>
    <xf numFmtId="176" fontId="12" fillId="0" borderId="42" xfId="4" applyNumberFormat="1" applyFont="1" applyFill="1" applyBorder="1" applyAlignment="1">
      <alignment horizontal="right" vertical="center"/>
    </xf>
    <xf numFmtId="176" fontId="12" fillId="0" borderId="83" xfId="4" applyNumberFormat="1" applyFont="1" applyFill="1" applyBorder="1" applyAlignment="1">
      <alignment horizontal="right" vertical="center"/>
    </xf>
    <xf numFmtId="176" fontId="12" fillId="3" borderId="42" xfId="4" applyNumberFormat="1" applyFont="1" applyFill="1" applyBorder="1" applyAlignment="1">
      <alignment horizontal="right" vertical="center"/>
    </xf>
    <xf numFmtId="176" fontId="14" fillId="0" borderId="82" xfId="4" applyNumberFormat="1" applyFont="1" applyFill="1" applyBorder="1" applyAlignment="1">
      <alignment horizontal="right" vertical="center"/>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176" fontId="12" fillId="6" borderId="16" xfId="4" quotePrefix="1" applyNumberFormat="1" applyFont="1" applyFill="1" applyBorder="1" applyAlignment="1">
      <alignment horizontal="right" vertical="center"/>
    </xf>
    <xf numFmtId="176" fontId="12" fillId="6" borderId="5" xfId="4" quotePrefix="1" applyNumberFormat="1" applyFont="1" applyFill="1" applyBorder="1" applyAlignment="1">
      <alignment horizontal="right" vertical="center"/>
    </xf>
    <xf numFmtId="176" fontId="12" fillId="6" borderId="17" xfId="4" quotePrefix="1" applyNumberFormat="1" applyFont="1" applyFill="1" applyBorder="1" applyAlignment="1">
      <alignment horizontal="right" vertical="center"/>
    </xf>
    <xf numFmtId="176" fontId="12" fillId="6" borderId="6" xfId="4" quotePrefix="1" applyNumberFormat="1" applyFont="1" applyFill="1" applyBorder="1" applyAlignment="1">
      <alignment horizontal="right" vertical="center"/>
    </xf>
    <xf numFmtId="176" fontId="12" fillId="7" borderId="17" xfId="4" quotePrefix="1" applyNumberFormat="1" applyFont="1" applyFill="1" applyBorder="1" applyAlignment="1">
      <alignment horizontal="right" vertical="center"/>
    </xf>
    <xf numFmtId="176" fontId="12" fillId="6" borderId="62" xfId="4" quotePrefix="1" applyNumberFormat="1" applyFont="1" applyFill="1" applyBorder="1" applyAlignment="1">
      <alignment horizontal="right" vertical="center"/>
    </xf>
    <xf numFmtId="38" fontId="12" fillId="7" borderId="17" xfId="1" quotePrefix="1" applyFont="1" applyFill="1" applyBorder="1" applyAlignment="1">
      <alignment horizontal="right" vertical="center"/>
    </xf>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38" fontId="12" fillId="0" borderId="48" xfId="1" applyNumberFormat="1" applyFont="1" applyFill="1" applyBorder="1" applyAlignment="1">
      <alignment horizontal="right"/>
    </xf>
    <xf numFmtId="177" fontId="12" fillId="3" borderId="15" xfId="2"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38" fontId="12" fillId="0" borderId="63" xfId="5" applyFont="1" applyFill="1" applyBorder="1" applyAlignment="1">
      <alignment horizontal="right"/>
    </xf>
    <xf numFmtId="38" fontId="12" fillId="0" borderId="20" xfId="5" applyFont="1" applyFill="1" applyBorder="1" applyAlignment="1">
      <alignment horizontal="right"/>
    </xf>
    <xf numFmtId="38" fontId="12" fillId="0" borderId="23" xfId="5" applyFont="1" applyFill="1" applyBorder="1" applyAlignment="1">
      <alignment horizontal="right"/>
    </xf>
    <xf numFmtId="38" fontId="12" fillId="0" borderId="21" xfId="5" applyFont="1" applyFill="1" applyBorder="1" applyAlignment="1">
      <alignment horizontal="right"/>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38" fontId="12" fillId="0" borderId="23" xfId="1" applyNumberFormat="1" applyFont="1" applyFill="1" applyBorder="1" applyAlignment="1">
      <alignment horizontal="right"/>
    </xf>
    <xf numFmtId="38" fontId="12" fillId="3" borderId="21" xfId="5"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3" fontId="12" fillId="0" borderId="22" xfId="2" applyNumberFormat="1" applyFont="1" applyFill="1" applyBorder="1" applyAlignment="1">
      <alignment horizontal="right"/>
    </xf>
    <xf numFmtId="3" fontId="12" fillId="0" borderId="25" xfId="2" applyNumberFormat="1" applyFont="1" applyFill="1" applyBorder="1" applyAlignment="1">
      <alignment horizontal="right"/>
    </xf>
    <xf numFmtId="3" fontId="12" fillId="0" borderId="27" xfId="2" applyNumberFormat="1" applyFont="1" applyFill="1" applyBorder="1" applyAlignment="1">
      <alignment horizontal="right"/>
    </xf>
    <xf numFmtId="3" fontId="12" fillId="0" borderId="26" xfId="2" applyNumberFormat="1" applyFont="1" applyFill="1" applyBorder="1" applyAlignment="1">
      <alignment horizontal="right"/>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38" fontId="12" fillId="0" borderId="27" xfId="1" applyNumberFormat="1" applyFont="1" applyFill="1" applyBorder="1" applyAlignment="1">
      <alignment horizontal="right"/>
    </xf>
    <xf numFmtId="3" fontId="12" fillId="3" borderId="26" xfId="2"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38" fontId="12" fillId="0" borderId="37" xfId="1" applyNumberFormat="1" applyFont="1" applyFill="1" applyBorder="1" applyAlignment="1">
      <alignment horizontal="right"/>
    </xf>
    <xf numFmtId="177" fontId="12" fillId="3" borderId="35" xfId="2"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3" fontId="12" fillId="0" borderId="84" xfId="2" applyNumberFormat="1" applyFont="1" applyFill="1" applyBorder="1" applyAlignment="1">
      <alignment horizontal="right"/>
    </xf>
    <xf numFmtId="3" fontId="12" fillId="0" borderId="39" xfId="2" applyNumberFormat="1" applyFont="1" applyFill="1" applyBorder="1" applyAlignment="1">
      <alignment horizontal="right"/>
    </xf>
    <xf numFmtId="3" fontId="12" fillId="0" borderId="43" xfId="2" applyNumberFormat="1" applyFont="1" applyFill="1" applyBorder="1" applyAlignment="1">
      <alignment horizontal="right"/>
    </xf>
    <xf numFmtId="3" fontId="12" fillId="0" borderId="67" xfId="2" applyNumberFormat="1" applyFont="1" applyFill="1" applyBorder="1" applyAlignment="1">
      <alignment horizontal="right"/>
    </xf>
    <xf numFmtId="177" fontId="12" fillId="0" borderId="85" xfId="2" applyNumberFormat="1" applyFont="1" applyFill="1" applyBorder="1" applyAlignment="1">
      <alignment horizontal="right"/>
    </xf>
    <xf numFmtId="3" fontId="12" fillId="3" borderId="67" xfId="2" applyNumberFormat="1" applyFont="1" applyFill="1" applyBorder="1" applyAlignment="1">
      <alignment horizontal="right"/>
    </xf>
    <xf numFmtId="0" fontId="12" fillId="0" borderId="19" xfId="2" applyFont="1" applyFill="1" applyBorder="1" applyAlignment="1">
      <alignment horizontal="left" indent="1" shrinkToFit="1"/>
    </xf>
    <xf numFmtId="3" fontId="12" fillId="0" borderId="63" xfId="2" applyNumberFormat="1" applyFont="1" applyFill="1" applyBorder="1" applyAlignment="1">
      <alignment horizontal="right"/>
    </xf>
    <xf numFmtId="3" fontId="12" fillId="0" borderId="20" xfId="2" applyNumberFormat="1" applyFont="1" applyFill="1" applyBorder="1" applyAlignment="1">
      <alignment horizontal="right"/>
    </xf>
    <xf numFmtId="3" fontId="12" fillId="0" borderId="23" xfId="2" applyNumberFormat="1" applyFont="1" applyFill="1" applyBorder="1" applyAlignment="1">
      <alignment horizontal="right"/>
    </xf>
    <xf numFmtId="3" fontId="12" fillId="0" borderId="21" xfId="2" applyNumberFormat="1" applyFont="1" applyFill="1" applyBorder="1" applyAlignment="1">
      <alignment horizontal="right"/>
    </xf>
    <xf numFmtId="177" fontId="12" fillId="0" borderId="64" xfId="2" applyNumberFormat="1" applyFont="1" applyFill="1" applyBorder="1" applyAlignment="1">
      <alignment horizontal="right"/>
    </xf>
    <xf numFmtId="3" fontId="12" fillId="3" borderId="21"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3" fontId="12" fillId="0" borderId="79" xfId="2" applyNumberFormat="1" applyFont="1" applyFill="1" applyBorder="1" applyAlignment="1">
      <alignment horizontal="right"/>
    </xf>
    <xf numFmtId="3" fontId="12" fillId="0" borderId="14" xfId="2" applyNumberFormat="1" applyFont="1" applyFill="1" applyBorder="1" applyAlignment="1">
      <alignment horizontal="right"/>
    </xf>
    <xf numFmtId="3" fontId="12" fillId="0" borderId="44" xfId="2" applyNumberFormat="1" applyFont="1" applyFill="1" applyBorder="1" applyAlignment="1">
      <alignment horizontal="right"/>
    </xf>
    <xf numFmtId="3" fontId="12" fillId="0" borderId="78" xfId="2" applyNumberFormat="1" applyFont="1" applyFill="1" applyBorder="1" applyAlignment="1">
      <alignment horizontal="right"/>
    </xf>
    <xf numFmtId="177" fontId="12" fillId="0" borderId="80" xfId="2" applyNumberFormat="1" applyFont="1" applyFill="1" applyBorder="1" applyAlignment="1">
      <alignment horizontal="right"/>
    </xf>
    <xf numFmtId="38" fontId="12" fillId="0" borderId="44" xfId="1" applyNumberFormat="1" applyFont="1" applyFill="1" applyBorder="1" applyAlignment="1">
      <alignment horizontal="right"/>
    </xf>
    <xf numFmtId="3" fontId="12" fillId="3" borderId="78" xfId="2"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3" fontId="12" fillId="0" borderId="36" xfId="2" applyNumberFormat="1" applyFont="1" applyFill="1" applyBorder="1" applyAlignment="1">
      <alignment horizontal="right"/>
    </xf>
    <xf numFmtId="3" fontId="12" fillId="0" borderId="34" xfId="2" applyNumberFormat="1" applyFont="1" applyFill="1" applyBorder="1" applyAlignment="1">
      <alignment horizontal="right"/>
    </xf>
    <xf numFmtId="3" fontId="12" fillId="0" borderId="37" xfId="2" applyNumberFormat="1" applyFont="1" applyFill="1" applyBorder="1" applyAlignment="1">
      <alignment horizontal="right"/>
    </xf>
    <xf numFmtId="3" fontId="12" fillId="0" borderId="35" xfId="2" applyNumberFormat="1" applyFont="1" applyFill="1" applyBorder="1" applyAlignment="1">
      <alignment horizontal="right"/>
    </xf>
    <xf numFmtId="3" fontId="12" fillId="3" borderId="35" xfId="2" applyNumberFormat="1" applyFont="1" applyFill="1" applyBorder="1" applyAlignment="1">
      <alignment horizontal="right"/>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38" fontId="12" fillId="0" borderId="10" xfId="5" applyFont="1" applyFill="1" applyBorder="1" applyAlignment="1">
      <alignment horizontal="right"/>
    </xf>
    <xf numFmtId="38" fontId="12" fillId="0" borderId="51" xfId="5" applyFont="1" applyFill="1" applyBorder="1" applyAlignment="1">
      <alignment horizontal="right"/>
    </xf>
    <xf numFmtId="38" fontId="12" fillId="0" borderId="11" xfId="5" applyFont="1" applyFill="1" applyBorder="1" applyAlignment="1">
      <alignment horizontal="right"/>
    </xf>
    <xf numFmtId="38" fontId="12" fillId="0" borderId="52" xfId="5" applyFont="1" applyFill="1" applyBorder="1" applyAlignment="1">
      <alignment horizontal="right"/>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38" fontId="12" fillId="0" borderId="43" xfId="1" applyNumberFormat="1" applyFont="1" applyFill="1" applyBorder="1" applyAlignment="1">
      <alignment horizontal="right"/>
    </xf>
    <xf numFmtId="38" fontId="12" fillId="3" borderId="52" xfId="5"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3" fontId="12" fillId="0" borderId="18" xfId="2" applyNumberFormat="1" applyFont="1" applyFill="1" applyBorder="1" applyAlignment="1">
      <alignment horizontal="right"/>
    </xf>
    <xf numFmtId="3" fontId="12" fillId="0" borderId="0" xfId="2" applyNumberFormat="1" applyFont="1" applyFill="1" applyBorder="1" applyAlignment="1">
      <alignment horizontal="right"/>
    </xf>
    <xf numFmtId="3" fontId="12" fillId="0" borderId="65" xfId="2" applyNumberFormat="1" applyFont="1" applyFill="1" applyBorder="1" applyAlignment="1">
      <alignment horizontal="right"/>
    </xf>
    <xf numFmtId="3" fontId="12" fillId="0" borderId="15" xfId="2" applyNumberFormat="1" applyFont="1" applyFill="1" applyBorder="1" applyAlignment="1">
      <alignment horizontal="right"/>
    </xf>
    <xf numFmtId="3" fontId="12" fillId="3" borderId="15" xfId="2" applyNumberFormat="1" applyFont="1" applyFill="1" applyBorder="1" applyAlignment="1">
      <alignment horizontal="right"/>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3" fontId="12" fillId="0" borderId="88" xfId="2" applyNumberFormat="1" applyFont="1" applyFill="1" applyBorder="1" applyAlignment="1">
      <alignment horizontal="right"/>
    </xf>
    <xf numFmtId="3" fontId="12" fillId="0" borderId="28" xfId="2" applyNumberFormat="1" applyFont="1" applyFill="1" applyBorder="1" applyAlignment="1">
      <alignment horizontal="right"/>
    </xf>
    <xf numFmtId="3" fontId="12" fillId="0" borderId="31" xfId="2" applyNumberFormat="1" applyFont="1" applyFill="1" applyBorder="1" applyAlignment="1">
      <alignment horizontal="right"/>
    </xf>
    <xf numFmtId="3" fontId="12" fillId="0" borderId="29" xfId="2" applyNumberFormat="1" applyFont="1" applyFill="1" applyBorder="1" applyAlignment="1">
      <alignment horizontal="right"/>
    </xf>
    <xf numFmtId="177" fontId="12" fillId="0" borderId="89" xfId="2" applyNumberFormat="1" applyFont="1" applyFill="1" applyBorder="1" applyAlignment="1">
      <alignment horizontal="right"/>
    </xf>
    <xf numFmtId="3" fontId="12" fillId="3" borderId="29" xfId="2" applyNumberFormat="1" applyFont="1" applyFill="1" applyBorder="1" applyAlignment="1">
      <alignment horizontal="right"/>
    </xf>
    <xf numFmtId="38" fontId="12" fillId="0" borderId="84" xfId="5" applyFont="1" applyFill="1" applyBorder="1" applyAlignment="1">
      <alignment horizontal="right"/>
    </xf>
    <xf numFmtId="38" fontId="12" fillId="0" borderId="39" xfId="5" applyFont="1" applyFill="1" applyBorder="1" applyAlignment="1">
      <alignment horizontal="right"/>
    </xf>
    <xf numFmtId="38" fontId="12" fillId="0" borderId="43" xfId="5" applyFont="1" applyFill="1" applyBorder="1" applyAlignment="1">
      <alignment horizontal="right"/>
    </xf>
    <xf numFmtId="38" fontId="12" fillId="0" borderId="67" xfId="5" applyFont="1" applyFill="1" applyBorder="1" applyAlignment="1">
      <alignment horizontal="right"/>
    </xf>
    <xf numFmtId="177" fontId="12" fillId="0" borderId="85" xfId="5" applyNumberFormat="1" applyFont="1" applyFill="1" applyBorder="1" applyAlignment="1">
      <alignment horizontal="right"/>
    </xf>
    <xf numFmtId="38" fontId="12" fillId="3" borderId="67" xfId="5" applyFont="1" applyFill="1" applyBorder="1" applyAlignment="1">
      <alignment horizontal="right"/>
    </xf>
    <xf numFmtId="0" fontId="12" fillId="0" borderId="77" xfId="2" applyFont="1" applyFill="1" applyBorder="1" applyAlignment="1">
      <alignment horizontal="left" indent="1"/>
    </xf>
    <xf numFmtId="38" fontId="12" fillId="0" borderId="79" xfId="5" applyFont="1" applyFill="1" applyBorder="1" applyAlignment="1">
      <alignment horizontal="right"/>
    </xf>
    <xf numFmtId="177" fontId="12" fillId="0" borderId="80" xfId="5" applyNumberFormat="1" applyFont="1" applyFill="1" applyBorder="1" applyAlignment="1">
      <alignment horizontal="right"/>
    </xf>
    <xf numFmtId="38" fontId="12" fillId="3" borderId="78" xfId="5" applyFont="1" applyFill="1" applyBorder="1" applyAlignment="1">
      <alignment horizontal="right"/>
    </xf>
    <xf numFmtId="38" fontId="12" fillId="0" borderId="22" xfId="5" applyFont="1" applyFill="1" applyBorder="1" applyAlignment="1">
      <alignment horizontal="right"/>
    </xf>
    <xf numFmtId="38" fontId="12" fillId="0" borderId="25" xfId="5" applyFont="1" applyFill="1" applyBorder="1" applyAlignment="1">
      <alignment horizontal="right"/>
    </xf>
    <xf numFmtId="38" fontId="12" fillId="0" borderId="27" xfId="5" applyFont="1" applyFill="1" applyBorder="1" applyAlignment="1">
      <alignment horizontal="right"/>
    </xf>
    <xf numFmtId="38" fontId="12" fillId="0" borderId="26" xfId="5" applyFont="1" applyFill="1" applyBorder="1" applyAlignment="1">
      <alignment horizontal="right"/>
    </xf>
    <xf numFmtId="177" fontId="12" fillId="0" borderId="66" xfId="5" applyNumberFormat="1" applyFont="1" applyFill="1" applyBorder="1" applyAlignment="1">
      <alignment horizontal="right"/>
    </xf>
    <xf numFmtId="38" fontId="12" fillId="3" borderId="26" xfId="5"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38" fontId="12" fillId="0" borderId="36" xfId="5" applyFont="1" applyFill="1" applyBorder="1" applyAlignment="1">
      <alignment horizontal="right"/>
    </xf>
    <xf numFmtId="38" fontId="12" fillId="0" borderId="34" xfId="5" applyFont="1" applyFill="1" applyBorder="1" applyAlignment="1">
      <alignment horizontal="right"/>
    </xf>
    <xf numFmtId="38" fontId="12" fillId="0" borderId="37" xfId="5" applyFont="1" applyFill="1" applyBorder="1" applyAlignment="1">
      <alignment horizontal="right"/>
    </xf>
    <xf numFmtId="38" fontId="12" fillId="0" borderId="35" xfId="5" applyFont="1" applyFill="1" applyBorder="1" applyAlignment="1">
      <alignment horizontal="right"/>
    </xf>
    <xf numFmtId="177" fontId="12" fillId="0" borderId="82" xfId="5" applyNumberFormat="1" applyFont="1" applyFill="1" applyBorder="1" applyAlignment="1">
      <alignment horizontal="right"/>
    </xf>
    <xf numFmtId="38" fontId="12" fillId="3" borderId="35" xfId="5"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0" fontId="12" fillId="6" borderId="16" xfId="2" applyFont="1" applyFill="1" applyBorder="1" applyAlignment="1">
      <alignment horizontal="right"/>
    </xf>
    <xf numFmtId="0" fontId="12" fillId="6" borderId="5" xfId="2" applyFont="1" applyFill="1" applyBorder="1" applyAlignment="1">
      <alignment horizontal="right"/>
    </xf>
    <xf numFmtId="0" fontId="12" fillId="6" borderId="17" xfId="2" applyFont="1" applyFill="1" applyBorder="1" applyAlignment="1">
      <alignment horizontal="right"/>
    </xf>
    <xf numFmtId="0" fontId="12" fillId="6" borderId="6" xfId="2" applyFont="1" applyFill="1" applyBorder="1" applyAlignment="1">
      <alignment horizontal="right"/>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3" fontId="12" fillId="0" borderId="40" xfId="2" applyNumberFormat="1" applyFont="1" applyFill="1" applyBorder="1" applyAlignment="1">
      <alignment horizontal="right"/>
    </xf>
    <xf numFmtId="3" fontId="12" fillId="0" borderId="33" xfId="2" applyNumberFormat="1" applyFont="1" applyFill="1" applyBorder="1" applyAlignment="1">
      <alignment horizontal="right"/>
    </xf>
    <xf numFmtId="3" fontId="12" fillId="0" borderId="41" xfId="2" applyNumberFormat="1" applyFont="1" applyFill="1" applyBorder="1" applyAlignment="1">
      <alignment horizontal="right"/>
    </xf>
    <xf numFmtId="3" fontId="12" fillId="0" borderId="42" xfId="2" applyNumberFormat="1" applyFont="1" applyFill="1" applyBorder="1" applyAlignment="1">
      <alignment horizontal="right"/>
    </xf>
    <xf numFmtId="177" fontId="12" fillId="0" borderId="83" xfId="2" applyNumberFormat="1" applyFont="1" applyFill="1" applyBorder="1" applyAlignment="1">
      <alignment horizontal="right"/>
    </xf>
    <xf numFmtId="3" fontId="12" fillId="3" borderId="42"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177" fontId="12" fillId="3" borderId="30" xfId="2" applyNumberFormat="1" applyFont="1" applyFill="1" applyBorder="1" applyAlignment="1">
      <alignment horizontal="right"/>
    </xf>
    <xf numFmtId="0" fontId="12" fillId="0" borderId="91" xfId="2" applyFont="1" applyFill="1" applyBorder="1" applyAlignment="1">
      <alignment horizontal="left" indent="1"/>
    </xf>
    <xf numFmtId="3" fontId="12" fillId="0" borderId="10" xfId="2" applyNumberFormat="1" applyFont="1" applyFill="1" applyBorder="1" applyAlignment="1">
      <alignment horizontal="right"/>
    </xf>
    <xf numFmtId="3" fontId="12" fillId="0" borderId="51" xfId="2" applyNumberFormat="1" applyFont="1" applyFill="1" applyBorder="1" applyAlignment="1">
      <alignment horizontal="right"/>
    </xf>
    <xf numFmtId="3" fontId="12" fillId="0" borderId="11" xfId="2" applyNumberFormat="1" applyFont="1" applyFill="1" applyBorder="1" applyAlignment="1">
      <alignment horizontal="right"/>
    </xf>
    <xf numFmtId="3" fontId="12" fillId="0" borderId="52" xfId="2" applyNumberFormat="1" applyFont="1" applyFill="1" applyBorder="1" applyAlignment="1">
      <alignment horizontal="right"/>
    </xf>
    <xf numFmtId="177" fontId="12" fillId="0" borderId="86" xfId="2" applyNumberFormat="1" applyFont="1" applyFill="1" applyBorder="1" applyAlignment="1">
      <alignment horizontal="right"/>
    </xf>
    <xf numFmtId="3" fontId="12" fillId="3" borderId="52"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3" fontId="12" fillId="0" borderId="53" xfId="2" applyNumberFormat="1" applyFont="1" applyFill="1" applyBorder="1" applyAlignment="1">
      <alignment horizontal="right"/>
    </xf>
    <xf numFmtId="3" fontId="12" fillId="0" borderId="8" xfId="2" applyNumberFormat="1" applyFont="1" applyFill="1" applyBorder="1" applyAlignment="1">
      <alignment horizontal="right"/>
    </xf>
    <xf numFmtId="3" fontId="12" fillId="0" borderId="54" xfId="2" applyNumberFormat="1" applyFont="1" applyFill="1" applyBorder="1" applyAlignment="1">
      <alignment horizontal="right"/>
    </xf>
    <xf numFmtId="3" fontId="12" fillId="0" borderId="9" xfId="2" applyNumberFormat="1" applyFont="1" applyFill="1" applyBorder="1" applyAlignment="1">
      <alignment horizontal="right"/>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38" fontId="12" fillId="0" borderId="59" xfId="1" applyNumberFormat="1" applyFont="1" applyFill="1" applyBorder="1" applyAlignment="1">
      <alignment horizontal="right"/>
    </xf>
    <xf numFmtId="3" fontId="12" fillId="3" borderId="9" xfId="2"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3" fontId="12" fillId="8" borderId="97" xfId="2" applyNumberFormat="1" applyFont="1" applyFill="1" applyBorder="1" applyAlignment="1">
      <alignment horizontal="right"/>
    </xf>
    <xf numFmtId="3" fontId="12" fillId="0" borderId="98" xfId="2" applyNumberFormat="1" applyFont="1" applyFill="1" applyBorder="1" applyAlignment="1">
      <alignment horizontal="right"/>
    </xf>
    <xf numFmtId="3" fontId="12" fillId="0" borderId="99" xfId="2" applyNumberFormat="1" applyFont="1" applyFill="1" applyBorder="1" applyAlignment="1">
      <alignment horizontal="right"/>
    </xf>
    <xf numFmtId="3" fontId="12" fillId="0" borderId="97" xfId="2" applyNumberFormat="1" applyFont="1" applyFill="1" applyBorder="1" applyAlignment="1">
      <alignment horizontal="right"/>
    </xf>
    <xf numFmtId="3" fontId="12" fillId="0" borderId="100" xfId="2" applyNumberFormat="1" applyFont="1" applyFill="1" applyBorder="1" applyAlignment="1">
      <alignment horizontal="right"/>
    </xf>
    <xf numFmtId="177" fontId="12" fillId="0" borderId="99" xfId="2" applyNumberFormat="1" applyFont="1" applyFill="1" applyBorder="1"/>
    <xf numFmtId="177" fontId="12" fillId="3"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3" fontId="12" fillId="8" borderId="22" xfId="2" applyNumberFormat="1" applyFont="1" applyFill="1" applyBorder="1" applyAlignment="1">
      <alignment horizontal="right"/>
    </xf>
    <xf numFmtId="3" fontId="12" fillId="0" borderId="30" xfId="2" applyNumberFormat="1" applyFont="1" applyFill="1" applyBorder="1" applyAlignment="1">
      <alignment horizontal="right"/>
    </xf>
    <xf numFmtId="3" fontId="12" fillId="0" borderId="24" xfId="2" applyNumberFormat="1" applyFont="1" applyFill="1" applyBorder="1" applyAlignment="1">
      <alignment horizontal="right"/>
    </xf>
    <xf numFmtId="177" fontId="12" fillId="0" borderId="30" xfId="2" applyNumberFormat="1" applyFont="1" applyFill="1" applyBorder="1"/>
    <xf numFmtId="177" fontId="12" fillId="3"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38" fontId="12" fillId="8" borderId="22" xfId="5" applyFont="1" applyFill="1" applyBorder="1" applyAlignment="1">
      <alignment horizontal="right"/>
    </xf>
    <xf numFmtId="38" fontId="12" fillId="0" borderId="30" xfId="5" applyFont="1" applyFill="1" applyBorder="1" applyAlignment="1">
      <alignment horizontal="right"/>
    </xf>
    <xf numFmtId="38" fontId="12" fillId="0" borderId="24" xfId="5"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3" fontId="12" fillId="0" borderId="75" xfId="2" applyNumberFormat="1" applyFont="1" applyFill="1" applyBorder="1" applyAlignment="1">
      <alignment horizontal="right"/>
    </xf>
    <xf numFmtId="177" fontId="12" fillId="3" borderId="103" xfId="2" applyNumberFormat="1" applyFont="1" applyFill="1" applyBorder="1" applyAlignment="1"/>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177" fontId="14" fillId="3" borderId="105"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38" fontId="14" fillId="0" borderId="19" xfId="5" applyFont="1" applyFill="1" applyBorder="1" applyAlignment="1">
      <alignment horizontal="right"/>
    </xf>
    <xf numFmtId="38" fontId="14" fillId="0" borderId="106" xfId="5" applyFont="1" applyFill="1" applyBorder="1" applyAlignment="1">
      <alignment horizontal="right"/>
    </xf>
    <xf numFmtId="38" fontId="14" fillId="0" borderId="63" xfId="5" applyFont="1" applyFill="1" applyBorder="1" applyAlignment="1">
      <alignment horizontal="right"/>
    </xf>
    <xf numFmtId="38" fontId="14" fillId="0" borderId="20" xfId="5" applyFont="1" applyFill="1" applyBorder="1" applyAlignment="1">
      <alignment horizontal="right"/>
    </xf>
    <xf numFmtId="38" fontId="14" fillId="0" borderId="23" xfId="5" applyFont="1" applyFill="1" applyBorder="1" applyAlignment="1">
      <alignment horizontal="right"/>
    </xf>
    <xf numFmtId="38" fontId="14" fillId="3" borderId="106" xfId="5" applyFont="1" applyFill="1" applyBorder="1" applyAlignment="1">
      <alignment horizontal="right"/>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38" fontId="14" fillId="0" borderId="24" xfId="5" applyFont="1" applyFill="1" applyBorder="1" applyAlignment="1">
      <alignment horizontal="right"/>
    </xf>
    <xf numFmtId="38" fontId="14" fillId="0" borderId="30" xfId="5" applyFont="1" applyFill="1" applyBorder="1" applyAlignment="1">
      <alignment horizontal="right"/>
    </xf>
    <xf numFmtId="38" fontId="14" fillId="0" borderId="22" xfId="5" applyFont="1" applyFill="1" applyBorder="1" applyAlignment="1">
      <alignment horizontal="right"/>
    </xf>
    <xf numFmtId="38" fontId="14" fillId="0" borderId="25" xfId="5" applyFont="1" applyFill="1" applyBorder="1" applyAlignment="1">
      <alignment horizontal="right"/>
    </xf>
    <xf numFmtId="38" fontId="14" fillId="0" borderId="27" xfId="5" applyFont="1" applyFill="1" applyBorder="1" applyAlignment="1">
      <alignment horizontal="right"/>
    </xf>
    <xf numFmtId="38" fontId="14" fillId="3" borderId="30" xfId="5" applyFont="1" applyFill="1" applyBorder="1" applyAlignment="1">
      <alignment horizontal="right"/>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177" fontId="14" fillId="3" borderId="30" xfId="2" applyNumberFormat="1" applyFont="1" applyFill="1" applyBorder="1" applyAlignment="1">
      <alignment horizontal="right"/>
    </xf>
    <xf numFmtId="0" fontId="14" fillId="0" borderId="29" xfId="2" applyFont="1" applyFill="1" applyBorder="1" applyAlignment="1">
      <alignment shrinkToFit="1"/>
    </xf>
    <xf numFmtId="38" fontId="14" fillId="0" borderId="30" xfId="2" applyNumberFormat="1" applyFont="1" applyFill="1" applyBorder="1" applyAlignment="1">
      <alignment horizontal="right"/>
    </xf>
    <xf numFmtId="177" fontId="14" fillId="0" borderId="107" xfId="2" applyNumberFormat="1" applyFont="1" applyFill="1" applyBorder="1" applyAlignment="1">
      <alignment horizontal="right"/>
    </xf>
    <xf numFmtId="177" fontId="14" fillId="3"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177" fontId="14" fillId="3" borderId="109"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177" fontId="14" fillId="3" borderId="110"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3" borderId="11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177" fontId="14" fillId="3" borderId="109" xfId="5" applyNumberFormat="1" applyFont="1" applyFill="1" applyBorder="1" applyAlignment="1">
      <alignment horizontal="right"/>
    </xf>
    <xf numFmtId="38" fontId="14" fillId="0" borderId="108" xfId="5" applyFont="1" applyFill="1" applyBorder="1" applyAlignment="1">
      <alignment horizontal="right"/>
    </xf>
    <xf numFmtId="38" fontId="14" fillId="0" borderId="109" xfId="5" applyFont="1" applyFill="1" applyBorder="1" applyAlignment="1">
      <alignment horizontal="right"/>
    </xf>
    <xf numFmtId="38" fontId="14" fillId="0" borderId="49" xfId="5" applyFont="1" applyFill="1" applyBorder="1" applyAlignment="1">
      <alignment horizontal="right"/>
    </xf>
    <xf numFmtId="38" fontId="14" fillId="0" borderId="46" xfId="5" applyFont="1" applyFill="1" applyBorder="1" applyAlignment="1">
      <alignment horizontal="right"/>
    </xf>
    <xf numFmtId="38" fontId="14" fillId="0" borderId="48" xfId="5" applyFont="1" applyFill="1" applyBorder="1" applyAlignment="1">
      <alignment horizontal="right"/>
    </xf>
    <xf numFmtId="38" fontId="14" fillId="3" borderId="109" xfId="5"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38" fontId="14" fillId="0" borderId="112" xfId="5" applyFont="1" applyFill="1" applyBorder="1" applyAlignment="1">
      <alignment horizontal="right"/>
    </xf>
    <xf numFmtId="38" fontId="14" fillId="0" borderId="112" xfId="1" applyFont="1" applyFill="1" applyBorder="1" applyAlignment="1">
      <alignment horizontal="right"/>
    </xf>
    <xf numFmtId="38" fontId="14" fillId="0" borderId="12" xfId="5" applyFont="1" applyFill="1" applyBorder="1" applyAlignment="1">
      <alignment horizontal="right"/>
    </xf>
    <xf numFmtId="38" fontId="14" fillId="0" borderId="10" xfId="5" applyFont="1" applyFill="1" applyBorder="1" applyAlignment="1">
      <alignment horizontal="right"/>
    </xf>
    <xf numFmtId="38" fontId="14" fillId="0" borderId="51" xfId="1" applyFont="1" applyFill="1" applyBorder="1" applyAlignment="1">
      <alignment horizontal="right"/>
    </xf>
    <xf numFmtId="38" fontId="14" fillId="0" borderId="11" xfId="1" applyFont="1" applyFill="1" applyBorder="1" applyAlignment="1">
      <alignment horizontal="right"/>
    </xf>
    <xf numFmtId="38" fontId="14" fillId="3" borderId="12" xfId="5" applyFont="1" applyFill="1" applyBorder="1" applyAlignment="1">
      <alignment horizontal="right"/>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0" fontId="42" fillId="0" borderId="117" xfId="0" applyFont="1" applyBorder="1" applyAlignment="1">
      <alignment horizontal="right"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2" fontId="42" fillId="0" borderId="118" xfId="0" applyNumberFormat="1" applyFont="1" applyBorder="1" applyAlignment="1">
      <alignment horizontal="right" vertical="center" wrapText="1" readingOrder="1"/>
    </xf>
    <xf numFmtId="0" fontId="42" fillId="0" borderId="118" xfId="0" applyFont="1" applyBorder="1" applyAlignment="1">
      <alignment horizontal="right"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3" borderId="105"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3" borderId="106"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3" borderId="30"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3" borderId="119"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3" borderId="107"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177" fontId="14" fillId="3" borderId="111"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3" borderId="109"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3" borderId="121"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176" fontId="12" fillId="0" borderId="105" xfId="4"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176" fontId="12" fillId="0" borderId="104" xfId="4" applyNumberFormat="1" applyFont="1" applyFill="1" applyBorder="1" applyAlignment="1">
      <alignment horizontal="right" vertical="center"/>
    </xf>
    <xf numFmtId="176" fontId="12" fillId="3" borderId="105" xfId="4" applyNumberFormat="1" applyFont="1" applyFill="1" applyBorder="1" applyAlignment="1">
      <alignment horizontal="right" vertical="center"/>
    </xf>
    <xf numFmtId="0" fontId="12" fillId="0" borderId="13" xfId="3" applyFont="1" applyBorder="1" applyAlignment="1">
      <alignment horizontal="left" vertical="center" wrapText="1"/>
    </xf>
    <xf numFmtId="176" fontId="12" fillId="0" borderId="19" xfId="4" applyNumberFormat="1" applyFont="1" applyFill="1" applyBorder="1" applyAlignment="1">
      <alignment horizontal="right" vertical="center"/>
    </xf>
    <xf numFmtId="176" fontId="12" fillId="3" borderId="106" xfId="4" applyNumberFormat="1" applyFont="1" applyFill="1" applyBorder="1" applyAlignment="1">
      <alignment horizontal="right" vertical="center"/>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176" fontId="12" fillId="0" borderId="77" xfId="4" applyNumberFormat="1" applyFont="1" applyFill="1" applyBorder="1" applyAlignment="1">
      <alignment horizontal="right" vertical="center"/>
    </xf>
    <xf numFmtId="176" fontId="12" fillId="3" borderId="110" xfId="4" applyNumberFormat="1" applyFont="1" applyFill="1" applyBorder="1" applyAlignment="1">
      <alignment horizontal="right" vertical="center"/>
    </xf>
    <xf numFmtId="176" fontId="12" fillId="0" borderId="24" xfId="4" applyNumberFormat="1" applyFont="1" applyFill="1" applyBorder="1" applyAlignment="1">
      <alignment horizontal="right" vertical="center"/>
    </xf>
    <xf numFmtId="0" fontId="12" fillId="0" borderId="39" xfId="3" applyFont="1" applyBorder="1" applyAlignment="1">
      <alignment vertical="center"/>
    </xf>
    <xf numFmtId="0" fontId="12" fillId="0" borderId="67" xfId="3" applyFont="1" applyBorder="1" applyAlignment="1">
      <alignment vertical="center"/>
    </xf>
    <xf numFmtId="176" fontId="12" fillId="0" borderId="108" xfId="4" applyNumberFormat="1" applyFont="1" applyFill="1" applyBorder="1" applyAlignment="1">
      <alignment horizontal="right" vertical="center"/>
    </xf>
    <xf numFmtId="176" fontId="12" fillId="3" borderId="109" xfId="4" applyNumberFormat="1" applyFont="1" applyFill="1" applyBorder="1" applyAlignment="1">
      <alignment horizontal="righ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176" fontId="12" fillId="3" borderId="122" xfId="4" applyNumberFormat="1" applyFont="1" applyFill="1" applyBorder="1" applyAlignment="1">
      <alignment horizontal="right" vertical="center"/>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176" fontId="12" fillId="0" borderId="69" xfId="4" applyNumberFormat="1" applyFont="1" applyFill="1" applyBorder="1" applyAlignment="1">
      <alignment horizontal="right" vertical="center"/>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176" fontId="12" fillId="0" borderId="81" xfId="4" applyNumberFormat="1" applyFont="1" applyFill="1" applyBorder="1" applyAlignment="1">
      <alignment horizontal="right" vertical="center"/>
    </xf>
    <xf numFmtId="176" fontId="12" fillId="3" borderId="107" xfId="4" applyNumberFormat="1" applyFont="1" applyFill="1" applyBorder="1" applyAlignment="1">
      <alignment horizontal="right" vertical="center"/>
    </xf>
    <xf numFmtId="0" fontId="12" fillId="0" borderId="0" xfId="3" applyFont="1" applyBorder="1" applyAlignment="1">
      <alignment vertical="center"/>
    </xf>
    <xf numFmtId="0" fontId="12" fillId="0" borderId="15" xfId="3" applyFont="1" applyBorder="1" applyAlignment="1">
      <alignment vertical="center" shrinkToFit="1"/>
    </xf>
    <xf numFmtId="176" fontId="12" fillId="0" borderId="32" xfId="4" applyNumberFormat="1" applyFont="1" applyFill="1" applyBorder="1" applyAlignment="1">
      <alignment horizontal="right" vertical="center"/>
    </xf>
    <xf numFmtId="176" fontId="12" fillId="3" borderId="111" xfId="4" applyNumberFormat="1" applyFont="1" applyFill="1" applyBorder="1" applyAlignment="1">
      <alignment horizontal="right" vertical="center"/>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12" fillId="0" borderId="71" xfId="4" applyNumberFormat="1" applyFont="1" applyFill="1" applyBorder="1" applyAlignment="1">
      <alignment horizontal="right" vertical="center"/>
    </xf>
    <xf numFmtId="176" fontId="12" fillId="3" borderId="103" xfId="4" applyNumberFormat="1" applyFont="1" applyFill="1" applyBorder="1" applyAlignment="1">
      <alignment horizontal="right" vertical="center"/>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38" fontId="12" fillId="0" borderId="106" xfId="5" applyFont="1" applyFill="1" applyBorder="1" applyAlignment="1">
      <alignment horizontal="right"/>
    </xf>
    <xf numFmtId="38" fontId="12" fillId="0" borderId="64" xfId="5" applyFont="1" applyFill="1" applyBorder="1" applyAlignment="1">
      <alignment horizontal="right"/>
    </xf>
    <xf numFmtId="3" fontId="12" fillId="0" borderId="66" xfId="2" applyNumberFormat="1" applyFont="1" applyFill="1" applyBorder="1" applyAlignment="1">
      <alignment horizontal="right"/>
    </xf>
    <xf numFmtId="177" fontId="12" fillId="0" borderId="107" xfId="2" applyNumberFormat="1" applyFont="1" applyFill="1" applyBorder="1" applyAlignment="1">
      <alignment horizontal="right"/>
    </xf>
    <xf numFmtId="3" fontId="12" fillId="0" borderId="93" xfId="2" applyNumberFormat="1" applyFont="1" applyFill="1" applyBorder="1" applyAlignment="1">
      <alignment horizontal="right"/>
    </xf>
    <xf numFmtId="3" fontId="12" fillId="0" borderId="85" xfId="2" applyNumberFormat="1" applyFont="1" applyFill="1" applyBorder="1" applyAlignment="1">
      <alignment horizontal="right"/>
    </xf>
    <xf numFmtId="3" fontId="12" fillId="0" borderId="106" xfId="2" applyNumberFormat="1" applyFont="1" applyFill="1" applyBorder="1" applyAlignment="1">
      <alignment horizontal="right"/>
    </xf>
    <xf numFmtId="3" fontId="12" fillId="0" borderId="64" xfId="2" applyNumberFormat="1" applyFont="1" applyFill="1" applyBorder="1" applyAlignment="1">
      <alignment horizontal="right"/>
    </xf>
    <xf numFmtId="3" fontId="12" fillId="0" borderId="110" xfId="2" applyNumberFormat="1" applyFont="1" applyFill="1" applyBorder="1" applyAlignment="1">
      <alignment horizontal="right"/>
    </xf>
    <xf numFmtId="3" fontId="12" fillId="0" borderId="80" xfId="2" applyNumberFormat="1" applyFont="1" applyFill="1" applyBorder="1" applyAlignment="1">
      <alignment horizontal="right"/>
    </xf>
    <xf numFmtId="3" fontId="12" fillId="0" borderId="107" xfId="2" applyNumberFormat="1" applyFont="1" applyFill="1" applyBorder="1" applyAlignment="1">
      <alignment horizontal="right"/>
    </xf>
    <xf numFmtId="3" fontId="12" fillId="0" borderId="82" xfId="2" applyNumberFormat="1" applyFont="1" applyFill="1" applyBorder="1" applyAlignment="1">
      <alignment horizontal="right"/>
    </xf>
    <xf numFmtId="38" fontId="12" fillId="0" borderId="12" xfId="5" applyFont="1" applyFill="1" applyBorder="1" applyAlignment="1">
      <alignment horizontal="right"/>
    </xf>
    <xf numFmtId="38" fontId="12" fillId="0" borderId="86" xfId="5" applyFont="1" applyFill="1" applyBorder="1" applyAlignment="1">
      <alignment horizontal="right"/>
    </xf>
    <xf numFmtId="176" fontId="12" fillId="6" borderId="105" xfId="4" quotePrefix="1" applyNumberFormat="1" applyFont="1" applyFill="1" applyBorder="1" applyAlignment="1">
      <alignment horizontal="right" vertical="center"/>
    </xf>
    <xf numFmtId="3" fontId="12" fillId="0" borderId="122" xfId="2" applyNumberFormat="1" applyFont="1" applyFill="1" applyBorder="1" applyAlignment="1">
      <alignment horizontal="right"/>
    </xf>
    <xf numFmtId="3" fontId="12" fillId="0" borderId="70" xfId="2" applyNumberFormat="1" applyFont="1" applyFill="1" applyBorder="1" applyAlignment="1">
      <alignment horizontal="right"/>
    </xf>
    <xf numFmtId="3" fontId="12" fillId="0" borderId="119" xfId="2" applyNumberFormat="1" applyFont="1" applyFill="1" applyBorder="1" applyAlignment="1">
      <alignment horizontal="right"/>
    </xf>
    <xf numFmtId="3" fontId="12" fillId="0" borderId="89" xfId="2" applyNumberFormat="1" applyFont="1" applyFill="1" applyBorder="1" applyAlignment="1">
      <alignment horizontal="right"/>
    </xf>
    <xf numFmtId="38" fontId="12" fillId="0" borderId="93" xfId="5" applyFont="1" applyFill="1" applyBorder="1" applyAlignment="1">
      <alignment horizontal="right"/>
    </xf>
    <xf numFmtId="38" fontId="12" fillId="0" borderId="85" xfId="5" applyFont="1" applyFill="1" applyBorder="1" applyAlignment="1">
      <alignment horizontal="right"/>
    </xf>
    <xf numFmtId="38" fontId="12" fillId="0" borderId="44" xfId="5" applyFont="1" applyFill="1" applyBorder="1" applyAlignment="1">
      <alignment horizontal="right"/>
    </xf>
    <xf numFmtId="38" fontId="12" fillId="0" borderId="14" xfId="5" applyFont="1" applyFill="1" applyBorder="1" applyAlignment="1">
      <alignment horizontal="right"/>
    </xf>
    <xf numFmtId="38" fontId="12" fillId="0" borderId="110" xfId="5" applyFont="1" applyFill="1" applyBorder="1" applyAlignment="1">
      <alignment horizontal="right"/>
    </xf>
    <xf numFmtId="38" fontId="12" fillId="0" borderId="80" xfId="5" applyFont="1" applyFill="1" applyBorder="1" applyAlignment="1">
      <alignment horizontal="right"/>
    </xf>
    <xf numFmtId="38" fontId="12" fillId="0" borderId="78" xfId="5" applyFont="1" applyFill="1" applyBorder="1" applyAlignment="1">
      <alignment horizontal="right"/>
    </xf>
    <xf numFmtId="38" fontId="12" fillId="0" borderId="66" xfId="5" applyFont="1" applyFill="1" applyBorder="1" applyAlignment="1">
      <alignment horizontal="right"/>
    </xf>
    <xf numFmtId="38" fontId="12" fillId="0" borderId="107" xfId="5" applyFont="1" applyFill="1" applyBorder="1" applyAlignment="1">
      <alignment horizontal="right"/>
    </xf>
    <xf numFmtId="38" fontId="12" fillId="0" borderId="82" xfId="5" applyFont="1" applyFill="1" applyBorder="1" applyAlignment="1">
      <alignment horizontal="right"/>
    </xf>
    <xf numFmtId="0" fontId="12" fillId="6" borderId="105" xfId="2" applyFont="1" applyFill="1" applyBorder="1" applyAlignment="1">
      <alignment horizontal="right"/>
    </xf>
    <xf numFmtId="0" fontId="12" fillId="6" borderId="62" xfId="2" applyFont="1" applyFill="1" applyBorder="1" applyAlignment="1">
      <alignment horizontal="right"/>
    </xf>
    <xf numFmtId="3" fontId="12" fillId="0" borderId="111" xfId="2" applyNumberFormat="1" applyFont="1" applyFill="1" applyBorder="1" applyAlignment="1">
      <alignment horizontal="right"/>
    </xf>
    <xf numFmtId="3" fontId="12" fillId="0" borderId="83" xfId="2" applyNumberFormat="1" applyFont="1" applyFill="1" applyBorder="1" applyAlignment="1">
      <alignment horizontal="right"/>
    </xf>
    <xf numFmtId="3" fontId="12" fillId="0" borderId="48"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3" fontId="12" fillId="0" borderId="12" xfId="2" applyNumberFormat="1" applyFont="1" applyFill="1" applyBorder="1" applyAlignment="1">
      <alignment horizontal="right"/>
    </xf>
    <xf numFmtId="3" fontId="12" fillId="0" borderId="86" xfId="2" applyNumberFormat="1" applyFont="1" applyFill="1" applyBorder="1" applyAlignment="1">
      <alignment horizontal="right"/>
    </xf>
    <xf numFmtId="3" fontId="12" fillId="0" borderId="121" xfId="2" applyNumberFormat="1" applyFont="1" applyFill="1" applyBorder="1" applyAlignment="1">
      <alignment horizontal="right"/>
    </xf>
    <xf numFmtId="3" fontId="12" fillId="0" borderId="92" xfId="2" applyNumberFormat="1" applyFont="1" applyFill="1" applyBorder="1" applyAlignment="1">
      <alignment horizontal="right"/>
    </xf>
    <xf numFmtId="178" fontId="12" fillId="0" borderId="98" xfId="2" applyNumberFormat="1" applyFont="1" applyFill="1" applyBorder="1" applyAlignment="1">
      <alignment horizontal="right"/>
    </xf>
    <xf numFmtId="178" fontId="12" fillId="0" borderId="27" xfId="2" applyNumberFormat="1" applyFont="1" applyFill="1" applyBorder="1" applyAlignment="1">
      <alignment horizontal="right"/>
    </xf>
    <xf numFmtId="178" fontId="12" fillId="0" borderId="27" xfId="5" applyNumberFormat="1" applyFont="1" applyFill="1" applyBorder="1" applyAlignment="1">
      <alignment horizontal="right"/>
    </xf>
    <xf numFmtId="178" fontId="12" fillId="0" borderId="75"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38" fontId="14" fillId="0" borderId="123" xfId="5" applyFont="1" applyFill="1" applyBorder="1" applyAlignment="1">
      <alignment horizontal="right"/>
    </xf>
    <xf numFmtId="38" fontId="14" fillId="0" borderId="101" xfId="5"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38" fontId="14" fillId="0" borderId="50" xfId="5" applyFont="1" applyFill="1" applyBorder="1" applyAlignment="1">
      <alignment horizontal="right"/>
    </xf>
    <xf numFmtId="0" fontId="45" fillId="0" borderId="0" xfId="6" applyFont="1" applyAlignment="1"/>
    <xf numFmtId="0" fontId="1" fillId="0" borderId="0" xfId="6">
      <alignment vertical="center"/>
    </xf>
    <xf numFmtId="177" fontId="14" fillId="0" borderId="0" xfId="2" applyNumberFormat="1" applyFont="1" applyFill="1"/>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0" fontId="14" fillId="0" borderId="13" xfId="4" applyNumberFormat="1" applyFont="1" applyBorder="1" applyAlignment="1">
      <alignment horizontal="left" vertical="center" wrapText="1"/>
    </xf>
    <xf numFmtId="0" fontId="14" fillId="0" borderId="0" xfId="3" applyFont="1" applyBorder="1" applyAlignment="1">
      <alignment horizontal="left" vertical="center"/>
    </xf>
    <xf numFmtId="0" fontId="14" fillId="0" borderId="13" xfId="3"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32" fillId="0" borderId="6" xfId="3" applyFont="1" applyFill="1" applyBorder="1" applyAlignment="1">
      <alignment horizontal="center" vertical="center"/>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516549</xdr:colOff>
      <xdr:row>8</xdr:row>
      <xdr:rowOff>137746</xdr:rowOff>
    </xdr:from>
    <xdr:to>
      <xdr:col>4</xdr:col>
      <xdr:colOff>176676</xdr:colOff>
      <xdr:row>9</xdr:row>
      <xdr:rowOff>179914</xdr:rowOff>
    </xdr:to>
    <xdr:sp macro="" textlink="">
      <xdr:nvSpPr>
        <xdr:cNvPr id="6" name="テキスト ボックス 8"/>
        <xdr:cNvSpPr txBox="1"/>
      </xdr:nvSpPr>
      <xdr:spPr>
        <a:xfrm>
          <a:off x="3183549" y="165222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tabSelected="1" view="pageBreakPreview" zoomScale="70" zoomScaleNormal="70" zoomScaleSheetLayoutView="70" workbookViewId="0">
      <selection activeCell="F21" sqref="F21"/>
    </sheetView>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14" width="13.625" style="6" customWidth="1"/>
    <col min="15" max="18" width="13.75" style="6" customWidth="1"/>
    <col min="19" max="16384" width="9" style="6"/>
  </cols>
  <sheetData>
    <row r="1" spans="1:18" s="4" customFormat="1" ht="19.5" customHeight="1">
      <c r="A1" s="1"/>
      <c r="B1" s="1" t="s">
        <v>0</v>
      </c>
      <c r="C1" s="2"/>
      <c r="D1" s="2"/>
      <c r="E1" s="2"/>
      <c r="F1" s="2"/>
      <c r="G1" s="3"/>
      <c r="H1" s="3"/>
      <c r="I1" s="3"/>
      <c r="J1" s="3"/>
      <c r="K1" s="3"/>
      <c r="L1" s="3"/>
      <c r="M1" s="3"/>
      <c r="N1" s="3"/>
      <c r="O1" s="3"/>
      <c r="P1" s="3"/>
      <c r="Q1" s="3"/>
      <c r="R1" s="3"/>
    </row>
    <row r="2" spans="1:18" ht="15" customHeight="1">
      <c r="A2" s="5"/>
      <c r="B2" s="5"/>
    </row>
    <row r="3" spans="1:18" s="7" customFormat="1" ht="18" customHeight="1">
      <c r="A3" s="5"/>
      <c r="B3" s="5" t="s">
        <v>1</v>
      </c>
    </row>
    <row r="4" spans="1:18" s="9" customFormat="1" ht="9" customHeight="1">
      <c r="A4" s="5"/>
      <c r="B4" s="8"/>
    </row>
    <row r="5" spans="1:18" s="12" customFormat="1" ht="18" customHeight="1" thickBot="1">
      <c r="A5" s="10"/>
      <c r="B5" s="11" t="s">
        <v>2</v>
      </c>
    </row>
    <row r="6" spans="1:18" s="16" customFormat="1" ht="18.75" customHeight="1">
      <c r="A6" s="13"/>
      <c r="B6" s="14"/>
      <c r="C6" s="15"/>
      <c r="D6" s="758" t="s">
        <v>3</v>
      </c>
      <c r="E6" s="760" t="s">
        <v>4</v>
      </c>
      <c r="F6" s="762" t="s">
        <v>5</v>
      </c>
      <c r="G6" s="755" t="s">
        <v>6</v>
      </c>
      <c r="H6" s="756"/>
      <c r="I6" s="756"/>
      <c r="J6" s="757"/>
      <c r="K6" s="755" t="s">
        <v>7</v>
      </c>
      <c r="L6" s="756"/>
      <c r="M6" s="756"/>
      <c r="N6" s="757"/>
      <c r="O6" s="755" t="s">
        <v>8</v>
      </c>
      <c r="P6" s="756"/>
      <c r="Q6" s="756"/>
      <c r="R6" s="757"/>
    </row>
    <row r="7" spans="1:18" s="16" customFormat="1" ht="27" customHeight="1" thickBot="1">
      <c r="A7" s="13"/>
      <c r="B7" s="17"/>
      <c r="C7" s="18"/>
      <c r="D7" s="759"/>
      <c r="E7" s="761"/>
      <c r="F7" s="763"/>
      <c r="G7" s="19" t="s">
        <v>9</v>
      </c>
      <c r="H7" s="20" t="s">
        <v>10</v>
      </c>
      <c r="I7" s="20" t="s">
        <v>11</v>
      </c>
      <c r="J7" s="21" t="s">
        <v>12</v>
      </c>
      <c r="K7" s="19" t="s">
        <v>9</v>
      </c>
      <c r="L7" s="20" t="s">
        <v>10</v>
      </c>
      <c r="M7" s="20" t="s">
        <v>11</v>
      </c>
      <c r="N7" s="21" t="s">
        <v>12</v>
      </c>
      <c r="O7" s="19" t="s">
        <v>9</v>
      </c>
      <c r="P7" s="20" t="s">
        <v>10</v>
      </c>
      <c r="Q7" s="20" t="s">
        <v>11</v>
      </c>
      <c r="R7" s="21" t="s">
        <v>13</v>
      </c>
    </row>
    <row r="8" spans="1:18" s="30" customFormat="1" ht="18" customHeight="1">
      <c r="A8" s="22"/>
      <c r="B8" s="752" t="s">
        <v>14</v>
      </c>
      <c r="C8" s="751"/>
      <c r="D8" s="751"/>
      <c r="E8" s="23" t="s">
        <v>15</v>
      </c>
      <c r="F8" s="24" t="s">
        <v>16</v>
      </c>
      <c r="G8" s="25">
        <v>470322</v>
      </c>
      <c r="H8" s="26">
        <v>960465</v>
      </c>
      <c r="I8" s="26">
        <v>1480115</v>
      </c>
      <c r="J8" s="27">
        <v>2039690</v>
      </c>
      <c r="K8" s="25">
        <v>505240</v>
      </c>
      <c r="L8" s="26">
        <v>1022722</v>
      </c>
      <c r="M8" s="26">
        <v>1550686</v>
      </c>
      <c r="N8" s="27">
        <v>2163625</v>
      </c>
      <c r="O8" s="28">
        <v>527276</v>
      </c>
      <c r="P8" s="26">
        <v>1077819</v>
      </c>
      <c r="Q8" s="26">
        <v>1642037</v>
      </c>
      <c r="R8" s="29"/>
    </row>
    <row r="9" spans="1:18" s="30" customFormat="1" ht="18" customHeight="1">
      <c r="A9" s="22"/>
      <c r="B9" s="31"/>
      <c r="C9" s="748" t="s">
        <v>17</v>
      </c>
      <c r="D9" s="749"/>
      <c r="E9" s="32" t="s">
        <v>15</v>
      </c>
      <c r="F9" s="33" t="s">
        <v>18</v>
      </c>
      <c r="G9" s="34">
        <v>90513</v>
      </c>
      <c r="H9" s="35">
        <v>191760</v>
      </c>
      <c r="I9" s="35">
        <v>298967</v>
      </c>
      <c r="J9" s="36">
        <v>444938</v>
      </c>
      <c r="K9" s="34">
        <v>106713</v>
      </c>
      <c r="L9" s="35">
        <v>208444</v>
      </c>
      <c r="M9" s="35">
        <v>317420</v>
      </c>
      <c r="N9" s="36">
        <v>479935</v>
      </c>
      <c r="O9" s="37">
        <v>100140</v>
      </c>
      <c r="P9" s="35">
        <v>212987</v>
      </c>
      <c r="Q9" s="35">
        <v>333540</v>
      </c>
      <c r="R9" s="38"/>
    </row>
    <row r="10" spans="1:18" s="30" customFormat="1" ht="18" customHeight="1">
      <c r="A10" s="22"/>
      <c r="B10" s="31"/>
      <c r="C10" s="737" t="s">
        <v>19</v>
      </c>
      <c r="D10" s="738"/>
      <c r="E10" s="39" t="s">
        <v>4</v>
      </c>
      <c r="F10" s="40" t="s">
        <v>20</v>
      </c>
      <c r="G10" s="34">
        <v>130629</v>
      </c>
      <c r="H10" s="41">
        <v>267337</v>
      </c>
      <c r="I10" s="41">
        <v>407702</v>
      </c>
      <c r="J10" s="42">
        <v>559927</v>
      </c>
      <c r="K10" s="34">
        <v>130931</v>
      </c>
      <c r="L10" s="41">
        <v>266058</v>
      </c>
      <c r="M10" s="41">
        <v>399340</v>
      </c>
      <c r="N10" s="42">
        <v>559135</v>
      </c>
      <c r="O10" s="43">
        <v>139039</v>
      </c>
      <c r="P10" s="41">
        <v>280854</v>
      </c>
      <c r="Q10" s="41">
        <v>422147</v>
      </c>
      <c r="R10" s="44"/>
    </row>
    <row r="11" spans="1:18" s="30" customFormat="1" ht="18" customHeight="1">
      <c r="A11" s="22"/>
      <c r="B11" s="31"/>
      <c r="C11" s="737" t="s">
        <v>21</v>
      </c>
      <c r="D11" s="738"/>
      <c r="E11" s="39" t="s">
        <v>4</v>
      </c>
      <c r="F11" s="40" t="s">
        <v>22</v>
      </c>
      <c r="G11" s="34">
        <v>107179</v>
      </c>
      <c r="H11" s="41">
        <v>221172</v>
      </c>
      <c r="I11" s="41">
        <v>343233</v>
      </c>
      <c r="J11" s="42">
        <v>478107</v>
      </c>
      <c r="K11" s="34">
        <v>120690</v>
      </c>
      <c r="L11" s="41">
        <v>250544</v>
      </c>
      <c r="M11" s="41">
        <v>380856</v>
      </c>
      <c r="N11" s="42">
        <v>529816</v>
      </c>
      <c r="O11" s="43">
        <v>135120</v>
      </c>
      <c r="P11" s="41">
        <v>282067</v>
      </c>
      <c r="Q11" s="41">
        <v>430092</v>
      </c>
      <c r="R11" s="44"/>
    </row>
    <row r="12" spans="1:18" s="30" customFormat="1" ht="18" customHeight="1">
      <c r="A12" s="22"/>
      <c r="B12" s="31"/>
      <c r="C12" s="737" t="s">
        <v>23</v>
      </c>
      <c r="D12" s="738"/>
      <c r="E12" s="45" t="s">
        <v>15</v>
      </c>
      <c r="F12" s="46" t="s">
        <v>24</v>
      </c>
      <c r="G12" s="34">
        <v>110942</v>
      </c>
      <c r="H12" s="47">
        <v>219223</v>
      </c>
      <c r="I12" s="47">
        <v>326422</v>
      </c>
      <c r="J12" s="48">
        <v>427938</v>
      </c>
      <c r="K12" s="34">
        <v>101470</v>
      </c>
      <c r="L12" s="49">
        <v>208907</v>
      </c>
      <c r="M12" s="41">
        <v>313903</v>
      </c>
      <c r="N12" s="50">
        <v>421920</v>
      </c>
      <c r="O12" s="51">
        <v>103029</v>
      </c>
      <c r="P12" s="49">
        <v>208468</v>
      </c>
      <c r="Q12" s="49">
        <v>313978</v>
      </c>
      <c r="R12" s="52"/>
    </row>
    <row r="13" spans="1:18" s="30" customFormat="1" ht="18" customHeight="1">
      <c r="A13" s="22"/>
      <c r="B13" s="31"/>
      <c r="C13" s="737" t="s">
        <v>25</v>
      </c>
      <c r="D13" s="738"/>
      <c r="E13" s="45" t="s">
        <v>15</v>
      </c>
      <c r="F13" s="46" t="s">
        <v>26</v>
      </c>
      <c r="G13" s="34">
        <v>86454</v>
      </c>
      <c r="H13" s="49">
        <v>177093</v>
      </c>
      <c r="I13" s="49">
        <v>281597</v>
      </c>
      <c r="J13" s="50">
        <v>387492</v>
      </c>
      <c r="K13" s="34">
        <v>103691</v>
      </c>
      <c r="L13" s="49">
        <v>206607</v>
      </c>
      <c r="M13" s="49">
        <v>322470</v>
      </c>
      <c r="N13" s="50">
        <v>440133</v>
      </c>
      <c r="O13" s="51">
        <v>110828</v>
      </c>
      <c r="P13" s="49">
        <v>217466</v>
      </c>
      <c r="Q13" s="49">
        <v>334673</v>
      </c>
      <c r="R13" s="52"/>
    </row>
    <row r="14" spans="1:18" s="30" customFormat="1" ht="18" customHeight="1">
      <c r="A14" s="22"/>
      <c r="B14" s="31"/>
      <c r="C14" s="739" t="s">
        <v>27</v>
      </c>
      <c r="D14" s="740"/>
      <c r="E14" s="53" t="s">
        <v>4</v>
      </c>
      <c r="F14" s="54" t="s">
        <v>28</v>
      </c>
      <c r="G14" s="55">
        <v>-55395</v>
      </c>
      <c r="H14" s="56">
        <v>-116120</v>
      </c>
      <c r="I14" s="56">
        <v>-177806</v>
      </c>
      <c r="J14" s="57">
        <v>-258713</v>
      </c>
      <c r="K14" s="55">
        <v>-58255</v>
      </c>
      <c r="L14" s="56">
        <v>-117838</v>
      </c>
      <c r="M14" s="56">
        <v>-183303</v>
      </c>
      <c r="N14" s="57">
        <v>-267314</v>
      </c>
      <c r="O14" s="58">
        <v>-60881</v>
      </c>
      <c r="P14" s="56">
        <v>-124023</v>
      </c>
      <c r="Q14" s="56">
        <v>-192393</v>
      </c>
      <c r="R14" s="59"/>
    </row>
    <row r="15" spans="1:18" s="16" customFormat="1" ht="18" customHeight="1">
      <c r="A15" s="22"/>
      <c r="B15" s="753" t="s">
        <v>29</v>
      </c>
      <c r="C15" s="754"/>
      <c r="D15" s="754"/>
      <c r="E15" s="60" t="s">
        <v>4</v>
      </c>
      <c r="F15" s="24" t="s">
        <v>30</v>
      </c>
      <c r="G15" s="61">
        <v>26305</v>
      </c>
      <c r="H15" s="62">
        <v>56339</v>
      </c>
      <c r="I15" s="62">
        <v>87178</v>
      </c>
      <c r="J15" s="63">
        <v>123120</v>
      </c>
      <c r="K15" s="61">
        <v>29141</v>
      </c>
      <c r="L15" s="62">
        <v>60069</v>
      </c>
      <c r="M15" s="62">
        <v>94308</v>
      </c>
      <c r="N15" s="63">
        <v>147716</v>
      </c>
      <c r="O15" s="64">
        <v>29838</v>
      </c>
      <c r="P15" s="62">
        <v>63757</v>
      </c>
      <c r="Q15" s="62">
        <v>93535</v>
      </c>
      <c r="R15" s="65"/>
    </row>
    <row r="16" spans="1:18" s="30" customFormat="1" ht="18" customHeight="1">
      <c r="A16" s="22"/>
      <c r="B16" s="31"/>
      <c r="C16" s="748" t="s">
        <v>17</v>
      </c>
      <c r="D16" s="749"/>
      <c r="E16" s="32" t="s">
        <v>31</v>
      </c>
      <c r="F16" s="33" t="s">
        <v>32</v>
      </c>
      <c r="G16" s="34">
        <v>5507</v>
      </c>
      <c r="H16" s="35">
        <v>11584</v>
      </c>
      <c r="I16" s="35">
        <v>17808</v>
      </c>
      <c r="J16" s="36">
        <v>38279</v>
      </c>
      <c r="K16" s="34">
        <v>7998</v>
      </c>
      <c r="L16" s="35">
        <v>11350</v>
      </c>
      <c r="M16" s="35">
        <v>17519</v>
      </c>
      <c r="N16" s="36">
        <v>43872</v>
      </c>
      <c r="O16" s="37">
        <v>7921</v>
      </c>
      <c r="P16" s="35">
        <v>13322</v>
      </c>
      <c r="Q16" s="35">
        <v>25429</v>
      </c>
      <c r="R16" s="38"/>
    </row>
    <row r="17" spans="1:18" s="30" customFormat="1" ht="18" customHeight="1">
      <c r="A17" s="22"/>
      <c r="B17" s="31"/>
      <c r="C17" s="737" t="s">
        <v>19</v>
      </c>
      <c r="D17" s="738"/>
      <c r="E17" s="39" t="s">
        <v>4</v>
      </c>
      <c r="F17" s="40" t="s">
        <v>33</v>
      </c>
      <c r="G17" s="34">
        <v>11068</v>
      </c>
      <c r="H17" s="41">
        <v>23729</v>
      </c>
      <c r="I17" s="41">
        <v>38641</v>
      </c>
      <c r="J17" s="42">
        <v>51434</v>
      </c>
      <c r="K17" s="34">
        <v>10851</v>
      </c>
      <c r="L17" s="41">
        <v>23768</v>
      </c>
      <c r="M17" s="41">
        <v>37322</v>
      </c>
      <c r="N17" s="42">
        <v>52930</v>
      </c>
      <c r="O17" s="43">
        <v>10689</v>
      </c>
      <c r="P17" s="41">
        <v>24820</v>
      </c>
      <c r="Q17" s="41">
        <v>34088</v>
      </c>
      <c r="R17" s="44"/>
    </row>
    <row r="18" spans="1:18" s="30" customFormat="1" ht="18" customHeight="1">
      <c r="A18" s="22"/>
      <c r="B18" s="31"/>
      <c r="C18" s="737" t="s">
        <v>21</v>
      </c>
      <c r="D18" s="738"/>
      <c r="E18" s="39" t="s">
        <v>4</v>
      </c>
      <c r="F18" s="40" t="s">
        <v>34</v>
      </c>
      <c r="G18" s="34">
        <v>9221</v>
      </c>
      <c r="H18" s="41">
        <v>21331</v>
      </c>
      <c r="I18" s="41">
        <v>34693</v>
      </c>
      <c r="J18" s="42">
        <v>40525</v>
      </c>
      <c r="K18" s="34">
        <v>11276</v>
      </c>
      <c r="L18" s="41">
        <v>24408</v>
      </c>
      <c r="M18" s="41">
        <v>37823</v>
      </c>
      <c r="N18" s="42">
        <v>48514</v>
      </c>
      <c r="O18" s="43">
        <v>11469</v>
      </c>
      <c r="P18" s="41">
        <v>26538</v>
      </c>
      <c r="Q18" s="41">
        <v>42696</v>
      </c>
      <c r="R18" s="44"/>
    </row>
    <row r="19" spans="1:18" s="30" customFormat="1" ht="18" customHeight="1">
      <c r="A19" s="22"/>
      <c r="B19" s="31"/>
      <c r="C19" s="737" t="s">
        <v>23</v>
      </c>
      <c r="D19" s="738"/>
      <c r="E19" s="45" t="s">
        <v>31</v>
      </c>
      <c r="F19" s="46" t="s">
        <v>35</v>
      </c>
      <c r="G19" s="34">
        <v>291</v>
      </c>
      <c r="H19" s="49">
        <v>-890</v>
      </c>
      <c r="I19" s="47">
        <v>-4521</v>
      </c>
      <c r="J19" s="48">
        <v>-4219</v>
      </c>
      <c r="K19" s="34">
        <v>-1879</v>
      </c>
      <c r="L19" s="49">
        <v>-867</v>
      </c>
      <c r="M19" s="41">
        <v>546</v>
      </c>
      <c r="N19" s="50">
        <v>3489</v>
      </c>
      <c r="O19" s="51">
        <v>-823</v>
      </c>
      <c r="P19" s="49">
        <v>124</v>
      </c>
      <c r="Q19" s="49">
        <v>517</v>
      </c>
      <c r="R19" s="52"/>
    </row>
    <row r="20" spans="1:18" s="30" customFormat="1" ht="18" customHeight="1">
      <c r="A20" s="22"/>
      <c r="B20" s="31"/>
      <c r="C20" s="737" t="s">
        <v>25</v>
      </c>
      <c r="D20" s="738"/>
      <c r="E20" s="45" t="s">
        <v>31</v>
      </c>
      <c r="F20" s="46" t="s">
        <v>36</v>
      </c>
      <c r="G20" s="34">
        <v>-186</v>
      </c>
      <c r="H20" s="49">
        <v>1144</v>
      </c>
      <c r="I20" s="49">
        <v>3200</v>
      </c>
      <c r="J20" s="50">
        <v>4860</v>
      </c>
      <c r="K20" s="34">
        <v>782</v>
      </c>
      <c r="L20" s="49">
        <v>2574</v>
      </c>
      <c r="M20" s="41">
        <v>3233</v>
      </c>
      <c r="N20" s="50">
        <v>7895</v>
      </c>
      <c r="O20" s="51">
        <v>574</v>
      </c>
      <c r="P20" s="49">
        <v>987</v>
      </c>
      <c r="Q20" s="49">
        <v>-3366</v>
      </c>
      <c r="R20" s="52"/>
    </row>
    <row r="21" spans="1:18" s="69" customFormat="1" ht="18" customHeight="1">
      <c r="A21" s="22"/>
      <c r="B21" s="66"/>
      <c r="C21" s="744" t="s">
        <v>37</v>
      </c>
      <c r="D21" s="745"/>
      <c r="E21" s="67" t="s">
        <v>4</v>
      </c>
      <c r="F21" s="68" t="s">
        <v>38</v>
      </c>
      <c r="G21" s="55">
        <v>404</v>
      </c>
      <c r="H21" s="56">
        <v>-558</v>
      </c>
      <c r="I21" s="56">
        <v>-2643</v>
      </c>
      <c r="J21" s="57">
        <v>-7760</v>
      </c>
      <c r="K21" s="55">
        <v>113</v>
      </c>
      <c r="L21" s="56">
        <v>-1164</v>
      </c>
      <c r="M21" s="56">
        <v>-2135</v>
      </c>
      <c r="N21" s="57">
        <v>-8984</v>
      </c>
      <c r="O21" s="58">
        <v>9</v>
      </c>
      <c r="P21" s="56">
        <v>-2034</v>
      </c>
      <c r="Q21" s="56">
        <v>-5828</v>
      </c>
      <c r="R21" s="59"/>
    </row>
    <row r="22" spans="1:18" s="69" customFormat="1" ht="18" customHeight="1">
      <c r="A22" s="22"/>
      <c r="B22" s="746" t="s">
        <v>39</v>
      </c>
      <c r="C22" s="747"/>
      <c r="D22" s="747"/>
      <c r="E22" s="70" t="s">
        <v>31</v>
      </c>
      <c r="F22" s="71" t="s">
        <v>40</v>
      </c>
      <c r="G22" s="61">
        <v>470322</v>
      </c>
      <c r="H22" s="62">
        <v>960465</v>
      </c>
      <c r="I22" s="62">
        <v>1480115</v>
      </c>
      <c r="J22" s="63">
        <v>2039690</v>
      </c>
      <c r="K22" s="61">
        <v>505240</v>
      </c>
      <c r="L22" s="62">
        <v>1022722</v>
      </c>
      <c r="M22" s="62">
        <v>1550686</v>
      </c>
      <c r="N22" s="63">
        <v>2163625</v>
      </c>
      <c r="O22" s="64">
        <v>527276</v>
      </c>
      <c r="P22" s="62">
        <v>1077819</v>
      </c>
      <c r="Q22" s="62">
        <v>1642037</v>
      </c>
      <c r="R22" s="65"/>
    </row>
    <row r="23" spans="1:18" s="30" customFormat="1" ht="18" customHeight="1">
      <c r="A23" s="22"/>
      <c r="B23" s="31"/>
      <c r="C23" s="748" t="s">
        <v>17</v>
      </c>
      <c r="D23" s="749"/>
      <c r="E23" s="32" t="s">
        <v>31</v>
      </c>
      <c r="F23" s="33" t="s">
        <v>32</v>
      </c>
      <c r="G23" s="34">
        <v>74379</v>
      </c>
      <c r="H23" s="35">
        <v>156732</v>
      </c>
      <c r="I23" s="72">
        <v>245774</v>
      </c>
      <c r="J23" s="36">
        <v>361767</v>
      </c>
      <c r="K23" s="34">
        <v>88832</v>
      </c>
      <c r="L23" s="35">
        <v>174609</v>
      </c>
      <c r="M23" s="72">
        <v>264074</v>
      </c>
      <c r="N23" s="36">
        <v>399581</v>
      </c>
      <c r="O23" s="37">
        <v>82358</v>
      </c>
      <c r="P23" s="35">
        <v>176787</v>
      </c>
      <c r="Q23" s="35">
        <v>276661</v>
      </c>
      <c r="R23" s="38"/>
    </row>
    <row r="24" spans="1:18" s="30" customFormat="1" ht="18" customHeight="1">
      <c r="A24" s="22"/>
      <c r="B24" s="31"/>
      <c r="C24" s="737" t="s">
        <v>19</v>
      </c>
      <c r="D24" s="738"/>
      <c r="E24" s="39" t="s">
        <v>4</v>
      </c>
      <c r="F24" s="40" t="s">
        <v>20</v>
      </c>
      <c r="G24" s="34">
        <v>116747</v>
      </c>
      <c r="H24" s="41">
        <v>238156</v>
      </c>
      <c r="I24" s="41">
        <v>363280</v>
      </c>
      <c r="J24" s="42">
        <v>496427</v>
      </c>
      <c r="K24" s="34">
        <v>116408</v>
      </c>
      <c r="L24" s="41">
        <v>235860</v>
      </c>
      <c r="M24" s="41">
        <v>352683</v>
      </c>
      <c r="N24" s="42">
        <v>491579</v>
      </c>
      <c r="O24" s="43">
        <v>122979</v>
      </c>
      <c r="P24" s="41">
        <v>247640</v>
      </c>
      <c r="Q24" s="41">
        <v>370701</v>
      </c>
      <c r="R24" s="44"/>
    </row>
    <row r="25" spans="1:18" s="30" customFormat="1" ht="18" customHeight="1">
      <c r="A25" s="22"/>
      <c r="B25" s="31"/>
      <c r="C25" s="737" t="s">
        <v>21</v>
      </c>
      <c r="D25" s="738"/>
      <c r="E25" s="39" t="s">
        <v>4</v>
      </c>
      <c r="F25" s="40" t="s">
        <v>22</v>
      </c>
      <c r="G25" s="34">
        <v>76312</v>
      </c>
      <c r="H25" s="41">
        <v>156804</v>
      </c>
      <c r="I25" s="41">
        <v>244407</v>
      </c>
      <c r="J25" s="42">
        <v>340186</v>
      </c>
      <c r="K25" s="34">
        <v>86825</v>
      </c>
      <c r="L25" s="41">
        <v>180931</v>
      </c>
      <c r="M25" s="41">
        <v>274069</v>
      </c>
      <c r="N25" s="42">
        <v>379234</v>
      </c>
      <c r="O25" s="43">
        <v>97841</v>
      </c>
      <c r="P25" s="41">
        <v>207434</v>
      </c>
      <c r="Q25" s="41">
        <v>315131</v>
      </c>
      <c r="R25" s="44"/>
    </row>
    <row r="26" spans="1:18" s="30" customFormat="1" ht="18" customHeight="1">
      <c r="A26" s="22"/>
      <c r="B26" s="31"/>
      <c r="C26" s="737" t="s">
        <v>23</v>
      </c>
      <c r="D26" s="738"/>
      <c r="E26" s="45" t="s">
        <v>31</v>
      </c>
      <c r="F26" s="46" t="s">
        <v>41</v>
      </c>
      <c r="G26" s="34">
        <v>109765</v>
      </c>
      <c r="H26" s="47">
        <v>216991</v>
      </c>
      <c r="I26" s="47">
        <v>322670</v>
      </c>
      <c r="J26" s="48">
        <v>422262</v>
      </c>
      <c r="K26" s="34">
        <v>100265</v>
      </c>
      <c r="L26" s="49">
        <v>206644</v>
      </c>
      <c r="M26" s="41">
        <v>310540</v>
      </c>
      <c r="N26" s="50">
        <v>416484</v>
      </c>
      <c r="O26" s="51">
        <v>101916</v>
      </c>
      <c r="P26" s="49">
        <v>205812</v>
      </c>
      <c r="Q26" s="49">
        <v>310162</v>
      </c>
      <c r="R26" s="52"/>
    </row>
    <row r="27" spans="1:18" s="30" customFormat="1" ht="18" customHeight="1">
      <c r="A27" s="22"/>
      <c r="B27" s="31"/>
      <c r="C27" s="737" t="s">
        <v>25</v>
      </c>
      <c r="D27" s="738"/>
      <c r="E27" s="45" t="s">
        <v>31</v>
      </c>
      <c r="F27" s="46" t="s">
        <v>36</v>
      </c>
      <c r="G27" s="34">
        <v>85811</v>
      </c>
      <c r="H27" s="49">
        <v>175667</v>
      </c>
      <c r="I27" s="49">
        <v>279040</v>
      </c>
      <c r="J27" s="50">
        <v>383863</v>
      </c>
      <c r="K27" s="34">
        <v>103050</v>
      </c>
      <c r="L27" s="49">
        <v>205016</v>
      </c>
      <c r="M27" s="41">
        <v>319268</v>
      </c>
      <c r="N27" s="50">
        <v>433858</v>
      </c>
      <c r="O27" s="51">
        <v>109970</v>
      </c>
      <c r="P27" s="49">
        <v>215514</v>
      </c>
      <c r="Q27" s="49">
        <v>331571</v>
      </c>
      <c r="R27" s="52"/>
    </row>
    <row r="28" spans="1:18" s="30" customFormat="1" ht="18" customHeight="1">
      <c r="A28" s="22"/>
      <c r="B28" s="73"/>
      <c r="C28" s="739" t="s">
        <v>42</v>
      </c>
      <c r="D28" s="740"/>
      <c r="E28" s="53" t="s">
        <v>4</v>
      </c>
      <c r="F28" s="54" t="s">
        <v>28</v>
      </c>
      <c r="G28" s="55">
        <v>7308</v>
      </c>
      <c r="H28" s="56">
        <v>16114</v>
      </c>
      <c r="I28" s="56">
        <v>24943</v>
      </c>
      <c r="J28" s="57">
        <v>35184</v>
      </c>
      <c r="K28" s="55">
        <v>9859</v>
      </c>
      <c r="L28" s="56">
        <v>19663</v>
      </c>
      <c r="M28" s="56">
        <v>30053</v>
      </c>
      <c r="N28" s="57">
        <v>42889</v>
      </c>
      <c r="O28" s="58">
        <v>12212</v>
      </c>
      <c r="P28" s="56">
        <v>24631</v>
      </c>
      <c r="Q28" s="56">
        <v>37811</v>
      </c>
      <c r="R28" s="59"/>
    </row>
    <row r="29" spans="1:18" s="76" customFormat="1" ht="18" customHeight="1">
      <c r="A29" s="22"/>
      <c r="B29" s="750" t="s">
        <v>43</v>
      </c>
      <c r="C29" s="751"/>
      <c r="D29" s="751"/>
      <c r="E29" s="60" t="s">
        <v>4</v>
      </c>
      <c r="F29" s="74" t="s">
        <v>44</v>
      </c>
      <c r="G29" s="61">
        <v>488258</v>
      </c>
      <c r="H29" s="62">
        <v>875776</v>
      </c>
      <c r="I29" s="75">
        <v>1384790</v>
      </c>
      <c r="J29" s="63">
        <v>1950033</v>
      </c>
      <c r="K29" s="61">
        <v>504111</v>
      </c>
      <c r="L29" s="62">
        <v>920358</v>
      </c>
      <c r="M29" s="62">
        <v>1404829</v>
      </c>
      <c r="N29" s="63">
        <v>2076088</v>
      </c>
      <c r="O29" s="64">
        <v>522901</v>
      </c>
      <c r="P29" s="62">
        <v>1088768</v>
      </c>
      <c r="Q29" s="62">
        <v>1579876</v>
      </c>
      <c r="R29" s="65"/>
    </row>
    <row r="30" spans="1:18" s="76" customFormat="1" ht="18" customHeight="1">
      <c r="A30" s="22"/>
      <c r="B30" s="31"/>
      <c r="C30" s="748" t="s">
        <v>17</v>
      </c>
      <c r="D30" s="749"/>
      <c r="E30" s="32" t="s">
        <v>45</v>
      </c>
      <c r="F30" s="33" t="s">
        <v>32</v>
      </c>
      <c r="G30" s="34">
        <v>140847</v>
      </c>
      <c r="H30" s="35">
        <v>220481</v>
      </c>
      <c r="I30" s="35">
        <v>317103</v>
      </c>
      <c r="J30" s="36">
        <v>445998</v>
      </c>
      <c r="K30" s="34">
        <v>101378</v>
      </c>
      <c r="L30" s="35">
        <v>172051</v>
      </c>
      <c r="M30" s="35">
        <v>261993</v>
      </c>
      <c r="N30" s="36">
        <v>391087</v>
      </c>
      <c r="O30" s="37">
        <v>106399</v>
      </c>
      <c r="P30" s="35">
        <v>260100</v>
      </c>
      <c r="Q30" s="35">
        <v>343040</v>
      </c>
      <c r="R30" s="38"/>
    </row>
    <row r="31" spans="1:18" s="76" customFormat="1" ht="18" customHeight="1">
      <c r="A31" s="22"/>
      <c r="B31" s="31"/>
      <c r="C31" s="737" t="s">
        <v>19</v>
      </c>
      <c r="D31" s="738"/>
      <c r="E31" s="39" t="s">
        <v>4</v>
      </c>
      <c r="F31" s="40" t="s">
        <v>20</v>
      </c>
      <c r="G31" s="34">
        <v>94642</v>
      </c>
      <c r="H31" s="41">
        <v>165632</v>
      </c>
      <c r="I31" s="41">
        <v>263001</v>
      </c>
      <c r="J31" s="42">
        <v>408498</v>
      </c>
      <c r="K31" s="34">
        <v>146298</v>
      </c>
      <c r="L31" s="41">
        <v>225032</v>
      </c>
      <c r="M31" s="41">
        <v>320513</v>
      </c>
      <c r="N31" s="42">
        <v>458214</v>
      </c>
      <c r="O31" s="43">
        <v>91458</v>
      </c>
      <c r="P31" s="41">
        <v>190872</v>
      </c>
      <c r="Q31" s="41">
        <v>274748</v>
      </c>
      <c r="R31" s="44"/>
    </row>
    <row r="32" spans="1:18" s="76" customFormat="1" ht="18" customHeight="1">
      <c r="A32" s="22"/>
      <c r="B32" s="31"/>
      <c r="C32" s="737" t="s">
        <v>21</v>
      </c>
      <c r="D32" s="738"/>
      <c r="E32" s="39" t="s">
        <v>4</v>
      </c>
      <c r="F32" s="40" t="s">
        <v>22</v>
      </c>
      <c r="G32" s="34">
        <v>76428</v>
      </c>
      <c r="H32" s="41">
        <v>132593</v>
      </c>
      <c r="I32" s="41">
        <v>206685</v>
      </c>
      <c r="J32" s="42">
        <v>296451</v>
      </c>
      <c r="K32" s="34">
        <v>77364</v>
      </c>
      <c r="L32" s="41">
        <v>144150</v>
      </c>
      <c r="M32" s="41">
        <v>216901</v>
      </c>
      <c r="N32" s="42">
        <v>307699</v>
      </c>
      <c r="O32" s="43">
        <v>80577</v>
      </c>
      <c r="P32" s="41">
        <v>157487</v>
      </c>
      <c r="Q32" s="41">
        <v>246489</v>
      </c>
      <c r="R32" s="44"/>
    </row>
    <row r="33" spans="1:18" s="76" customFormat="1" ht="18" customHeight="1">
      <c r="A33" s="22"/>
      <c r="B33" s="31"/>
      <c r="C33" s="737" t="s">
        <v>23</v>
      </c>
      <c r="D33" s="738"/>
      <c r="E33" s="45" t="s">
        <v>31</v>
      </c>
      <c r="F33" s="46" t="s">
        <v>35</v>
      </c>
      <c r="G33" s="34">
        <v>90702</v>
      </c>
      <c r="H33" s="47">
        <v>193409</v>
      </c>
      <c r="I33" s="47">
        <v>308044</v>
      </c>
      <c r="J33" s="48">
        <v>386552</v>
      </c>
      <c r="K33" s="34">
        <v>69546</v>
      </c>
      <c r="L33" s="49">
        <v>157450</v>
      </c>
      <c r="M33" s="41">
        <v>249735</v>
      </c>
      <c r="N33" s="50">
        <v>427631</v>
      </c>
      <c r="O33" s="51">
        <v>113177</v>
      </c>
      <c r="P33" s="49">
        <v>243015</v>
      </c>
      <c r="Q33" s="49">
        <v>353810</v>
      </c>
      <c r="R33" s="52"/>
    </row>
    <row r="34" spans="1:18" s="76" customFormat="1" ht="18" customHeight="1">
      <c r="A34" s="22"/>
      <c r="B34" s="31"/>
      <c r="C34" s="737" t="s">
        <v>25</v>
      </c>
      <c r="D34" s="738"/>
      <c r="E34" s="45" t="s">
        <v>31</v>
      </c>
      <c r="F34" s="46" t="s">
        <v>36</v>
      </c>
      <c r="G34" s="34">
        <v>80695</v>
      </c>
      <c r="H34" s="49">
        <v>152781</v>
      </c>
      <c r="I34" s="49">
        <v>271752</v>
      </c>
      <c r="J34" s="50">
        <v>385856</v>
      </c>
      <c r="K34" s="34">
        <v>102095</v>
      </c>
      <c r="L34" s="49">
        <v>205704</v>
      </c>
      <c r="M34" s="41">
        <v>331780</v>
      </c>
      <c r="N34" s="50">
        <v>457395</v>
      </c>
      <c r="O34" s="51">
        <v>121102</v>
      </c>
      <c r="P34" s="49">
        <v>218778</v>
      </c>
      <c r="Q34" s="49">
        <v>334603</v>
      </c>
      <c r="R34" s="52"/>
    </row>
    <row r="35" spans="1:18" s="76" customFormat="1" ht="18" customHeight="1">
      <c r="A35" s="22"/>
      <c r="B35" s="31"/>
      <c r="C35" s="739" t="s">
        <v>37</v>
      </c>
      <c r="D35" s="740"/>
      <c r="E35" s="53" t="s">
        <v>4</v>
      </c>
      <c r="F35" s="54" t="s">
        <v>46</v>
      </c>
      <c r="G35" s="55">
        <v>4944</v>
      </c>
      <c r="H35" s="56">
        <v>10880</v>
      </c>
      <c r="I35" s="56">
        <v>18205</v>
      </c>
      <c r="J35" s="57">
        <v>26677</v>
      </c>
      <c r="K35" s="55">
        <v>7430</v>
      </c>
      <c r="L35" s="56">
        <v>15972</v>
      </c>
      <c r="M35" s="56">
        <v>23907</v>
      </c>
      <c r="N35" s="57">
        <v>34062</v>
      </c>
      <c r="O35" s="58">
        <v>10188</v>
      </c>
      <c r="P35" s="56">
        <v>18516</v>
      </c>
      <c r="Q35" s="56">
        <v>27185</v>
      </c>
      <c r="R35" s="59"/>
    </row>
    <row r="36" spans="1:18" s="76" customFormat="1" ht="18" customHeight="1">
      <c r="A36" s="77"/>
      <c r="B36" s="741" t="s">
        <v>47</v>
      </c>
      <c r="C36" s="742"/>
      <c r="D36" s="742"/>
      <c r="E36" s="78" t="s">
        <v>4</v>
      </c>
      <c r="F36" s="79" t="s">
        <v>48</v>
      </c>
      <c r="G36" s="61">
        <v>2469443</v>
      </c>
      <c r="H36" s="80">
        <v>2396844</v>
      </c>
      <c r="I36" s="80">
        <v>2371602</v>
      </c>
      <c r="J36" s="81">
        <v>2369209</v>
      </c>
      <c r="K36" s="82">
        <v>2434251</v>
      </c>
      <c r="L36" s="80">
        <v>2399689</v>
      </c>
      <c r="M36" s="80">
        <v>2358075</v>
      </c>
      <c r="N36" s="81">
        <v>2457088</v>
      </c>
      <c r="O36" s="83">
        <v>2466074</v>
      </c>
      <c r="P36" s="80">
        <v>2512537</v>
      </c>
      <c r="Q36" s="80">
        <v>2528725</v>
      </c>
      <c r="R36" s="84"/>
    </row>
    <row r="37" spans="1:18" s="76" customFormat="1" ht="18" customHeight="1">
      <c r="A37" s="13"/>
      <c r="B37" s="741" t="s">
        <v>49</v>
      </c>
      <c r="C37" s="743"/>
      <c r="D37" s="743"/>
      <c r="E37" s="78" t="s">
        <v>4</v>
      </c>
      <c r="F37" s="85" t="s">
        <v>50</v>
      </c>
      <c r="G37" s="55">
        <v>44619</v>
      </c>
      <c r="H37" s="80">
        <v>98339</v>
      </c>
      <c r="I37" s="80">
        <v>139259</v>
      </c>
      <c r="J37" s="81">
        <v>194814</v>
      </c>
      <c r="K37" s="82">
        <v>38247</v>
      </c>
      <c r="L37" s="80">
        <v>78416</v>
      </c>
      <c r="M37" s="80">
        <v>123837</v>
      </c>
      <c r="N37" s="81">
        <v>179214</v>
      </c>
      <c r="O37" s="83">
        <v>42113</v>
      </c>
      <c r="P37" s="80">
        <v>83989</v>
      </c>
      <c r="Q37" s="80">
        <v>138168</v>
      </c>
      <c r="R37" s="84"/>
    </row>
    <row r="38" spans="1:18" s="76" customFormat="1" ht="22.5" thickBot="1">
      <c r="A38" s="13"/>
      <c r="B38" s="733" t="s">
        <v>51</v>
      </c>
      <c r="C38" s="734"/>
      <c r="D38" s="734"/>
      <c r="E38" s="86" t="s">
        <v>4</v>
      </c>
      <c r="F38" s="87" t="s">
        <v>52</v>
      </c>
      <c r="G38" s="88">
        <v>39377</v>
      </c>
      <c r="H38" s="89">
        <v>79119</v>
      </c>
      <c r="I38" s="89">
        <v>120004</v>
      </c>
      <c r="J38" s="90">
        <v>161127</v>
      </c>
      <c r="K38" s="88">
        <v>38391</v>
      </c>
      <c r="L38" s="89">
        <v>77501</v>
      </c>
      <c r="M38" s="89">
        <v>118959</v>
      </c>
      <c r="N38" s="90">
        <v>160728</v>
      </c>
      <c r="O38" s="91">
        <v>40098</v>
      </c>
      <c r="P38" s="89">
        <v>81413</v>
      </c>
      <c r="Q38" s="89">
        <v>122763</v>
      </c>
      <c r="R38" s="92"/>
    </row>
    <row r="39" spans="1:18" s="76" customFormat="1" ht="19.5" thickBot="1">
      <c r="A39" s="13"/>
      <c r="B39" s="735" t="s">
        <v>53</v>
      </c>
      <c r="C39" s="736"/>
      <c r="D39" s="736"/>
      <c r="E39" s="93" t="s">
        <v>4</v>
      </c>
      <c r="F39" s="94" t="s">
        <v>54</v>
      </c>
      <c r="G39" s="95"/>
      <c r="H39" s="96">
        <v>115900</v>
      </c>
      <c r="I39" s="96">
        <v>117350</v>
      </c>
      <c r="J39" s="97">
        <v>118000</v>
      </c>
      <c r="K39" s="98">
        <v>120550</v>
      </c>
      <c r="L39" s="99">
        <v>122000</v>
      </c>
      <c r="M39" s="96">
        <v>123650</v>
      </c>
      <c r="N39" s="100">
        <v>123900</v>
      </c>
      <c r="O39" s="98">
        <v>127350</v>
      </c>
      <c r="P39" s="99">
        <v>130350</v>
      </c>
      <c r="Q39" s="99">
        <v>132700</v>
      </c>
      <c r="R39" s="101"/>
    </row>
    <row r="40" spans="1:18" s="76" customFormat="1" ht="18.75">
      <c r="A40" s="13"/>
      <c r="B40" s="102"/>
      <c r="C40" s="103"/>
      <c r="D40" s="103"/>
      <c r="E40" s="60"/>
      <c r="F40" s="104"/>
      <c r="G40" s="105"/>
      <c r="H40" s="106"/>
      <c r="I40" s="105"/>
      <c r="J40" s="105"/>
      <c r="K40" s="105"/>
      <c r="L40" s="106"/>
      <c r="M40" s="105"/>
      <c r="N40" s="105"/>
      <c r="O40" s="105"/>
      <c r="P40" s="106"/>
      <c r="Q40" s="105"/>
      <c r="R40" s="105"/>
    </row>
    <row r="41" spans="1:18" s="76" customFormat="1">
      <c r="A41" s="77"/>
      <c r="C41" s="76" t="s">
        <v>55</v>
      </c>
    </row>
    <row r="42" spans="1:18" s="76" customFormat="1">
      <c r="A42" s="77"/>
      <c r="C42" s="76" t="s">
        <v>56</v>
      </c>
    </row>
    <row r="43" spans="1:18">
      <c r="C43" s="76" t="s">
        <v>57</v>
      </c>
    </row>
    <row r="44" spans="1:18">
      <c r="C44" s="76" t="s">
        <v>58</v>
      </c>
    </row>
  </sheetData>
  <mergeCells count="38">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31:D31"/>
    <mergeCell ref="C20:D20"/>
    <mergeCell ref="C21:D21"/>
    <mergeCell ref="B22:D22"/>
    <mergeCell ref="C23:D23"/>
    <mergeCell ref="C24:D24"/>
    <mergeCell ref="C25:D25"/>
    <mergeCell ref="C26:D26"/>
    <mergeCell ref="C27:D27"/>
    <mergeCell ref="C28:D28"/>
    <mergeCell ref="B29:D29"/>
    <mergeCell ref="C30:D30"/>
    <mergeCell ref="B38:D38"/>
    <mergeCell ref="B39:D39"/>
    <mergeCell ref="C32:D32"/>
    <mergeCell ref="C33:D33"/>
    <mergeCell ref="C34:D34"/>
    <mergeCell ref="C35:D35"/>
    <mergeCell ref="B36:D36"/>
    <mergeCell ref="B37:D37"/>
  </mergeCells>
  <phoneticPr fontId="4"/>
  <printOptions horizontalCentered="1" verticalCentered="1"/>
  <pageMargins left="0" right="0" top="0" bottom="0" header="0.31496062992125984" footer="0.31496062992125984"/>
  <pageSetup paperSize="9" scale="5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view="pageBreakPreview" zoomScale="70" zoomScaleNormal="60" zoomScaleSheetLayoutView="70" workbookViewId="0"/>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17" width="15.375" style="8" customWidth="1"/>
    <col min="18" max="16384" width="13" style="8"/>
  </cols>
  <sheetData>
    <row r="1" spans="1:17" s="4" customFormat="1" ht="19.5" customHeight="1">
      <c r="A1" s="1"/>
      <c r="B1" s="1" t="s">
        <v>409</v>
      </c>
      <c r="C1" s="2"/>
      <c r="D1" s="2"/>
      <c r="E1" s="2"/>
      <c r="F1" s="3"/>
      <c r="G1" s="3"/>
      <c r="H1" s="3"/>
      <c r="I1" s="3"/>
      <c r="J1" s="3"/>
      <c r="K1" s="3"/>
      <c r="L1" s="3"/>
      <c r="M1" s="3"/>
      <c r="N1" s="3"/>
      <c r="O1" s="3"/>
      <c r="P1" s="3"/>
      <c r="Q1" s="3"/>
    </row>
    <row r="2" spans="1:17" s="6" customFormat="1" ht="15" customHeight="1">
      <c r="B2" s="585" t="s">
        <v>410</v>
      </c>
    </row>
    <row r="3" spans="1:17" s="9" customFormat="1" ht="18" customHeight="1">
      <c r="A3" s="5"/>
      <c r="B3" s="5" t="s">
        <v>436</v>
      </c>
    </row>
    <row r="4" spans="1:17" s="6" customFormat="1" ht="9" customHeight="1">
      <c r="A4" s="5"/>
    </row>
    <row r="5" spans="1:17" ht="18" customHeight="1" thickBot="1">
      <c r="B5" s="8" t="str">
        <f>"（単位：百万"&amp;'為替換算(currency conversion)'!$A$3&amp;"/Unit: "&amp;'為替換算(currency conversion)'!$A$3&amp;" million）"</f>
        <v>（単位：百万USD/Unit: USD million）</v>
      </c>
    </row>
    <row r="6" spans="1:17" ht="18" customHeight="1">
      <c r="B6" s="774" t="s">
        <v>133</v>
      </c>
      <c r="C6" s="775"/>
      <c r="D6" s="778" t="s">
        <v>134</v>
      </c>
      <c r="E6" s="780" t="s">
        <v>135</v>
      </c>
      <c r="F6" s="766" t="s">
        <v>64</v>
      </c>
      <c r="G6" s="767"/>
      <c r="H6" s="767"/>
      <c r="I6" s="768"/>
      <c r="J6" s="767" t="s">
        <v>111</v>
      </c>
      <c r="K6" s="767"/>
      <c r="L6" s="767"/>
      <c r="M6" s="768"/>
      <c r="N6" s="766" t="s">
        <v>8</v>
      </c>
      <c r="O6" s="767"/>
      <c r="P6" s="767"/>
      <c r="Q6" s="768"/>
    </row>
    <row r="7" spans="1:17" ht="23.25" thickBot="1">
      <c r="B7" s="776"/>
      <c r="C7" s="777"/>
      <c r="D7" s="779"/>
      <c r="E7" s="781"/>
      <c r="F7" s="240" t="s">
        <v>136</v>
      </c>
      <c r="G7" s="241" t="s">
        <v>137</v>
      </c>
      <c r="H7" s="242" t="s">
        <v>138</v>
      </c>
      <c r="I7" s="243" t="s">
        <v>437</v>
      </c>
      <c r="J7" s="668" t="s">
        <v>140</v>
      </c>
      <c r="K7" s="241" t="s">
        <v>141</v>
      </c>
      <c r="L7" s="244" t="s">
        <v>142</v>
      </c>
      <c r="M7" s="243" t="s">
        <v>438</v>
      </c>
      <c r="N7" s="240" t="s">
        <v>144</v>
      </c>
      <c r="O7" s="241" t="s">
        <v>145</v>
      </c>
      <c r="P7" s="244" t="s">
        <v>146</v>
      </c>
      <c r="Q7" s="243" t="s">
        <v>439</v>
      </c>
    </row>
    <row r="8" spans="1:17" ht="18" customHeight="1">
      <c r="B8" s="246" t="s">
        <v>148</v>
      </c>
      <c r="C8" s="247"/>
      <c r="D8" s="248" t="s">
        <v>4</v>
      </c>
      <c r="E8" s="249" t="s">
        <v>440</v>
      </c>
      <c r="F8" s="250"/>
      <c r="G8" s="251"/>
      <c r="H8" s="252"/>
      <c r="I8" s="253"/>
      <c r="J8" s="255"/>
      <c r="K8" s="251"/>
      <c r="L8" s="254"/>
      <c r="M8" s="253"/>
      <c r="N8" s="250"/>
      <c r="O8" s="255"/>
      <c r="P8" s="254"/>
      <c r="Q8" s="253"/>
    </row>
    <row r="9" spans="1:17" ht="18" customHeight="1">
      <c r="A9" s="257"/>
      <c r="B9" s="258" t="s">
        <v>441</v>
      </c>
      <c r="C9" s="259"/>
      <c r="D9" s="260" t="s">
        <v>4</v>
      </c>
      <c r="E9" s="261" t="s">
        <v>442</v>
      </c>
      <c r="F9" s="262">
        <f>IF('BS(Balance Sheets) '!F9="-","-",'BS(Balance Sheets) '!F9/'為替換算(currency conversion)'!$B$3)</f>
        <v>6755.5504375863657</v>
      </c>
      <c r="G9" s="345">
        <f>IF('BS(Balance Sheets) '!G9="-","-",'BS(Balance Sheets) '!G9/'為替換算(currency conversion)'!$B$3)</f>
        <v>7191.3311837862739</v>
      </c>
      <c r="H9" s="263">
        <f>IF('BS(Balance Sheets) '!H9="-","-",'BS(Balance Sheets) '!H9/'為替換算(currency conversion)'!$B$3)</f>
        <v>7784.3666513127591</v>
      </c>
      <c r="I9" s="669">
        <f>IF('BS(Balance Sheets) '!I9="-","-",'BS(Balance Sheets) '!I9/'為替換算(currency conversion)'!$B$3)</f>
        <v>7834.6384154767393</v>
      </c>
      <c r="J9" s="267">
        <f>IF('BS(Balance Sheets) '!J9="-","-",'BS(Balance Sheets) '!J9/'為替換算(currency conversion)'!$B$3)</f>
        <v>7255.6057116536158</v>
      </c>
      <c r="K9" s="345">
        <f>IF('BS(Balance Sheets) '!K9="-","-",'BS(Balance Sheets) '!K9/'為替換算(currency conversion)'!$B$3)</f>
        <v>7625.4260709350528</v>
      </c>
      <c r="L9" s="311">
        <f>IF('BS(Balance Sheets) '!L9="-","-",'BS(Balance Sheets) '!L9/'為替換算(currency conversion)'!$B$3)</f>
        <v>7812.5011515430679</v>
      </c>
      <c r="M9" s="265">
        <f>IF('BS(Balance Sheets) '!M9="-","-",'BS(Balance Sheets) '!M9/'為替換算(currency conversion)'!$B$3)</f>
        <v>8977.1257485029946</v>
      </c>
      <c r="N9" s="267">
        <f>IF('BS(Balance Sheets) '!N9="-","-",'BS(Balance Sheets) '!N9/'為替換算(currency conversion)'!$B$3)</f>
        <v>8336.4071856287428</v>
      </c>
      <c r="O9" s="267">
        <f>IF('BS(Balance Sheets) '!O9="-","-",'BS(Balance Sheets) '!O9/'為替換算(currency conversion)'!$B$3)</f>
        <v>8171.8839244587753</v>
      </c>
      <c r="P9" s="311">
        <f>IF('BS(Balance Sheets) '!P9="-","-",'BS(Balance Sheets) '!P9/'為替換算(currency conversion)'!$B$3)</f>
        <v>8767.8120681713499</v>
      </c>
      <c r="Q9" s="269"/>
    </row>
    <row r="10" spans="1:17" ht="18" customHeight="1">
      <c r="A10" s="257"/>
      <c r="B10" s="258"/>
      <c r="C10" s="270" t="s">
        <v>152</v>
      </c>
      <c r="D10" s="271" t="s">
        <v>4</v>
      </c>
      <c r="E10" s="272" t="s">
        <v>443</v>
      </c>
      <c r="F10" s="273">
        <f>IF('BS(Balance Sheets) '!F10="-","-",'BS(Balance Sheets) '!F10/'為替換算(currency conversion)'!$B$3)</f>
        <v>1789.1386457853523</v>
      </c>
      <c r="G10" s="275">
        <f>IF('BS(Balance Sheets) '!G10="-","-",'BS(Balance Sheets) '!G10/'為替換算(currency conversion)'!$B$3)</f>
        <v>1718.3417779824965</v>
      </c>
      <c r="H10" s="274">
        <f>IF('BS(Balance Sheets) '!H10="-","-",'BS(Balance Sheets) '!H10/'為替換算(currency conversion)'!$B$3)</f>
        <v>1852.5472132657762</v>
      </c>
      <c r="I10" s="670">
        <f>IF('BS(Balance Sheets) '!I10="-","-",'BS(Balance Sheets) '!I10/'為替換算(currency conversion)'!$B$3)</f>
        <v>1750.9903270382313</v>
      </c>
      <c r="J10" s="671">
        <f>IF('BS(Balance Sheets) '!J10="-","-",'BS(Balance Sheets) '!J10/'為替換算(currency conversion)'!$B$3)</f>
        <v>1789.6821741133119</v>
      </c>
      <c r="K10" s="275">
        <f>IF('BS(Balance Sheets) '!K10="-","-",'BS(Balance Sheets) '!K10/'為替換算(currency conversion)'!$B$3)</f>
        <v>1784.6614463380931</v>
      </c>
      <c r="L10" s="671">
        <f>IF('BS(Balance Sheets) '!L10="-","-",'BS(Balance Sheets) '!L10/'為替換算(currency conversion)'!$B$3)</f>
        <v>1807.2409028097652</v>
      </c>
      <c r="M10" s="276">
        <f>IF('BS(Balance Sheets) '!M10="-","-",'BS(Balance Sheets) '!M10/'為替換算(currency conversion)'!$B$3)</f>
        <v>2315.1450944265316</v>
      </c>
      <c r="N10" s="671">
        <f>IF('BS(Balance Sheets) '!N10="-","-",'BS(Balance Sheets) '!N10/'為替換算(currency conversion)'!$B$3)</f>
        <v>2579.5670198065409</v>
      </c>
      <c r="O10" s="671">
        <f>IF('BS(Balance Sheets) '!O10="-","-",'BS(Balance Sheets) '!O10/'為替換算(currency conversion)'!$B$3)</f>
        <v>2059.6867802855827</v>
      </c>
      <c r="P10" s="671">
        <f>IF('BS(Balance Sheets) '!P10="-","-",'BS(Balance Sheets) '!P10/'為替換算(currency conversion)'!$B$3)</f>
        <v>2303.4362045140488</v>
      </c>
      <c r="Q10" s="280"/>
    </row>
    <row r="11" spans="1:17" ht="18" customHeight="1">
      <c r="A11" s="257"/>
      <c r="B11" s="258"/>
      <c r="C11" s="281" t="s">
        <v>154</v>
      </c>
      <c r="D11" s="282" t="s">
        <v>4</v>
      </c>
      <c r="E11" s="283" t="s">
        <v>444</v>
      </c>
      <c r="F11" s="284">
        <f>IF('BS(Balance Sheets) '!F11="-","-",'BS(Balance Sheets) '!F11/'為替換算(currency conversion)'!$B$3)</f>
        <v>3350.8705665591892</v>
      </c>
      <c r="G11" s="286">
        <f>IF('BS(Balance Sheets) '!G11="-","-",'BS(Balance Sheets) '!G11/'為替換算(currency conversion)'!$B$3)</f>
        <v>3637.0612620912025</v>
      </c>
      <c r="H11" s="285">
        <f>IF('BS(Balance Sheets) '!H11="-","-",'BS(Balance Sheets) '!H11/'為替換算(currency conversion)'!$B$3)</f>
        <v>4050.1612160294794</v>
      </c>
      <c r="I11" s="452">
        <f>IF('BS(Balance Sheets) '!I11="-","-",'BS(Balance Sheets) '!I11/'為替換算(currency conversion)'!$B$3)</f>
        <v>4471.3311837862739</v>
      </c>
      <c r="J11" s="672">
        <f>IF('BS(Balance Sheets) '!J11="-","-",'BS(Balance Sheets) '!J11/'為替換算(currency conversion)'!$B$3)</f>
        <v>3717.5034546292031</v>
      </c>
      <c r="K11" s="286">
        <f>IF('BS(Balance Sheets) '!K11="-","-",'BS(Balance Sheets) '!K11/'為替換算(currency conversion)'!$B$3)</f>
        <v>3929.5071395670197</v>
      </c>
      <c r="L11" s="672">
        <f>IF('BS(Balance Sheets) '!L11="-","-",'BS(Balance Sheets) '!L11/'為替換算(currency conversion)'!$B$3)</f>
        <v>3940.1289728235838</v>
      </c>
      <c r="M11" s="287">
        <f>IF('BS(Balance Sheets) '!M11="-","-",'BS(Balance Sheets) '!M11/'為替換算(currency conversion)'!$B$3)</f>
        <v>5058.7379087977888</v>
      </c>
      <c r="N11" s="672">
        <f>IF('BS(Balance Sheets) '!N11="-","-",'BS(Balance Sheets) '!N11/'為替換算(currency conversion)'!$B$3)</f>
        <v>4013.9659143251961</v>
      </c>
      <c r="O11" s="672">
        <f>IF('BS(Balance Sheets) '!O11="-","-",'BS(Balance Sheets) '!O11/'為替換算(currency conversion)'!$B$3)</f>
        <v>4291.3496084753569</v>
      </c>
      <c r="P11" s="672">
        <f>IF('BS(Balance Sheets) '!P11="-","-",'BS(Balance Sheets) '!P11/'為替換算(currency conversion)'!$B$3)</f>
        <v>4456.1676646706592</v>
      </c>
      <c r="Q11" s="291"/>
    </row>
    <row r="12" spans="1:17" ht="18" customHeight="1">
      <c r="A12" s="257"/>
      <c r="B12" s="258"/>
      <c r="C12" s="281" t="s">
        <v>156</v>
      </c>
      <c r="D12" s="282" t="s">
        <v>4</v>
      </c>
      <c r="E12" s="283" t="s">
        <v>445</v>
      </c>
      <c r="F12" s="284">
        <f>IF('BS(Balance Sheets) '!F12="-","-",'BS(Balance Sheets) '!F12/'為替換算(currency conversion)'!$B$3)</f>
        <v>744.48641179180106</v>
      </c>
      <c r="G12" s="286">
        <f>IF('BS(Balance Sheets) '!G12="-","-",'BS(Balance Sheets) '!G12/'為替換算(currency conversion)'!$B$3)</f>
        <v>955.16351911561492</v>
      </c>
      <c r="H12" s="285">
        <f>IF('BS(Balance Sheets) '!H12="-","-",'BS(Balance Sheets) '!H12/'為替換算(currency conversion)'!$B$3)</f>
        <v>981.97144173192078</v>
      </c>
      <c r="I12" s="452">
        <f>IF('BS(Balance Sheets) '!I12="-","-",'BS(Balance Sheets) '!I12/'為替換算(currency conversion)'!$B$3)</f>
        <v>754.93321050207282</v>
      </c>
      <c r="J12" s="672">
        <f>IF('BS(Balance Sheets) '!J12="-","-",'BS(Balance Sheets) '!J12/'為替換算(currency conversion)'!$B$3)</f>
        <v>774.92399815753106</v>
      </c>
      <c r="K12" s="286">
        <f>IF('BS(Balance Sheets) '!K12="-","-",'BS(Balance Sheets) '!K12/'為替換算(currency conversion)'!$B$3)</f>
        <v>944.79963150621836</v>
      </c>
      <c r="L12" s="672">
        <f>IF('BS(Balance Sheets) '!L12="-","-",'BS(Balance Sheets) '!L12/'為替換算(currency conversion)'!$B$3)</f>
        <v>1041.7964071856288</v>
      </c>
      <c r="M12" s="287">
        <f>IF('BS(Balance Sheets) '!M12="-","-",'BS(Balance Sheets) '!M12/'為替換算(currency conversion)'!$B$3)</f>
        <v>754.75817595578076</v>
      </c>
      <c r="N12" s="672">
        <f>IF('BS(Balance Sheets) '!N12="-","-",'BS(Balance Sheets) '!N12/'為替換算(currency conversion)'!$B$3)</f>
        <v>816.85859051128512</v>
      </c>
      <c r="O12" s="672">
        <f>IF('BS(Balance Sheets) '!O12="-","-",'BS(Balance Sheets) '!O12/'為替換算(currency conversion)'!$B$3)</f>
        <v>904.99309074159373</v>
      </c>
      <c r="P12" s="672">
        <f>IF('BS(Balance Sheets) '!P12="-","-",'BS(Balance Sheets) '!P12/'為替換算(currency conversion)'!$B$3)</f>
        <v>1061.3081529249193</v>
      </c>
      <c r="Q12" s="291"/>
    </row>
    <row r="13" spans="1:17" ht="18" customHeight="1">
      <c r="A13" s="257"/>
      <c r="B13" s="258"/>
      <c r="C13" s="281" t="s">
        <v>158</v>
      </c>
      <c r="D13" s="282" t="s">
        <v>4</v>
      </c>
      <c r="E13" s="283" t="s">
        <v>446</v>
      </c>
      <c r="F13" s="284">
        <f>IF('BS(Balance Sheets) '!F13="-","-",'BS(Balance Sheets) '!F13/'為替換算(currency conversion)'!$B$3)</f>
        <v>159.68678028558267</v>
      </c>
      <c r="G13" s="286">
        <f>IF('BS(Balance Sheets) '!G13="-","-",'BS(Balance Sheets) '!G13/'為替換算(currency conversion)'!$B$3)</f>
        <v>208.05158912943344</v>
      </c>
      <c r="H13" s="285">
        <f>IF('BS(Balance Sheets) '!H13="-","-",'BS(Balance Sheets) '!H13/'為替換算(currency conversion)'!$B$3)</f>
        <v>251.58912943344083</v>
      </c>
      <c r="I13" s="452">
        <f>IF('BS(Balance Sheets) '!I13="-","-",'BS(Balance Sheets) '!I13/'為替換算(currency conversion)'!$B$3)</f>
        <v>198.46153846153845</v>
      </c>
      <c r="J13" s="672">
        <f>IF('BS(Balance Sheets) '!J13="-","-",'BS(Balance Sheets) '!J13/'為替換算(currency conversion)'!$B$3)</f>
        <v>190.45601105481344</v>
      </c>
      <c r="K13" s="286">
        <f>IF('BS(Balance Sheets) '!K13="-","-",'BS(Balance Sheets) '!K13/'為替換算(currency conversion)'!$B$3)</f>
        <v>216.84016582220175</v>
      </c>
      <c r="L13" s="672">
        <f>IF('BS(Balance Sheets) '!L13="-","-",'BS(Balance Sheets) '!L13/'為替換算(currency conversion)'!$B$3)</f>
        <v>264.85490557346844</v>
      </c>
      <c r="M13" s="287">
        <f>IF('BS(Balance Sheets) '!M13="-","-",'BS(Balance Sheets) '!M13/'為替換算(currency conversion)'!$B$3)</f>
        <v>140.89359742054353</v>
      </c>
      <c r="N13" s="672">
        <f>IF('BS(Balance Sheets) '!N13="-","-",'BS(Balance Sheets) '!N13/'為替換算(currency conversion)'!$B$3)</f>
        <v>171.70888991248273</v>
      </c>
      <c r="O13" s="672">
        <f>IF('BS(Balance Sheets) '!O13="-","-",'BS(Balance Sheets) '!O13/'為替換算(currency conversion)'!$B$3)</f>
        <v>170.29940119760479</v>
      </c>
      <c r="P13" s="672">
        <f>IF('BS(Balance Sheets) '!P13="-","-",'BS(Balance Sheets) '!P13/'為替換算(currency conversion)'!$B$3)</f>
        <v>190.36388760939658</v>
      </c>
      <c r="Q13" s="291"/>
    </row>
    <row r="14" spans="1:17" ht="18" customHeight="1">
      <c r="A14" s="257"/>
      <c r="B14" s="258"/>
      <c r="C14" s="281" t="s">
        <v>160</v>
      </c>
      <c r="D14" s="282" t="s">
        <v>4</v>
      </c>
      <c r="E14" s="283" t="s">
        <v>447</v>
      </c>
      <c r="F14" s="284">
        <f>IF('BS(Balance Sheets) '!F14="-","-",'BS(Balance Sheets) '!F14/'為替換算(currency conversion)'!$B$3)</f>
        <v>114.67526485490558</v>
      </c>
      <c r="G14" s="286">
        <f>IF('BS(Balance Sheets) '!G14="-","-",'BS(Balance Sheets) '!G14/'為替換算(currency conversion)'!$B$3)</f>
        <v>115.49516351911562</v>
      </c>
      <c r="H14" s="285">
        <f>IF('BS(Balance Sheets) '!H14="-","-",'BS(Balance Sheets) '!H14/'為替換算(currency conversion)'!$B$3)</f>
        <v>118.12068171349608</v>
      </c>
      <c r="I14" s="452">
        <f>IF('BS(Balance Sheets) '!I14="-","-",'BS(Balance Sheets) '!I14/'為替換算(currency conversion)'!$B$3)</f>
        <v>109.58083832335329</v>
      </c>
      <c r="J14" s="672">
        <f>IF('BS(Balance Sheets) '!J14="-","-",'BS(Balance Sheets) '!J14/'為替換算(currency conversion)'!$B$3)</f>
        <v>130.92584062643942</v>
      </c>
      <c r="K14" s="286">
        <f>IF('BS(Balance Sheets) '!K14="-","-",'BS(Balance Sheets) '!K14/'為替換算(currency conversion)'!$B$3)</f>
        <v>122.07277752187932</v>
      </c>
      <c r="L14" s="672">
        <f>IF('BS(Balance Sheets) '!L14="-","-",'BS(Balance Sheets) '!L14/'為替換算(currency conversion)'!$B$3)</f>
        <v>136.77567941040996</v>
      </c>
      <c r="M14" s="287">
        <f>IF('BS(Balance Sheets) '!M14="-","-",'BS(Balance Sheets) '!M14/'為替換算(currency conversion)'!$B$3)</f>
        <v>86.96453247351451</v>
      </c>
      <c r="N14" s="672">
        <f>IF('BS(Balance Sheets) '!N14="-","-",'BS(Balance Sheets) '!N14/'為替換算(currency conversion)'!$B$3)</f>
        <v>98.719484108705672</v>
      </c>
      <c r="O14" s="672">
        <f>IF('BS(Balance Sheets) '!O14="-","-",'BS(Balance Sheets) '!O14/'為替換算(currency conversion)'!$B$3)</f>
        <v>108.09765085214187</v>
      </c>
      <c r="P14" s="672">
        <f>IF('BS(Balance Sheets) '!P14="-","-",'BS(Balance Sheets) '!P14/'為替換算(currency conversion)'!$B$3)</f>
        <v>108.90833717181023</v>
      </c>
      <c r="Q14" s="291"/>
    </row>
    <row r="15" spans="1:17" ht="18" customHeight="1">
      <c r="A15" s="257"/>
      <c r="B15" s="292"/>
      <c r="C15" s="293" t="s">
        <v>162</v>
      </c>
      <c r="D15" s="294" t="s">
        <v>4</v>
      </c>
      <c r="E15" s="295" t="s">
        <v>448</v>
      </c>
      <c r="F15" s="296">
        <f>IF('BS(Balance Sheets) '!F15="-","-",'BS(Balance Sheets) '!F15/'為替換算(currency conversion)'!$B$3)</f>
        <v>596.69276830953481</v>
      </c>
      <c r="G15" s="298">
        <f>IF('BS(Balance Sheets) '!G15="-","-",'BS(Balance Sheets) '!G15/'為替換算(currency conversion)'!$B$3)</f>
        <v>557.20865960386925</v>
      </c>
      <c r="H15" s="297">
        <f>IF('BS(Balance Sheets) '!H15="-","-",'BS(Balance Sheets) '!H15/'為替換算(currency conversion)'!$B$3)</f>
        <v>529.97696913864581</v>
      </c>
      <c r="I15" s="673">
        <f>IF('BS(Balance Sheets) '!I15="-","-",'BS(Balance Sheets) '!I15/'為替換算(currency conversion)'!$B$3)</f>
        <v>549.34131736526945</v>
      </c>
      <c r="J15" s="300">
        <f>IF('BS(Balance Sheets) '!J15="-","-",'BS(Balance Sheets) '!J15/'為替換算(currency conversion)'!$B$3)</f>
        <v>652.11423307231689</v>
      </c>
      <c r="K15" s="298">
        <f>IF('BS(Balance Sheets) '!K15="-","-",'BS(Balance Sheets) '!K15/'為替換算(currency conversion)'!$B$3)</f>
        <v>627.55412252418239</v>
      </c>
      <c r="L15" s="300">
        <f>IF('BS(Balance Sheets) '!L15="-","-",'BS(Balance Sheets) '!L15/'為替換算(currency conversion)'!$B$3)</f>
        <v>621.70428374021185</v>
      </c>
      <c r="M15" s="299">
        <f>IF('BS(Balance Sheets) '!M15="-","-",'BS(Balance Sheets) '!M15/'為替換算(currency conversion)'!$B$3)</f>
        <v>620.6264394288346</v>
      </c>
      <c r="N15" s="300">
        <f>IF('BS(Balance Sheets) '!N15="-","-",'BS(Balance Sheets) '!N15/'為替換算(currency conversion)'!$B$3)</f>
        <v>655.5872869645325</v>
      </c>
      <c r="O15" s="300">
        <f>IF('BS(Balance Sheets) '!O15="-","-",'BS(Balance Sheets) '!O15/'為替換算(currency conversion)'!$B$3)</f>
        <v>637.448180561953</v>
      </c>
      <c r="P15" s="300">
        <f>IF('BS(Balance Sheets) '!P15="-","-",'BS(Balance Sheets) '!P15/'為替換算(currency conversion)'!$B$3)</f>
        <v>647.62782128051595</v>
      </c>
      <c r="Q15" s="302"/>
    </row>
    <row r="16" spans="1:17" ht="18" customHeight="1">
      <c r="A16" s="257"/>
      <c r="B16" s="303" t="s">
        <v>164</v>
      </c>
      <c r="C16" s="304"/>
      <c r="D16" s="305" t="s">
        <v>4</v>
      </c>
      <c r="E16" s="306" t="s">
        <v>449</v>
      </c>
      <c r="F16" s="307">
        <f>IF('BS(Balance Sheets) '!F16="-","-",'BS(Balance Sheets) '!F16/'為替換算(currency conversion)'!$B$3)</f>
        <v>12845.07600184247</v>
      </c>
      <c r="G16" s="309">
        <f>IF('BS(Balance Sheets) '!G16="-","-",'BS(Balance Sheets) '!G16/'為替換算(currency conversion)'!$B$3)</f>
        <v>13181.510824504838</v>
      </c>
      <c r="H16" s="308">
        <f>IF('BS(Balance Sheets) '!H16="-","-",'BS(Balance Sheets) '!H16/'為替換算(currency conversion)'!$B$3)</f>
        <v>13227.81206817135</v>
      </c>
      <c r="I16" s="674">
        <f>IF('BS(Balance Sheets) '!I16="-","-",'BS(Balance Sheets) '!I16/'為替換算(currency conversion)'!$B$3)</f>
        <v>13079.244587747582</v>
      </c>
      <c r="J16" s="675">
        <f>IF('BS(Balance Sheets) '!J16="-","-",'BS(Balance Sheets) '!J16/'為替換算(currency conversion)'!$B$3)</f>
        <v>13412.307692307693</v>
      </c>
      <c r="K16" s="309">
        <f>IF('BS(Balance Sheets) '!K16="-","-",'BS(Balance Sheets) '!K16/'為替換算(currency conversion)'!$B$3)</f>
        <v>13822.459695992631</v>
      </c>
      <c r="L16" s="675">
        <f>IF('BS(Balance Sheets) '!L16="-","-",'BS(Balance Sheets) '!L16/'為替換算(currency conversion)'!$B$3)</f>
        <v>13507.60018424689</v>
      </c>
      <c r="M16" s="310">
        <f>IF('BS(Balance Sheets) '!M16="-","-",'BS(Balance Sheets) '!M16/'為替換算(currency conversion)'!$B$3)</f>
        <v>13833.210502072778</v>
      </c>
      <c r="N16" s="675">
        <f>IF('BS(Balance Sheets) '!N16="-","-",'BS(Balance Sheets) '!N16/'為替換算(currency conversion)'!$B$3)</f>
        <v>15269.847996315062</v>
      </c>
      <c r="O16" s="675">
        <f>IF('BS(Balance Sheets) '!O16="-","-",'BS(Balance Sheets) '!O16/'為替換算(currency conversion)'!$B$3)</f>
        <v>15388.143712574851</v>
      </c>
      <c r="P16" s="675">
        <f>IF('BS(Balance Sheets) '!P16="-","-",'BS(Balance Sheets) '!P16/'為替換算(currency conversion)'!$B$3)</f>
        <v>16146.374942422846</v>
      </c>
      <c r="Q16" s="312"/>
    </row>
    <row r="17" spans="1:17" ht="18" customHeight="1">
      <c r="A17" s="257"/>
      <c r="B17" s="258"/>
      <c r="C17" s="313" t="s">
        <v>166</v>
      </c>
      <c r="D17" s="271" t="s">
        <v>4</v>
      </c>
      <c r="E17" s="272" t="s">
        <v>450</v>
      </c>
      <c r="F17" s="314">
        <f>IF('BS(Balance Sheets) '!F17="-","-",'BS(Balance Sheets) '!F17/'為替換算(currency conversion)'!$B$3)</f>
        <v>2985.6840165822205</v>
      </c>
      <c r="G17" s="316">
        <f>IF('BS(Balance Sheets) '!G17="-","-",'BS(Balance Sheets) '!G17/'為替換算(currency conversion)'!$B$3)</f>
        <v>3117.0059880239523</v>
      </c>
      <c r="H17" s="315">
        <f>IF('BS(Balance Sheets) '!H17="-","-",'BS(Balance Sheets) '!H17/'為替換算(currency conversion)'!$B$3)</f>
        <v>3137.1165361584526</v>
      </c>
      <c r="I17" s="676">
        <f>IF('BS(Balance Sheets) '!I17="-","-",'BS(Balance Sheets) '!I17/'為替換算(currency conversion)'!$B$3)</f>
        <v>3209.5624136342699</v>
      </c>
      <c r="J17" s="677">
        <f>IF('BS(Balance Sheets) '!J17="-","-",'BS(Balance Sheets) '!J17/'為替換算(currency conversion)'!$B$3)</f>
        <v>3209.7650852141869</v>
      </c>
      <c r="K17" s="316">
        <f>IF('BS(Balance Sheets) '!K17="-","-",'BS(Balance Sheets) '!K17/'為替換算(currency conversion)'!$B$3)</f>
        <v>3243.2243205895902</v>
      </c>
      <c r="L17" s="677">
        <f>IF('BS(Balance Sheets) '!L17="-","-",'BS(Balance Sheets) '!L17/'為替換算(currency conversion)'!$B$3)</f>
        <v>3221.8977429755873</v>
      </c>
      <c r="M17" s="317">
        <f>IF('BS(Balance Sheets) '!M17="-","-",'BS(Balance Sheets) '!M17/'為替換算(currency conversion)'!$B$3)</f>
        <v>3276.9875633348688</v>
      </c>
      <c r="N17" s="677">
        <f>IF('BS(Balance Sheets) '!N17="-","-",'BS(Balance Sheets) '!N17/'為替換算(currency conversion)'!$B$3)</f>
        <v>3103.0769230769233</v>
      </c>
      <c r="O17" s="677">
        <f>IF('BS(Balance Sheets) '!O17="-","-",'BS(Balance Sheets) '!O17/'為替換算(currency conversion)'!$B$3)</f>
        <v>3082.3675725472135</v>
      </c>
      <c r="P17" s="677">
        <f>IF('BS(Balance Sheets) '!P17="-","-",'BS(Balance Sheets) '!P17/'為替換算(currency conversion)'!$B$3)</f>
        <v>3187.075080608015</v>
      </c>
      <c r="Q17" s="319"/>
    </row>
    <row r="18" spans="1:17" ht="18" customHeight="1">
      <c r="A18" s="257"/>
      <c r="B18" s="258"/>
      <c r="C18" s="320" t="s">
        <v>168</v>
      </c>
      <c r="D18" s="321" t="s">
        <v>4</v>
      </c>
      <c r="E18" s="322" t="s">
        <v>451</v>
      </c>
      <c r="F18" s="323" t="str">
        <f>IF('BS(Balance Sheets) '!F18="-","-",'BS(Balance Sheets) '!F18/'為替換算(currency conversion)'!$B$3)</f>
        <v>-</v>
      </c>
      <c r="G18" s="325" t="str">
        <f>IF('BS(Balance Sheets) '!G18="-","-",'BS(Balance Sheets) '!G18/'為替換算(currency conversion)'!$B$3)</f>
        <v>-</v>
      </c>
      <c r="H18" s="324" t="str">
        <f>IF('BS(Balance Sheets) '!H18="-","-",'BS(Balance Sheets) '!H18/'為替換算(currency conversion)'!$B$3)</f>
        <v>-</v>
      </c>
      <c r="I18" s="678" t="str">
        <f>IF('BS(Balance Sheets) '!I18="-","-",'BS(Balance Sheets) '!I18/'為替換算(currency conversion)'!$B$3)</f>
        <v>-</v>
      </c>
      <c r="J18" s="679" t="str">
        <f>IF('BS(Balance Sheets) '!J18="-","-",'BS(Balance Sheets) '!J18/'為替換算(currency conversion)'!$B$3)</f>
        <v>-</v>
      </c>
      <c r="K18" s="325" t="str">
        <f>IF('BS(Balance Sheets) '!K18="-","-",'BS(Balance Sheets) '!K18/'為替換算(currency conversion)'!$B$3)</f>
        <v>-</v>
      </c>
      <c r="L18" s="679" t="str">
        <f>IF('BS(Balance Sheets) '!L18="-","-",'BS(Balance Sheets) '!L18/'為替換算(currency conversion)'!$B$3)</f>
        <v>-</v>
      </c>
      <c r="M18" s="326" t="str">
        <f>IF('BS(Balance Sheets) '!M18="-","-",'BS(Balance Sheets) '!M18/'為替換算(currency conversion)'!$B$3)</f>
        <v>-</v>
      </c>
      <c r="N18" s="679">
        <f>IF('BS(Balance Sheets) '!N18="-","-",'BS(Balance Sheets) '!N18/'為替換算(currency conversion)'!$B$3)</f>
        <v>1275.1543067710734</v>
      </c>
      <c r="O18" s="679">
        <f>IF('BS(Balance Sheets) '!O18="-","-",'BS(Balance Sheets) '!O18/'為替換算(currency conversion)'!$B$3)</f>
        <v>1495.6149239981576</v>
      </c>
      <c r="P18" s="679">
        <f>IF('BS(Balance Sheets) '!P18="-","-",'BS(Balance Sheets) '!P18/'為替換算(currency conversion)'!$B$3)</f>
        <v>1493.4592353754031</v>
      </c>
      <c r="Q18" s="329"/>
    </row>
    <row r="19" spans="1:17" ht="18" customHeight="1">
      <c r="A19" s="257"/>
      <c r="B19" s="258"/>
      <c r="C19" s="330" t="s">
        <v>170</v>
      </c>
      <c r="D19" s="282" t="s">
        <v>4</v>
      </c>
      <c r="E19" s="283" t="s">
        <v>452</v>
      </c>
      <c r="F19" s="284">
        <f>IF('BS(Balance Sheets) '!F19="-","-",'BS(Balance Sheets) '!F19/'為替換算(currency conversion)'!$B$3)</f>
        <v>3195.1635191156151</v>
      </c>
      <c r="G19" s="286">
        <f>IF('BS(Balance Sheets) '!G19="-","-",'BS(Balance Sheets) '!G19/'為替換算(currency conversion)'!$B$3)</f>
        <v>3245.4997696913865</v>
      </c>
      <c r="H19" s="285">
        <f>IF('BS(Balance Sheets) '!H19="-","-",'BS(Balance Sheets) '!H19/'為替換算(currency conversion)'!$B$3)</f>
        <v>3269.3873790879779</v>
      </c>
      <c r="I19" s="452">
        <f>IF('BS(Balance Sheets) '!I19="-","-",'BS(Balance Sheets) '!I19/'為替換算(currency conversion)'!$B$3)</f>
        <v>3094.306771073238</v>
      </c>
      <c r="J19" s="672">
        <f>IF('BS(Balance Sheets) '!J19="-","-",'BS(Balance Sheets) '!J19/'為替換算(currency conversion)'!$B$3)</f>
        <v>3186.6697374481805</v>
      </c>
      <c r="K19" s="286">
        <f>IF('BS(Balance Sheets) '!K19="-","-",'BS(Balance Sheets) '!K19/'為替換算(currency conversion)'!$B$3)</f>
        <v>3300.976508521419</v>
      </c>
      <c r="L19" s="672">
        <f>IF('BS(Balance Sheets) '!L19="-","-",'BS(Balance Sheets) '!L19/'為替換算(currency conversion)'!$B$3)</f>
        <v>3237.2915707047446</v>
      </c>
      <c r="M19" s="287">
        <f>IF('BS(Balance Sheets) '!M19="-","-",'BS(Balance Sheets) '!M19/'為替換算(currency conversion)'!$B$3)</f>
        <v>3288.9359742054353</v>
      </c>
      <c r="N19" s="672">
        <f>IF('BS(Balance Sheets) '!N19="-","-",'BS(Balance Sheets) '!N19/'為替換算(currency conversion)'!$B$3)</f>
        <v>3370.7508060801474</v>
      </c>
      <c r="O19" s="672">
        <f>IF('BS(Balance Sheets) '!O19="-","-",'BS(Balance Sheets) '!O19/'為替換算(currency conversion)'!$B$3)</f>
        <v>3348.3371718102258</v>
      </c>
      <c r="P19" s="672">
        <f>IF('BS(Balance Sheets) '!P19="-","-",'BS(Balance Sheets) '!P19/'為替換算(currency conversion)'!$B$3)</f>
        <v>3672.7959465684016</v>
      </c>
      <c r="Q19" s="291"/>
    </row>
    <row r="20" spans="1:17" ht="18" customHeight="1">
      <c r="A20" s="257"/>
      <c r="B20" s="258"/>
      <c r="C20" s="330" t="s">
        <v>172</v>
      </c>
      <c r="D20" s="282" t="s">
        <v>4</v>
      </c>
      <c r="E20" s="283" t="s">
        <v>453</v>
      </c>
      <c r="F20" s="284">
        <f>IF('BS(Balance Sheets) '!F20="-","-",'BS(Balance Sheets) '!F20/'為替換算(currency conversion)'!$B$3)</f>
        <v>3975.5412252418241</v>
      </c>
      <c r="G20" s="286">
        <f>IF('BS(Balance Sheets) '!G20="-","-",'BS(Balance Sheets) '!G20/'為替換算(currency conversion)'!$B$3)</f>
        <v>3996.7019806540766</v>
      </c>
      <c r="H20" s="285">
        <f>IF('BS(Balance Sheets) '!H20="-","-",'BS(Balance Sheets) '!H20/'為替換算(currency conversion)'!$B$3)</f>
        <v>4009.9585444495624</v>
      </c>
      <c r="I20" s="452">
        <f>IF('BS(Balance Sheets) '!I20="-","-",'BS(Balance Sheets) '!I20/'為替換算(currency conversion)'!$B$3)</f>
        <v>3974.31598341778</v>
      </c>
      <c r="J20" s="672">
        <f>IF('BS(Balance Sheets) '!J20="-","-",'BS(Balance Sheets) '!J20/'為替換算(currency conversion)'!$B$3)</f>
        <v>4003.8323353293413</v>
      </c>
      <c r="K20" s="286">
        <f>IF('BS(Balance Sheets) '!K20="-","-",'BS(Balance Sheets) '!K20/'為替換算(currency conversion)'!$B$3)</f>
        <v>4026.3841547673883</v>
      </c>
      <c r="L20" s="672">
        <f>IF('BS(Balance Sheets) '!L20="-","-",'BS(Balance Sheets) '!L20/'為替換算(currency conversion)'!$B$3)</f>
        <v>4055.3293413173656</v>
      </c>
      <c r="M20" s="287">
        <f>IF('BS(Balance Sheets) '!M20="-","-",'BS(Balance Sheets) '!M20/'為替換算(currency conversion)'!$B$3)</f>
        <v>4094.3712574850301</v>
      </c>
      <c r="N20" s="672">
        <f>IF('BS(Balance Sheets) '!N20="-","-",'BS(Balance Sheets) '!N20/'為替換算(currency conversion)'!$B$3)</f>
        <v>4207.5633348687243</v>
      </c>
      <c r="O20" s="672">
        <f>IF('BS(Balance Sheets) '!O20="-","-",'BS(Balance Sheets) '!O20/'為替換算(currency conversion)'!$B$3)</f>
        <v>4227.9871027176414</v>
      </c>
      <c r="P20" s="672">
        <f>IF('BS(Balance Sheets) '!P20="-","-",'BS(Balance Sheets) '!P20/'為替換算(currency conversion)'!$B$3)</f>
        <v>4333.6895439889449</v>
      </c>
      <c r="Q20" s="291"/>
    </row>
    <row r="21" spans="1:17" ht="18" customHeight="1">
      <c r="A21" s="257"/>
      <c r="B21" s="258"/>
      <c r="C21" s="330" t="s">
        <v>174</v>
      </c>
      <c r="D21" s="282" t="s">
        <v>4</v>
      </c>
      <c r="E21" s="283" t="s">
        <v>454</v>
      </c>
      <c r="F21" s="284">
        <f>IF('BS(Balance Sheets) '!F21="-","-",'BS(Balance Sheets) '!F21/'為替換算(currency conversion)'!$B$3)</f>
        <v>259.59465684016584</v>
      </c>
      <c r="G21" s="286">
        <f>IF('BS(Balance Sheets) '!G21="-","-",'BS(Balance Sheets) '!G21/'為替換算(currency conversion)'!$B$3)</f>
        <v>257.48502994011977</v>
      </c>
      <c r="H21" s="285">
        <f>IF('BS(Balance Sheets) '!H21="-","-",'BS(Balance Sheets) '!H21/'為替換算(currency conversion)'!$B$3)</f>
        <v>254.92399815753109</v>
      </c>
      <c r="I21" s="452">
        <f>IF('BS(Balance Sheets) '!I21="-","-",'BS(Balance Sheets) '!I21/'為替換算(currency conversion)'!$B$3)</f>
        <v>252.27084292952557</v>
      </c>
      <c r="J21" s="672">
        <f>IF('BS(Balance Sheets) '!J21="-","-",'BS(Balance Sheets) '!J21/'為替換算(currency conversion)'!$B$3)</f>
        <v>250.98111469368956</v>
      </c>
      <c r="K21" s="286">
        <f>IF('BS(Balance Sheets) '!K21="-","-",'BS(Balance Sheets) '!K21/'為替換算(currency conversion)'!$B$3)</f>
        <v>249.74666052510364</v>
      </c>
      <c r="L21" s="672">
        <f>IF('BS(Balance Sheets) '!L21="-","-",'BS(Balance Sheets) '!L21/'為替換算(currency conversion)'!$B$3)</f>
        <v>248.64117918010135</v>
      </c>
      <c r="M21" s="287">
        <f>IF('BS(Balance Sheets) '!M21="-","-",'BS(Balance Sheets) '!M21/'為替換算(currency conversion)'!$B$3)</f>
        <v>251.78258866881623</v>
      </c>
      <c r="N21" s="672">
        <f>IF('BS(Balance Sheets) '!N21="-","-",'BS(Balance Sheets) '!N21/'為替換算(currency conversion)'!$B$3)</f>
        <v>250.43758636573008</v>
      </c>
      <c r="O21" s="672">
        <f>IF('BS(Balance Sheets) '!O21="-","-",'BS(Balance Sheets) '!O21/'為替換算(currency conversion)'!$B$3)</f>
        <v>249.52556425610319</v>
      </c>
      <c r="P21" s="672">
        <f>IF('BS(Balance Sheets) '!P21="-","-",'BS(Balance Sheets) '!P21/'為替換算(currency conversion)'!$B$3)</f>
        <v>248.79778903731</v>
      </c>
      <c r="Q21" s="291"/>
    </row>
    <row r="22" spans="1:17" ht="18" customHeight="1">
      <c r="A22" s="257"/>
      <c r="B22" s="258"/>
      <c r="C22" s="330" t="s">
        <v>176</v>
      </c>
      <c r="D22" s="282" t="s">
        <v>4</v>
      </c>
      <c r="E22" s="283" t="s">
        <v>455</v>
      </c>
      <c r="F22" s="284">
        <f>IF('BS(Balance Sheets) '!F22="-","-",'BS(Balance Sheets) '!F22/'為替換算(currency conversion)'!$B$3)</f>
        <v>54.629203132197148</v>
      </c>
      <c r="G22" s="286">
        <f>IF('BS(Balance Sheets) '!G22="-","-",'BS(Balance Sheets) '!G22/'為替換算(currency conversion)'!$B$3)</f>
        <v>54.90557346844772</v>
      </c>
      <c r="H22" s="285">
        <f>IF('BS(Balance Sheets) '!H22="-","-",'BS(Balance Sheets) '!H22/'為替換算(currency conversion)'!$B$3)</f>
        <v>58.857669276830954</v>
      </c>
      <c r="I22" s="452">
        <f>IF('BS(Balance Sheets) '!I22="-","-",'BS(Balance Sheets) '!I22/'為替換算(currency conversion)'!$B$3)</f>
        <v>62.929525564256103</v>
      </c>
      <c r="J22" s="672">
        <f>IF('BS(Balance Sheets) '!J22="-","-",'BS(Balance Sheets) '!J22/'為替換算(currency conversion)'!$B$3)</f>
        <v>60.764624596959926</v>
      </c>
      <c r="K22" s="286">
        <f>IF('BS(Balance Sheets) '!K22="-","-",'BS(Balance Sheets) '!K22/'為替換算(currency conversion)'!$B$3)</f>
        <v>65.582680792261627</v>
      </c>
      <c r="L22" s="672">
        <f>IF('BS(Balance Sheets) '!L22="-","-",'BS(Balance Sheets) '!L22/'為替換算(currency conversion)'!$B$3)</f>
        <v>63.55596499309074</v>
      </c>
      <c r="M22" s="287">
        <f>IF('BS(Balance Sheets) '!M22="-","-",'BS(Balance Sheets) '!M22/'為替換算(currency conversion)'!$B$3)</f>
        <v>60.552740672501152</v>
      </c>
      <c r="N22" s="672">
        <f>IF('BS(Balance Sheets) '!N22="-","-",'BS(Balance Sheets) '!N22/'為替換算(currency conversion)'!$B$3)</f>
        <v>62.643942883463843</v>
      </c>
      <c r="O22" s="672">
        <f>IF('BS(Balance Sheets) '!O22="-","-",'BS(Balance Sheets) '!O22/'為替換算(currency conversion)'!$B$3)</f>
        <v>71.893136803316452</v>
      </c>
      <c r="P22" s="672">
        <f>IF('BS(Balance Sheets) '!P22="-","-",'BS(Balance Sheets) '!P22/'為替換算(currency conversion)'!$B$3)</f>
        <v>75.080608014739752</v>
      </c>
      <c r="Q22" s="291"/>
    </row>
    <row r="23" spans="1:17" ht="18" customHeight="1">
      <c r="A23" s="257"/>
      <c r="B23" s="258"/>
      <c r="C23" s="330" t="s">
        <v>160</v>
      </c>
      <c r="D23" s="282" t="s">
        <v>4</v>
      </c>
      <c r="E23" s="283" t="s">
        <v>447</v>
      </c>
      <c r="F23" s="284">
        <f>IF('BS(Balance Sheets) '!F23="-","-",'BS(Balance Sheets) '!F23/'為替換算(currency conversion)'!$B$3)</f>
        <v>1024.8825426070935</v>
      </c>
      <c r="G23" s="286">
        <f>IF('BS(Balance Sheets) '!G23="-","-",'BS(Balance Sheets) '!G23/'為替換算(currency conversion)'!$B$3)</f>
        <v>1185.0299401197606</v>
      </c>
      <c r="H23" s="285">
        <f>IF('BS(Balance Sheets) '!H23="-","-",'BS(Balance Sheets) '!H23/'為替換算(currency conversion)'!$B$3)</f>
        <v>1298.7747581759559</v>
      </c>
      <c r="I23" s="452">
        <f>IF('BS(Balance Sheets) '!I23="-","-",'BS(Balance Sheets) '!I23/'為替換算(currency conversion)'!$B$3)</f>
        <v>1273.3578995854446</v>
      </c>
      <c r="J23" s="672">
        <f>IF('BS(Balance Sheets) '!J23="-","-",'BS(Balance Sheets) '!J23/'為替換算(currency conversion)'!$B$3)</f>
        <v>1523.7678489175496</v>
      </c>
      <c r="K23" s="286">
        <f>IF('BS(Balance Sheets) '!K23="-","-",'BS(Balance Sheets) '!K23/'為替換算(currency conversion)'!$B$3)</f>
        <v>1776.8125287885766</v>
      </c>
      <c r="L23" s="672">
        <f>IF('BS(Balance Sheets) '!L23="-","-",'BS(Balance Sheets) '!L23/'為替換算(currency conversion)'!$B$3)</f>
        <v>1379.1524643021648</v>
      </c>
      <c r="M23" s="287">
        <f>IF('BS(Balance Sheets) '!M23="-","-",'BS(Balance Sheets) '!M23/'為替換算(currency conversion)'!$B$3)</f>
        <v>1555.0713956701982</v>
      </c>
      <c r="N23" s="672">
        <f>IF('BS(Balance Sheets) '!N23="-","-",'BS(Balance Sheets) '!N23/'為替換算(currency conversion)'!$B$3)</f>
        <v>1679.9078765545833</v>
      </c>
      <c r="O23" s="672">
        <f>IF('BS(Balance Sheets) '!O23="-","-",'BS(Balance Sheets) '!O23/'為替換算(currency conversion)'!$B$3)</f>
        <v>1531.9852602487333</v>
      </c>
      <c r="P23" s="672">
        <f>IF('BS(Balance Sheets) '!P23="-","-",'BS(Balance Sheets) '!P23/'為替換算(currency conversion)'!$B$3)</f>
        <v>1752.8880700138186</v>
      </c>
      <c r="Q23" s="291"/>
    </row>
    <row r="24" spans="1:17" ht="18" customHeight="1">
      <c r="A24" s="257"/>
      <c r="B24" s="258"/>
      <c r="C24" s="330" t="s">
        <v>456</v>
      </c>
      <c r="D24" s="282" t="s">
        <v>4</v>
      </c>
      <c r="E24" s="283" t="s">
        <v>457</v>
      </c>
      <c r="F24" s="284">
        <f>IF('BS(Balance Sheets) '!F24="-","-",'BS(Balance Sheets) '!F24/'為替換算(currency conversion)'!$B$3)</f>
        <v>1031.5062183325656</v>
      </c>
      <c r="G24" s="286">
        <f>IF('BS(Balance Sheets) '!G24="-","-",'BS(Balance Sheets) '!G24/'為替換算(currency conversion)'!$B$3)</f>
        <v>990.22570244127132</v>
      </c>
      <c r="H24" s="285">
        <f>IF('BS(Balance Sheets) '!H24="-","-",'BS(Balance Sheets) '!H24/'為替換算(currency conversion)'!$B$3)</f>
        <v>868.48456932289275</v>
      </c>
      <c r="I24" s="452">
        <f>IF('BS(Balance Sheets) '!I24="-","-",'BS(Balance Sheets) '!I24/'為替換算(currency conversion)'!$B$3)</f>
        <v>882.14647627821284</v>
      </c>
      <c r="J24" s="672">
        <f>IF('BS(Balance Sheets) '!J24="-","-",'BS(Balance Sheets) '!J24/'為替換算(currency conversion)'!$B$3)</f>
        <v>824.20082911100883</v>
      </c>
      <c r="K24" s="286">
        <f>IF('BS(Balance Sheets) '!K24="-","-",'BS(Balance Sheets) '!K24/'為替換算(currency conversion)'!$B$3)</f>
        <v>804.4127130354675</v>
      </c>
      <c r="L24" s="672">
        <f>IF('BS(Balance Sheets) '!L24="-","-",'BS(Balance Sheets) '!L24/'為替換算(currency conversion)'!$B$3)</f>
        <v>928.65960386918471</v>
      </c>
      <c r="M24" s="287">
        <f>IF('BS(Balance Sheets) '!M24="-","-",'BS(Balance Sheets) '!M24/'為替換算(currency conversion)'!$B$3)</f>
        <v>904.83648088438508</v>
      </c>
      <c r="N24" s="672">
        <f>IF('BS(Balance Sheets) '!N24="-","-",'BS(Balance Sheets) '!N24/'為替換算(currency conversion)'!$B$3)</f>
        <v>885.61031782588668</v>
      </c>
      <c r="O24" s="672">
        <f>IF('BS(Balance Sheets) '!O24="-","-",'BS(Balance Sheets) '!O24/'為替換算(currency conversion)'!$B$3)</f>
        <v>928.47535697835099</v>
      </c>
      <c r="P24" s="672">
        <f>IF('BS(Balance Sheets) '!P24="-","-",'BS(Balance Sheets) '!P24/'為替換算(currency conversion)'!$B$3)</f>
        <v>888.30032243205903</v>
      </c>
      <c r="Q24" s="291"/>
    </row>
    <row r="25" spans="1:17" ht="18" customHeight="1">
      <c r="A25" s="257"/>
      <c r="B25" s="292"/>
      <c r="C25" s="331" t="s">
        <v>181</v>
      </c>
      <c r="D25" s="294" t="s">
        <v>4</v>
      </c>
      <c r="E25" s="295" t="s">
        <v>458</v>
      </c>
      <c r="F25" s="332">
        <f>IF('BS(Balance Sheets) '!F25="-","-",'BS(Balance Sheets) '!F25/'為替換算(currency conversion)'!$B$3)</f>
        <v>318.07461999078765</v>
      </c>
      <c r="G25" s="334">
        <f>IF('BS(Balance Sheets) '!G25="-","-",'BS(Balance Sheets) '!G25/'為替換算(currency conversion)'!$B$3)</f>
        <v>334.65684016582219</v>
      </c>
      <c r="H25" s="333">
        <f>IF('BS(Balance Sheets) '!H25="-","-",'BS(Balance Sheets) '!H25/'為替換算(currency conversion)'!$B$3)</f>
        <v>330.30861354214647</v>
      </c>
      <c r="I25" s="680">
        <f>IF('BS(Balance Sheets) '!I25="-","-",'BS(Balance Sheets) '!I25/'為替換算(currency conversion)'!$B$3)</f>
        <v>330.3546752648549</v>
      </c>
      <c r="J25" s="681">
        <f>IF('BS(Balance Sheets) '!J25="-","-",'BS(Balance Sheets) '!J25/'為替換算(currency conversion)'!$B$3)</f>
        <v>352.32611699677568</v>
      </c>
      <c r="K25" s="334">
        <f>IF('BS(Balance Sheets) '!K25="-","-",'BS(Balance Sheets) '!K25/'為替換算(currency conversion)'!$B$3)</f>
        <v>355.32012897282357</v>
      </c>
      <c r="L25" s="681">
        <f>IF('BS(Balance Sheets) '!L25="-","-",'BS(Balance Sheets) '!L25/'為替換算(currency conversion)'!$B$3)</f>
        <v>373.07231690465227</v>
      </c>
      <c r="M25" s="335">
        <f>IF('BS(Balance Sheets) '!M25="-","-",'BS(Balance Sheets) '!M25/'為替換算(currency conversion)'!$B$3)</f>
        <v>400.67250115154309</v>
      </c>
      <c r="N25" s="681">
        <f>IF('BS(Balance Sheets) '!N25="-","-",'BS(Balance Sheets) '!N25/'為替換算(currency conversion)'!$B$3)</f>
        <v>434.70290188853062</v>
      </c>
      <c r="O25" s="681">
        <f>IF('BS(Balance Sheets) '!O25="-","-",'BS(Balance Sheets) '!O25/'為替換算(currency conversion)'!$B$3)</f>
        <v>451.96683555964995</v>
      </c>
      <c r="P25" s="681">
        <f>IF('BS(Balance Sheets) '!P25="-","-",'BS(Balance Sheets) '!P25/'為替換算(currency conversion)'!$B$3)</f>
        <v>494.31598341777982</v>
      </c>
      <c r="Q25" s="336"/>
    </row>
    <row r="26" spans="1:17" ht="18" customHeight="1" thickBot="1">
      <c r="A26" s="257"/>
      <c r="B26" s="337" t="s">
        <v>459</v>
      </c>
      <c r="C26" s="338"/>
      <c r="D26" s="339" t="s">
        <v>4</v>
      </c>
      <c r="E26" s="340" t="s">
        <v>460</v>
      </c>
      <c r="F26" s="341">
        <f>IF('BS(Balance Sheets) '!F26="-","-",'BS(Balance Sheets) '!F26/'為替換算(currency conversion)'!$B$3)</f>
        <v>19600.626439428834</v>
      </c>
      <c r="G26" s="343">
        <f>IF('BS(Balance Sheets) '!G26="-","-",'BS(Balance Sheets) '!G26/'為替換算(currency conversion)'!$B$3)</f>
        <v>20372.842008291111</v>
      </c>
      <c r="H26" s="342">
        <f>IF('BS(Balance Sheets) '!H26="-","-",'BS(Balance Sheets) '!H26/'為替換算(currency conversion)'!$B$3)</f>
        <v>21012.178719484109</v>
      </c>
      <c r="I26" s="682">
        <f>IF('BS(Balance Sheets) '!I26="-","-",'BS(Balance Sheets) '!I26/'為替換算(currency conversion)'!$B$3)</f>
        <v>20913.892215568863</v>
      </c>
      <c r="J26" s="683">
        <f>IF('BS(Balance Sheets) '!J26="-","-",'BS(Balance Sheets) '!J26/'為替換算(currency conversion)'!$B$3)</f>
        <v>20667.913403961309</v>
      </c>
      <c r="K26" s="343">
        <f>IF('BS(Balance Sheets) '!K26="-","-",'BS(Balance Sheets) '!K26/'為替換算(currency conversion)'!$B$3)</f>
        <v>21447.885766927684</v>
      </c>
      <c r="L26" s="683">
        <f>IF('BS(Balance Sheets) '!L26="-","-",'BS(Balance Sheets) '!L26/'為替換算(currency conversion)'!$B$3)</f>
        <v>21320.101335789957</v>
      </c>
      <c r="M26" s="344">
        <f>IF('BS(Balance Sheets) '!M26="-","-",'BS(Balance Sheets) '!M26/'為替換算(currency conversion)'!$B$3)</f>
        <v>22810.336250575772</v>
      </c>
      <c r="N26" s="683">
        <f>IF('BS(Balance Sheets) '!N26="-","-",'BS(Balance Sheets) '!N26/'為替換算(currency conversion)'!$B$3)</f>
        <v>23606.255181943805</v>
      </c>
      <c r="O26" s="683">
        <f>IF('BS(Balance Sheets) '!O26="-","-",'BS(Balance Sheets) '!O26/'為替換算(currency conversion)'!$B$3)</f>
        <v>23560.027637033625</v>
      </c>
      <c r="P26" s="683">
        <f>IF('BS(Balance Sheets) '!P26="-","-",'BS(Balance Sheets) '!P26/'為替換算(currency conversion)'!$B$3)</f>
        <v>24914.187010594196</v>
      </c>
      <c r="Q26" s="348"/>
    </row>
    <row r="27" spans="1:17" ht="18" customHeight="1">
      <c r="B27" s="246" t="s">
        <v>185</v>
      </c>
      <c r="C27" s="247"/>
      <c r="D27" s="248" t="s">
        <v>4</v>
      </c>
      <c r="E27" s="249" t="s">
        <v>186</v>
      </c>
      <c r="F27" s="250"/>
      <c r="G27" s="252"/>
      <c r="H27" s="251"/>
      <c r="I27" s="684"/>
      <c r="J27" s="255"/>
      <c r="K27" s="251"/>
      <c r="L27" s="252"/>
      <c r="M27" s="253"/>
      <c r="N27" s="255"/>
      <c r="O27" s="255"/>
      <c r="P27" s="252"/>
      <c r="Q27" s="253"/>
    </row>
    <row r="28" spans="1:17" ht="18" customHeight="1">
      <c r="A28" s="257"/>
      <c r="B28" s="258" t="s">
        <v>461</v>
      </c>
      <c r="C28" s="351"/>
      <c r="D28" s="260" t="s">
        <v>4</v>
      </c>
      <c r="E28" s="261" t="s">
        <v>462</v>
      </c>
      <c r="F28" s="352">
        <f>IF('BS(Balance Sheets) '!F28="-","-",'BS(Balance Sheets) '!F28/'為替換算(currency conversion)'!$B$3)</f>
        <v>5939.0419161676646</v>
      </c>
      <c r="G28" s="354">
        <f>IF('BS(Balance Sheets) '!G28="-","-",'BS(Balance Sheets) '!G28/'為替換算(currency conversion)'!$B$3)</f>
        <v>6042.34914785813</v>
      </c>
      <c r="H28" s="353">
        <f>IF('BS(Balance Sheets) '!H28="-","-",'BS(Balance Sheets) '!H28/'為替換算(currency conversion)'!$B$3)</f>
        <v>6641.6213726393371</v>
      </c>
      <c r="I28" s="685">
        <f>IF('BS(Balance Sheets) '!I28="-","-",'BS(Balance Sheets) '!I28/'為替換算(currency conversion)'!$B$3)</f>
        <v>6515.1266697374485</v>
      </c>
      <c r="J28" s="686">
        <f>IF('BS(Balance Sheets) '!J28="-","-",'BS(Balance Sheets) '!J28/'為替換算(currency conversion)'!$B$3)</f>
        <v>5875.5872869645327</v>
      </c>
      <c r="K28" s="309">
        <f>IF('BS(Balance Sheets) '!K28="-","-",'BS(Balance Sheets) '!K28/'為替換算(currency conversion)'!$B$3)</f>
        <v>6122.4873330262553</v>
      </c>
      <c r="L28" s="686">
        <f>IF('BS(Balance Sheets) '!L28="-","-",'BS(Balance Sheets) '!L28/'為替換算(currency conversion)'!$B$3)</f>
        <v>5869.8848456932292</v>
      </c>
      <c r="M28" s="355">
        <f>IF('BS(Balance Sheets) '!M28="-","-",'BS(Balance Sheets) '!M28/'為替換算(currency conversion)'!$B$3)</f>
        <v>7525.1865499769692</v>
      </c>
      <c r="N28" s="686">
        <f>IF('BS(Balance Sheets) '!N28="-","-",'BS(Balance Sheets) '!N28/'為替換算(currency conversion)'!$B$3)</f>
        <v>7309.6821741133117</v>
      </c>
      <c r="O28" s="686">
        <f>IF('BS(Balance Sheets) '!O28="-","-",'BS(Balance Sheets) '!O28/'為替換算(currency conversion)'!$B$3)</f>
        <v>7017.3744818056193</v>
      </c>
      <c r="P28" s="686">
        <f>IF('BS(Balance Sheets) '!P28="-","-",'BS(Balance Sheets) '!P28/'為替換算(currency conversion)'!$B$3)</f>
        <v>7477.3744818056193</v>
      </c>
      <c r="Q28" s="356"/>
    </row>
    <row r="29" spans="1:17" ht="18" customHeight="1">
      <c r="A29" s="257"/>
      <c r="B29" s="258"/>
      <c r="C29" s="270" t="s">
        <v>189</v>
      </c>
      <c r="D29" s="271" t="s">
        <v>4</v>
      </c>
      <c r="E29" s="272" t="s">
        <v>463</v>
      </c>
      <c r="F29" s="273">
        <f>IF('BS(Balance Sheets) '!F29="-","-",'BS(Balance Sheets) '!F29/'為替換算(currency conversion)'!$B$3)</f>
        <v>2427.7844311377248</v>
      </c>
      <c r="G29" s="275">
        <f>IF('BS(Balance Sheets) '!G29="-","-",'BS(Balance Sheets) '!G29/'為替換算(currency conversion)'!$B$3)</f>
        <v>2535.9649930907417</v>
      </c>
      <c r="H29" s="274">
        <f>IF('BS(Balance Sheets) '!H29="-","-",'BS(Balance Sheets) '!H29/'為替換算(currency conversion)'!$B$3)</f>
        <v>2549.0188853063105</v>
      </c>
      <c r="I29" s="670">
        <f>IF('BS(Balance Sheets) '!I29="-","-",'BS(Balance Sheets) '!I29/'為替換算(currency conversion)'!$B$3)</f>
        <v>2836.3426992169507</v>
      </c>
      <c r="J29" s="671">
        <f>IF('BS(Balance Sheets) '!J29="-","-",'BS(Balance Sheets) '!J29/'為替換算(currency conversion)'!$B$3)</f>
        <v>2479.6130815292495</v>
      </c>
      <c r="K29" s="275">
        <f>IF('BS(Balance Sheets) '!K29="-","-",'BS(Balance Sheets) '!K29/'為替換算(currency conversion)'!$B$3)</f>
        <v>2645.9603869184707</v>
      </c>
      <c r="L29" s="671">
        <f>IF('BS(Balance Sheets) '!L29="-","-",'BS(Balance Sheets) '!L29/'為替換算(currency conversion)'!$B$3)</f>
        <v>2598.240442192538</v>
      </c>
      <c r="M29" s="276">
        <f>IF('BS(Balance Sheets) '!M29="-","-",'BS(Balance Sheets) '!M29/'為替換算(currency conversion)'!$B$3)</f>
        <v>3307.3514509442653</v>
      </c>
      <c r="N29" s="671">
        <f>IF('BS(Balance Sheets) '!N29="-","-",'BS(Balance Sheets) '!N29/'為替換算(currency conversion)'!$B$3)</f>
        <v>3101.7227084292954</v>
      </c>
      <c r="O29" s="671">
        <f>IF('BS(Balance Sheets) '!O29="-","-",'BS(Balance Sheets) '!O29/'為替換算(currency conversion)'!$B$3)</f>
        <v>2886.2367572547214</v>
      </c>
      <c r="P29" s="671">
        <f>IF('BS(Balance Sheets) '!P29="-","-",'BS(Balance Sheets) '!P29/'為替換算(currency conversion)'!$B$3)</f>
        <v>3190.787655458314</v>
      </c>
      <c r="Q29" s="280"/>
    </row>
    <row r="30" spans="1:17" ht="18" customHeight="1">
      <c r="A30" s="257"/>
      <c r="B30" s="258"/>
      <c r="C30" s="281" t="s">
        <v>191</v>
      </c>
      <c r="D30" s="282" t="s">
        <v>4</v>
      </c>
      <c r="E30" s="283" t="s">
        <v>464</v>
      </c>
      <c r="F30" s="284">
        <f>IF('BS(Balance Sheets) '!F30="-","-",'BS(Balance Sheets) '!F30/'為替換算(currency conversion)'!$B$3)</f>
        <v>1834.5462920313221</v>
      </c>
      <c r="G30" s="286">
        <f>IF('BS(Balance Sheets) '!G30="-","-",'BS(Balance Sheets) '!G30/'為替換算(currency conversion)'!$B$3)</f>
        <v>1800.7001381851683</v>
      </c>
      <c r="H30" s="285">
        <f>IF('BS(Balance Sheets) '!H30="-","-",'BS(Balance Sheets) '!H30/'為替換算(currency conversion)'!$B$3)</f>
        <v>2053.1828650391526</v>
      </c>
      <c r="I30" s="452">
        <f>IF('BS(Balance Sheets) '!I30="-","-",'BS(Balance Sheets) '!I30/'為替換算(currency conversion)'!$B$3)</f>
        <v>1969.5163519115615</v>
      </c>
      <c r="J30" s="672">
        <f>IF('BS(Balance Sheets) '!J30="-","-",'BS(Balance Sheets) '!J30/'為替換算(currency conversion)'!$B$3)</f>
        <v>1991.0456011054814</v>
      </c>
      <c r="K30" s="286">
        <f>IF('BS(Balance Sheets) '!K30="-","-",'BS(Balance Sheets) '!K30/'為替換算(currency conversion)'!$B$3)</f>
        <v>1933.3763242745279</v>
      </c>
      <c r="L30" s="672">
        <f>IF('BS(Balance Sheets) '!L30="-","-",'BS(Balance Sheets) '!L30/'為替換算(currency conversion)'!$B$3)</f>
        <v>1996.0294795025334</v>
      </c>
      <c r="M30" s="287">
        <f>IF('BS(Balance Sheets) '!M30="-","-",'BS(Balance Sheets) '!M30/'為替換算(currency conversion)'!$B$3)</f>
        <v>2015.4214647627821</v>
      </c>
      <c r="N30" s="672">
        <f>IF('BS(Balance Sheets) '!N30="-","-",'BS(Balance Sheets) '!N30/'為替換算(currency conversion)'!$B$3)</f>
        <v>2456.0939659143251</v>
      </c>
      <c r="O30" s="672">
        <f>IF('BS(Balance Sheets) '!O30="-","-",'BS(Balance Sheets) '!O30/'為替換算(currency conversion)'!$B$3)</f>
        <v>2347.065868263473</v>
      </c>
      <c r="P30" s="672">
        <f>IF('BS(Balance Sheets) '!P30="-","-",'BS(Balance Sheets) '!P30/'為替換算(currency conversion)'!$B$3)</f>
        <v>2485.6563795485954</v>
      </c>
      <c r="Q30" s="291"/>
    </row>
    <row r="31" spans="1:17" ht="18" customHeight="1">
      <c r="A31" s="257"/>
      <c r="B31" s="258"/>
      <c r="C31" s="330" t="s">
        <v>193</v>
      </c>
      <c r="D31" s="282" t="s">
        <v>4</v>
      </c>
      <c r="E31" s="283" t="s">
        <v>465</v>
      </c>
      <c r="F31" s="284">
        <f>IF('BS(Balance Sheets) '!F31="-","-",'BS(Balance Sheets) '!F31/'為替換算(currency conversion)'!$B$3)</f>
        <v>1161.3634269921695</v>
      </c>
      <c r="G31" s="286">
        <f>IF('BS(Balance Sheets) '!G31="-","-",'BS(Balance Sheets) '!G31/'為替換算(currency conversion)'!$B$3)</f>
        <v>1000.8106863196684</v>
      </c>
      <c r="H31" s="285">
        <f>IF('BS(Balance Sheets) '!H31="-","-",'BS(Balance Sheets) '!H31/'為替換算(currency conversion)'!$B$3)</f>
        <v>1255.5135882081991</v>
      </c>
      <c r="I31" s="452">
        <f>IF('BS(Balance Sheets) '!I31="-","-",'BS(Balance Sheets) '!I31/'為替換算(currency conversion)'!$B$3)</f>
        <v>897.40211883924462</v>
      </c>
      <c r="J31" s="672">
        <f>IF('BS(Balance Sheets) '!J31="-","-",'BS(Balance Sheets) '!J31/'為替換算(currency conversion)'!$B$3)</f>
        <v>887.69230769230774</v>
      </c>
      <c r="K31" s="286">
        <f>IF('BS(Balance Sheets) '!K31="-","-",'BS(Balance Sheets) '!K31/'為替換算(currency conversion)'!$B$3)</f>
        <v>967.37908797789044</v>
      </c>
      <c r="L31" s="672">
        <f>IF('BS(Balance Sheets) '!L31="-","-",'BS(Balance Sheets) '!L31/'為替換算(currency conversion)'!$B$3)</f>
        <v>707.81206817134967</v>
      </c>
      <c r="M31" s="287">
        <f>IF('BS(Balance Sheets) '!M31="-","-",'BS(Balance Sheets) '!M31/'為替換算(currency conversion)'!$B$3)</f>
        <v>1239.8526024873331</v>
      </c>
      <c r="N31" s="672">
        <f>IF('BS(Balance Sheets) '!N31="-","-",'BS(Balance Sheets) '!N31/'為替換算(currency conversion)'!$B$3)</f>
        <v>1031.4233072316904</v>
      </c>
      <c r="O31" s="672">
        <f>IF('BS(Balance Sheets) '!O31="-","-",'BS(Balance Sheets) '!O31/'為替換算(currency conversion)'!$B$3)</f>
        <v>949.90327038231237</v>
      </c>
      <c r="P31" s="672">
        <f>IF('BS(Balance Sheets) '!P31="-","-",'BS(Balance Sheets) '!P31/'為替換算(currency conversion)'!$B$3)</f>
        <v>1014.8226623675725</v>
      </c>
      <c r="Q31" s="291"/>
    </row>
    <row r="32" spans="1:17" ht="18" customHeight="1">
      <c r="A32" s="257"/>
      <c r="B32" s="258"/>
      <c r="C32" s="330" t="s">
        <v>195</v>
      </c>
      <c r="D32" s="282" t="s">
        <v>4</v>
      </c>
      <c r="E32" s="283" t="s">
        <v>466</v>
      </c>
      <c r="F32" s="284" t="str">
        <f>IF('BS(Balance Sheets) '!F32="-","-",'BS(Balance Sheets) '!F32/'為替換算(currency conversion)'!$B$3)</f>
        <v>-</v>
      </c>
      <c r="G32" s="286" t="str">
        <f>IF('BS(Balance Sheets) '!G32="-","-",'BS(Balance Sheets) '!G32/'為替換算(currency conversion)'!$B$3)</f>
        <v>-</v>
      </c>
      <c r="H32" s="285" t="str">
        <f>IF('BS(Balance Sheets) '!H32="-","-",'BS(Balance Sheets) '!H32/'為替換算(currency conversion)'!$B$3)</f>
        <v>-</v>
      </c>
      <c r="I32" s="452" t="str">
        <f>IF('BS(Balance Sheets) '!I32="-","-",'BS(Balance Sheets) '!I32/'為替換算(currency conversion)'!$B$3)</f>
        <v>-</v>
      </c>
      <c r="J32" s="672" t="str">
        <f>IF('BS(Balance Sheets) '!J32="-","-",'BS(Balance Sheets) '!J32/'為替換算(currency conversion)'!$B$3)</f>
        <v>-</v>
      </c>
      <c r="K32" s="286" t="str">
        <f>IF('BS(Balance Sheets) '!K32="-","-",'BS(Balance Sheets) '!K32/'為替換算(currency conversion)'!$B$3)</f>
        <v>-</v>
      </c>
      <c r="L32" s="672" t="str">
        <f>IF('BS(Balance Sheets) '!L32="-","-",'BS(Balance Sheets) '!L32/'為替換算(currency conversion)'!$B$3)</f>
        <v>-</v>
      </c>
      <c r="M32" s="287" t="str">
        <f>IF('BS(Balance Sheets) '!M32="-","-",'BS(Balance Sheets) '!M32/'為替換算(currency conversion)'!$B$3)</f>
        <v>-</v>
      </c>
      <c r="N32" s="672">
        <f>IF('BS(Balance Sheets) '!N32="-","-",'BS(Balance Sheets) '!N32/'為替換算(currency conversion)'!$B$3)</f>
        <v>309.20313219714416</v>
      </c>
      <c r="O32" s="672">
        <f>IF('BS(Balance Sheets) '!O32="-","-",'BS(Balance Sheets) '!O32/'為替換算(currency conversion)'!$B$3)</f>
        <v>339.59465684016584</v>
      </c>
      <c r="P32" s="672">
        <f>IF('BS(Balance Sheets) '!P32="-","-",'BS(Balance Sheets) '!P32/'為替換算(currency conversion)'!$B$3)</f>
        <v>347.96867802855826</v>
      </c>
      <c r="Q32" s="291"/>
    </row>
    <row r="33" spans="1:17" ht="18" customHeight="1">
      <c r="A33" s="257"/>
      <c r="B33" s="258"/>
      <c r="C33" s="330" t="s">
        <v>198</v>
      </c>
      <c r="D33" s="282" t="s">
        <v>4</v>
      </c>
      <c r="E33" s="283" t="s">
        <v>467</v>
      </c>
      <c r="F33" s="284">
        <f>IF('BS(Balance Sheets) '!F33="-","-",'BS(Balance Sheets) '!F33/'為替換算(currency conversion)'!$B$3)</f>
        <v>43.08613542146476</v>
      </c>
      <c r="G33" s="286">
        <f>IF('BS(Balance Sheets) '!G33="-","-",'BS(Balance Sheets) '!G33/'為替換算(currency conversion)'!$B$3)</f>
        <v>141.114693689544</v>
      </c>
      <c r="H33" s="285">
        <f>IF('BS(Balance Sheets) '!H33="-","-",'BS(Balance Sheets) '!H33/'為替換算(currency conversion)'!$B$3)</f>
        <v>237.5310916628282</v>
      </c>
      <c r="I33" s="452">
        <f>IF('BS(Balance Sheets) '!I33="-","-",'BS(Balance Sheets) '!I33/'為替換算(currency conversion)'!$B$3)</f>
        <v>212.90649470290188</v>
      </c>
      <c r="J33" s="672">
        <f>IF('BS(Balance Sheets) '!J33="-","-",'BS(Balance Sheets) '!J33/'為替換算(currency conversion)'!$B$3)</f>
        <v>33.993551358820824</v>
      </c>
      <c r="K33" s="286">
        <f>IF('BS(Balance Sheets) '!K33="-","-",'BS(Balance Sheets) '!K33/'為替換算(currency conversion)'!$B$3)</f>
        <v>34.601566098572086</v>
      </c>
      <c r="L33" s="672">
        <f>IF('BS(Balance Sheets) '!L33="-","-",'BS(Balance Sheets) '!L33/'為替換算(currency conversion)'!$B$3)</f>
        <v>39.622293873790881</v>
      </c>
      <c r="M33" s="287">
        <f>IF('BS(Balance Sheets) '!M33="-","-",'BS(Balance Sheets) '!M33/'為替換算(currency conversion)'!$B$3)</f>
        <v>264.55089820359279</v>
      </c>
      <c r="N33" s="672">
        <f>IF('BS(Balance Sheets) '!N33="-","-",'BS(Balance Sheets) '!N33/'為替換算(currency conversion)'!$B$3)</f>
        <v>9.9953938277291581</v>
      </c>
      <c r="O33" s="672">
        <f>IF('BS(Balance Sheets) '!O33="-","-",'BS(Balance Sheets) '!O33/'為替換算(currency conversion)'!$B$3)</f>
        <v>11.294334408106863</v>
      </c>
      <c r="P33" s="672">
        <f>IF('BS(Balance Sheets) '!P33="-","-",'BS(Balance Sheets) '!P33/'為替換算(currency conversion)'!$B$3)</f>
        <v>27.111929986181483</v>
      </c>
      <c r="Q33" s="291"/>
    </row>
    <row r="34" spans="1:17" ht="18" customHeight="1">
      <c r="A34" s="257"/>
      <c r="B34" s="258"/>
      <c r="C34" s="281" t="s">
        <v>200</v>
      </c>
      <c r="D34" s="282" t="s">
        <v>4</v>
      </c>
      <c r="E34" s="283" t="s">
        <v>468</v>
      </c>
      <c r="F34" s="284">
        <f>IF('BS(Balance Sheets) '!F34="-","-",'BS(Balance Sheets) '!F34/'為替換算(currency conversion)'!$B$3)</f>
        <v>111.58912943344082</v>
      </c>
      <c r="G34" s="286">
        <f>IF('BS(Balance Sheets) '!G34="-","-",'BS(Balance Sheets) '!G34/'為替換算(currency conversion)'!$B$3)</f>
        <v>240.50667894979273</v>
      </c>
      <c r="H34" s="285">
        <f>IF('BS(Balance Sheets) '!H34="-","-",'BS(Balance Sheets) '!H34/'為替換算(currency conversion)'!$B$3)</f>
        <v>173.24735145094428</v>
      </c>
      <c r="I34" s="452">
        <f>IF('BS(Balance Sheets) '!I34="-","-",'BS(Balance Sheets) '!I34/'為替換算(currency conversion)'!$B$3)</f>
        <v>241.48318747121144</v>
      </c>
      <c r="J34" s="672">
        <f>IF('BS(Balance Sheets) '!J34="-","-",'BS(Balance Sheets) '!J34/'為替換算(currency conversion)'!$B$3)</f>
        <v>123.65730078304929</v>
      </c>
      <c r="K34" s="286">
        <f>IF('BS(Balance Sheets) '!K34="-","-",'BS(Balance Sheets) '!K34/'為替換算(currency conversion)'!$B$3)</f>
        <v>202.18332565637957</v>
      </c>
      <c r="L34" s="672">
        <f>IF('BS(Balance Sheets) '!L34="-","-",'BS(Balance Sheets) '!L34/'為替換算(currency conversion)'!$B$3)</f>
        <v>153.36711192998618</v>
      </c>
      <c r="M34" s="287">
        <f>IF('BS(Balance Sheets) '!M34="-","-",'BS(Balance Sheets) '!M34/'為替換算(currency conversion)'!$B$3)</f>
        <v>280.39613081529251</v>
      </c>
      <c r="N34" s="672">
        <f>IF('BS(Balance Sheets) '!N34="-","-",'BS(Balance Sheets) '!N34/'為替換算(currency conversion)'!$B$3)</f>
        <v>100.11976047904191</v>
      </c>
      <c r="O34" s="672">
        <f>IF('BS(Balance Sheets) '!O34="-","-",'BS(Balance Sheets) '!O34/'為替換算(currency conversion)'!$B$3)</f>
        <v>239.08797789037311</v>
      </c>
      <c r="P34" s="672">
        <f>IF('BS(Balance Sheets) '!P34="-","-",'BS(Balance Sheets) '!P34/'為替換算(currency conversion)'!$B$3)</f>
        <v>150.99032703823124</v>
      </c>
      <c r="Q34" s="291"/>
    </row>
    <row r="35" spans="1:17" ht="18" customHeight="1">
      <c r="A35" s="257"/>
      <c r="B35" s="357"/>
      <c r="C35" s="281" t="s">
        <v>202</v>
      </c>
      <c r="D35" s="282" t="s">
        <v>4</v>
      </c>
      <c r="E35" s="283" t="s">
        <v>469</v>
      </c>
      <c r="F35" s="284">
        <f>IF('BS(Balance Sheets) '!F35="-","-",'BS(Balance Sheets) '!F35/'為替換算(currency conversion)'!$B$3)</f>
        <v>35.771533855366194</v>
      </c>
      <c r="G35" s="286">
        <f>IF('BS(Balance Sheets) '!G35="-","-",'BS(Balance Sheets) '!G35/'為替換算(currency conversion)'!$B$3)</f>
        <v>44.689083371718105</v>
      </c>
      <c r="H35" s="285">
        <f>IF('BS(Balance Sheets) '!H35="-","-",'BS(Balance Sheets) '!H35/'為替換算(currency conversion)'!$B$3)</f>
        <v>86.264394288346381</v>
      </c>
      <c r="I35" s="452">
        <f>IF('BS(Balance Sheets) '!I35="-","-",'BS(Balance Sheets) '!I35/'為替換算(currency conversion)'!$B$3)</f>
        <v>73.099953938277295</v>
      </c>
      <c r="J35" s="672">
        <f>IF('BS(Balance Sheets) '!J35="-","-",'BS(Balance Sheets) '!J35/'為替換算(currency conversion)'!$B$3)</f>
        <v>52.206356517733767</v>
      </c>
      <c r="K35" s="286">
        <f>IF('BS(Balance Sheets) '!K35="-","-",'BS(Balance Sheets) '!K35/'為替換算(currency conversion)'!$B$3)</f>
        <v>87.839705204974663</v>
      </c>
      <c r="L35" s="672">
        <f>IF('BS(Balance Sheets) '!L35="-","-",'BS(Balance Sheets) '!L35/'為替換算(currency conversion)'!$B$3)</f>
        <v>131.61676646706587</v>
      </c>
      <c r="M35" s="287">
        <f>IF('BS(Balance Sheets) '!M35="-","-",'BS(Balance Sheets) '!M35/'為替換算(currency conversion)'!$B$3)</f>
        <v>114.54629203132197</v>
      </c>
      <c r="N35" s="672">
        <f>IF('BS(Balance Sheets) '!N35="-","-",'BS(Balance Sheets) '!N35/'為替換算(currency conversion)'!$B$3)</f>
        <v>80.700138185168129</v>
      </c>
      <c r="O35" s="672">
        <f>IF('BS(Balance Sheets) '!O35="-","-",'BS(Balance Sheets) '!O35/'為替換算(currency conversion)'!$B$3)</f>
        <v>98.912943344081071</v>
      </c>
      <c r="P35" s="672">
        <f>IF('BS(Balance Sheets) '!P35="-","-",'BS(Balance Sheets) '!P35/'為替換算(currency conversion)'!$B$3)</f>
        <v>95.393827729157067</v>
      </c>
      <c r="Q35" s="291"/>
    </row>
    <row r="36" spans="1:17" ht="18" customHeight="1">
      <c r="A36" s="257"/>
      <c r="B36" s="358"/>
      <c r="C36" s="359" t="s">
        <v>204</v>
      </c>
      <c r="D36" s="360" t="s">
        <v>4</v>
      </c>
      <c r="E36" s="361" t="s">
        <v>470</v>
      </c>
      <c r="F36" s="362">
        <f>IF('BS(Balance Sheets) '!F36="-","-",'BS(Balance Sheets) '!F36/'為替換算(currency conversion)'!$B$3)</f>
        <v>324.91017964071858</v>
      </c>
      <c r="G36" s="364">
        <f>IF('BS(Balance Sheets) '!G36="-","-",'BS(Balance Sheets) '!G36/'為替換算(currency conversion)'!$B$3)</f>
        <v>278.57208659603867</v>
      </c>
      <c r="H36" s="363">
        <f>IF('BS(Balance Sheets) '!H36="-","-",'BS(Balance Sheets) '!H36/'為替換算(currency conversion)'!$B$3)</f>
        <v>286.88162137263936</v>
      </c>
      <c r="I36" s="687">
        <f>IF('BS(Balance Sheets) '!I36="-","-",'BS(Balance Sheets) '!I36/'為替換算(currency conversion)'!$B$3)</f>
        <v>284.38507600184249</v>
      </c>
      <c r="J36" s="688">
        <f>IF('BS(Balance Sheets) '!J36="-","-",'BS(Balance Sheets) '!J36/'為替換算(currency conversion)'!$B$3)</f>
        <v>307.39751266697374</v>
      </c>
      <c r="K36" s="364">
        <f>IF('BS(Balance Sheets) '!K36="-","-",'BS(Balance Sheets) '!K36/'為替換算(currency conversion)'!$B$3)</f>
        <v>251.15614923998157</v>
      </c>
      <c r="L36" s="688">
        <f>IF('BS(Balance Sheets) '!L36="-","-",'BS(Balance Sheets) '!L36/'為替換算(currency conversion)'!$B$3)</f>
        <v>243.196683555965</v>
      </c>
      <c r="M36" s="365">
        <f>IF('BS(Balance Sheets) '!M36="-","-",'BS(Balance Sheets) '!M36/'為替換算(currency conversion)'!$B$3)</f>
        <v>303.06771073238139</v>
      </c>
      <c r="N36" s="688">
        <f>IF('BS(Balance Sheets) '!N36="-","-",'BS(Balance Sheets) '!N36/'為替換算(currency conversion)'!$B$3)</f>
        <v>220.42376784891755</v>
      </c>
      <c r="O36" s="688">
        <f>IF('BS(Balance Sheets) '!O36="-","-",'BS(Balance Sheets) '!O36/'為替換算(currency conversion)'!$B$3)</f>
        <v>145.26946107784431</v>
      </c>
      <c r="P36" s="688">
        <f>IF('BS(Balance Sheets) '!P36="-","-",'BS(Balance Sheets) '!P36/'為替換算(currency conversion)'!$B$3)</f>
        <v>164.64302164900968</v>
      </c>
      <c r="Q36" s="367"/>
    </row>
    <row r="37" spans="1:17" ht="18" customHeight="1">
      <c r="A37" s="257"/>
      <c r="B37" s="303" t="s">
        <v>206</v>
      </c>
      <c r="C37" s="304"/>
      <c r="D37" s="305" t="s">
        <v>4</v>
      </c>
      <c r="E37" s="306" t="s">
        <v>471</v>
      </c>
      <c r="F37" s="368">
        <f>IF('BS(Balance Sheets) '!F37="-","-",'BS(Balance Sheets) '!F37/'為替換算(currency conversion)'!$B$3)</f>
        <v>6195.2003684937818</v>
      </c>
      <c r="G37" s="370">
        <f>IF('BS(Balance Sheets) '!G37="-","-",'BS(Balance Sheets) '!G37/'為替換算(currency conversion)'!$B$3)</f>
        <v>6528.4385076001845</v>
      </c>
      <c r="H37" s="369">
        <f>IF('BS(Balance Sheets) '!H37="-","-",'BS(Balance Sheets) '!H37/'為替換算(currency conversion)'!$B$3)</f>
        <v>6360.377706126209</v>
      </c>
      <c r="I37" s="689">
        <f>IF('BS(Balance Sheets) '!I37="-","-",'BS(Balance Sheets) '!I37/'為替換算(currency conversion)'!$B$3)</f>
        <v>6471.4785812989403</v>
      </c>
      <c r="J37" s="690">
        <f>IF('BS(Balance Sheets) '!J37="-","-",'BS(Balance Sheets) '!J37/'為替換算(currency conversion)'!$B$3)</f>
        <v>6497.0152003684943</v>
      </c>
      <c r="K37" s="370">
        <f>IF('BS(Balance Sheets) '!K37="-","-",'BS(Balance Sheets) '!K37/'為替換算(currency conversion)'!$B$3)</f>
        <v>6568.1252878857667</v>
      </c>
      <c r="L37" s="690">
        <f>IF('BS(Balance Sheets) '!L37="-","-",'BS(Balance Sheets) '!L37/'為替換算(currency conversion)'!$B$3)</f>
        <v>6991.0732381391063</v>
      </c>
      <c r="M37" s="371">
        <f>IF('BS(Balance Sheets) '!M37="-","-",'BS(Balance Sheets) '!M37/'為替換算(currency conversion)'!$B$3)</f>
        <v>6378.5720865960393</v>
      </c>
      <c r="N37" s="690">
        <f>IF('BS(Balance Sheets) '!N37="-","-",'BS(Balance Sheets) '!N37/'為替換算(currency conversion)'!$B$3)</f>
        <v>7385.4168585905118</v>
      </c>
      <c r="O37" s="690">
        <f>IF('BS(Balance Sheets) '!O37="-","-",'BS(Balance Sheets) '!O37/'為替換算(currency conversion)'!$B$3)</f>
        <v>7570.3915246430215</v>
      </c>
      <c r="P37" s="690">
        <f>IF('BS(Balance Sheets) '!P37="-","-",'BS(Balance Sheets) '!P37/'為替換算(currency conversion)'!$B$3)</f>
        <v>8142.1833256563796</v>
      </c>
      <c r="Q37" s="373"/>
    </row>
    <row r="38" spans="1:17" ht="18" customHeight="1">
      <c r="A38" s="257"/>
      <c r="B38" s="258"/>
      <c r="C38" s="270" t="s">
        <v>208</v>
      </c>
      <c r="D38" s="271" t="s">
        <v>4</v>
      </c>
      <c r="E38" s="272" t="s">
        <v>472</v>
      </c>
      <c r="F38" s="273">
        <f>IF('BS(Balance Sheets) '!F38="-","-",'BS(Balance Sheets) '!F38/'為替換算(currency conversion)'!$B$3)</f>
        <v>3995.7715338553662</v>
      </c>
      <c r="G38" s="275">
        <f>IF('BS(Balance Sheets) '!G38="-","-",'BS(Balance Sheets) '!G38/'為替換算(currency conversion)'!$B$3)</f>
        <v>4290.1243666513128</v>
      </c>
      <c r="H38" s="274">
        <f>IF('BS(Balance Sheets) '!H38="-","-",'BS(Balance Sheets) '!H38/'為替換算(currency conversion)'!$B$3)</f>
        <v>4203.2795946568403</v>
      </c>
      <c r="I38" s="670">
        <f>IF('BS(Balance Sheets) '!I38="-","-",'BS(Balance Sheets) '!I38/'為替換算(currency conversion)'!$B$3)</f>
        <v>4319.2998618148322</v>
      </c>
      <c r="J38" s="671">
        <f>IF('BS(Balance Sheets) '!J38="-","-",'BS(Balance Sheets) '!J38/'為替換算(currency conversion)'!$B$3)</f>
        <v>4294.8871487793649</v>
      </c>
      <c r="K38" s="275">
        <f>IF('BS(Balance Sheets) '!K38="-","-",'BS(Balance Sheets) '!K38/'為替換算(currency conversion)'!$B$3)</f>
        <v>4327.2409028097654</v>
      </c>
      <c r="L38" s="671">
        <f>IF('BS(Balance Sheets) '!L38="-","-",'BS(Balance Sheets) '!L38/'為替換算(currency conversion)'!$B$3)</f>
        <v>4667.3146015660986</v>
      </c>
      <c r="M38" s="276">
        <f>IF('BS(Balance Sheets) '!M38="-","-",'BS(Balance Sheets) '!M38/'為替換算(currency conversion)'!$B$3)</f>
        <v>4112.7314601566104</v>
      </c>
      <c r="N38" s="671">
        <f>IF('BS(Balance Sheets) '!N38="-","-",'BS(Balance Sheets) '!N38/'為替換算(currency conversion)'!$B$3)</f>
        <v>4190.1243666513128</v>
      </c>
      <c r="O38" s="671">
        <f>IF('BS(Balance Sheets) '!O38="-","-",'BS(Balance Sheets) '!O38/'為替換算(currency conversion)'!$B$3)</f>
        <v>4187.0290188853069</v>
      </c>
      <c r="P38" s="671">
        <f>IF('BS(Balance Sheets) '!P38="-","-",'BS(Balance Sheets) '!P38/'為替換算(currency conversion)'!$B$3)</f>
        <v>4715.1819438046987</v>
      </c>
      <c r="Q38" s="280"/>
    </row>
    <row r="39" spans="1:17" ht="18" customHeight="1">
      <c r="A39" s="257"/>
      <c r="B39" s="258"/>
      <c r="C39" s="374" t="s">
        <v>195</v>
      </c>
      <c r="D39" s="271" t="s">
        <v>4</v>
      </c>
      <c r="E39" s="283" t="s">
        <v>466</v>
      </c>
      <c r="F39" s="375" t="str">
        <f>IF('BS(Balance Sheets) '!F39="-","-",'BS(Balance Sheets) '!F39/'為替換算(currency conversion)'!$B$3)</f>
        <v>-</v>
      </c>
      <c r="G39" s="691" t="str">
        <f>IF('BS(Balance Sheets) '!G39="-","-",'BS(Balance Sheets) '!G39/'為替換算(currency conversion)'!$B$3)</f>
        <v>-</v>
      </c>
      <c r="H39" s="692" t="str">
        <f>IF('BS(Balance Sheets) '!H39="-","-",'BS(Balance Sheets) '!H39/'為替換算(currency conversion)'!$B$3)</f>
        <v>-</v>
      </c>
      <c r="I39" s="693" t="str">
        <f>IF('BS(Balance Sheets) '!I39="-","-",'BS(Balance Sheets) '!I39/'為替換算(currency conversion)'!$B$3)</f>
        <v>-</v>
      </c>
      <c r="J39" s="694" t="str">
        <f>IF('BS(Balance Sheets) '!J39="-","-",'BS(Balance Sheets) '!J39/'為替換算(currency conversion)'!$B$3)</f>
        <v>-</v>
      </c>
      <c r="K39" s="691" t="str">
        <f>IF('BS(Balance Sheets) '!K39="-","-",'BS(Balance Sheets) '!K39/'為替換算(currency conversion)'!$B$3)</f>
        <v>-</v>
      </c>
      <c r="L39" s="694" t="str">
        <f>IF('BS(Balance Sheets) '!L39="-","-",'BS(Balance Sheets) '!L39/'為替換算(currency conversion)'!$B$3)</f>
        <v>-</v>
      </c>
      <c r="M39" s="695" t="str">
        <f>IF('BS(Balance Sheets) '!M39="-","-",'BS(Balance Sheets) '!M39/'為替換算(currency conversion)'!$B$3)</f>
        <v>-</v>
      </c>
      <c r="N39" s="694">
        <f>IF('BS(Balance Sheets) '!N39="-","-",'BS(Balance Sheets) '!N39/'為替換算(currency conversion)'!$B$3)</f>
        <v>974.22385997236302</v>
      </c>
      <c r="O39" s="694">
        <f>IF('BS(Balance Sheets) '!O39="-","-",'BS(Balance Sheets) '!O39/'為替換算(currency conversion)'!$B$3)</f>
        <v>1165.3615845232612</v>
      </c>
      <c r="P39" s="694">
        <f>IF('BS(Balance Sheets) '!P39="-","-",'BS(Balance Sheets) '!P39/'為替換算(currency conversion)'!$B$3)</f>
        <v>1163.3348687240903</v>
      </c>
      <c r="Q39" s="377"/>
    </row>
    <row r="40" spans="1:17" ht="18" customHeight="1">
      <c r="A40" s="257"/>
      <c r="B40" s="258"/>
      <c r="C40" s="281" t="s">
        <v>198</v>
      </c>
      <c r="D40" s="282" t="s">
        <v>4</v>
      </c>
      <c r="E40" s="283" t="s">
        <v>467</v>
      </c>
      <c r="F40" s="378">
        <f>IF('BS(Balance Sheets) '!F40="-","-",'BS(Balance Sheets) '!F40/'為替換算(currency conversion)'!$B$3)</f>
        <v>83.288807001381855</v>
      </c>
      <c r="G40" s="380">
        <f>IF('BS(Balance Sheets) '!G40="-","-",'BS(Balance Sheets) '!G40/'為替換算(currency conversion)'!$B$3)</f>
        <v>86.328880700138185</v>
      </c>
      <c r="H40" s="379">
        <f>IF('BS(Balance Sheets) '!H40="-","-",'BS(Balance Sheets) '!H40/'為替換算(currency conversion)'!$B$3)</f>
        <v>102.36757254721327</v>
      </c>
      <c r="I40" s="460">
        <f>IF('BS(Balance Sheets) '!I40="-","-",'BS(Balance Sheets) '!I40/'為替換算(currency conversion)'!$B$3)</f>
        <v>100.74619990787656</v>
      </c>
      <c r="J40" s="696">
        <f>IF('BS(Balance Sheets) '!J40="-","-",'BS(Balance Sheets) '!J40/'為替換算(currency conversion)'!$B$3)</f>
        <v>128.54905573468449</v>
      </c>
      <c r="K40" s="380">
        <f>IF('BS(Balance Sheets) '!K40="-","-",'BS(Balance Sheets) '!K40/'為替換算(currency conversion)'!$B$3)</f>
        <v>137.74297558728696</v>
      </c>
      <c r="L40" s="696">
        <f>IF('BS(Balance Sheets) '!L40="-","-",'BS(Balance Sheets) '!L40/'為替換算(currency conversion)'!$B$3)</f>
        <v>213.82772915707048</v>
      </c>
      <c r="M40" s="381">
        <f>IF('BS(Balance Sheets) '!M40="-","-",'BS(Balance Sheets) '!M40/'為替換算(currency conversion)'!$B$3)</f>
        <v>201.82404421925381</v>
      </c>
      <c r="N40" s="696">
        <f>IF('BS(Balance Sheets) '!N40="-","-",'BS(Balance Sheets) '!N40/'為替換算(currency conversion)'!$B$3)</f>
        <v>121.64900967296177</v>
      </c>
      <c r="O40" s="696">
        <f>IF('BS(Balance Sheets) '!O40="-","-",'BS(Balance Sheets) '!O40/'為替換算(currency conversion)'!$B$3)</f>
        <v>103.41777982496545</v>
      </c>
      <c r="P40" s="696">
        <f>IF('BS(Balance Sheets) '!P40="-","-",'BS(Balance Sheets) '!P40/'為替換算(currency conversion)'!$B$3)</f>
        <v>123.28880700138185</v>
      </c>
      <c r="Q40" s="383"/>
    </row>
    <row r="41" spans="1:17" ht="18" customHeight="1">
      <c r="A41" s="257"/>
      <c r="B41" s="258"/>
      <c r="C41" s="281" t="s">
        <v>212</v>
      </c>
      <c r="D41" s="282" t="s">
        <v>4</v>
      </c>
      <c r="E41" s="384" t="s">
        <v>473</v>
      </c>
      <c r="F41" s="378">
        <f>IF('BS(Balance Sheets) '!F41="-","-",'BS(Balance Sheets) '!F41/'為替換算(currency conversion)'!$B$3)</f>
        <v>1775.485951174574</v>
      </c>
      <c r="G41" s="380">
        <f>IF('BS(Balance Sheets) '!G41="-","-",'BS(Balance Sheets) '!G41/'為替換算(currency conversion)'!$B$3)</f>
        <v>1806.4762782128053</v>
      </c>
      <c r="H41" s="379">
        <f>IF('BS(Balance Sheets) '!H41="-","-",'BS(Balance Sheets) '!H41/'為替換算(currency conversion)'!$B$3)</f>
        <v>1854.6568401658224</v>
      </c>
      <c r="I41" s="460">
        <f>IF('BS(Balance Sheets) '!I41="-","-",'BS(Balance Sheets) '!I41/'為替換算(currency conversion)'!$B$3)</f>
        <v>1841.0778443113772</v>
      </c>
      <c r="J41" s="696">
        <f>IF('BS(Balance Sheets) '!J41="-","-",'BS(Balance Sheets) '!J41/'為替換算(currency conversion)'!$B$3)</f>
        <v>1861.7134960847536</v>
      </c>
      <c r="K41" s="380">
        <f>IF('BS(Balance Sheets) '!K41="-","-",'BS(Balance Sheets) '!K41/'為替換算(currency conversion)'!$B$3)</f>
        <v>1891.8378627360664</v>
      </c>
      <c r="L41" s="696">
        <f>IF('BS(Balance Sheets) '!L41="-","-",'BS(Balance Sheets) '!L41/'為替換算(currency conversion)'!$B$3)</f>
        <v>1916.1308152924919</v>
      </c>
      <c r="M41" s="381">
        <f>IF('BS(Balance Sheets) '!M41="-","-",'BS(Balance Sheets) '!M41/'為替換算(currency conversion)'!$B$3)</f>
        <v>1865.4168585905113</v>
      </c>
      <c r="N41" s="696">
        <f>IF('BS(Balance Sheets) '!N41="-","-",'BS(Balance Sheets) '!N41/'為替換算(currency conversion)'!$B$3)</f>
        <v>1912.0128972823584</v>
      </c>
      <c r="O41" s="696">
        <f>IF('BS(Balance Sheets) '!O41="-","-",'BS(Balance Sheets) '!O41/'為替換算(currency conversion)'!$B$3)</f>
        <v>1936.1216029479504</v>
      </c>
      <c r="P41" s="696">
        <f>IF('BS(Balance Sheets) '!P41="-","-",'BS(Balance Sheets) '!P41/'為替換算(currency conversion)'!$B$3)</f>
        <v>1969.4426531552281</v>
      </c>
      <c r="Q41" s="383"/>
    </row>
    <row r="42" spans="1:17" ht="18" customHeight="1">
      <c r="A42" s="257"/>
      <c r="B42" s="258"/>
      <c r="C42" s="281" t="s">
        <v>214</v>
      </c>
      <c r="D42" s="282" t="s">
        <v>4</v>
      </c>
      <c r="E42" s="283" t="s">
        <v>474</v>
      </c>
      <c r="F42" s="284">
        <f>IF('BS(Balance Sheets) '!F42="-","-",'BS(Balance Sheets) '!F42/'為替換算(currency conversion)'!$B$3)</f>
        <v>22.26623675725472</v>
      </c>
      <c r="G42" s="286">
        <f>IF('BS(Balance Sheets) '!G42="-","-",'BS(Balance Sheets) '!G42/'為替換算(currency conversion)'!$B$3)</f>
        <v>25.693228926761861</v>
      </c>
      <c r="H42" s="285">
        <f>IF('BS(Balance Sheets) '!H42="-","-",'BS(Balance Sheets) '!H42/'為替換算(currency conversion)'!$B$3)</f>
        <v>26.199907876554583</v>
      </c>
      <c r="I42" s="452">
        <f>IF('BS(Balance Sheets) '!I42="-","-",'BS(Balance Sheets) '!I42/'為替換算(currency conversion)'!$B$3)</f>
        <v>29.553201289728236</v>
      </c>
      <c r="J42" s="672">
        <f>IF('BS(Balance Sheets) '!J42="-","-",'BS(Balance Sheets) '!J42/'為替換算(currency conversion)'!$B$3)</f>
        <v>29.940119760479043</v>
      </c>
      <c r="K42" s="286">
        <f>IF('BS(Balance Sheets) '!K42="-","-",'BS(Balance Sheets) '!K42/'為替換算(currency conversion)'!$B$3)</f>
        <v>29.645324735145095</v>
      </c>
      <c r="L42" s="672">
        <f>IF('BS(Balance Sheets) '!L42="-","-",'BS(Balance Sheets) '!L42/'為替換算(currency conversion)'!$B$3)</f>
        <v>34.730538922155688</v>
      </c>
      <c r="M42" s="287">
        <f>IF('BS(Balance Sheets) '!M42="-","-",'BS(Balance Sheets) '!M42/'為替換算(currency conversion)'!$B$3)</f>
        <v>32.814371257485028</v>
      </c>
      <c r="N42" s="672">
        <f>IF('BS(Balance Sheets) '!N42="-","-",'BS(Balance Sheets) '!N42/'為替換算(currency conversion)'!$B$3)</f>
        <v>33.938277291570706</v>
      </c>
      <c r="O42" s="672">
        <f>IF('BS(Balance Sheets) '!O42="-","-",'BS(Balance Sheets) '!O42/'為替換算(currency conversion)'!$B$3)</f>
        <v>34.371257485029943</v>
      </c>
      <c r="P42" s="672">
        <f>IF('BS(Balance Sheets) '!P42="-","-",'BS(Balance Sheets) '!P42/'為替換算(currency conversion)'!$B$3)</f>
        <v>36.020267157991711</v>
      </c>
      <c r="Q42" s="291"/>
    </row>
    <row r="43" spans="1:17" ht="18" customHeight="1">
      <c r="A43" s="257"/>
      <c r="B43" s="258"/>
      <c r="C43" s="281" t="s">
        <v>216</v>
      </c>
      <c r="D43" s="282" t="s">
        <v>4</v>
      </c>
      <c r="E43" s="283" t="s">
        <v>475</v>
      </c>
      <c r="F43" s="284">
        <f>IF('BS(Balance Sheets) '!F43="-","-",'BS(Balance Sheets) '!F43/'為替換算(currency conversion)'!$B$3)</f>
        <v>219.82496545370796</v>
      </c>
      <c r="G43" s="286">
        <f>IF('BS(Balance Sheets) '!G43="-","-",'BS(Balance Sheets) '!G43/'為替換算(currency conversion)'!$B$3)</f>
        <v>218.07461999078765</v>
      </c>
      <c r="H43" s="285">
        <f>IF('BS(Balance Sheets) '!H43="-","-",'BS(Balance Sheets) '!H43/'為替換算(currency conversion)'!$B$3)</f>
        <v>77.227084292952554</v>
      </c>
      <c r="I43" s="452">
        <f>IF('BS(Balance Sheets) '!I43="-","-",'BS(Balance Sheets) '!I43/'為替換算(currency conversion)'!$B$3)</f>
        <v>71.027176416397978</v>
      </c>
      <c r="J43" s="672">
        <f>IF('BS(Balance Sheets) '!J43="-","-",'BS(Balance Sheets) '!J43/'為替換算(currency conversion)'!$B$3)</f>
        <v>62.98479963150622</v>
      </c>
      <c r="K43" s="286">
        <f>IF('BS(Balance Sheets) '!K43="-","-",'BS(Balance Sheets) '!K43/'為替換算(currency conversion)'!$B$3)</f>
        <v>55.605711653615849</v>
      </c>
      <c r="L43" s="672">
        <f>IF('BS(Balance Sheets) '!L43="-","-",'BS(Balance Sheets) '!L43/'為替換算(currency conversion)'!$B$3)</f>
        <v>46.706586826347305</v>
      </c>
      <c r="M43" s="287">
        <f>IF('BS(Balance Sheets) '!M43="-","-",'BS(Balance Sheets) '!M43/'為替換算(currency conversion)'!$B$3)</f>
        <v>50.962690004606173</v>
      </c>
      <c r="N43" s="672">
        <f>IF('BS(Balance Sheets) '!N43="-","-",'BS(Balance Sheets) '!N43/'為替換算(currency conversion)'!$B$3)</f>
        <v>71.985260248733312</v>
      </c>
      <c r="O43" s="672">
        <f>IF('BS(Balance Sheets) '!O43="-","-",'BS(Balance Sheets) '!O43/'為替換算(currency conversion)'!$B$3)</f>
        <v>50.538922155688624</v>
      </c>
      <c r="P43" s="672">
        <f>IF('BS(Balance Sheets) '!P43="-","-",'BS(Balance Sheets) '!P43/'為替換算(currency conversion)'!$B$3)</f>
        <v>52.823583602026716</v>
      </c>
      <c r="Q43" s="291"/>
    </row>
    <row r="44" spans="1:17" ht="18" customHeight="1">
      <c r="A44" s="257"/>
      <c r="B44" s="385"/>
      <c r="C44" s="293" t="s">
        <v>218</v>
      </c>
      <c r="D44" s="294" t="s">
        <v>4</v>
      </c>
      <c r="E44" s="295" t="s">
        <v>476</v>
      </c>
      <c r="F44" s="386">
        <f>IF('BS(Balance Sheets) '!F44="-","-",'BS(Balance Sheets) '!F44/'為替換算(currency conversion)'!$B$3)</f>
        <v>98.572086596038687</v>
      </c>
      <c r="G44" s="388">
        <f>IF('BS(Balance Sheets) '!G44="-","-",'BS(Balance Sheets) '!G44/'為替換算(currency conversion)'!$B$3)</f>
        <v>101.73192077383695</v>
      </c>
      <c r="H44" s="387">
        <f>IF('BS(Balance Sheets) '!H44="-","-",'BS(Balance Sheets) '!H44/'為替換算(currency conversion)'!$B$3)</f>
        <v>96.655918931368035</v>
      </c>
      <c r="I44" s="697">
        <f>IF('BS(Balance Sheets) '!I44="-","-",'BS(Balance Sheets) '!I44/'為替換算(currency conversion)'!$B$3)</f>
        <v>109.7742975587287</v>
      </c>
      <c r="J44" s="698">
        <f>IF('BS(Balance Sheets) '!J44="-","-",'BS(Balance Sheets) '!J44/'為替換算(currency conversion)'!$B$3)</f>
        <v>118.92215568862275</v>
      </c>
      <c r="K44" s="388">
        <f>IF('BS(Balance Sheets) '!K44="-","-",'BS(Balance Sheets) '!K44/'為替換算(currency conversion)'!$B$3)</f>
        <v>126.04329801934593</v>
      </c>
      <c r="L44" s="698">
        <f>IF('BS(Balance Sheets) '!L44="-","-",'BS(Balance Sheets) '!L44/'為替換算(currency conversion)'!$B$3)</f>
        <v>112.38139106402579</v>
      </c>
      <c r="M44" s="389">
        <f>IF('BS(Balance Sheets) '!M44="-","-",'BS(Balance Sheets) '!M44/'為替換算(currency conversion)'!$B$3)</f>
        <v>114.81345002303087</v>
      </c>
      <c r="N44" s="698">
        <f>IF('BS(Balance Sheets) '!N44="-","-",'BS(Balance Sheets) '!N44/'為替換算(currency conversion)'!$B$3)</f>
        <v>81.492399815753117</v>
      </c>
      <c r="O44" s="698">
        <f>IF('BS(Balance Sheets) '!O44="-","-",'BS(Balance Sheets) '!O44/'為替換算(currency conversion)'!$B$3)</f>
        <v>93.5513588208199</v>
      </c>
      <c r="P44" s="698">
        <f>IF('BS(Balance Sheets) '!P44="-","-",'BS(Balance Sheets) '!P44/'為替換算(currency conversion)'!$B$3)</f>
        <v>82.081989866421011</v>
      </c>
      <c r="Q44" s="391"/>
    </row>
    <row r="45" spans="1:17" ht="18" customHeight="1" thickBot="1">
      <c r="A45" s="257"/>
      <c r="B45" s="303" t="s">
        <v>477</v>
      </c>
      <c r="C45" s="304"/>
      <c r="D45" s="305" t="s">
        <v>4</v>
      </c>
      <c r="E45" s="306" t="s">
        <v>478</v>
      </c>
      <c r="F45" s="368">
        <f>IF('BS(Balance Sheets) '!F45="-","-",'BS(Balance Sheets) '!F45/'為替換算(currency conversion)'!$B$3)</f>
        <v>12134.242284661446</v>
      </c>
      <c r="G45" s="370">
        <f>IF('BS(Balance Sheets) '!G45="-","-",'BS(Balance Sheets) '!G45/'為替換算(currency conversion)'!$B$3)</f>
        <v>12570.787655458314</v>
      </c>
      <c r="H45" s="369">
        <f>IF('BS(Balance Sheets) '!H45="-","-",'BS(Balance Sheets) '!H45/'為替換算(currency conversion)'!$B$3)</f>
        <v>13001.999078765546</v>
      </c>
      <c r="I45" s="689">
        <f>IF('BS(Balance Sheets) '!I45="-","-",'BS(Balance Sheets) '!I45/'為替換算(currency conversion)'!$B$3)</f>
        <v>12986.60525103639</v>
      </c>
      <c r="J45" s="690">
        <f>IF('BS(Balance Sheets) '!J45="-","-",'BS(Balance Sheets) '!J45/'為替換算(currency conversion)'!$B$3)</f>
        <v>12372.602487333026</v>
      </c>
      <c r="K45" s="343">
        <f>IF('BS(Balance Sheets) '!K45="-","-",'BS(Balance Sheets) '!K45/'為替換算(currency conversion)'!$B$3)</f>
        <v>12690.612620912023</v>
      </c>
      <c r="L45" s="690">
        <f>IF('BS(Balance Sheets) '!L45="-","-",'BS(Balance Sheets) '!L45/'為替換算(currency conversion)'!$B$3)</f>
        <v>12860.958083832336</v>
      </c>
      <c r="M45" s="371">
        <f>IF('BS(Balance Sheets) '!M45="-","-",'BS(Balance Sheets) '!M45/'為替換算(currency conversion)'!$B$3)</f>
        <v>13903.758636573008</v>
      </c>
      <c r="N45" s="690">
        <f>IF('BS(Balance Sheets) '!N45="-","-",'BS(Balance Sheets) '!N45/'為替換算(currency conversion)'!$B$3)</f>
        <v>14695.099032703823</v>
      </c>
      <c r="O45" s="690">
        <f>IF('BS(Balance Sheets) '!O45="-","-",'BS(Balance Sheets) '!O45/'為替換算(currency conversion)'!$B$3)</f>
        <v>14587.766006448641</v>
      </c>
      <c r="P45" s="690">
        <f>IF('BS(Balance Sheets) '!P45="-","-",'BS(Balance Sheets) '!P45/'為替換算(currency conversion)'!$B$3)</f>
        <v>15619.557807461999</v>
      </c>
      <c r="Q45" s="373"/>
    </row>
    <row r="46" spans="1:17" ht="18" customHeight="1">
      <c r="B46" s="392" t="s">
        <v>222</v>
      </c>
      <c r="C46" s="247"/>
      <c r="D46" s="248" t="s">
        <v>4</v>
      </c>
      <c r="E46" s="393" t="s">
        <v>479</v>
      </c>
      <c r="F46" s="394"/>
      <c r="G46" s="396"/>
      <c r="H46" s="395"/>
      <c r="I46" s="699"/>
      <c r="J46" s="700"/>
      <c r="K46" s="395"/>
      <c r="L46" s="396"/>
      <c r="M46" s="397"/>
      <c r="N46" s="700"/>
      <c r="O46" s="700"/>
      <c r="P46" s="396"/>
      <c r="Q46" s="397"/>
    </row>
    <row r="47" spans="1:17" ht="18" customHeight="1">
      <c r="A47" s="257"/>
      <c r="B47" s="303" t="s">
        <v>224</v>
      </c>
      <c r="C47" s="399"/>
      <c r="D47" s="400" t="s">
        <v>4</v>
      </c>
      <c r="E47" s="401" t="s">
        <v>480</v>
      </c>
      <c r="F47" s="402">
        <f>IF('BS(Balance Sheets) '!F47="-","-",'BS(Balance Sheets) '!F47/'為替換算(currency conversion)'!$B$3)</f>
        <v>7184.8456932289273</v>
      </c>
      <c r="G47" s="404">
        <f>IF('BS(Balance Sheets) '!G47="-","-",'BS(Balance Sheets) '!G47/'為替換算(currency conversion)'!$B$3)</f>
        <v>7507.9134039613082</v>
      </c>
      <c r="H47" s="403">
        <f>IF('BS(Balance Sheets) '!H47="-","-",'BS(Balance Sheets) '!H47/'為替換算(currency conversion)'!$B$3)</f>
        <v>7702.2938737908798</v>
      </c>
      <c r="I47" s="701">
        <f>IF('BS(Balance Sheets) '!I47="-","-",'BS(Balance Sheets) '!I47/'為替換算(currency conversion)'!$B$3)</f>
        <v>7611.0456011054812</v>
      </c>
      <c r="J47" s="702">
        <f>IF('BS(Balance Sheets) '!J47="-","-",'BS(Balance Sheets) '!J47/'為替換算(currency conversion)'!$B$3)</f>
        <v>7987.5633348687243</v>
      </c>
      <c r="K47" s="703">
        <f>IF('BS(Balance Sheets) '!K47="-","-",'BS(Balance Sheets) '!K47/'為替換算(currency conversion)'!$B$3)</f>
        <v>8431.6720405343167</v>
      </c>
      <c r="L47" s="702">
        <f>IF('BS(Balance Sheets) '!L47="-","-",'BS(Balance Sheets) '!L47/'為替換算(currency conversion)'!$B$3)</f>
        <v>8125.2510363887613</v>
      </c>
      <c r="M47" s="405">
        <f>IF('BS(Balance Sheets) '!M47="-","-",'BS(Balance Sheets) '!M47/'為替換算(currency conversion)'!$B$3)</f>
        <v>8527.5633348687243</v>
      </c>
      <c r="N47" s="702">
        <f>IF('BS(Balance Sheets) '!N47="-","-",'BS(Balance Sheets) '!N47/'為替換算(currency conversion)'!$B$3)</f>
        <v>8515.4675264854905</v>
      </c>
      <c r="O47" s="702">
        <f>IF('BS(Balance Sheets) '!O47="-","-",'BS(Balance Sheets) '!O47/'為替換算(currency conversion)'!$B$3)</f>
        <v>8564.4035006909253</v>
      </c>
      <c r="P47" s="702">
        <f>IF('BS(Balance Sheets) '!P47="-","-",'BS(Balance Sheets) '!P47/'為替換算(currency conversion)'!$B$3)</f>
        <v>8843.6941501612164</v>
      </c>
      <c r="Q47" s="407"/>
    </row>
    <row r="48" spans="1:17" ht="18" customHeight="1">
      <c r="A48" s="257"/>
      <c r="B48" s="258"/>
      <c r="C48" s="374" t="s">
        <v>226</v>
      </c>
      <c r="D48" s="321" t="s">
        <v>4</v>
      </c>
      <c r="E48" s="322" t="s">
        <v>481</v>
      </c>
      <c r="F48" s="323">
        <f>IF('BS(Balance Sheets) '!F48="-","-",'BS(Balance Sheets) '!F48/'為替換算(currency conversion)'!$B$3)</f>
        <v>1312.9433440810687</v>
      </c>
      <c r="G48" s="325">
        <f>IF('BS(Balance Sheets) '!G48="-","-",'BS(Balance Sheets) '!G48/'為替換算(currency conversion)'!$B$3)</f>
        <v>1312.9433440810687</v>
      </c>
      <c r="H48" s="324">
        <f>IF('BS(Balance Sheets) '!H48="-","-",'BS(Balance Sheets) '!H48/'為替換算(currency conversion)'!$B$3)</f>
        <v>1312.9433440810687</v>
      </c>
      <c r="I48" s="678">
        <f>IF('BS(Balance Sheets) '!I48="-","-",'BS(Balance Sheets) '!I48/'為替換算(currency conversion)'!$B$3)</f>
        <v>1312.9433440810687</v>
      </c>
      <c r="J48" s="679">
        <f>IF('BS(Balance Sheets) '!J48="-","-",'BS(Balance Sheets) '!J48/'為替換算(currency conversion)'!$B$3)</f>
        <v>1312.9433440810687</v>
      </c>
      <c r="K48" s="325">
        <f>IF('BS(Balance Sheets) '!K48="-","-",'BS(Balance Sheets) '!K48/'為替換算(currency conversion)'!$B$3)</f>
        <v>1312.9433440810687</v>
      </c>
      <c r="L48" s="679">
        <f>IF('BS(Balance Sheets) '!L48="-","-",'BS(Balance Sheets) '!L48/'為替換算(currency conversion)'!$B$3)</f>
        <v>1312.9433440810687</v>
      </c>
      <c r="M48" s="326">
        <f>IF('BS(Balance Sheets) '!M48="-","-",'BS(Balance Sheets) '!M48/'為替換算(currency conversion)'!$B$3)</f>
        <v>1312.9433440810687</v>
      </c>
      <c r="N48" s="679">
        <f>IF('BS(Balance Sheets) '!N48="-","-",'BS(Balance Sheets) '!N48/'為替換算(currency conversion)'!$B$3)</f>
        <v>1312.9433440810687</v>
      </c>
      <c r="O48" s="679">
        <f>IF('BS(Balance Sheets) '!O48="-","-",'BS(Balance Sheets) '!O48/'為替換算(currency conversion)'!$B$3)</f>
        <v>1312.9433440810687</v>
      </c>
      <c r="P48" s="679">
        <f>IF('BS(Balance Sheets) '!P48="-","-",'BS(Balance Sheets) '!P48/'為替換算(currency conversion)'!$B$3)</f>
        <v>1312.9433440810687</v>
      </c>
      <c r="Q48" s="329"/>
    </row>
    <row r="49" spans="1:17" ht="18" customHeight="1">
      <c r="A49" s="257"/>
      <c r="B49" s="258"/>
      <c r="C49" s="281" t="s">
        <v>228</v>
      </c>
      <c r="D49" s="282" t="s">
        <v>4</v>
      </c>
      <c r="E49" s="283" t="s">
        <v>482</v>
      </c>
      <c r="F49" s="284">
        <f>IF('BS(Balance Sheets) '!F49="-","-",'BS(Balance Sheets) '!F49/'為替換算(currency conversion)'!$B$3)</f>
        <v>1092.1142330723169</v>
      </c>
      <c r="G49" s="286">
        <f>IF('BS(Balance Sheets) '!G49="-","-",'BS(Balance Sheets) '!G49/'為替換算(currency conversion)'!$B$3)</f>
        <v>1081.8424689083372</v>
      </c>
      <c r="H49" s="285">
        <f>IF('BS(Balance Sheets) '!H49="-","-",'BS(Balance Sheets) '!H49/'為替換算(currency conversion)'!$B$3)</f>
        <v>1064.0994933210502</v>
      </c>
      <c r="I49" s="452">
        <f>IF('BS(Balance Sheets) '!I49="-","-",'BS(Balance Sheets) '!I49/'為替換算(currency conversion)'!$B$3)</f>
        <v>1070.409949332105</v>
      </c>
      <c r="J49" s="672">
        <f>IF('BS(Balance Sheets) '!J49="-","-",'BS(Balance Sheets) '!J49/'為替換算(currency conversion)'!$B$3)</f>
        <v>1070.5204974666053</v>
      </c>
      <c r="K49" s="286">
        <f>IF('BS(Balance Sheets) '!K49="-","-",'BS(Balance Sheets) '!K49/'為替換算(currency conversion)'!$B$3)</f>
        <v>1058.41547673883</v>
      </c>
      <c r="L49" s="672">
        <f>IF('BS(Balance Sheets) '!L49="-","-",'BS(Balance Sheets) '!L49/'為替換算(currency conversion)'!$B$3)</f>
        <v>1065.0483648088439</v>
      </c>
      <c r="M49" s="287">
        <f>IF('BS(Balance Sheets) '!M49="-","-",'BS(Balance Sheets) '!M49/'為替換算(currency conversion)'!$B$3)</f>
        <v>1066.2367572547214</v>
      </c>
      <c r="N49" s="672">
        <f>IF('BS(Balance Sheets) '!N49="-","-",'BS(Balance Sheets) '!N49/'為替換算(currency conversion)'!$B$3)</f>
        <v>1060.5803777061262</v>
      </c>
      <c r="O49" s="672">
        <f>IF('BS(Balance Sheets) '!O49="-","-",'BS(Balance Sheets) '!O49/'為替換算(currency conversion)'!$B$3)</f>
        <v>1062.9387379087977</v>
      </c>
      <c r="P49" s="672">
        <f>IF('BS(Balance Sheets) '!P49="-","-",'BS(Balance Sheets) '!P49/'為替換算(currency conversion)'!$B$3)</f>
        <v>1023.7678489175496</v>
      </c>
      <c r="Q49" s="291"/>
    </row>
    <row r="50" spans="1:17" ht="18" customHeight="1">
      <c r="A50" s="257"/>
      <c r="B50" s="258"/>
      <c r="C50" s="359" t="s">
        <v>230</v>
      </c>
      <c r="D50" s="282" t="s">
        <v>4</v>
      </c>
      <c r="E50" s="361" t="s">
        <v>483</v>
      </c>
      <c r="F50" s="362">
        <f>IF('BS(Balance Sheets) '!F50="-","-",'BS(Balance Sheets) '!F50/'為替換算(currency conversion)'!$B$3)</f>
        <v>4351.2206356517736</v>
      </c>
      <c r="G50" s="364">
        <f>IF('BS(Balance Sheets) '!G50="-","-",'BS(Balance Sheets) '!G50/'為替換算(currency conversion)'!$B$3)</f>
        <v>4517.7982496545374</v>
      </c>
      <c r="H50" s="363">
        <f>IF('BS(Balance Sheets) '!H50="-","-",'BS(Balance Sheets) '!H50/'為替換算(currency conversion)'!$B$3)</f>
        <v>4612.7222478120684</v>
      </c>
      <c r="I50" s="687">
        <f>IF('BS(Balance Sheets) '!I50="-","-",'BS(Balance Sheets) '!I50/'為替換算(currency conversion)'!$B$3)</f>
        <v>4869.6545370796866</v>
      </c>
      <c r="J50" s="688">
        <f>IF('BS(Balance Sheets) '!J50="-","-",'BS(Balance Sheets) '!J50/'為替換算(currency conversion)'!$B$3)</f>
        <v>5003.4085674804237</v>
      </c>
      <c r="K50" s="364">
        <f>IF('BS(Balance Sheets) '!K50="-","-",'BS(Balance Sheets) '!K50/'為替換算(currency conversion)'!$B$3)</f>
        <v>5170.0967296176877</v>
      </c>
      <c r="L50" s="688">
        <f>IF('BS(Balance Sheets) '!L50="-","-",'BS(Balance Sheets) '!L50/'為替換算(currency conversion)'!$B$3)</f>
        <v>5260.3132197144178</v>
      </c>
      <c r="M50" s="365">
        <f>IF('BS(Balance Sheets) '!M50="-","-",'BS(Balance Sheets) '!M50/'為替換算(currency conversion)'!$B$3)</f>
        <v>5556.6190695532014</v>
      </c>
      <c r="N50" s="688">
        <f>IF('BS(Balance Sheets) '!N50="-","-",'BS(Balance Sheets) '!N50/'為替換算(currency conversion)'!$B$3)</f>
        <v>5630.6310456011061</v>
      </c>
      <c r="O50" s="688">
        <f>IF('BS(Balance Sheets) '!O50="-","-",'BS(Balance Sheets) '!O50/'為替換算(currency conversion)'!$B$3)</f>
        <v>5853.4408106863202</v>
      </c>
      <c r="P50" s="688">
        <f>IF('BS(Balance Sheets) '!P50="-","-",'BS(Balance Sheets) '!P50/'為替換算(currency conversion)'!$B$3)</f>
        <v>5889.9677567941044</v>
      </c>
      <c r="Q50" s="367"/>
    </row>
    <row r="51" spans="1:17" ht="18" customHeight="1">
      <c r="A51" s="257"/>
      <c r="B51" s="258"/>
      <c r="C51" s="359" t="s">
        <v>232</v>
      </c>
      <c r="D51" s="360" t="s">
        <v>4</v>
      </c>
      <c r="E51" s="361" t="s">
        <v>484</v>
      </c>
      <c r="F51" s="409">
        <f>IF('BS(Balance Sheets) '!F51="-","-",'BS(Balance Sheets) '!F51/'為替換算(currency conversion)'!$B$3)</f>
        <v>-9.2123445416858601E-3</v>
      </c>
      <c r="G51" s="704">
        <f>IF('BS(Balance Sheets) '!G51="-","-",'BS(Balance Sheets) '!G51/'為替換算(currency conversion)'!$B$3)</f>
        <v>-9.2123445416858601E-3</v>
      </c>
      <c r="H51" s="410">
        <f>IF('BS(Balance Sheets) '!H51="-","-",'BS(Balance Sheets) '!H51/'為替換算(currency conversion)'!$B$3)</f>
        <v>-9.2123445416858601E-3</v>
      </c>
      <c r="I51" s="705">
        <f>IF('BS(Balance Sheets) '!I51="-","-",'BS(Balance Sheets) '!I51/'為替換算(currency conversion)'!$B$3)</f>
        <v>-9.2123445416858601E-3</v>
      </c>
      <c r="J51" s="366">
        <f>IF('BS(Balance Sheets) '!J51="-","-",'BS(Balance Sheets) '!J51/'為替換算(currency conversion)'!$B$3)</f>
        <v>-9.2123445416858601E-3</v>
      </c>
      <c r="K51" s="704">
        <f>IF('BS(Balance Sheets) '!K51="-","-",'BS(Balance Sheets) '!K51/'為替換算(currency conversion)'!$B$3)</f>
        <v>-9.2123445416858601E-3</v>
      </c>
      <c r="L51" s="366">
        <f>IF('BS(Balance Sheets) '!L51="-","-",'BS(Balance Sheets) '!L51/'為替換算(currency conversion)'!$B$3)</f>
        <v>-9.2123445416858601E-3</v>
      </c>
      <c r="M51" s="705">
        <f>IF('BS(Balance Sheets) '!M51="-","-",'BS(Balance Sheets) '!M51/'為替換算(currency conversion)'!$B$3)</f>
        <v>-9.2123445416858601E-3</v>
      </c>
      <c r="N51" s="366">
        <f>IF('BS(Balance Sheets) '!N51="-","-",'BS(Balance Sheets) '!N51/'為替換算(currency conversion)'!$B$3)</f>
        <v>-9.2123445416858601E-3</v>
      </c>
      <c r="O51" s="366">
        <f>IF('BS(Balance Sheets) '!O51="-","-",'BS(Balance Sheets) '!O51/'為替換算(currency conversion)'!$B$3)</f>
        <v>-9.2123445416858601E-3</v>
      </c>
      <c r="P51" s="366">
        <f>IF('BS(Balance Sheets) '!P51="-","-",'BS(Balance Sheets) '!P51/'為替換算(currency conversion)'!$B$3)</f>
        <v>-9.2123445416858601E-3</v>
      </c>
      <c r="Q51" s="367"/>
    </row>
    <row r="52" spans="1:17" ht="18" customHeight="1">
      <c r="A52" s="257"/>
      <c r="B52" s="385"/>
      <c r="C52" s="293" t="s">
        <v>234</v>
      </c>
      <c r="D52" s="294" t="s">
        <v>4</v>
      </c>
      <c r="E52" s="295" t="s">
        <v>485</v>
      </c>
      <c r="F52" s="332">
        <f>IF('BS(Balance Sheets) '!F52="-","-",'BS(Balance Sheets) '!F52/'為替換算(currency conversion)'!$B$3)</f>
        <v>428.56748042376785</v>
      </c>
      <c r="G52" s="334">
        <f>IF('BS(Balance Sheets) '!G52="-","-",'BS(Balance Sheets) '!G52/'為替換算(currency conversion)'!$B$3)</f>
        <v>595.33855366190699</v>
      </c>
      <c r="H52" s="333">
        <f>IF('BS(Balance Sheets) '!H52="-","-",'BS(Balance Sheets) '!H52/'為替換算(currency conversion)'!$B$3)</f>
        <v>712.53800092123447</v>
      </c>
      <c r="I52" s="673">
        <f>IF('BS(Balance Sheets) '!I52="-","-",'BS(Balance Sheets) '!I52/'為替換算(currency conversion)'!$B$3)</f>
        <v>358.03777061262093</v>
      </c>
      <c r="J52" s="300">
        <f>IF('BS(Balance Sheets) '!J52="-","-",'BS(Balance Sheets) '!J52/'為替換算(currency conversion)'!$B$3)</f>
        <v>600.70013818516816</v>
      </c>
      <c r="K52" s="298">
        <f>IF('BS(Balance Sheets) '!K52="-","-",'BS(Balance Sheets) '!K52/'為替換算(currency conversion)'!$B$3)</f>
        <v>890.22570244127132</v>
      </c>
      <c r="L52" s="681">
        <f>IF('BS(Balance Sheets) '!L52="-","-",'BS(Balance Sheets) '!L52/'為替換算(currency conversion)'!$B$3)</f>
        <v>486.95532012897286</v>
      </c>
      <c r="M52" s="299">
        <f>IF('BS(Balance Sheets) '!M52="-","-",'BS(Balance Sheets) '!M52/'為替換算(currency conversion)'!$B$3)</f>
        <v>591.76416397973287</v>
      </c>
      <c r="N52" s="300">
        <f>IF('BS(Balance Sheets) '!N52="-","-",'BS(Balance Sheets) '!N52/'為替換算(currency conversion)'!$B$3)</f>
        <v>511.33118378627364</v>
      </c>
      <c r="O52" s="300">
        <f>IF('BS(Balance Sheets) '!O52="-","-",'BS(Balance Sheets) '!O52/'為替換算(currency conversion)'!$B$3)</f>
        <v>335.09903270382313</v>
      </c>
      <c r="P52" s="681">
        <f>IF('BS(Balance Sheets) '!P52="-","-",'BS(Balance Sheets) '!P52/'為替換算(currency conversion)'!$B$3)</f>
        <v>617.02441271303553</v>
      </c>
      <c r="Q52" s="302"/>
    </row>
    <row r="53" spans="1:17" ht="18" customHeight="1">
      <c r="A53" s="257"/>
      <c r="B53" s="258" t="s">
        <v>236</v>
      </c>
      <c r="C53" s="414"/>
      <c r="D53" s="305" t="s">
        <v>4</v>
      </c>
      <c r="E53" s="306" t="s">
        <v>486</v>
      </c>
      <c r="F53" s="307">
        <f>IF('BS(Balance Sheets) '!F53="-","-",'BS(Balance Sheets) '!F53/'為替換算(currency conversion)'!$B$3)</f>
        <v>281.53846153846155</v>
      </c>
      <c r="G53" s="309">
        <f>IF('BS(Balance Sheets) '!G53="-","-",'BS(Balance Sheets) '!G53/'為替換算(currency conversion)'!$B$3)</f>
        <v>294.1317365269461</v>
      </c>
      <c r="H53" s="308">
        <f>IF('BS(Balance Sheets) '!H53="-","-",'BS(Balance Sheets) '!H53/'為替換算(currency conversion)'!$B$3)</f>
        <v>307.88576692768311</v>
      </c>
      <c r="I53" s="674">
        <f>IF('BS(Balance Sheets) '!I53="-","-",'BS(Balance Sheets) '!I53/'為替換算(currency conversion)'!$B$3)</f>
        <v>316.23215108245051</v>
      </c>
      <c r="J53" s="675">
        <f>IF('BS(Balance Sheets) '!J53="-","-",'BS(Balance Sheets) '!J53/'為替換算(currency conversion)'!$B$3)</f>
        <v>307.75679410409953</v>
      </c>
      <c r="K53" s="309">
        <f>IF('BS(Balance Sheets) '!K53="-","-",'BS(Balance Sheets) '!K53/'為替換算(currency conversion)'!$B$3)</f>
        <v>325.60110548134503</v>
      </c>
      <c r="L53" s="675">
        <f>IF('BS(Balance Sheets) '!L53="-","-",'BS(Balance Sheets) '!L53/'為替換算(currency conversion)'!$B$3)</f>
        <v>333.8922155688623</v>
      </c>
      <c r="M53" s="310">
        <f>IF('BS(Balance Sheets) '!M53="-","-",'BS(Balance Sheets) '!M53/'為替換算(currency conversion)'!$B$3)</f>
        <v>379.02349147858132</v>
      </c>
      <c r="N53" s="675">
        <f>IF('BS(Balance Sheets) '!N53="-","-",'BS(Balance Sheets) '!N53/'為替換算(currency conversion)'!$B$3)</f>
        <v>395.68862275449101</v>
      </c>
      <c r="O53" s="675">
        <f>IF('BS(Balance Sheets) '!O53="-","-",'BS(Balance Sheets) '!O53/'為替換算(currency conversion)'!$B$3)</f>
        <v>407.85812989405804</v>
      </c>
      <c r="P53" s="675">
        <f>IF('BS(Balance Sheets) '!P53="-","-",'BS(Balance Sheets) '!P53/'為替換算(currency conversion)'!$B$3)</f>
        <v>450.93505297098113</v>
      </c>
      <c r="Q53" s="312"/>
    </row>
    <row r="54" spans="1:17" ht="18" customHeight="1" thickBot="1">
      <c r="A54" s="257"/>
      <c r="B54" s="337" t="s">
        <v>238</v>
      </c>
      <c r="C54" s="338"/>
      <c r="D54" s="339" t="s">
        <v>4</v>
      </c>
      <c r="E54" s="340" t="s">
        <v>487</v>
      </c>
      <c r="F54" s="415">
        <f>IF('BS(Balance Sheets) '!F54="-","-",'BS(Balance Sheets) '!F54/'為替換算(currency conversion)'!$B$3)</f>
        <v>7466.3841547673883</v>
      </c>
      <c r="G54" s="417">
        <f>IF('BS(Balance Sheets) '!G54="-","-",'BS(Balance Sheets) '!G54/'為替換算(currency conversion)'!$B$3)</f>
        <v>7802.0451404882542</v>
      </c>
      <c r="H54" s="416">
        <f>IF('BS(Balance Sheets) '!H54="-","-",'BS(Balance Sheets) '!H54/'為替換算(currency conversion)'!$B$3)</f>
        <v>8010.179640718563</v>
      </c>
      <c r="I54" s="706">
        <f>IF('BS(Balance Sheets) '!I54="-","-",'BS(Balance Sheets) '!I54/'為替換算(currency conversion)'!$B$3)</f>
        <v>7927.2777521879316</v>
      </c>
      <c r="J54" s="707">
        <f>IF('BS(Balance Sheets) '!J54="-","-",'BS(Balance Sheets) '!J54/'為替換算(currency conversion)'!$B$3)</f>
        <v>8295.320128972824</v>
      </c>
      <c r="K54" s="417">
        <f>IF('BS(Balance Sheets) '!K54="-","-",'BS(Balance Sheets) '!K54/'為替換算(currency conversion)'!$B$3)</f>
        <v>8757.273146015661</v>
      </c>
      <c r="L54" s="707">
        <f>IF('BS(Balance Sheets) '!L54="-","-",'BS(Balance Sheets) '!L54/'為替換算(currency conversion)'!$B$3)</f>
        <v>8459.1432519576229</v>
      </c>
      <c r="M54" s="418">
        <f>IF('BS(Balance Sheets) '!M54="-","-",'BS(Balance Sheets) '!M54/'為替換算(currency conversion)'!$B$3)</f>
        <v>8906.5776140027647</v>
      </c>
      <c r="N54" s="707">
        <f>IF('BS(Balance Sheets) '!N54="-","-",'BS(Balance Sheets) '!N54/'為替換算(currency conversion)'!$B$3)</f>
        <v>8911.1561492399815</v>
      </c>
      <c r="O54" s="707">
        <f>IF('BS(Balance Sheets) '!O54="-","-",'BS(Balance Sheets) '!O54/'為替換算(currency conversion)'!$B$3)</f>
        <v>8972.2616305849842</v>
      </c>
      <c r="P54" s="707">
        <f>IF('BS(Balance Sheets) '!P54="-","-",'BS(Balance Sheets) '!P54/'為替換算(currency conversion)'!$B$3)</f>
        <v>9294.6292031321973</v>
      </c>
      <c r="Q54" s="420"/>
    </row>
    <row r="55" spans="1:17" ht="18" customHeight="1" thickBot="1">
      <c r="A55" s="257"/>
      <c r="B55" s="421" t="s">
        <v>240</v>
      </c>
      <c r="C55" s="422"/>
      <c r="D55" s="423" t="s">
        <v>4</v>
      </c>
      <c r="E55" s="424" t="s">
        <v>488</v>
      </c>
      <c r="F55" s="425">
        <f>IF('BS(Balance Sheets) '!F55="-","-",'BS(Balance Sheets) '!F55/'為替換算(currency conversion)'!$B$3)</f>
        <v>19600.626439428834</v>
      </c>
      <c r="G55" s="427">
        <f>IF('BS(Balance Sheets) '!G55="-","-",'BS(Balance Sheets) '!G55/'為替換算(currency conversion)'!$B$3)</f>
        <v>20372.842008291111</v>
      </c>
      <c r="H55" s="426">
        <f>IF('BS(Balance Sheets) '!H55="-","-",'BS(Balance Sheets) '!H55/'為替換算(currency conversion)'!$B$3)</f>
        <v>21012.178719484109</v>
      </c>
      <c r="I55" s="708">
        <f>IF('BS(Balance Sheets) '!I55="-","-",'BS(Balance Sheets) '!I55/'為替換算(currency conversion)'!$B$3)</f>
        <v>20913.892215568863</v>
      </c>
      <c r="J55" s="709">
        <f>IF('BS(Balance Sheets) '!J55="-","-",'BS(Balance Sheets) '!J55/'為替換算(currency conversion)'!$B$3)</f>
        <v>20667.913403961309</v>
      </c>
      <c r="K55" s="427">
        <f>IF('BS(Balance Sheets) '!K55="-","-",'BS(Balance Sheets) '!K55/'為替換算(currency conversion)'!$B$3)</f>
        <v>21447.885766927684</v>
      </c>
      <c r="L55" s="709">
        <f>IF('BS(Balance Sheets) '!L55="-","-",'BS(Balance Sheets) '!L55/'為替換算(currency conversion)'!$B$3)</f>
        <v>21320.101335789957</v>
      </c>
      <c r="M55" s="428">
        <f>IF('BS(Balance Sheets) '!M55="-","-",'BS(Balance Sheets) '!M55/'為替換算(currency conversion)'!$B$3)</f>
        <v>22810.336250575772</v>
      </c>
      <c r="N55" s="709">
        <f>IF('BS(Balance Sheets) '!N55="-","-",'BS(Balance Sheets) '!N55/'為替換算(currency conversion)'!$B$3)</f>
        <v>23606.255181943805</v>
      </c>
      <c r="O55" s="709">
        <f>IF('BS(Balance Sheets) '!O55="-","-",'BS(Balance Sheets) '!O55/'為替換算(currency conversion)'!$B$3)</f>
        <v>23560.027637033625</v>
      </c>
      <c r="P55" s="709">
        <f>IF('BS(Balance Sheets) '!P55="-","-",'BS(Balance Sheets) '!P55/'為替換算(currency conversion)'!$B$3)</f>
        <v>24914.187010594196</v>
      </c>
      <c r="Q55" s="432"/>
    </row>
    <row r="57" spans="1:17">
      <c r="B57" s="433"/>
    </row>
  </sheetData>
  <mergeCells count="6">
    <mergeCell ref="N6:Q6"/>
    <mergeCell ref="B6:C7"/>
    <mergeCell ref="D6:D7"/>
    <mergeCell ref="E6:E7"/>
    <mergeCell ref="F6:I6"/>
    <mergeCell ref="J6:M6"/>
  </mergeCells>
  <phoneticPr fontId="15"/>
  <printOptions horizontalCentered="1" verticalCentered="1"/>
  <pageMargins left="0" right="0" top="0" bottom="0" header="0.31496062992125984" footer="0.31496062992125984"/>
  <pageSetup paperSize="9" scale="55" firstPageNumber="4" orientation="landscape" r:id="rId1"/>
  <headerFooter alignWithMargins="0"/>
  <colBreaks count="1" manualBreakCount="1">
    <brk id="4"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85" zoomScaleNormal="70" zoomScaleSheetLayoutView="85" workbookViewId="0">
      <selection activeCell="N34" sqref="N34"/>
    </sheetView>
  </sheetViews>
  <sheetFormatPr defaultColWidth="13" defaultRowHeight="14.25"/>
  <cols>
    <col min="1" max="1" width="2.25" style="8" customWidth="1"/>
    <col min="2" max="2" width="31" style="8" customWidth="1"/>
    <col min="3" max="3" width="1.625" style="8" customWidth="1"/>
    <col min="4" max="4" width="41.875" style="8" customWidth="1"/>
    <col min="5" max="16" width="15.25" style="8" customWidth="1"/>
    <col min="17" max="16384" width="13" style="8"/>
  </cols>
  <sheetData>
    <row r="1" spans="1:16" s="4" customFormat="1" ht="19.5" customHeight="1">
      <c r="A1" s="1"/>
      <c r="B1" s="1" t="s">
        <v>409</v>
      </c>
      <c r="C1" s="2"/>
      <c r="D1" s="2"/>
      <c r="E1" s="3"/>
      <c r="F1" s="3"/>
      <c r="G1" s="3"/>
      <c r="H1" s="3"/>
      <c r="I1" s="3"/>
      <c r="J1" s="3"/>
      <c r="K1" s="3"/>
      <c r="L1" s="3"/>
      <c r="M1" s="3"/>
      <c r="N1" s="3"/>
      <c r="O1" s="3"/>
      <c r="P1" s="3"/>
    </row>
    <row r="2" spans="1:16" s="6" customFormat="1" ht="15" customHeight="1">
      <c r="B2" s="585" t="s">
        <v>410</v>
      </c>
      <c r="E2" s="8"/>
      <c r="F2" s="107"/>
      <c r="G2" s="107"/>
      <c r="H2" s="107"/>
      <c r="I2" s="107"/>
      <c r="J2" s="107"/>
      <c r="K2" s="107"/>
      <c r="L2" s="107"/>
      <c r="M2" s="107"/>
      <c r="N2" s="107"/>
      <c r="O2" s="107"/>
      <c r="P2" s="107"/>
    </row>
    <row r="3" spans="1:16" s="9" customFormat="1" ht="18" customHeight="1">
      <c r="A3" s="5"/>
      <c r="B3" s="5" t="s">
        <v>489</v>
      </c>
      <c r="E3" s="434"/>
      <c r="F3" s="434"/>
      <c r="G3" s="434"/>
    </row>
    <row r="4" spans="1:16" s="6" customFormat="1" ht="9" customHeight="1">
      <c r="A4" s="5"/>
    </row>
    <row r="5" spans="1:16" ht="18" customHeight="1" thickBot="1">
      <c r="B5" s="8" t="str">
        <f>"（単位：百万"&amp;'為替換算(currency conversion)'!$A$3&amp;"/Unit: "&amp;'為替換算(currency conversion)'!$A$3&amp;" million）"</f>
        <v>（単位：百万USD/Unit: USD million）</v>
      </c>
    </row>
    <row r="6" spans="1:16" ht="18" customHeight="1">
      <c r="B6" s="782" t="s">
        <v>490</v>
      </c>
      <c r="C6" s="784" t="s">
        <v>134</v>
      </c>
      <c r="D6" s="786" t="s">
        <v>135</v>
      </c>
      <c r="E6" s="766" t="s">
        <v>247</v>
      </c>
      <c r="F6" s="767"/>
      <c r="G6" s="767"/>
      <c r="H6" s="768"/>
      <c r="I6" s="766" t="s">
        <v>111</v>
      </c>
      <c r="J6" s="767"/>
      <c r="K6" s="767"/>
      <c r="L6" s="768"/>
      <c r="M6" s="766" t="s">
        <v>8</v>
      </c>
      <c r="N6" s="767"/>
      <c r="O6" s="767"/>
      <c r="P6" s="768"/>
    </row>
    <row r="7" spans="1:16" ht="36.75" customHeight="1" thickBot="1">
      <c r="B7" s="783"/>
      <c r="C7" s="785"/>
      <c r="D7" s="787"/>
      <c r="E7" s="435" t="s">
        <v>9</v>
      </c>
      <c r="F7" s="436" t="s">
        <v>249</v>
      </c>
      <c r="G7" s="115" t="s">
        <v>491</v>
      </c>
      <c r="H7" s="437" t="s">
        <v>12</v>
      </c>
      <c r="I7" s="435" t="s">
        <v>9</v>
      </c>
      <c r="J7" s="436" t="s">
        <v>10</v>
      </c>
      <c r="K7" s="438" t="s">
        <v>252</v>
      </c>
      <c r="L7" s="116" t="s">
        <v>492</v>
      </c>
      <c r="M7" s="435" t="s">
        <v>9</v>
      </c>
      <c r="N7" s="436" t="s">
        <v>10</v>
      </c>
      <c r="O7" s="438" t="s">
        <v>252</v>
      </c>
      <c r="P7" s="116" t="s">
        <v>492</v>
      </c>
    </row>
    <row r="8" spans="1:16" ht="18" customHeight="1">
      <c r="A8" s="257"/>
      <c r="B8" s="439" t="s">
        <v>255</v>
      </c>
      <c r="C8" s="440" t="s">
        <v>4</v>
      </c>
      <c r="D8" s="441" t="s">
        <v>493</v>
      </c>
      <c r="E8" s="442">
        <f>IF('PL(Statements of Operations)'!E8="-","-",'PL(Statements of Operations)'!E8/'為替換算(currency conversion)'!$B$3)</f>
        <v>4332.7683095347766</v>
      </c>
      <c r="F8" s="443">
        <f>IF('PL(Statements of Operations)'!F8="-","-",'PL(Statements of Operations)'!F8/'為替換算(currency conversion)'!$B$3)</f>
        <v>8848.1345002303096</v>
      </c>
      <c r="G8" s="443">
        <f>IF('PL(Statements of Operations)'!G8="-","-",'PL(Statements of Operations)'!G8/'為替換算(currency conversion)'!$B$3)</f>
        <v>13635.329341317365</v>
      </c>
      <c r="H8" s="444">
        <f>IF('PL(Statements of Operations)'!H8="-","-",'PL(Statements of Operations)'!H8/'為替換算(currency conversion)'!$B$3)</f>
        <v>18790.327038231229</v>
      </c>
      <c r="I8" s="445">
        <f>IF('PL(Statements of Operations)'!I8="-","-",'PL(Statements of Operations)'!I8/'為替換算(currency conversion)'!$B$3)</f>
        <v>4654.4449562413638</v>
      </c>
      <c r="J8" s="443">
        <f>IF('PL(Statements of Operations)'!J8="-","-",'PL(Statements of Operations)'!J8/'為替換算(currency conversion)'!$B$3)</f>
        <v>9421.6674343620452</v>
      </c>
      <c r="K8" s="443">
        <f>IF('PL(Statements of Operations)'!K8="-","-",'PL(Statements of Operations)'!K8/'為替換算(currency conversion)'!$B$3)</f>
        <v>14285.453707968678</v>
      </c>
      <c r="L8" s="447">
        <f>IF('PL(Statements of Operations)'!L8="-","-",'PL(Statements of Operations)'!L8/'為替換算(currency conversion)'!$B$3)</f>
        <v>19932.058959005066</v>
      </c>
      <c r="M8" s="445">
        <f>IF('PL(Statements of Operations)'!M8="-","-",'PL(Statements of Operations)'!M8/'為替換算(currency conversion)'!$B$3)</f>
        <v>4857.4481805619534</v>
      </c>
      <c r="N8" s="710">
        <f>IF('PL(Statements of Operations)'!N8="-","-",'PL(Statements of Operations)'!N8/'為替換算(currency conversion)'!$B$3)</f>
        <v>9929.2399815753106</v>
      </c>
      <c r="O8" s="710">
        <f>IF('PL(Statements of Operations)'!O8="-","-",'PL(Statements of Operations)'!O8/'為替換算(currency conversion)'!$B$3)</f>
        <v>15127.010594196223</v>
      </c>
      <c r="P8" s="448"/>
    </row>
    <row r="9" spans="1:16" ht="18" customHeight="1">
      <c r="A9" s="257"/>
      <c r="B9" s="449" t="s">
        <v>257</v>
      </c>
      <c r="C9" s="450" t="s">
        <v>4</v>
      </c>
      <c r="D9" s="283" t="s">
        <v>494</v>
      </c>
      <c r="E9" s="451">
        <f>IF('PL(Statements of Operations)'!E9="-","-",'PL(Statements of Operations)'!E9/'為替換算(currency conversion)'!$B$3)</f>
        <v>3272.8051589129436</v>
      </c>
      <c r="F9" s="286">
        <f>IF('PL(Statements of Operations)'!F9="-","-",'PL(Statements of Operations)'!F9/'為替換算(currency conversion)'!$B$3)</f>
        <v>6660.3592814371259</v>
      </c>
      <c r="G9" s="286">
        <f>IF('PL(Statements of Operations)'!G9="-","-",'PL(Statements of Operations)'!G9/'為替換算(currency conversion)'!$B$3)</f>
        <v>10273.763242745279</v>
      </c>
      <c r="H9" s="452">
        <f>IF('PL(Statements of Operations)'!H9="-","-",'PL(Statements of Operations)'!H9/'為替換算(currency conversion)'!$B$3)</f>
        <v>14145.877475817595</v>
      </c>
      <c r="I9" s="284">
        <f>IF('PL(Statements of Operations)'!I9="-","-",'PL(Statements of Operations)'!I9/'為替換算(currency conversion)'!$B$3)</f>
        <v>3486.0985720865961</v>
      </c>
      <c r="J9" s="286">
        <f>IF('PL(Statements of Operations)'!J9="-","-",'PL(Statements of Operations)'!J9/'為替換算(currency conversion)'!$B$3)</f>
        <v>7121.0133578995856</v>
      </c>
      <c r="K9" s="286">
        <f>IF('PL(Statements of Operations)'!K9="-","-",'PL(Statements of Operations)'!K9/'為替換算(currency conversion)'!$B$3)</f>
        <v>10760.331644403501</v>
      </c>
      <c r="L9" s="454">
        <f>IF('PL(Statements of Operations)'!L9="-","-",'PL(Statements of Operations)'!L9/'為替換算(currency conversion)'!$B$3)</f>
        <v>14911.432519576232</v>
      </c>
      <c r="M9" s="284">
        <f>IF('PL(Statements of Operations)'!M9="-","-",'PL(Statements of Operations)'!M9/'為替換算(currency conversion)'!$B$3)</f>
        <v>3639.8526024873331</v>
      </c>
      <c r="N9" s="711">
        <f>IF('PL(Statements of Operations)'!N9="-","-",'PL(Statements of Operations)'!N9/'為替換算(currency conversion)'!$B$3)</f>
        <v>7458.0746199907881</v>
      </c>
      <c r="O9" s="711">
        <f>IF('PL(Statements of Operations)'!O9="-","-",'PL(Statements of Operations)'!O9/'為替換算(currency conversion)'!$B$3)</f>
        <v>11356.342699216952</v>
      </c>
      <c r="P9" s="455"/>
    </row>
    <row r="10" spans="1:16" ht="18" customHeight="1">
      <c r="A10" s="257"/>
      <c r="B10" s="449" t="s">
        <v>495</v>
      </c>
      <c r="C10" s="450" t="s">
        <v>4</v>
      </c>
      <c r="D10" s="283" t="s">
        <v>496</v>
      </c>
      <c r="E10" s="451">
        <f>IF('PL(Statements of Operations)'!E10="-","-",'PL(Statements of Operations)'!E10/'為替換算(currency conversion)'!$B$3)</f>
        <v>1059.9631506218334</v>
      </c>
      <c r="F10" s="286">
        <f>IF('PL(Statements of Operations)'!F10="-","-",'PL(Statements of Operations)'!F10/'為替換算(currency conversion)'!$B$3)</f>
        <v>2187.7752187931828</v>
      </c>
      <c r="G10" s="286">
        <f>IF('PL(Statements of Operations)'!G10="-","-",'PL(Statements of Operations)'!G10/'為替換算(currency conversion)'!$B$3)</f>
        <v>3361.5660985720865</v>
      </c>
      <c r="H10" s="452">
        <f>IF('PL(Statements of Operations)'!H10="-","-",'PL(Statements of Operations)'!H10/'為替換算(currency conversion)'!$B$3)</f>
        <v>4644.4495624136343</v>
      </c>
      <c r="I10" s="284">
        <f>IF('PL(Statements of Operations)'!I10="-","-",'PL(Statements of Operations)'!I10/'為替換算(currency conversion)'!$B$3)</f>
        <v>1168.3463841547675</v>
      </c>
      <c r="J10" s="286">
        <f>IF('PL(Statements of Operations)'!J10="-","-",'PL(Statements of Operations)'!J10/'為替換算(currency conversion)'!$B$3)</f>
        <v>2300.6540764624597</v>
      </c>
      <c r="K10" s="286">
        <f>IF('PL(Statements of Operations)'!K10="-","-",'PL(Statements of Operations)'!K10/'為替換算(currency conversion)'!$B$3)</f>
        <v>3525.1220635651775</v>
      </c>
      <c r="L10" s="454">
        <f>IF('PL(Statements of Operations)'!L10="-","-",'PL(Statements of Operations)'!L10/'為替換算(currency conversion)'!$B$3)</f>
        <v>5020.6172270842935</v>
      </c>
      <c r="M10" s="284">
        <f>IF('PL(Statements of Operations)'!M10="-","-",'PL(Statements of Operations)'!M10/'為替換算(currency conversion)'!$B$3)</f>
        <v>1217.5863657300783</v>
      </c>
      <c r="N10" s="711">
        <f>IF('PL(Statements of Operations)'!N10="-","-",'PL(Statements of Operations)'!N10/'為替換算(currency conversion)'!$B$3)</f>
        <v>2471.1653615845235</v>
      </c>
      <c r="O10" s="711">
        <f>IF('PL(Statements of Operations)'!O10="-","-",'PL(Statements of Operations)'!O10/'為替換算(currency conversion)'!$B$3)</f>
        <v>3770.6678949792722</v>
      </c>
      <c r="P10" s="455"/>
    </row>
    <row r="11" spans="1:16" ht="18" customHeight="1">
      <c r="A11" s="257"/>
      <c r="B11" s="449" t="s">
        <v>497</v>
      </c>
      <c r="C11" s="450" t="s">
        <v>4</v>
      </c>
      <c r="D11" s="283" t="s">
        <v>498</v>
      </c>
      <c r="E11" s="451">
        <f>IF('PL(Statements of Operations)'!E11="-","-",'PL(Statements of Operations)'!E11/'為替換算(currency conversion)'!$B$3)</f>
        <v>817.63242745278671</v>
      </c>
      <c r="F11" s="286">
        <f>IF('PL(Statements of Operations)'!F11="-","-",'PL(Statements of Operations)'!F11/'為替換算(currency conversion)'!$B$3)</f>
        <v>1668.7609396591433</v>
      </c>
      <c r="G11" s="286">
        <f>IF('PL(Statements of Operations)'!G11="-","-",'PL(Statements of Operations)'!G11/'為替換算(currency conversion)'!$B$3)</f>
        <v>2558.4615384615386</v>
      </c>
      <c r="H11" s="452">
        <f>IF('PL(Statements of Operations)'!H11="-","-",'PL(Statements of Operations)'!H11/'為替換算(currency conversion)'!$B$3)</f>
        <v>3510.2257024412716</v>
      </c>
      <c r="I11" s="284">
        <f>IF('PL(Statements of Operations)'!I11="-","-",'PL(Statements of Operations)'!I11/'為替換算(currency conversion)'!$B$3)</f>
        <v>899.88945186549984</v>
      </c>
      <c r="J11" s="286">
        <f>IF('PL(Statements of Operations)'!J11="-","-",'PL(Statements of Operations)'!J11/'為替換算(currency conversion)'!$B$3)</f>
        <v>1747.2777521879318</v>
      </c>
      <c r="K11" s="286">
        <f>IF('PL(Statements of Operations)'!K11="-","-",'PL(Statements of Operations)'!K11/'為替換算(currency conversion)'!$B$3)</f>
        <v>2656.3150621833256</v>
      </c>
      <c r="L11" s="454">
        <f>IF('PL(Statements of Operations)'!L11="-","-",'PL(Statements of Operations)'!L11/'為替換算(currency conversion)'!$B$3)</f>
        <v>3659.8065407646245</v>
      </c>
      <c r="M11" s="284">
        <f>IF('PL(Statements of Operations)'!M11="-","-",'PL(Statements of Operations)'!M11/'為替換算(currency conversion)'!$B$3)</f>
        <v>942.70842929525566</v>
      </c>
      <c r="N11" s="711">
        <f>IF('PL(Statements of Operations)'!N11="-","-",'PL(Statements of Operations)'!N11/'為替換算(currency conversion)'!$B$3)</f>
        <v>1883.813910640258</v>
      </c>
      <c r="O11" s="711">
        <f>IF('PL(Statements of Operations)'!O11="-","-",'PL(Statements of Operations)'!O11/'為替換算(currency conversion)'!$B$3)</f>
        <v>2908.9820359281439</v>
      </c>
      <c r="P11" s="455"/>
    </row>
    <row r="12" spans="1:16" ht="18" customHeight="1">
      <c r="A12" s="257"/>
      <c r="B12" s="456" t="s">
        <v>263</v>
      </c>
      <c r="C12" s="450" t="s">
        <v>4</v>
      </c>
      <c r="D12" s="283" t="s">
        <v>264</v>
      </c>
      <c r="E12" s="451">
        <f>IF('PL(Statements of Operations)'!E12="-","-",'PL(Statements of Operations)'!E12/'為替換算(currency conversion)'!$B$3)</f>
        <v>304.11791801013356</v>
      </c>
      <c r="F12" s="286">
        <f>IF('PL(Statements of Operations)'!F12="-","-",'PL(Statements of Operations)'!F12/'為替換算(currency conversion)'!$B$3)</f>
        <v>628.65960386918471</v>
      </c>
      <c r="G12" s="286">
        <f>IF('PL(Statements of Operations)'!G12="-","-",'PL(Statements of Operations)'!G12/'為替換算(currency conversion)'!$B$3)</f>
        <v>968.7240902809765</v>
      </c>
      <c r="H12" s="452">
        <f>IF('PL(Statements of Operations)'!H12="-","-",'PL(Statements of Operations)'!H12/'為替換算(currency conversion)'!$B$3)</f>
        <v>1339.2722247812069</v>
      </c>
      <c r="I12" s="284">
        <f>IF('PL(Statements of Operations)'!I12="-","-",'PL(Statements of Operations)'!I12/'為替換算(currency conversion)'!$B$3)</f>
        <v>330.45601105481347</v>
      </c>
      <c r="J12" s="286">
        <f>IF('PL(Statements of Operations)'!J12="-","-",'PL(Statements of Operations)'!J12/'為替換算(currency conversion)'!$B$3)</f>
        <v>645.85905112851219</v>
      </c>
      <c r="K12" s="286">
        <f>IF('PL(Statements of Operations)'!K12="-","-",'PL(Statements of Operations)'!K12/'為替換算(currency conversion)'!$B$3)</f>
        <v>985.26024873330266</v>
      </c>
      <c r="L12" s="454">
        <f>IF('PL(Statements of Operations)'!L12="-","-",'PL(Statements of Operations)'!L12/'為替換算(currency conversion)'!$B$3)</f>
        <v>1351.4140948871488</v>
      </c>
      <c r="M12" s="284">
        <f>IF('PL(Statements of Operations)'!M12="-","-",'PL(Statements of Operations)'!M12/'為替換算(currency conversion)'!$B$3)</f>
        <v>335.72547213265779</v>
      </c>
      <c r="N12" s="711">
        <f>IF('PL(Statements of Operations)'!N12="-","-",'PL(Statements of Operations)'!N12/'為替換算(currency conversion)'!$B$3)</f>
        <v>675.82680792261635</v>
      </c>
      <c r="O12" s="711">
        <f>IF('PL(Statements of Operations)'!O12="-","-",'PL(Statements of Operations)'!O12/'為替換算(currency conversion)'!$B$3)</f>
        <v>1030.409949332105</v>
      </c>
      <c r="P12" s="455"/>
    </row>
    <row r="13" spans="1:16" ht="18" customHeight="1">
      <c r="A13" s="257"/>
      <c r="B13" s="456" t="s">
        <v>265</v>
      </c>
      <c r="C13" s="450" t="s">
        <v>4</v>
      </c>
      <c r="D13" s="283" t="s">
        <v>266</v>
      </c>
      <c r="E13" s="451">
        <f>IF('PL(Statements of Operations)'!E13="-","-",'PL(Statements of Operations)'!E13/'為替換算(currency conversion)'!$B$3)</f>
        <v>28.595117457392906</v>
      </c>
      <c r="F13" s="286">
        <f>IF('PL(Statements of Operations)'!F13="-","-",'PL(Statements of Operations)'!F13/'為替換算(currency conversion)'!$B$3)</f>
        <v>57.650852141870111</v>
      </c>
      <c r="G13" s="286">
        <f>IF('PL(Statements of Operations)'!G13="-","-",'PL(Statements of Operations)'!G13/'為替換算(currency conversion)'!$B$3)</f>
        <v>89.57162597881161</v>
      </c>
      <c r="H13" s="452">
        <f>IF('PL(Statements of Operations)'!H13="-","-",'PL(Statements of Operations)'!H13/'為替換算(currency conversion)'!$B$3)</f>
        <v>134.45416858590511</v>
      </c>
      <c r="I13" s="284">
        <f>IF('PL(Statements of Operations)'!I13="-","-",'PL(Statements of Operations)'!I13/'為替換算(currency conversion)'!$B$3)</f>
        <v>28.327959465684017</v>
      </c>
      <c r="J13" s="286">
        <f>IF('PL(Statements of Operations)'!J13="-","-",'PL(Statements of Operations)'!J13/'為替換算(currency conversion)'!$B$3)</f>
        <v>60.09212344541686</v>
      </c>
      <c r="K13" s="286">
        <f>IF('PL(Statements of Operations)'!K13="-","-",'PL(Statements of Operations)'!K13/'為替換算(currency conversion)'!$B$3)</f>
        <v>90.898203592814369</v>
      </c>
      <c r="L13" s="454">
        <f>IF('PL(Statements of Operations)'!L13="-","-",'PL(Statements of Operations)'!L13/'為替換算(currency conversion)'!$B$3)</f>
        <v>139.05112851220636</v>
      </c>
      <c r="M13" s="284">
        <f>IF('PL(Statements of Operations)'!M13="-","-",'PL(Statements of Operations)'!M13/'為替換算(currency conversion)'!$B$3)</f>
        <v>37.070474435743897</v>
      </c>
      <c r="N13" s="711">
        <f>IF('PL(Statements of Operations)'!N13="-","-",'PL(Statements of Operations)'!N13/'為替換算(currency conversion)'!$B$3)</f>
        <v>83.915246430216499</v>
      </c>
      <c r="O13" s="711">
        <f>IF('PL(Statements of Operations)'!O13="-","-",'PL(Statements of Operations)'!O13/'為替換算(currency conversion)'!$B$3)</f>
        <v>127.93182865039152</v>
      </c>
      <c r="P13" s="455"/>
    </row>
    <row r="14" spans="1:16" ht="18" customHeight="1">
      <c r="A14" s="257"/>
      <c r="B14" s="456" t="s">
        <v>267</v>
      </c>
      <c r="C14" s="450" t="s">
        <v>4</v>
      </c>
      <c r="D14" s="283" t="s">
        <v>268</v>
      </c>
      <c r="E14" s="451">
        <f>IF('PL(Statements of Operations)'!E14="-","-",'PL(Statements of Operations)'!E14/'為替換算(currency conversion)'!$B$3)</f>
        <v>484.91939198526023</v>
      </c>
      <c r="F14" s="286">
        <f>IF('PL(Statements of Operations)'!F14="-","-",'PL(Statements of Operations)'!F14/'為替換算(currency conversion)'!$B$3)</f>
        <v>982.45048364808849</v>
      </c>
      <c r="G14" s="286">
        <f>IF('PL(Statements of Operations)'!G14="-","-",'PL(Statements of Operations)'!G14/'為替換算(currency conversion)'!$B$3)</f>
        <v>1500.1658222017504</v>
      </c>
      <c r="H14" s="452">
        <f>IF('PL(Statements of Operations)'!H14="-","-",'PL(Statements of Operations)'!H14/'為替換算(currency conversion)'!$B$3)</f>
        <v>2036.4993090741593</v>
      </c>
      <c r="I14" s="284">
        <f>IF('PL(Statements of Operations)'!I14="-","-",'PL(Statements of Operations)'!I14/'為替換算(currency conversion)'!$B$3)</f>
        <v>541.10548134500232</v>
      </c>
      <c r="J14" s="286">
        <f>IF('PL(Statements of Operations)'!J14="-","-",'PL(Statements of Operations)'!J14/'為替換算(currency conversion)'!$B$3)</f>
        <v>1041.3357899585444</v>
      </c>
      <c r="K14" s="286">
        <f>IF('PL(Statements of Operations)'!K14="-","-",'PL(Statements of Operations)'!K14/'為替換算(currency conversion)'!$B$3)</f>
        <v>1580.1566098572087</v>
      </c>
      <c r="L14" s="454">
        <f>IF('PL(Statements of Operations)'!L14="-","-",'PL(Statements of Operations)'!L14/'為替換算(currency conversion)'!$B$3)</f>
        <v>2169.3413173652693</v>
      </c>
      <c r="M14" s="284">
        <f>IF('PL(Statements of Operations)'!M14="-","-",'PL(Statements of Operations)'!M14/'為替換算(currency conversion)'!$B$3)</f>
        <v>569.90327038231226</v>
      </c>
      <c r="N14" s="711">
        <f>IF('PL(Statements of Operations)'!N14="-","-",'PL(Statements of Operations)'!N14/'為替換算(currency conversion)'!$B$3)</f>
        <v>1124.0718562874251</v>
      </c>
      <c r="O14" s="711">
        <f>IF('PL(Statements of Operations)'!O14="-","-",'PL(Statements of Operations)'!O14/'為替換算(currency conversion)'!$B$3)</f>
        <v>1750.6494702901889</v>
      </c>
      <c r="P14" s="455"/>
    </row>
    <row r="15" spans="1:16" ht="18" customHeight="1">
      <c r="A15" s="257"/>
      <c r="B15" s="449" t="s">
        <v>499</v>
      </c>
      <c r="C15" s="450" t="s">
        <v>4</v>
      </c>
      <c r="D15" s="283" t="s">
        <v>500</v>
      </c>
      <c r="E15" s="451">
        <f>IF('PL(Statements of Operations)'!E15="-","-",'PL(Statements of Operations)'!E15/'為替換算(currency conversion)'!$B$3)</f>
        <v>242.33072316904654</v>
      </c>
      <c r="F15" s="286">
        <f>IF('PL(Statements of Operations)'!F15="-","-",'PL(Statements of Operations)'!F15/'為替換算(currency conversion)'!$B$3)</f>
        <v>519.01427913403961</v>
      </c>
      <c r="G15" s="286">
        <f>IF('PL(Statements of Operations)'!G15="-","-",'PL(Statements of Operations)'!G15/'為替換算(currency conversion)'!$B$3)</f>
        <v>803.11377245508982</v>
      </c>
      <c r="H15" s="452">
        <f>IF('PL(Statements of Operations)'!H15="-","-",'PL(Statements of Operations)'!H15/'為替換算(currency conversion)'!$B$3)</f>
        <v>1134.223859972363</v>
      </c>
      <c r="I15" s="284">
        <f>IF('PL(Statements of Operations)'!I15="-","-",'PL(Statements of Operations)'!I15/'為替換算(currency conversion)'!$B$3)</f>
        <v>268.45693228926763</v>
      </c>
      <c r="J15" s="286">
        <f>IF('PL(Statements of Operations)'!J15="-","-",'PL(Statements of Operations)'!J15/'為替換算(currency conversion)'!$B$3)</f>
        <v>553.37632427452786</v>
      </c>
      <c r="K15" s="286">
        <f>IF('PL(Statements of Operations)'!K15="-","-",'PL(Statements of Operations)'!K15/'為替換算(currency conversion)'!$B$3)</f>
        <v>868.79778903731005</v>
      </c>
      <c r="L15" s="454">
        <f>IF('PL(Statements of Operations)'!L15="-","-",'PL(Statements of Operations)'!L15/'為替換算(currency conversion)'!$B$3)</f>
        <v>1360.8106863196683</v>
      </c>
      <c r="M15" s="284">
        <f>IF('PL(Statements of Operations)'!M15="-","-",'PL(Statements of Operations)'!M15/'為替換算(currency conversion)'!$B$3)</f>
        <v>274.87793643482269</v>
      </c>
      <c r="N15" s="711">
        <f>IF('PL(Statements of Operations)'!N15="-","-",'PL(Statements of Operations)'!N15/'為替換算(currency conversion)'!$B$3)</f>
        <v>587.35145094426537</v>
      </c>
      <c r="O15" s="711">
        <f>IF('PL(Statements of Operations)'!O15="-","-",'PL(Statements of Operations)'!O15/'為替換算(currency conversion)'!$B$3)</f>
        <v>861.67664670658689</v>
      </c>
      <c r="P15" s="455"/>
    </row>
    <row r="16" spans="1:16" ht="18" customHeight="1">
      <c r="A16" s="257"/>
      <c r="B16" s="449" t="s">
        <v>271</v>
      </c>
      <c r="C16" s="450" t="s">
        <v>4</v>
      </c>
      <c r="D16" s="283" t="s">
        <v>501</v>
      </c>
      <c r="E16" s="457">
        <f>IF('PL(Statements of Operations)'!E16="-","-",'PL(Statements of Operations)'!E16/'為替換算(currency conversion)'!$B$3)</f>
        <v>19.014279134039615</v>
      </c>
      <c r="F16" s="288">
        <f>IF('PL(Statements of Operations)'!F16="-","-",'PL(Statements of Operations)'!F16/'為替換算(currency conversion)'!$B$3)</f>
        <v>24.145555043758637</v>
      </c>
      <c r="G16" s="288">
        <f>IF('PL(Statements of Operations)'!G16="-","-",'PL(Statements of Operations)'!G16/'為替換算(currency conversion)'!$B$3)</f>
        <v>36.830953477660067</v>
      </c>
      <c r="H16" s="412">
        <f>IF('PL(Statements of Operations)'!H16="-","-",'PL(Statements of Operations)'!H16/'為替換算(currency conversion)'!$B$3)</f>
        <v>54.048825426070934</v>
      </c>
      <c r="I16" s="458">
        <f>IF('PL(Statements of Operations)'!I16="-","-",'PL(Statements of Operations)'!I16/'為替換算(currency conversion)'!$B$3)</f>
        <v>21.934592353754031</v>
      </c>
      <c r="J16" s="288">
        <f>IF('PL(Statements of Operations)'!J16="-","-",'PL(Statements of Operations)'!J16/'為替換算(currency conversion)'!$B$3)</f>
        <v>31.257485029940121</v>
      </c>
      <c r="K16" s="288">
        <f>IF('PL(Statements of Operations)'!K16="-","-",'PL(Statements of Operations)'!K16/'為替換算(currency conversion)'!$B$3)</f>
        <v>44.864117918010137</v>
      </c>
      <c r="L16" s="454">
        <f>IF('PL(Statements of Operations)'!L16="-","-",'PL(Statements of Operations)'!L16/'為替換算(currency conversion)'!$B$3)</f>
        <v>63.086135421464768</v>
      </c>
      <c r="M16" s="458">
        <f>IF('PL(Statements of Operations)'!M16="-","-",'PL(Statements of Operations)'!M16/'為替換算(currency conversion)'!$B$3)</f>
        <v>25.988023952095809</v>
      </c>
      <c r="N16" s="711">
        <f>IF('PL(Statements of Operations)'!N16="-","-",'PL(Statements of Operations)'!N16/'為替換算(currency conversion)'!$B$3)</f>
        <v>32.178719484108704</v>
      </c>
      <c r="O16" s="711">
        <f>IF('PL(Statements of Operations)'!O16="-","-",'PL(Statements of Operations)'!O16/'為替換算(currency conversion)'!$B$3)</f>
        <v>45.122063565177342</v>
      </c>
      <c r="P16" s="455"/>
    </row>
    <row r="17" spans="1:16" ht="18" customHeight="1">
      <c r="A17" s="257"/>
      <c r="B17" s="449" t="s">
        <v>273</v>
      </c>
      <c r="C17" s="450" t="s">
        <v>4</v>
      </c>
      <c r="D17" s="283" t="s">
        <v>502</v>
      </c>
      <c r="E17" s="457">
        <f>IF('PL(Statements of Operations)'!E17="-","-",'PL(Statements of Operations)'!E17/'為替換算(currency conversion)'!$B$3)</f>
        <v>14.398894518654998</v>
      </c>
      <c r="F17" s="288">
        <f>IF('PL(Statements of Operations)'!F17="-","-",'PL(Statements of Operations)'!F17/'為替換算(currency conversion)'!$B$3)</f>
        <v>36.830953477660067</v>
      </c>
      <c r="G17" s="288">
        <f>IF('PL(Statements of Operations)'!G17="-","-",'PL(Statements of Operations)'!G17/'為替換算(currency conversion)'!$B$3)</f>
        <v>53.864578535237222</v>
      </c>
      <c r="H17" s="412">
        <f>IF('PL(Statements of Operations)'!H17="-","-",'PL(Statements of Operations)'!H17/'為替換算(currency conversion)'!$B$3)</f>
        <v>66.264394288346381</v>
      </c>
      <c r="I17" s="458">
        <f>IF('PL(Statements of Operations)'!I17="-","-",'PL(Statements of Operations)'!I17/'為替換算(currency conversion)'!$B$3)</f>
        <v>13.809304467987102</v>
      </c>
      <c r="J17" s="288">
        <f>IF('PL(Statements of Operations)'!J17="-","-",'PL(Statements of Operations)'!J17/'為替換算(currency conversion)'!$B$3)</f>
        <v>25.914325195762324</v>
      </c>
      <c r="K17" s="288">
        <f>IF('PL(Statements of Operations)'!K17="-","-",'PL(Statements of Operations)'!K17/'為替換算(currency conversion)'!$B$3)</f>
        <v>46.568401658222015</v>
      </c>
      <c r="L17" s="454">
        <f>IF('PL(Statements of Operations)'!L17="-","-",'PL(Statements of Operations)'!L17/'為替換算(currency conversion)'!$B$3)</f>
        <v>72.086596038691852</v>
      </c>
      <c r="M17" s="458">
        <f>IF('PL(Statements of Operations)'!M17="-","-",'PL(Statements of Operations)'!M17/'為替換算(currency conversion)'!$B$3)</f>
        <v>17.614002763703365</v>
      </c>
      <c r="N17" s="711">
        <f>IF('PL(Statements of Operations)'!N17="-","-",'PL(Statements of Operations)'!N17/'為替換算(currency conversion)'!$B$3)</f>
        <v>39.391985260248731</v>
      </c>
      <c r="O17" s="711">
        <f>IF('PL(Statements of Operations)'!O17="-","-",'PL(Statements of Operations)'!O17/'為替換算(currency conversion)'!$B$3)</f>
        <v>58.922155688622759</v>
      </c>
      <c r="P17" s="455"/>
    </row>
    <row r="18" spans="1:16" ht="18" customHeight="1">
      <c r="A18" s="257"/>
      <c r="B18" s="449" t="s">
        <v>275</v>
      </c>
      <c r="C18" s="450" t="s">
        <v>4</v>
      </c>
      <c r="D18" s="283" t="s">
        <v>276</v>
      </c>
      <c r="E18" s="459">
        <f>IF('PL(Statements of Operations)'!E18="-","-",'PL(Statements of Operations)'!E18/'為替換算(currency conversion)'!$B$3)</f>
        <v>1.2344541685859052</v>
      </c>
      <c r="F18" s="380">
        <f>IF('PL(Statements of Operations)'!F18="-","-",'PL(Statements of Operations)'!F18/'為替換算(currency conversion)'!$B$3)</f>
        <v>1.6213726393367112</v>
      </c>
      <c r="G18" s="380">
        <f>IF('PL(Statements of Operations)'!G18="-","-",'PL(Statements of Operations)'!G18/'為替換算(currency conversion)'!$B$3)</f>
        <v>4.8088438507600184</v>
      </c>
      <c r="H18" s="460">
        <f>IF('PL(Statements of Operations)'!H18="-","-",'PL(Statements of Operations)'!H18/'為替換算(currency conversion)'!$B$3)</f>
        <v>8.3740211883924456</v>
      </c>
      <c r="I18" s="378">
        <f>IF('PL(Statements of Operations)'!I18="-","-",'PL(Statements of Operations)'!I18/'為替換算(currency conversion)'!$B$3)</f>
        <v>1.6674343620451406</v>
      </c>
      <c r="J18" s="380">
        <f>IF('PL(Statements of Operations)'!J18="-","-",'PL(Statements of Operations)'!J18/'為替換算(currency conversion)'!$B$3)</f>
        <v>3.6573007830492861</v>
      </c>
      <c r="K18" s="380">
        <f>IF('PL(Statements of Operations)'!K18="-","-",'PL(Statements of Operations)'!K18/'為替換算(currency conversion)'!$B$3)</f>
        <v>4.4679871027176414</v>
      </c>
      <c r="L18" s="454">
        <f>IF('PL(Statements of Operations)'!L18="-","-",'PL(Statements of Operations)'!L18/'為替換算(currency conversion)'!$B$3)</f>
        <v>1.6121602947950253</v>
      </c>
      <c r="M18" s="378">
        <f>IF('PL(Statements of Operations)'!M18="-","-",'PL(Statements of Operations)'!M18/'為替換算(currency conversion)'!$B$3)</f>
        <v>0.50667894979272221</v>
      </c>
      <c r="N18" s="712">
        <f>IF('PL(Statements of Operations)'!N18="-","-",'PL(Statements of Operations)'!N18/'為替換算(currency conversion)'!$B$3)</f>
        <v>-0.30400736987563337</v>
      </c>
      <c r="O18" s="712">
        <f>IF('PL(Statements of Operations)'!O18="-","-",'PL(Statements of Operations)'!O18/'為替換算(currency conversion)'!$B$3)</f>
        <v>2.828189774297559</v>
      </c>
      <c r="P18" s="455"/>
    </row>
    <row r="19" spans="1:16" ht="18" customHeight="1">
      <c r="A19" s="257"/>
      <c r="B19" s="449" t="s">
        <v>277</v>
      </c>
      <c r="C19" s="450" t="s">
        <v>4</v>
      </c>
      <c r="D19" s="283" t="s">
        <v>278</v>
      </c>
      <c r="E19" s="457">
        <f>IF('PL(Statements of Operations)'!E19="-","-",'PL(Statements of Operations)'!E19/'為替換算(currency conversion)'!$B$3)</f>
        <v>248.18056195301705</v>
      </c>
      <c r="F19" s="288">
        <f>IF('PL(Statements of Operations)'!F19="-","-",'PL(Statements of Operations)'!F19/'為替換算(currency conversion)'!$B$3)</f>
        <v>507.95946568401661</v>
      </c>
      <c r="G19" s="288">
        <f>IF('PL(Statements of Operations)'!G19="-","-",'PL(Statements of Operations)'!G19/'為替換算(currency conversion)'!$B$3)</f>
        <v>790.88899124827276</v>
      </c>
      <c r="H19" s="412">
        <f>IF('PL(Statements of Operations)'!H19="-","-",'PL(Statements of Operations)'!H19/'為替換算(currency conversion)'!$B$3)</f>
        <v>1130.3915246430217</v>
      </c>
      <c r="I19" s="458">
        <f>IF('PL(Statements of Operations)'!I19="-","-",'PL(Statements of Operations)'!I19/'為替換算(currency conversion)'!$B$3)</f>
        <v>278.24965453707972</v>
      </c>
      <c r="J19" s="288">
        <f>IF('PL(Statements of Operations)'!J19="-","-",'PL(Statements of Operations)'!J19/'為替換算(currency conversion)'!$B$3)</f>
        <v>562.37678489175494</v>
      </c>
      <c r="K19" s="288">
        <f>IF('PL(Statements of Operations)'!K19="-","-",'PL(Statements of Operations)'!K19/'為替換算(currency conversion)'!$B$3)</f>
        <v>871.56149239981573</v>
      </c>
      <c r="L19" s="412">
        <f>IF('PL(Statements of Operations)'!L19="-","-",'PL(Statements of Operations)'!L19/'為替換算(currency conversion)'!$B$3)</f>
        <v>1353.4223859972362</v>
      </c>
      <c r="M19" s="458">
        <f>IF('PL(Statements of Operations)'!M19="-","-",'PL(Statements of Operations)'!M19/'為替換算(currency conversion)'!$B$3)</f>
        <v>283.75863657300783</v>
      </c>
      <c r="N19" s="711">
        <f>IF('PL(Statements of Operations)'!N19="-","-",'PL(Statements of Operations)'!N19/'為替換算(currency conversion)'!$B$3)</f>
        <v>579.8341777982497</v>
      </c>
      <c r="O19" s="711">
        <f>IF('PL(Statements of Operations)'!O19="-","-",'PL(Statements of Operations)'!O19/'為替換算(currency conversion)'!$B$3)</f>
        <v>850.70474435743904</v>
      </c>
      <c r="P19" s="413"/>
    </row>
    <row r="20" spans="1:16" ht="18" customHeight="1">
      <c r="A20" s="257"/>
      <c r="B20" s="462" t="s">
        <v>279</v>
      </c>
      <c r="C20" s="450" t="s">
        <v>4</v>
      </c>
      <c r="D20" s="283" t="s">
        <v>280</v>
      </c>
      <c r="E20" s="457">
        <f>IF('PL(Statements of Operations)'!E20="-","-",'PL(Statements of Operations)'!E20/'為替換算(currency conversion)'!$B$3)</f>
        <v>87.369875633348684</v>
      </c>
      <c r="F20" s="288">
        <f>IF('PL(Statements of Operations)'!F20="-","-",'PL(Statements of Operations)'!F20/'為替換算(currency conversion)'!$B$3)</f>
        <v>169.28604329801934</v>
      </c>
      <c r="G20" s="288">
        <f>IF('PL(Statements of Operations)'!G20="-","-",'PL(Statements of Operations)'!G20/'為替換算(currency conversion)'!$B$3)</f>
        <v>250.87056655918931</v>
      </c>
      <c r="H20" s="412">
        <f>IF('PL(Statements of Operations)'!H20="-","-",'PL(Statements of Operations)'!H20/'為替換算(currency conversion)'!$B$3)</f>
        <v>340.97650852141874</v>
      </c>
      <c r="I20" s="458">
        <f>IF('PL(Statements of Operations)'!I20="-","-",'PL(Statements of Operations)'!I20/'為替換算(currency conversion)'!$B$3)</f>
        <v>84.891754951635193</v>
      </c>
      <c r="J20" s="288">
        <f>IF('PL(Statements of Operations)'!J20="-","-",'PL(Statements of Operations)'!J20/'為替換算(currency conversion)'!$B$3)</f>
        <v>196.8770152003685</v>
      </c>
      <c r="K20" s="288">
        <f>IF('PL(Statements of Operations)'!K20="-","-",'PL(Statements of Operations)'!K20/'為替換算(currency conversion)'!$B$3)</f>
        <v>301.63979732842012</v>
      </c>
      <c r="L20" s="454">
        <f>IF('PL(Statements of Operations)'!L20="-","-",'PL(Statements of Operations)'!L20/'為替換算(currency conversion)'!$B$3)</f>
        <v>453.33947489636114</v>
      </c>
      <c r="M20" s="458">
        <f>IF('PL(Statements of Operations)'!M20="-","-",'PL(Statements of Operations)'!M20/'為替換算(currency conversion)'!$B$3)</f>
        <v>84.735145094426528</v>
      </c>
      <c r="N20" s="711">
        <f>IF('PL(Statements of Operations)'!N20="-","-",'PL(Statements of Operations)'!N20/'為替換算(currency conversion)'!$B$3)</f>
        <v>191.64440350069094</v>
      </c>
      <c r="O20" s="711">
        <f>IF('PL(Statements of Operations)'!O20="-","-",'PL(Statements of Operations)'!O20/'為替換算(currency conversion)'!$B$3)</f>
        <v>287.00138185168129</v>
      </c>
      <c r="P20" s="455"/>
    </row>
    <row r="21" spans="1:16" ht="18" customHeight="1">
      <c r="A21" s="257"/>
      <c r="B21" s="449" t="s">
        <v>281</v>
      </c>
      <c r="C21" s="450" t="s">
        <v>4</v>
      </c>
      <c r="D21" s="283" t="s">
        <v>282</v>
      </c>
      <c r="E21" s="457">
        <f>IF('PL(Statements of Operations)'!E21="-","-",'PL(Statements of Operations)'!E21/'為替換算(currency conversion)'!$B$3)</f>
        <v>160.80147397512667</v>
      </c>
      <c r="F21" s="288">
        <f>IF('PL(Statements of Operations)'!F21="-","-",'PL(Statements of Operations)'!F21/'為替換算(currency conversion)'!$B$3)</f>
        <v>338.67342238599724</v>
      </c>
      <c r="G21" s="288">
        <f>IF('PL(Statements of Operations)'!G21="-","-",'PL(Statements of Operations)'!G21/'為替換算(currency conversion)'!$B$3)</f>
        <v>540.01842468908342</v>
      </c>
      <c r="H21" s="412">
        <f>IF('PL(Statements of Operations)'!H21="-","-",'PL(Statements of Operations)'!H21/'為替換算(currency conversion)'!$B$3)</f>
        <v>789.415016121603</v>
      </c>
      <c r="I21" s="458">
        <f>IF('PL(Statements of Operations)'!I21="-","-",'PL(Statements of Operations)'!I21/'為替換算(currency conversion)'!$B$3)</f>
        <v>193.3578995854445</v>
      </c>
      <c r="J21" s="288">
        <f>IF('PL(Statements of Operations)'!J21="-","-",'PL(Statements of Operations)'!J21/'為替換算(currency conversion)'!$B$3)</f>
        <v>365.49976969138646</v>
      </c>
      <c r="K21" s="288">
        <f>IF('PL(Statements of Operations)'!K21="-","-",'PL(Statements of Operations)'!K21/'為替換算(currency conversion)'!$B$3)</f>
        <v>569.92169507139567</v>
      </c>
      <c r="L21" s="454">
        <f>IF('PL(Statements of Operations)'!L21="-","-",'PL(Statements of Operations)'!L21/'為替換算(currency conversion)'!$B$3)</f>
        <v>900.08291110087521</v>
      </c>
      <c r="M21" s="458">
        <f>IF('PL(Statements of Operations)'!M21="-","-",'PL(Statements of Operations)'!M21/'為替換算(currency conversion)'!$B$3)</f>
        <v>199.02349147858129</v>
      </c>
      <c r="N21" s="711">
        <f>IF('PL(Statements of Operations)'!N21="-","-",'PL(Statements of Operations)'!N21/'為替換算(currency conversion)'!$B$3)</f>
        <v>388.18056195301705</v>
      </c>
      <c r="O21" s="711">
        <f>IF('PL(Statements of Operations)'!O21="-","-",'PL(Statements of Operations)'!O21/'為替換算(currency conversion)'!$B$3)</f>
        <v>563.7033625057577</v>
      </c>
      <c r="P21" s="455"/>
    </row>
    <row r="22" spans="1:16" ht="18" customHeight="1">
      <c r="A22" s="257"/>
      <c r="B22" s="456" t="s">
        <v>283</v>
      </c>
      <c r="C22" s="450" t="s">
        <v>4</v>
      </c>
      <c r="D22" s="283" t="s">
        <v>284</v>
      </c>
      <c r="E22" s="457">
        <f>IF('PL(Statements of Operations)'!E22="-","-",'PL(Statements of Operations)'!E22/'為替換算(currency conversion)'!$B$3)</f>
        <v>155.75310916628283</v>
      </c>
      <c r="F22" s="288">
        <f>IF('PL(Statements of Operations)'!F22="-","-",'PL(Statements of Operations)'!F22/'為替換算(currency conversion)'!$B$3)</f>
        <v>325.52740672501153</v>
      </c>
      <c r="G22" s="288">
        <f>IF('PL(Statements of Operations)'!G22="-","-",'PL(Statements of Operations)'!G22/'為替換算(currency conversion)'!$B$3)</f>
        <v>517.7614002763703</v>
      </c>
      <c r="H22" s="412">
        <f>IF('PL(Statements of Operations)'!H22="-","-",'PL(Statements of Operations)'!H22/'為替換算(currency conversion)'!$B$3)</f>
        <v>759.02349147858126</v>
      </c>
      <c r="I22" s="458">
        <f>IF('PL(Statements of Operations)'!I22="-","-",'PL(Statements of Operations)'!I22/'為替換算(currency conversion)'!$B$3)</f>
        <v>191.69967756794105</v>
      </c>
      <c r="J22" s="288">
        <f>IF('PL(Statements of Operations)'!J22="-","-",'PL(Statements of Operations)'!J22/'為替換算(currency conversion)'!$B$3)</f>
        <v>356.18608935974208</v>
      </c>
      <c r="K22" s="288">
        <f>IF('PL(Statements of Operations)'!K22="-","-",'PL(Statements of Operations)'!K22/'為替換算(currency conversion)'!$B$3)</f>
        <v>548.32795946568399</v>
      </c>
      <c r="L22" s="454">
        <f>IF('PL(Statements of Operations)'!L22="-","-",'PL(Statements of Operations)'!L22/'為替換算(currency conversion)'!$B$3)</f>
        <v>862.42284661446342</v>
      </c>
      <c r="M22" s="458">
        <f>IF('PL(Statements of Operations)'!M22="-","-",'PL(Statements of Operations)'!M22/'為替換算(currency conversion)'!$B$3)</f>
        <v>193.22892676186089</v>
      </c>
      <c r="N22" s="711">
        <f>IF('PL(Statements of Operations)'!N22="-","-",'PL(Statements of Operations)'!N22/'為替換算(currency conversion)'!$B$3)</f>
        <v>370.16121602947953</v>
      </c>
      <c r="O22" s="711">
        <f>IF('PL(Statements of Operations)'!O22="-","-",'PL(Statements of Operations)'!O22/'為替換算(currency conversion)'!$B$3)</f>
        <v>533.05389221556891</v>
      </c>
      <c r="P22" s="455"/>
    </row>
    <row r="23" spans="1:16" ht="18" customHeight="1" thickBot="1">
      <c r="A23" s="257"/>
      <c r="B23" s="463" t="s">
        <v>285</v>
      </c>
      <c r="C23" s="464" t="s">
        <v>4</v>
      </c>
      <c r="D23" s="465" t="s">
        <v>286</v>
      </c>
      <c r="E23" s="466">
        <f>IF('PL(Statements of Operations)'!E23="-","-",'PL(Statements of Operations)'!E23/'為替換算(currency conversion)'!$B$3)</f>
        <v>5.0483648088438509</v>
      </c>
      <c r="F23" s="467">
        <f>IF('PL(Statements of Operations)'!F23="-","-",'PL(Statements of Operations)'!F23/'為替換算(currency conversion)'!$B$3)</f>
        <v>13.136803316444036</v>
      </c>
      <c r="G23" s="467">
        <f>IF('PL(Statements of Operations)'!G23="-","-",'PL(Statements of Operations)'!G23/'為替換算(currency conversion)'!$B$3)</f>
        <v>22.257024412713037</v>
      </c>
      <c r="H23" s="468">
        <f>IF('PL(Statements of Operations)'!H23="-","-",'PL(Statements of Operations)'!H23/'為替換算(currency conversion)'!$B$3)</f>
        <v>30.391524643021651</v>
      </c>
      <c r="I23" s="469">
        <f>IF('PL(Statements of Operations)'!I23="-","-",'PL(Statements of Operations)'!I23/'為替換算(currency conversion)'!$B$3)</f>
        <v>1.6582220175034548</v>
      </c>
      <c r="J23" s="467">
        <f>IF('PL(Statements of Operations)'!J23="-","-",'PL(Statements of Operations)'!J23/'為替換算(currency conversion)'!$B$3)</f>
        <v>9.3136803316444041</v>
      </c>
      <c r="K23" s="467">
        <f>IF('PL(Statements of Operations)'!K23="-","-",'PL(Statements of Operations)'!K23/'為替換算(currency conversion)'!$B$3)</f>
        <v>21.593735605711654</v>
      </c>
      <c r="L23" s="471">
        <f>IF('PL(Statements of Operations)'!L23="-","-",'PL(Statements of Operations)'!L23/'為替換算(currency conversion)'!$B$3)</f>
        <v>37.660064486411791</v>
      </c>
      <c r="M23" s="469">
        <f>IF('PL(Statements of Operations)'!M23="-","-",'PL(Statements of Operations)'!M23/'為替換算(currency conversion)'!$B$3)</f>
        <v>5.7945647167204051</v>
      </c>
      <c r="N23" s="713">
        <f>IF('PL(Statements of Operations)'!N23="-","-",'PL(Statements of Operations)'!N23/'為替換算(currency conversion)'!$B$3)</f>
        <v>18.019345923537539</v>
      </c>
      <c r="O23" s="713">
        <f>IF('PL(Statements of Operations)'!O23="-","-",'PL(Statements of Operations)'!O23/'為替換算(currency conversion)'!$B$3)</f>
        <v>30.649470290188855</v>
      </c>
      <c r="P23" s="473"/>
    </row>
    <row r="43" spans="2:2">
      <c r="B43" s="433"/>
    </row>
    <row r="44" spans="2:2">
      <c r="B44" s="433"/>
    </row>
  </sheetData>
  <mergeCells coun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5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85" zoomScaleNormal="70" zoomScaleSheetLayoutView="85" workbookViewId="0">
      <selection activeCell="L36" sqref="L36"/>
    </sheetView>
  </sheetViews>
  <sheetFormatPr defaultColWidth="13" defaultRowHeight="14.25"/>
  <cols>
    <col min="1" max="1" width="2.25" style="8" customWidth="1"/>
    <col min="2" max="2" width="31" style="8" customWidth="1"/>
    <col min="3" max="3" width="1.625" style="8" customWidth="1"/>
    <col min="4" max="4" width="41.875" style="8" customWidth="1"/>
    <col min="5" max="16" width="18.375" style="8" customWidth="1"/>
    <col min="17" max="16384" width="13" style="8"/>
  </cols>
  <sheetData>
    <row r="1" spans="1:16" s="4" customFormat="1" ht="19.5" customHeight="1">
      <c r="A1" s="1"/>
      <c r="B1" s="1" t="s">
        <v>409</v>
      </c>
      <c r="C1" s="2"/>
      <c r="D1" s="2"/>
      <c r="E1" s="3"/>
      <c r="F1" s="3"/>
      <c r="G1" s="3"/>
      <c r="H1" s="3"/>
      <c r="I1" s="3"/>
      <c r="J1" s="3"/>
      <c r="K1" s="3"/>
      <c r="L1" s="3"/>
      <c r="M1" s="3"/>
      <c r="N1" s="3"/>
      <c r="O1" s="3"/>
      <c r="P1" s="3"/>
    </row>
    <row r="2" spans="1:16" s="6" customFormat="1" ht="15" customHeight="1">
      <c r="B2" s="585" t="s">
        <v>503</v>
      </c>
      <c r="E2" s="8"/>
      <c r="F2" s="107"/>
      <c r="G2" s="107"/>
      <c r="H2" s="107"/>
      <c r="I2" s="107"/>
      <c r="J2" s="107"/>
      <c r="K2" s="107"/>
      <c r="L2" s="107"/>
      <c r="M2" s="107"/>
      <c r="N2" s="107"/>
      <c r="O2" s="107"/>
      <c r="P2" s="107"/>
    </row>
    <row r="3" spans="1:16" s="9" customFormat="1" ht="18" customHeight="1">
      <c r="A3" s="5"/>
      <c r="B3" s="5" t="s">
        <v>504</v>
      </c>
      <c r="E3" s="434"/>
      <c r="F3" s="434"/>
      <c r="G3" s="434"/>
    </row>
    <row r="4" spans="1:16" s="6" customFormat="1" ht="9" customHeight="1">
      <c r="A4" s="5"/>
    </row>
    <row r="5" spans="1:16" ht="18" customHeight="1" thickBot="1">
      <c r="B5" s="8" t="str">
        <f>"（単位：百万"&amp;'為替換算(currency conversion)'!$A$3&amp;"/Unit: "&amp;'為替換算(currency conversion)'!$A$3&amp;" million）"</f>
        <v>（単位：百万USD/Unit: USD million）</v>
      </c>
    </row>
    <row r="6" spans="1:16" ht="18" customHeight="1">
      <c r="B6" s="782" t="s">
        <v>490</v>
      </c>
      <c r="C6" s="784" t="s">
        <v>505</v>
      </c>
      <c r="D6" s="786" t="s">
        <v>506</v>
      </c>
      <c r="E6" s="766" t="s">
        <v>507</v>
      </c>
      <c r="F6" s="767"/>
      <c r="G6" s="767"/>
      <c r="H6" s="768"/>
      <c r="I6" s="766" t="s">
        <v>508</v>
      </c>
      <c r="J6" s="767"/>
      <c r="K6" s="767"/>
      <c r="L6" s="768"/>
      <c r="M6" s="766" t="s">
        <v>8</v>
      </c>
      <c r="N6" s="767"/>
      <c r="O6" s="767"/>
      <c r="P6" s="768"/>
    </row>
    <row r="7" spans="1:16" ht="36.75" customHeight="1" thickBot="1">
      <c r="B7" s="783"/>
      <c r="C7" s="785"/>
      <c r="D7" s="787"/>
      <c r="E7" s="435" t="s">
        <v>294</v>
      </c>
      <c r="F7" s="436" t="s">
        <v>295</v>
      </c>
      <c r="G7" s="115" t="s">
        <v>296</v>
      </c>
      <c r="H7" s="437" t="s">
        <v>297</v>
      </c>
      <c r="I7" s="435" t="s">
        <v>294</v>
      </c>
      <c r="J7" s="436" t="s">
        <v>295</v>
      </c>
      <c r="K7" s="438" t="s">
        <v>296</v>
      </c>
      <c r="L7" s="116" t="s">
        <v>297</v>
      </c>
      <c r="M7" s="435" t="s">
        <v>294</v>
      </c>
      <c r="N7" s="436" t="s">
        <v>295</v>
      </c>
      <c r="O7" s="438" t="s">
        <v>296</v>
      </c>
      <c r="P7" s="116" t="s">
        <v>297</v>
      </c>
    </row>
    <row r="8" spans="1:16" ht="18" customHeight="1">
      <c r="A8" s="257"/>
      <c r="B8" s="439" t="s">
        <v>255</v>
      </c>
      <c r="C8" s="440" t="s">
        <v>4</v>
      </c>
      <c r="D8" s="441" t="s">
        <v>299</v>
      </c>
      <c r="E8" s="442">
        <f>IF('PL四半期（PL Quarterly）'!E8="-","-",'PL四半期（PL Quarterly）'!E8/'為替換算(currency conversion)'!$B$3)</f>
        <v>4332.7683095347766</v>
      </c>
      <c r="F8" s="443">
        <f>IF('PL四半期（PL Quarterly）'!F8="-","-",'PL四半期（PL Quarterly）'!F8/'為替換算(currency conversion)'!$B$3)</f>
        <v>4515.3661906955322</v>
      </c>
      <c r="G8" s="443">
        <f>IF('PL四半期（PL Quarterly）'!G8="-","-",'PL四半期（PL Quarterly）'!G8/'為替換算(currency conversion)'!$B$3)</f>
        <v>4787.1948410870564</v>
      </c>
      <c r="H8" s="444">
        <f>IF('PL四半期（PL Quarterly）'!H8="-","-",'PL四半期（PL Quarterly）'!H8/'為替換算(currency conversion)'!$B$3)</f>
        <v>5154.9976969138643</v>
      </c>
      <c r="I8" s="445">
        <f>IF('PL四半期（PL Quarterly）'!I8="-","-",'PL四半期（PL Quarterly）'!I8/'為替換算(currency conversion)'!$B$3)</f>
        <v>4654.4449562413638</v>
      </c>
      <c r="J8" s="443">
        <f>IF('PL四半期（PL Quarterly）'!J8="-","-",'PL四半期（PL Quarterly）'!J8/'為替換算(currency conversion)'!$B$3)</f>
        <v>4767.2224781206814</v>
      </c>
      <c r="K8" s="443">
        <f>IF('PL四半期（PL Quarterly）'!K8="-","-",'PL四半期（PL Quarterly）'!K8/'為替換算(currency conversion)'!$B$3)</f>
        <v>4863.7862736066327</v>
      </c>
      <c r="L8" s="447">
        <f>IF('PL四半期（PL Quarterly）'!L8="-","-",'PL四半期（PL Quarterly）'!L8/'為替換算(currency conversion)'!$B$3)</f>
        <v>5646.6052510363888</v>
      </c>
      <c r="M8" s="445">
        <f>IF('PL四半期（PL Quarterly）'!M8="-","-",'PL四半期（PL Quarterly）'!M8/'為替換算(currency conversion)'!$B$3)</f>
        <v>4857.4481805619534</v>
      </c>
      <c r="N8" s="443">
        <f>IF('PL四半期（PL Quarterly）'!N8="-","-",'PL四半期（PL Quarterly）'!N8/'為替換算(currency conversion)'!$B$3)</f>
        <v>5071.7918010133581</v>
      </c>
      <c r="O8" s="443">
        <f>IF('PL四半期（PL Quarterly）'!O8="-","-",'PL四半期（PL Quarterly）'!O8/'為替換算(currency conversion)'!$B$3)</f>
        <v>5197.7706126209123</v>
      </c>
      <c r="P8" s="448"/>
    </row>
    <row r="9" spans="1:16" ht="18" customHeight="1">
      <c r="A9" s="257"/>
      <c r="B9" s="449" t="s">
        <v>257</v>
      </c>
      <c r="C9" s="450" t="s">
        <v>4</v>
      </c>
      <c r="D9" s="283" t="s">
        <v>300</v>
      </c>
      <c r="E9" s="451">
        <f>IF('PL四半期（PL Quarterly）'!E9="-","-",'PL四半期（PL Quarterly）'!E9/'為替換算(currency conversion)'!$B$3)</f>
        <v>3272.8051589129436</v>
      </c>
      <c r="F9" s="286">
        <f>IF('PL四半期（PL Quarterly）'!F9="-","-",'PL四半期（PL Quarterly）'!F9/'為替換算(currency conversion)'!$B$3)</f>
        <v>3387.5541225241823</v>
      </c>
      <c r="G9" s="286">
        <f>IF('PL四半期（PL Quarterly）'!G9="-","-",'PL四半期（PL Quarterly）'!G9/'為替換算(currency conversion)'!$B$3)</f>
        <v>3613.4039613081532</v>
      </c>
      <c r="H9" s="452">
        <f>IF('PL四半期（PL Quarterly）'!H9="-","-",'PL四半期（PL Quarterly）'!H9/'為替換算(currency conversion)'!$B$3)</f>
        <v>3872.1142330723169</v>
      </c>
      <c r="I9" s="284">
        <f>IF('PL四半期（PL Quarterly）'!I9="-","-",'PL四半期（PL Quarterly）'!I9/'為替換算(currency conversion)'!$B$3)</f>
        <v>3486.0985720865961</v>
      </c>
      <c r="J9" s="286">
        <f>IF('PL四半期（PL Quarterly）'!J9="-","-",'PL四半期（PL Quarterly）'!J9/'為替換算(currency conversion)'!$B$3)</f>
        <v>3634.9147858129895</v>
      </c>
      <c r="K9" s="286">
        <f>IF('PL四半期（PL Quarterly）'!K9="-","-",'PL四半期（PL Quarterly）'!K9/'為替換算(currency conversion)'!$B$3)</f>
        <v>3639.3182865039153</v>
      </c>
      <c r="L9" s="454">
        <f>IF('PL四半期（PL Quarterly）'!L9="-","-",'PL四半期（PL Quarterly）'!L9/'為替換算(currency conversion)'!$B$3)</f>
        <v>4151.1008751727313</v>
      </c>
      <c r="M9" s="284">
        <f>IF('PL四半期（PL Quarterly）'!M9="-","-",'PL四半期（PL Quarterly）'!M9/'為替換算(currency conversion)'!$B$3)</f>
        <v>3639.8526024873331</v>
      </c>
      <c r="N9" s="286">
        <f>IF('PL四半期（PL Quarterly）'!N9="-","-",'PL四半期（PL Quarterly）'!N9/'為替換算(currency conversion)'!$B$3)</f>
        <v>3818.2220175034549</v>
      </c>
      <c r="O9" s="286">
        <f>IF('PL四半期（PL Quarterly）'!O9="-","-",'PL四半期（PL Quarterly）'!O9/'為替換算(currency conversion)'!$B$3)</f>
        <v>3898.2680792261631</v>
      </c>
      <c r="P9" s="455"/>
    </row>
    <row r="10" spans="1:16" ht="18" customHeight="1">
      <c r="A10" s="257"/>
      <c r="B10" s="449" t="s">
        <v>495</v>
      </c>
      <c r="C10" s="450" t="s">
        <v>4</v>
      </c>
      <c r="D10" s="283" t="s">
        <v>302</v>
      </c>
      <c r="E10" s="451">
        <f>IF('PL四半期（PL Quarterly）'!E10="-","-",'PL四半期（PL Quarterly）'!E10/'為替換算(currency conversion)'!$B$3)</f>
        <v>1059.9631506218334</v>
      </c>
      <c r="F10" s="286">
        <f>IF('PL四半期（PL Quarterly）'!F10="-","-",'PL四半期（PL Quarterly）'!F10/'為替換算(currency conversion)'!$B$3)</f>
        <v>1127.8120681713497</v>
      </c>
      <c r="G10" s="286">
        <f>IF('PL四半期（PL Quarterly）'!G10="-","-",'PL四半期（PL Quarterly）'!G10/'為替換算(currency conversion)'!$B$3)</f>
        <v>1173.7908797789037</v>
      </c>
      <c r="H10" s="452">
        <f>IF('PL四半期（PL Quarterly）'!H10="-","-",'PL四半期（PL Quarterly）'!H10/'為替換算(currency conversion)'!$B$3)</f>
        <v>1282.8834638415476</v>
      </c>
      <c r="I10" s="284">
        <f>IF('PL四半期（PL Quarterly）'!I10="-","-",'PL四半期（PL Quarterly）'!I10/'為替換算(currency conversion)'!$B$3)</f>
        <v>1168.3463841547675</v>
      </c>
      <c r="J10" s="286">
        <f>IF('PL四半期（PL Quarterly）'!J10="-","-",'PL四半期（PL Quarterly）'!J10/'為替換算(currency conversion)'!$B$3)</f>
        <v>1132.3076923076924</v>
      </c>
      <c r="K10" s="286">
        <f>IF('PL四半期（PL Quarterly）'!K10="-","-",'PL四半期（PL Quarterly）'!K10/'為替換算(currency conversion)'!$B$3)</f>
        <v>1224.4679871027176</v>
      </c>
      <c r="L10" s="454">
        <f>IF('PL四半期（PL Quarterly）'!L10="-","-",'PL四半期（PL Quarterly）'!L10/'為替換算(currency conversion)'!$B$3)</f>
        <v>1495.5043758636573</v>
      </c>
      <c r="M10" s="284">
        <f>IF('PL四半期（PL Quarterly）'!M10="-","-",'PL四半期（PL Quarterly）'!M10/'為替換算(currency conversion)'!$B$3)</f>
        <v>1217.5863657300783</v>
      </c>
      <c r="N10" s="286">
        <f>IF('PL四半期（PL Quarterly）'!N10="-","-",'PL四半期（PL Quarterly）'!N10/'為替換算(currency conversion)'!$B$3)</f>
        <v>1253.5789958544449</v>
      </c>
      <c r="O10" s="286">
        <f>IF('PL四半期（PL Quarterly）'!O10="-","-",'PL四半期（PL Quarterly）'!O10/'為替換算(currency conversion)'!$B$3)</f>
        <v>1299.502533394749</v>
      </c>
      <c r="P10" s="455"/>
    </row>
    <row r="11" spans="1:16" ht="18" customHeight="1">
      <c r="A11" s="257"/>
      <c r="B11" s="449" t="s">
        <v>497</v>
      </c>
      <c r="C11" s="450" t="s">
        <v>4</v>
      </c>
      <c r="D11" s="283" t="s">
        <v>304</v>
      </c>
      <c r="E11" s="451">
        <f>IF('PL四半期（PL Quarterly）'!E11="-","-",'PL四半期（PL Quarterly）'!E11/'為替換算(currency conversion)'!$B$3)</f>
        <v>817.63242745278671</v>
      </c>
      <c r="F11" s="286">
        <f>IF('PL四半期（PL Quarterly）'!F11="-","-",'PL四半期（PL Quarterly）'!F11/'為替換算(currency conversion)'!$B$3)</f>
        <v>851.1285122063565</v>
      </c>
      <c r="G11" s="286">
        <f>IF('PL四半期（PL Quarterly）'!G11="-","-",'PL四半期（PL Quarterly）'!G11/'為替換算(currency conversion)'!$B$3)</f>
        <v>889.70059880239523</v>
      </c>
      <c r="H11" s="452">
        <f>IF('PL四半期（PL Quarterly）'!H11="-","-",'PL四半期（PL Quarterly）'!H11/'為替換算(currency conversion)'!$B$3)</f>
        <v>951.76416397973287</v>
      </c>
      <c r="I11" s="284">
        <f>IF('PL四半期（PL Quarterly）'!I11="-","-",'PL四半期（PL Quarterly）'!I11/'為替換算(currency conversion)'!$B$3)</f>
        <v>899.88945186549984</v>
      </c>
      <c r="J11" s="286">
        <f>IF('PL四半期（PL Quarterly）'!J11="-","-",'PL四半期（PL Quarterly）'!J11/'為替換算(currency conversion)'!$B$3)</f>
        <v>847.38830032243209</v>
      </c>
      <c r="K11" s="286">
        <f>IF('PL四半期（PL Quarterly）'!K11="-","-",'PL四半期（PL Quarterly）'!K11/'為替換算(currency conversion)'!$B$3)</f>
        <v>909.0373099953938</v>
      </c>
      <c r="L11" s="454">
        <f>IF('PL四半期（PL Quarterly）'!L11="-","-",'PL四半期（PL Quarterly）'!L11/'為替換算(currency conversion)'!$B$3)</f>
        <v>1003.491478581299</v>
      </c>
      <c r="M11" s="284">
        <f>IF('PL四半期（PL Quarterly）'!M11="-","-",'PL四半期（PL Quarterly）'!M11/'為替換算(currency conversion)'!$B$3)</f>
        <v>942.70842929525566</v>
      </c>
      <c r="N11" s="286">
        <f>IF('PL四半期（PL Quarterly）'!N11="-","-",'PL四半期（PL Quarterly）'!N11/'為替換算(currency conversion)'!$B$3)</f>
        <v>941.10548134500232</v>
      </c>
      <c r="O11" s="286">
        <f>IF('PL四半期（PL Quarterly）'!O11="-","-",'PL四半期（PL Quarterly）'!O11/'為替換算(currency conversion)'!$B$3)</f>
        <v>1025.1681252878857</v>
      </c>
      <c r="P11" s="455"/>
    </row>
    <row r="12" spans="1:16" ht="18" customHeight="1">
      <c r="A12" s="257"/>
      <c r="B12" s="456" t="s">
        <v>263</v>
      </c>
      <c r="C12" s="450" t="s">
        <v>4</v>
      </c>
      <c r="D12" s="283" t="s">
        <v>264</v>
      </c>
      <c r="E12" s="451">
        <f>IF('PL四半期（PL Quarterly）'!E12="-","-",'PL四半期（PL Quarterly）'!E12/'為替換算(currency conversion)'!$B$3)</f>
        <v>304.11791801013356</v>
      </c>
      <c r="F12" s="286">
        <f>IF('PL四半期（PL Quarterly）'!F12="-","-",'PL四半期（PL Quarterly）'!F12/'為替換算(currency conversion)'!$B$3)</f>
        <v>324.54168585905114</v>
      </c>
      <c r="G12" s="286">
        <f>IF('PL四半期（PL Quarterly）'!G12="-","-",'PL四半期（PL Quarterly）'!G12/'為替換算(currency conversion)'!$B$3)</f>
        <v>340.06448641179179</v>
      </c>
      <c r="H12" s="452">
        <f>IF('PL四半期（PL Quarterly）'!H12="-","-",'PL四半期（PL Quarterly）'!H12/'為替換算(currency conversion)'!$B$3)</f>
        <v>370.54813450023033</v>
      </c>
      <c r="I12" s="284">
        <f>IF('PL四半期（PL Quarterly）'!I12="-","-",'PL四半期（PL Quarterly）'!I12/'為替換算(currency conversion)'!$B$3)</f>
        <v>330.45601105481347</v>
      </c>
      <c r="J12" s="286">
        <f>IF('PL四半期（PL Quarterly）'!J12="-","-",'PL四半期（PL Quarterly）'!J12/'為替換算(currency conversion)'!$B$3)</f>
        <v>315.40304007369878</v>
      </c>
      <c r="K12" s="286">
        <f>IF('PL四半期（PL Quarterly）'!K12="-","-",'PL四半期（PL Quarterly）'!K12/'為替換算(currency conversion)'!$B$3)</f>
        <v>339.40119760479041</v>
      </c>
      <c r="L12" s="454">
        <f>IF('PL四半期（PL Quarterly）'!L12="-","-",'PL四半期（PL Quarterly）'!L12/'為替換算(currency conversion)'!$B$3)</f>
        <v>366.15384615384619</v>
      </c>
      <c r="M12" s="284">
        <f>IF('PL四半期（PL Quarterly）'!M12="-","-",'PL四半期（PL Quarterly）'!M12/'為替換算(currency conversion)'!$B$3)</f>
        <v>335.72547213265779</v>
      </c>
      <c r="N12" s="286">
        <f>IF('PL四半期（PL Quarterly）'!N12="-","-",'PL四半期（PL Quarterly）'!N12/'為替換算(currency conversion)'!$B$3)</f>
        <v>340.10133578995857</v>
      </c>
      <c r="O12" s="286">
        <f>IF('PL四半期（PL Quarterly）'!O12="-","-",'PL四半期（PL Quarterly）'!O12/'為替換算(currency conversion)'!$B$3)</f>
        <v>354.57392906494704</v>
      </c>
      <c r="P12" s="455"/>
    </row>
    <row r="13" spans="1:16" ht="18" customHeight="1">
      <c r="A13" s="257"/>
      <c r="B13" s="456" t="s">
        <v>265</v>
      </c>
      <c r="C13" s="450" t="s">
        <v>4</v>
      </c>
      <c r="D13" s="283" t="s">
        <v>266</v>
      </c>
      <c r="E13" s="451">
        <f>IF('PL四半期（PL Quarterly）'!E13="-","-",'PL四半期（PL Quarterly）'!E13/'為替換算(currency conversion)'!$B$3)</f>
        <v>28.595117457392906</v>
      </c>
      <c r="F13" s="286">
        <f>IF('PL四半期（PL Quarterly）'!F13="-","-",'PL四半期（PL Quarterly）'!F13/'為替換算(currency conversion)'!$B$3)</f>
        <v>29.055734684477201</v>
      </c>
      <c r="G13" s="286">
        <f>IF('PL四半期（PL Quarterly）'!G13="-","-",'PL四半期（PL Quarterly）'!G13/'為替換算(currency conversion)'!$B$3)</f>
        <v>31.920773836941503</v>
      </c>
      <c r="H13" s="452">
        <f>IF('PL四半期（PL Quarterly）'!H13="-","-",'PL四半期（PL Quarterly）'!H13/'為替換算(currency conversion)'!$B$3)</f>
        <v>44.882542607093505</v>
      </c>
      <c r="I13" s="284">
        <f>IF('PL四半期（PL Quarterly）'!I13="-","-",'PL四半期（PL Quarterly）'!I13/'為替換算(currency conversion)'!$B$3)</f>
        <v>28.327959465684017</v>
      </c>
      <c r="J13" s="286">
        <f>IF('PL四半期（PL Quarterly）'!J13="-","-",'PL四半期（PL Quarterly）'!J13/'為替換算(currency conversion)'!$B$3)</f>
        <v>31.764163979732842</v>
      </c>
      <c r="K13" s="286">
        <f>IF('PL四半期（PL Quarterly）'!K13="-","-",'PL四半期（PL Quarterly）'!K13/'為替換算(currency conversion)'!$B$3)</f>
        <v>30.806080147397513</v>
      </c>
      <c r="L13" s="454">
        <f>IF('PL四半期（PL Quarterly）'!L13="-","-",'PL四半期（PL Quarterly）'!L13/'為替換算(currency conversion)'!$B$3)</f>
        <v>48.152924919391985</v>
      </c>
      <c r="M13" s="284">
        <f>IF('PL四半期（PL Quarterly）'!M13="-","-",'PL四半期（PL Quarterly）'!M13/'為替換算(currency conversion)'!$B$3)</f>
        <v>37.070474435743897</v>
      </c>
      <c r="N13" s="286">
        <f>IF('PL四半期（PL Quarterly）'!N13="-","-",'PL四半期（PL Quarterly）'!N13/'為替換算(currency conversion)'!$B$3)</f>
        <v>46.835559649930907</v>
      </c>
      <c r="O13" s="286">
        <f>IF('PL四半期（PL Quarterly）'!O13="-","-",'PL四半期（PL Quarterly）'!O13/'為替換算(currency conversion)'!$B$3)</f>
        <v>44.016582220175039</v>
      </c>
      <c r="P13" s="455"/>
    </row>
    <row r="14" spans="1:16" ht="18" customHeight="1">
      <c r="A14" s="257"/>
      <c r="B14" s="456" t="s">
        <v>267</v>
      </c>
      <c r="C14" s="450" t="s">
        <v>4</v>
      </c>
      <c r="D14" s="283" t="s">
        <v>268</v>
      </c>
      <c r="E14" s="451">
        <f>IF('PL四半期（PL Quarterly）'!E14="-","-",'PL四半期（PL Quarterly）'!E14/'為替換算(currency conversion)'!$B$3)</f>
        <v>484.91939198526023</v>
      </c>
      <c r="F14" s="286">
        <f>IF('PL四半期（PL Quarterly）'!F14="-","-",'PL四半期（PL Quarterly）'!F14/'為替換算(currency conversion)'!$B$3)</f>
        <v>497.5310916628282</v>
      </c>
      <c r="G14" s="286">
        <f>IF('PL四半期（PL Quarterly）'!G14="-","-",'PL四半期（PL Quarterly）'!G14/'為替換算(currency conversion)'!$B$3)</f>
        <v>517.71533855366192</v>
      </c>
      <c r="H14" s="452">
        <f>IF('PL四半期（PL Quarterly）'!H14="-","-",'PL四半期（PL Quarterly）'!H14/'為替換算(currency conversion)'!$B$3)</f>
        <v>536.34269921695068</v>
      </c>
      <c r="I14" s="284">
        <f>IF('PL四半期（PL Quarterly）'!I14="-","-",'PL四半期（PL Quarterly）'!I14/'為替換算(currency conversion)'!$B$3)</f>
        <v>541.10548134500232</v>
      </c>
      <c r="J14" s="286">
        <f>IF('PL四半期（PL Quarterly）'!J14="-","-",'PL四半期（PL Quarterly）'!J14/'為替換算(currency conversion)'!$B$3)</f>
        <v>500.2210962690005</v>
      </c>
      <c r="K14" s="286">
        <f>IF('PL四半期（PL Quarterly）'!K14="-","-",'PL四半期（PL Quarterly）'!K14/'為替換算(currency conversion)'!$B$3)</f>
        <v>538.83003224320589</v>
      </c>
      <c r="L14" s="454">
        <f>IF('PL四半期（PL Quarterly）'!L14="-","-",'PL四半期（PL Quarterly）'!L14/'為替換算(currency conversion)'!$B$3)</f>
        <v>589.17549516351914</v>
      </c>
      <c r="M14" s="284">
        <f>IF('PL四半期（PL Quarterly）'!M14="-","-",'PL四半期（PL Quarterly）'!M14/'為替換算(currency conversion)'!$B$3)</f>
        <v>569.90327038231226</v>
      </c>
      <c r="N14" s="286">
        <f>IF('PL四半期（PL Quarterly）'!N14="-","-",'PL四半期（PL Quarterly）'!N14/'為替換算(currency conversion)'!$B$3)</f>
        <v>554.16858590511288</v>
      </c>
      <c r="O14" s="286">
        <f>IF('PL四半期（PL Quarterly）'!O14="-","-",'PL四半期（PL Quarterly）'!O14/'為替換算(currency conversion)'!$B$3)</f>
        <v>626.57761400276377</v>
      </c>
      <c r="P14" s="455"/>
    </row>
    <row r="15" spans="1:16" ht="18" customHeight="1">
      <c r="A15" s="257"/>
      <c r="B15" s="449" t="s">
        <v>499</v>
      </c>
      <c r="C15" s="450" t="s">
        <v>4</v>
      </c>
      <c r="D15" s="283" t="s">
        <v>306</v>
      </c>
      <c r="E15" s="451">
        <f>IF('PL四半期（PL Quarterly）'!E15="-","-",'PL四半期（PL Quarterly）'!E15/'為替換算(currency conversion)'!$B$3)</f>
        <v>242.33072316904654</v>
      </c>
      <c r="F15" s="286">
        <f>IF('PL四半期（PL Quarterly）'!F15="-","-",'PL四半期（PL Quarterly）'!F15/'為替換算(currency conversion)'!$B$3)</f>
        <v>276.6835559649931</v>
      </c>
      <c r="G15" s="286">
        <f>IF('PL四半期（PL Quarterly）'!G15="-","-",'PL四半期（PL Quarterly）'!G15/'為替換算(currency conversion)'!$B$3)</f>
        <v>284.09028097650855</v>
      </c>
      <c r="H15" s="452">
        <f>IF('PL四半期（PL Quarterly）'!H15="-","-",'PL四半期（PL Quarterly）'!H15/'為替換算(currency conversion)'!$B$3)</f>
        <v>331.11008751727314</v>
      </c>
      <c r="I15" s="284">
        <f>IF('PL四半期（PL Quarterly）'!I15="-","-",'PL四半期（PL Quarterly）'!I15/'為替換算(currency conversion)'!$B$3)</f>
        <v>268.45693228926763</v>
      </c>
      <c r="J15" s="286">
        <f>IF('PL四半期（PL Quarterly）'!J15="-","-",'PL四半期（PL Quarterly）'!J15/'為替換算(currency conversion)'!$B$3)</f>
        <v>284.91939198526023</v>
      </c>
      <c r="K15" s="286">
        <f>IF('PL四半期（PL Quarterly）'!K15="-","-",'PL四半期（PL Quarterly）'!K15/'為替換算(currency conversion)'!$B$3)</f>
        <v>315.43067710732385</v>
      </c>
      <c r="L15" s="454">
        <f>IF('PL四半期（PL Quarterly）'!L15="-","-",'PL四半期（PL Quarterly）'!L15/'為替換算(currency conversion)'!$B$3)</f>
        <v>492.01289728235838</v>
      </c>
      <c r="M15" s="284">
        <f>IF('PL四半期（PL Quarterly）'!M15="-","-",'PL四半期（PL Quarterly）'!M15/'為替換算(currency conversion)'!$B$3)</f>
        <v>274.87793643482269</v>
      </c>
      <c r="N15" s="286">
        <f>IF('PL四半期（PL Quarterly）'!N15="-","-",'PL四半期（PL Quarterly）'!N15/'為替換算(currency conversion)'!$B$3)</f>
        <v>312.47351450944268</v>
      </c>
      <c r="O15" s="286">
        <f>IF('PL四半期（PL Quarterly）'!O15="-","-",'PL四半期（PL Quarterly）'!O15/'為替換算(currency conversion)'!$B$3)</f>
        <v>274.33440810686318</v>
      </c>
      <c r="P15" s="455"/>
    </row>
    <row r="16" spans="1:16" ht="18" customHeight="1">
      <c r="A16" s="257"/>
      <c r="B16" s="449" t="s">
        <v>271</v>
      </c>
      <c r="C16" s="450" t="s">
        <v>4</v>
      </c>
      <c r="D16" s="283" t="s">
        <v>307</v>
      </c>
      <c r="E16" s="457">
        <f>IF('PL四半期（PL Quarterly）'!E16="-","-",'PL四半期（PL Quarterly）'!E16/'為替換算(currency conversion)'!$B$3)</f>
        <v>19.014279134039615</v>
      </c>
      <c r="F16" s="288">
        <f>IF('PL四半期（PL Quarterly）'!F16="-","-",'PL四半期（PL Quarterly）'!F16/'為替換算(currency conversion)'!$B$3)</f>
        <v>5.1312759097190233</v>
      </c>
      <c r="G16" s="288">
        <f>IF('PL四半期（PL Quarterly）'!G16="-","-",'PL四半期（PL Quarterly）'!G16/'為替換算(currency conversion)'!$B$3)</f>
        <v>12.685398433901428</v>
      </c>
      <c r="H16" s="412">
        <f>IF('PL四半期（PL Quarterly）'!H16="-","-",'PL四半期（PL Quarterly）'!H16/'為替換算(currency conversion)'!$B$3)</f>
        <v>17.227084292952558</v>
      </c>
      <c r="I16" s="458">
        <f>IF('PL四半期（PL Quarterly）'!I16="-","-",'PL四半期（PL Quarterly）'!I16/'為替換算(currency conversion)'!$B$3)</f>
        <v>21.934592353754031</v>
      </c>
      <c r="J16" s="288">
        <f>IF('PL四半期（PL Quarterly）'!J16="-","-",'PL四半期（PL Quarterly）'!J16/'為替換算(currency conversion)'!$B$3)</f>
        <v>9.3321050207277754</v>
      </c>
      <c r="K16" s="288">
        <f>IF('PL四半期（PL Quarterly）'!K16="-","-",'PL四半期（PL Quarterly）'!K16/'為替換算(currency conversion)'!$B$3)</f>
        <v>13.597420543528328</v>
      </c>
      <c r="L16" s="454">
        <f>IF('PL四半期（PL Quarterly）'!L16="-","-",'PL四半期（PL Quarterly）'!L16/'為替換算(currency conversion)'!$B$3)</f>
        <v>18.22201750345463</v>
      </c>
      <c r="M16" s="458">
        <f>IF('PL四半期（PL Quarterly）'!M16="-","-",'PL四半期（PL Quarterly）'!M16/'為替換算(currency conversion)'!$B$3)</f>
        <v>25.988023952095809</v>
      </c>
      <c r="N16" s="288">
        <f>IF('PL四半期（PL Quarterly）'!N16="-","-",'PL四半期（PL Quarterly）'!N16/'為替換算(currency conversion)'!$B$3)</f>
        <v>6.1906955320128976</v>
      </c>
      <c r="O16" s="288">
        <f>IF('PL四半期（PL Quarterly）'!O16="-","-",'PL四半期（PL Quarterly）'!O16/'為替換算(currency conversion)'!$B$3)</f>
        <v>12.934131736526947</v>
      </c>
      <c r="P16" s="455"/>
    </row>
    <row r="17" spans="1:16" ht="18" customHeight="1">
      <c r="A17" s="257"/>
      <c r="B17" s="449" t="s">
        <v>273</v>
      </c>
      <c r="C17" s="450" t="s">
        <v>4</v>
      </c>
      <c r="D17" s="283" t="s">
        <v>308</v>
      </c>
      <c r="E17" s="457">
        <f>IF('PL四半期（PL Quarterly）'!E17="-","-",'PL四半期（PL Quarterly）'!E17/'為替換算(currency conversion)'!$B$3)</f>
        <v>14.398894518654998</v>
      </c>
      <c r="F17" s="288">
        <f>IF('PL四半期（PL Quarterly）'!F17="-","-",'PL四半期（PL Quarterly）'!F17/'為替換算(currency conversion)'!$B$3)</f>
        <v>22.432058959005069</v>
      </c>
      <c r="G17" s="288">
        <f>IF('PL四半期（PL Quarterly）'!G17="-","-",'PL四半期（PL Quarterly）'!G17/'為替換算(currency conversion)'!$B$3)</f>
        <v>17.033625057577154</v>
      </c>
      <c r="H17" s="412">
        <f>IF('PL四半期（PL Quarterly）'!H17="-","-",'PL四半期（PL Quarterly）'!H17/'為替換算(currency conversion)'!$B$3)</f>
        <v>12.399815753109166</v>
      </c>
      <c r="I17" s="458">
        <f>IF('PL四半期（PL Quarterly）'!I17="-","-",'PL四半期（PL Quarterly）'!I17/'為替換算(currency conversion)'!$B$3)</f>
        <v>13.809304467987102</v>
      </c>
      <c r="J17" s="288">
        <f>IF('PL四半期（PL Quarterly）'!J17="-","-",'PL四半期（PL Quarterly）'!J17/'為替換算(currency conversion)'!$B$3)</f>
        <v>12.105020727775219</v>
      </c>
      <c r="K17" s="288">
        <f>IF('PL四半期（PL Quarterly）'!K17="-","-",'PL四半期（PL Quarterly）'!K17/'為替換算(currency conversion)'!$B$3)</f>
        <v>20.654076462459695</v>
      </c>
      <c r="L17" s="454">
        <f>IF('PL四半期（PL Quarterly）'!L17="-","-",'PL四半期（PL Quarterly）'!L17/'為替換算(currency conversion)'!$B$3)</f>
        <v>25.518194380469829</v>
      </c>
      <c r="M17" s="458">
        <f>IF('PL四半期（PL Quarterly）'!M17="-","-",'PL四半期（PL Quarterly）'!M17/'為替換算(currency conversion)'!$B$3)</f>
        <v>17.614002763703365</v>
      </c>
      <c r="N17" s="288">
        <f>IF('PL四半期（PL Quarterly）'!N17="-","-",'PL四半期（PL Quarterly）'!N17/'為替換算(currency conversion)'!$B$3)</f>
        <v>21.77798249654537</v>
      </c>
      <c r="O17" s="288">
        <f>IF('PL四半期（PL Quarterly）'!O17="-","-",'PL四半期（PL Quarterly）'!O17/'為替換算(currency conversion)'!$B$3)</f>
        <v>19.530170428374021</v>
      </c>
      <c r="P17" s="455"/>
    </row>
    <row r="18" spans="1:16" ht="18" customHeight="1">
      <c r="A18" s="257"/>
      <c r="B18" s="449" t="s">
        <v>275</v>
      </c>
      <c r="C18" s="450" t="s">
        <v>4</v>
      </c>
      <c r="D18" s="283" t="s">
        <v>276</v>
      </c>
      <c r="E18" s="459">
        <f>IF('PL四半期（PL Quarterly）'!E18="-","-",'PL四半期（PL Quarterly）'!E18/'為替換算(currency conversion)'!$B$3)</f>
        <v>1.2344541685859052</v>
      </c>
      <c r="F18" s="380">
        <f>IF('PL四半期（PL Quarterly）'!F18="-","-",'PL四半期（PL Quarterly）'!F18/'為替換算(currency conversion)'!$B$3)</f>
        <v>0.3869184707508061</v>
      </c>
      <c r="G18" s="380">
        <f>IF('PL四半期（PL Quarterly）'!G18="-","-",'PL四半期（PL Quarterly）'!G18/'為替換算(currency conversion)'!$B$3)</f>
        <v>3.1874712114233072</v>
      </c>
      <c r="H18" s="460">
        <f>IF('PL四半期（PL Quarterly）'!H18="-","-",'PL四半期（PL Quarterly）'!H18/'為替換算(currency conversion)'!$B$3)</f>
        <v>3.5651773376324276</v>
      </c>
      <c r="I18" s="378">
        <f>IF('PL四半期（PL Quarterly）'!I18="-","-",'PL四半期（PL Quarterly）'!I18/'為替換算(currency conversion)'!$B$3)</f>
        <v>1.6674343620451406</v>
      </c>
      <c r="J18" s="380">
        <f>IF('PL四半期（PL Quarterly）'!J18="-","-",'PL四半期（PL Quarterly）'!J18/'為替換算(currency conversion)'!$B$3)</f>
        <v>1.9898664210041457</v>
      </c>
      <c r="K18" s="380">
        <f>IF('PL四半期（PL Quarterly）'!K18="-","-",'PL四半期（PL Quarterly）'!K18/'為替換算(currency conversion)'!$B$3)</f>
        <v>0.81068631966835558</v>
      </c>
      <c r="L18" s="454">
        <f>IF('PL四半期（PL Quarterly）'!L18="-","-",'PL四半期（PL Quarterly）'!L18/'為替換算(currency conversion)'!$B$3)</f>
        <v>-2.8558268079226163</v>
      </c>
      <c r="M18" s="378">
        <f>IF('PL四半期（PL Quarterly）'!M18="-","-",'PL四半期（PL Quarterly）'!M18/'為替換算(currency conversion)'!$B$3)</f>
        <v>0.50667894979272221</v>
      </c>
      <c r="N18" s="714">
        <f>IF('PL四半期（PL Quarterly）'!N18="-","-",'PL四半期（PL Quarterly）'!N18/'為替換算(currency conversion)'!$B$3)</f>
        <v>-0.81989866421004143</v>
      </c>
      <c r="O18" s="714">
        <f>IF('PL四半期（PL Quarterly）'!O18="-","-",'PL四半期（PL Quarterly）'!O18/'為替換算(currency conversion)'!$B$3)</f>
        <v>3.1321971441731922</v>
      </c>
      <c r="P18" s="455"/>
    </row>
    <row r="19" spans="1:16" ht="18" customHeight="1">
      <c r="A19" s="257"/>
      <c r="B19" s="449" t="s">
        <v>309</v>
      </c>
      <c r="C19" s="450" t="s">
        <v>4</v>
      </c>
      <c r="D19" s="283" t="s">
        <v>310</v>
      </c>
      <c r="E19" s="457">
        <f>IF('PL四半期（PL Quarterly）'!E19="-","-",'PL四半期（PL Quarterly）'!E19/'為替換算(currency conversion)'!$B$3)</f>
        <v>248.18056195301705</v>
      </c>
      <c r="F19" s="288">
        <f>IF('PL四半期（PL Quarterly）'!F19="-","-",'PL四半期（PL Quarterly）'!F19/'為替換算(currency conversion)'!$B$3)</f>
        <v>259.77890373099956</v>
      </c>
      <c r="G19" s="288">
        <f>IF('PL四半期（PL Quarterly）'!G19="-","-",'PL四半期（PL Quarterly）'!G19/'為替換算(currency conversion)'!$B$3)</f>
        <v>282.9295255642561</v>
      </c>
      <c r="H19" s="412">
        <f>IF('PL四半期（PL Quarterly）'!H19="-","-",'PL四半期（PL Quarterly）'!H19/'為替換算(currency conversion)'!$B$3)</f>
        <v>339.50253339474898</v>
      </c>
      <c r="I19" s="458">
        <f>IF('PL四半期（PL Quarterly）'!I19="-","-",'PL四半期（PL Quarterly）'!I19/'為替換算(currency conversion)'!$B$3)</f>
        <v>278.24965453707972</v>
      </c>
      <c r="J19" s="288">
        <f>IF('PL四半期（PL Quarterly）'!J19="-","-",'PL四半期（PL Quarterly）'!J19/'為替換算(currency conversion)'!$B$3)</f>
        <v>284.12713035467527</v>
      </c>
      <c r="K19" s="288">
        <f>IF('PL四半期（PL Quarterly）'!K19="-","-",'PL四半期（PL Quarterly）'!K19/'為替換算(currency conversion)'!$B$3)</f>
        <v>309.1847075080608</v>
      </c>
      <c r="L19" s="412">
        <f>IF('PL四半期（PL Quarterly）'!L19="-","-",'PL四半期（PL Quarterly）'!L19/'為替換算(currency conversion)'!$B$3)</f>
        <v>481.86089359742056</v>
      </c>
      <c r="M19" s="458">
        <f>IF('PL四半期（PL Quarterly）'!M19="-","-",'PL四半期（PL Quarterly）'!M19/'為替換算(currency conversion)'!$B$3)</f>
        <v>283.75863657300783</v>
      </c>
      <c r="N19" s="288">
        <f>IF('PL四半期（PL Quarterly）'!N19="-","-",'PL四半期（PL Quarterly）'!N19/'為替換算(currency conversion)'!$B$3)</f>
        <v>296.06632888070015</v>
      </c>
      <c r="O19" s="288">
        <f>IF('PL四半期（PL Quarterly）'!O19="-","-",'PL四半期（PL Quarterly）'!O19/'為替換算(currency conversion)'!$B$3)</f>
        <v>270.87056655918934</v>
      </c>
      <c r="P19" s="413"/>
    </row>
    <row r="20" spans="1:16" ht="18" customHeight="1">
      <c r="A20" s="257"/>
      <c r="B20" s="462" t="s">
        <v>279</v>
      </c>
      <c r="C20" s="450" t="s">
        <v>4</v>
      </c>
      <c r="D20" s="283" t="s">
        <v>311</v>
      </c>
      <c r="E20" s="457">
        <f>IF('PL四半期（PL Quarterly）'!E20="-","-",'PL四半期（PL Quarterly）'!E20/'為替換算(currency conversion)'!$B$3)</f>
        <v>87.369875633348684</v>
      </c>
      <c r="F20" s="288">
        <f>IF('PL四半期（PL Quarterly）'!F20="-","-",'PL四半期（PL Quarterly）'!F20/'為替換算(currency conversion)'!$B$3)</f>
        <v>81.906955320128972</v>
      </c>
      <c r="G20" s="288">
        <f>IF('PL四半期（PL Quarterly）'!G20="-","-",'PL四半期（PL Quarterly）'!G20/'為替換算(currency conversion)'!$B$3)</f>
        <v>81.584523261169963</v>
      </c>
      <c r="H20" s="412">
        <f>IF('PL四半期（PL Quarterly）'!H20="-","-",'PL四半期（PL Quarterly）'!H20/'為替換算(currency conversion)'!$B$3)</f>
        <v>90.115154306771075</v>
      </c>
      <c r="I20" s="458">
        <f>IF('PL四半期（PL Quarterly）'!I20="-","-",'PL四半期（PL Quarterly）'!I20/'為替換算(currency conversion)'!$B$3)</f>
        <v>84.891754951635193</v>
      </c>
      <c r="J20" s="288">
        <f>IF('PL四半期（PL Quarterly）'!J20="-","-",'PL四半期（PL Quarterly）'!J20/'為替換算(currency conversion)'!$B$3)</f>
        <v>111.99447259327499</v>
      </c>
      <c r="K20" s="288">
        <f>IF('PL四半期（PL Quarterly）'!K20="-","-",'PL四半期（PL Quarterly）'!K20/'為替換算(currency conversion)'!$B$3)</f>
        <v>104.7627821280516</v>
      </c>
      <c r="L20" s="454">
        <f>IF('PL四半期（PL Quarterly）'!L20="-","-",'PL四半期（PL Quarterly）'!L20/'為替換算(currency conversion)'!$B$3)</f>
        <v>-151.69967756794105</v>
      </c>
      <c r="M20" s="458">
        <f>IF('PL四半期（PL Quarterly）'!M20="-","-",'PL四半期（PL Quarterly）'!M20/'為替換算(currency conversion)'!$B$3)</f>
        <v>84.735145094426528</v>
      </c>
      <c r="N20" s="288">
        <f>IF('PL四半期（PL Quarterly）'!N20="-","-",'PL四半期（PL Quarterly）'!N20/'為替換算(currency conversion)'!$B$3)</f>
        <v>106.9092584062644</v>
      </c>
      <c r="O20" s="288">
        <f>IF('PL四半期（PL Quarterly）'!O20="-","-",'PL四半期（PL Quarterly）'!O20/'為替換算(currency conversion)'!$B$3)</f>
        <v>95.347766006448637</v>
      </c>
      <c r="P20" s="455"/>
    </row>
    <row r="21" spans="1:16" ht="18" customHeight="1">
      <c r="A21" s="257"/>
      <c r="B21" s="449" t="s">
        <v>312</v>
      </c>
      <c r="C21" s="450" t="s">
        <v>4</v>
      </c>
      <c r="D21" s="283" t="s">
        <v>509</v>
      </c>
      <c r="E21" s="457">
        <f>IF('PL四半期（PL Quarterly）'!E21="-","-",'PL四半期（PL Quarterly）'!E21/'為替換算(currency conversion)'!$B$3)</f>
        <v>160.80147397512667</v>
      </c>
      <c r="F21" s="288">
        <f>IF('PL四半期（PL Quarterly）'!F21="-","-",'PL四半期（PL Quarterly）'!F21/'為替換算(currency conversion)'!$B$3)</f>
        <v>177.87194841087057</v>
      </c>
      <c r="G21" s="288">
        <f>IF('PL四半期（PL Quarterly）'!G21="-","-",'PL四半期（PL Quarterly）'!G21/'為替換算(currency conversion)'!$B$3)</f>
        <v>201.34500230308615</v>
      </c>
      <c r="H21" s="412">
        <f>IF('PL四半期（PL Quarterly）'!H21="-","-",'PL四半期（PL Quarterly）'!H21/'為替換算(currency conversion)'!$B$3)</f>
        <v>249.39659143251959</v>
      </c>
      <c r="I21" s="458">
        <f>IF('PL四半期（PL Quarterly）'!I21="-","-",'PL四半期（PL Quarterly）'!I21/'為替換算(currency conversion)'!$B$3)</f>
        <v>193.3578995854445</v>
      </c>
      <c r="J21" s="288">
        <f>IF('PL四半期（PL Quarterly）'!J21="-","-",'PL四半期（PL Quarterly）'!J21/'為替換算(currency conversion)'!$B$3)</f>
        <v>172.14187010594196</v>
      </c>
      <c r="K21" s="288">
        <f>IF('PL四半期（PL Quarterly）'!K21="-","-",'PL四半期（PL Quarterly）'!K21/'為替換算(currency conversion)'!$B$3)</f>
        <v>204.42192538000921</v>
      </c>
      <c r="L21" s="454">
        <f>IF('PL四半期（PL Quarterly）'!L21="-","-",'PL四半期（PL Quarterly）'!L21/'為替換算(currency conversion)'!$B$3)</f>
        <v>330.16121602947953</v>
      </c>
      <c r="M21" s="458">
        <f>IF('PL四半期（PL Quarterly）'!M21="-","-",'PL四半期（PL Quarterly）'!M21/'為替換算(currency conversion)'!$B$3)</f>
        <v>199.02349147858129</v>
      </c>
      <c r="N21" s="288">
        <f>IF('PL四半期（PL Quarterly）'!N21="-","-",'PL四半期（PL Quarterly）'!N21/'為替換算(currency conversion)'!$B$3)</f>
        <v>189.15707047443576</v>
      </c>
      <c r="O21" s="288">
        <f>IF('PL四半期（PL Quarterly）'!O21="-","-",'PL四半期（PL Quarterly）'!O21/'為替換算(currency conversion)'!$B$3)</f>
        <v>175.52280055274068</v>
      </c>
      <c r="P21" s="455"/>
    </row>
    <row r="22" spans="1:16" ht="18" customHeight="1">
      <c r="A22" s="257"/>
      <c r="B22" s="456" t="s">
        <v>283</v>
      </c>
      <c r="C22" s="450" t="s">
        <v>4</v>
      </c>
      <c r="D22" s="283" t="s">
        <v>284</v>
      </c>
      <c r="E22" s="457">
        <f>IF('PL四半期（PL Quarterly）'!E22="-","-",'PL四半期（PL Quarterly）'!E22/'為替換算(currency conversion)'!$B$3)</f>
        <v>155.75310916628283</v>
      </c>
      <c r="F22" s="288">
        <f>IF('PL四半期（PL Quarterly）'!F22="-","-",'PL四半期（PL Quarterly）'!F22/'為替換算(currency conversion)'!$B$3)</f>
        <v>169.78350990327039</v>
      </c>
      <c r="G22" s="288">
        <f>IF('PL四半期（PL Quarterly）'!G22="-","-",'PL四半期（PL Quarterly）'!G22/'為替換算(currency conversion)'!$B$3)</f>
        <v>192.23399355135882</v>
      </c>
      <c r="H22" s="412">
        <f>IF('PL四半期（PL Quarterly）'!H22="-","-",'PL四半期（PL Quarterly）'!H22/'為替換算(currency conversion)'!$B$3)</f>
        <v>241.25287885766929</v>
      </c>
      <c r="I22" s="458">
        <f>IF('PL四半期（PL Quarterly）'!I22="-","-",'PL四半期（PL Quarterly）'!I22/'為替換算(currency conversion)'!$B$3)</f>
        <v>191.69967756794105</v>
      </c>
      <c r="J22" s="288">
        <f>IF('PL四半期（PL Quarterly）'!J22="-","-",'PL四半期（PL Quarterly）'!J22/'為替換算(currency conversion)'!$B$3)</f>
        <v>164.486411791801</v>
      </c>
      <c r="K22" s="288">
        <f>IF('PL四半期（PL Quarterly）'!K22="-","-",'PL四半期（PL Quarterly）'!K22/'為替換算(currency conversion)'!$B$3)</f>
        <v>192.15108245048364</v>
      </c>
      <c r="L22" s="454">
        <f>IF('PL四半期（PL Quarterly）'!L22="-","-",'PL四半期（PL Quarterly）'!L22/'為替換算(currency conversion)'!$B$3)</f>
        <v>314.09488714877938</v>
      </c>
      <c r="M22" s="458">
        <f>IF('PL四半期（PL Quarterly）'!M22="-","-",'PL四半期（PL Quarterly）'!M22/'為替換算(currency conversion)'!$B$3)</f>
        <v>193.22892676186089</v>
      </c>
      <c r="N22" s="288">
        <f>IF('PL四半期（PL Quarterly）'!N22="-","-",'PL四半期（PL Quarterly）'!N22/'為替換算(currency conversion)'!$B$3)</f>
        <v>176.93228926761861</v>
      </c>
      <c r="O22" s="288">
        <f>IF('PL四半期（PL Quarterly）'!O22="-","-",'PL四半期（PL Quarterly）'!O22/'為替換算(currency conversion)'!$B$3)</f>
        <v>162.89267618608937</v>
      </c>
      <c r="P22" s="455"/>
    </row>
    <row r="23" spans="1:16" ht="18" customHeight="1" thickBot="1">
      <c r="A23" s="257"/>
      <c r="B23" s="463" t="s">
        <v>285</v>
      </c>
      <c r="C23" s="464" t="s">
        <v>4</v>
      </c>
      <c r="D23" s="465" t="s">
        <v>286</v>
      </c>
      <c r="E23" s="466">
        <f>IF('PL四半期（PL Quarterly）'!E23="-","-",'PL四半期（PL Quarterly）'!E23/'為替換算(currency conversion)'!$B$3)</f>
        <v>5.0483648088438509</v>
      </c>
      <c r="F23" s="467">
        <f>IF('PL四半期（PL Quarterly）'!F23="-","-",'PL四半期（PL Quarterly）'!F23/'為替換算(currency conversion)'!$B$3)</f>
        <v>8.0884385076001841</v>
      </c>
      <c r="G23" s="467">
        <f>IF('PL四半期（PL Quarterly）'!G23="-","-",'PL四半期（PL Quarterly）'!G23/'為替換算(currency conversion)'!$B$3)</f>
        <v>9.1110087517273151</v>
      </c>
      <c r="H23" s="468">
        <f>IF('PL四半期（PL Quarterly）'!H23="-","-",'PL四半期（PL Quarterly）'!H23/'為替換算(currency conversion)'!$B$3)</f>
        <v>8.1437125748502996</v>
      </c>
      <c r="I23" s="469">
        <f>IF('PL四半期（PL Quarterly）'!I23="-","-",'PL四半期（PL Quarterly）'!I23/'為替換算(currency conversion)'!$B$3)</f>
        <v>1.6582220175034548</v>
      </c>
      <c r="J23" s="467">
        <f>IF('PL四半期（PL Quarterly）'!J23="-","-",'PL四半期（PL Quarterly）'!J23/'為替換算(currency conversion)'!$B$3)</f>
        <v>7.6554583141409491</v>
      </c>
      <c r="K23" s="467">
        <f>IF('PL四半期（PL Quarterly）'!K23="-","-",'PL四半期（PL Quarterly）'!K23/'為替換算(currency conversion)'!$B$3)</f>
        <v>12.28005527406725</v>
      </c>
      <c r="L23" s="471">
        <f>IF('PL四半期（PL Quarterly）'!L23="-","-",'PL四半期（PL Quarterly）'!L23/'為替換算(currency conversion)'!$B$3)</f>
        <v>16.066328880700137</v>
      </c>
      <c r="M23" s="469">
        <f>IF('PL四半期（PL Quarterly）'!M23="-","-",'PL四半期（PL Quarterly）'!M23/'為替換算(currency conversion)'!$B$3)</f>
        <v>5.7945647167204051</v>
      </c>
      <c r="N23" s="467">
        <f>IF('PL四半期（PL Quarterly）'!N23="-","-",'PL四半期（PL Quarterly）'!N23/'為替換算(currency conversion)'!$B$3)</f>
        <v>12.224781206817136</v>
      </c>
      <c r="O23" s="467">
        <f>IF('PL四半期（PL Quarterly）'!O23="-","-",'PL四半期（PL Quarterly）'!O23/'為替換算(currency conversion)'!$B$3)</f>
        <v>12.630124366651312</v>
      </c>
      <c r="P23" s="473"/>
    </row>
    <row r="43" spans="2:2">
      <c r="B43" s="433"/>
    </row>
    <row r="44" spans="2:2">
      <c r="B44" s="433"/>
    </row>
  </sheetData>
  <mergeCells count="6">
    <mergeCell ref="M6:P6"/>
    <mergeCell ref="B6:B7"/>
    <mergeCell ref="C6:C7"/>
    <mergeCell ref="D6:D7"/>
    <mergeCell ref="E6:H6"/>
    <mergeCell ref="I6:L6"/>
  </mergeCells>
  <phoneticPr fontId="15"/>
  <printOptions horizontalCentered="1" verticalCentered="1"/>
  <pageMargins left="0" right="0" top="0" bottom="0" header="0.31496062992125984" footer="0.31496062992125984"/>
  <pageSetup paperSize="9" scale="4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view="pageBreakPreview" zoomScale="70" zoomScaleNormal="70" zoomScaleSheetLayoutView="70" workbookViewId="0">
      <pane xSplit="6" ySplit="7" topLeftCell="L8" activePane="bottomRight" state="frozen"/>
      <selection pane="topRight"/>
      <selection pane="bottomLeft"/>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18" width="20.375" style="8" customWidth="1"/>
    <col min="19" max="236" width="13" style="8"/>
    <col min="237" max="237" width="3.875" style="8" customWidth="1"/>
    <col min="238" max="238" width="3.5" style="8" customWidth="1"/>
    <col min="239" max="239" width="40.125" style="8" customWidth="1"/>
    <col min="240" max="240" width="1.625" style="8" customWidth="1"/>
    <col min="241" max="241" width="39.5" style="8" customWidth="1"/>
    <col min="242" max="242" width="0" style="8" hidden="1" customWidth="1"/>
    <col min="243" max="243" width="11.25" style="8" bestFit="1" customWidth="1"/>
    <col min="244" max="244" width="11.125" style="8" bestFit="1" customWidth="1"/>
    <col min="245" max="245" width="11" style="8" customWidth="1"/>
    <col min="246" max="248" width="11.25" style="8" bestFit="1" customWidth="1"/>
    <col min="249" max="254" width="11" style="8" customWidth="1"/>
    <col min="255" max="492" width="13" style="8"/>
    <col min="493" max="493" width="3.875" style="8" customWidth="1"/>
    <col min="494" max="494" width="3.5" style="8" customWidth="1"/>
    <col min="495" max="495" width="40.125" style="8" customWidth="1"/>
    <col min="496" max="496" width="1.625" style="8" customWidth="1"/>
    <col min="497" max="497" width="39.5" style="8" customWidth="1"/>
    <col min="498" max="498" width="0" style="8" hidden="1" customWidth="1"/>
    <col min="499" max="499" width="11.25" style="8" bestFit="1" customWidth="1"/>
    <col min="500" max="500" width="11.125" style="8" bestFit="1" customWidth="1"/>
    <col min="501" max="501" width="11" style="8" customWidth="1"/>
    <col min="502" max="504" width="11.25" style="8" bestFit="1" customWidth="1"/>
    <col min="505" max="510" width="11" style="8" customWidth="1"/>
    <col min="511" max="748" width="13" style="8"/>
    <col min="749" max="749" width="3.875" style="8" customWidth="1"/>
    <col min="750" max="750" width="3.5" style="8" customWidth="1"/>
    <col min="751" max="751" width="40.125" style="8" customWidth="1"/>
    <col min="752" max="752" width="1.625" style="8" customWidth="1"/>
    <col min="753" max="753" width="39.5" style="8" customWidth="1"/>
    <col min="754" max="754" width="0" style="8" hidden="1" customWidth="1"/>
    <col min="755" max="755" width="11.25" style="8" bestFit="1" customWidth="1"/>
    <col min="756" max="756" width="11.125" style="8" bestFit="1" customWidth="1"/>
    <col min="757" max="757" width="11" style="8" customWidth="1"/>
    <col min="758" max="760" width="11.25" style="8" bestFit="1" customWidth="1"/>
    <col min="761" max="766" width="11" style="8" customWidth="1"/>
    <col min="767" max="1004" width="13" style="8"/>
    <col min="1005" max="1005" width="3.875" style="8" customWidth="1"/>
    <col min="1006" max="1006" width="3.5" style="8" customWidth="1"/>
    <col min="1007" max="1007" width="40.125" style="8" customWidth="1"/>
    <col min="1008" max="1008" width="1.625" style="8" customWidth="1"/>
    <col min="1009" max="1009" width="39.5" style="8" customWidth="1"/>
    <col min="1010" max="1010" width="0" style="8" hidden="1" customWidth="1"/>
    <col min="1011" max="1011" width="11.25" style="8" bestFit="1" customWidth="1"/>
    <col min="1012" max="1012" width="11.125" style="8" bestFit="1" customWidth="1"/>
    <col min="1013" max="1013" width="11" style="8" customWidth="1"/>
    <col min="1014" max="1016" width="11.25" style="8" bestFit="1" customWidth="1"/>
    <col min="1017" max="1022" width="11" style="8" customWidth="1"/>
    <col min="1023" max="1260" width="13" style="8"/>
    <col min="1261" max="1261" width="3.875" style="8" customWidth="1"/>
    <col min="1262" max="1262" width="3.5" style="8" customWidth="1"/>
    <col min="1263" max="1263" width="40.125" style="8" customWidth="1"/>
    <col min="1264" max="1264" width="1.625" style="8" customWidth="1"/>
    <col min="1265" max="1265" width="39.5" style="8" customWidth="1"/>
    <col min="1266" max="1266" width="0" style="8" hidden="1" customWidth="1"/>
    <col min="1267" max="1267" width="11.25" style="8" bestFit="1" customWidth="1"/>
    <col min="1268" max="1268" width="11.125" style="8" bestFit="1" customWidth="1"/>
    <col min="1269" max="1269" width="11" style="8" customWidth="1"/>
    <col min="1270" max="1272" width="11.25" style="8" bestFit="1" customWidth="1"/>
    <col min="1273" max="1278" width="11" style="8" customWidth="1"/>
    <col min="1279" max="1516" width="13" style="8"/>
    <col min="1517" max="1517" width="3.875" style="8" customWidth="1"/>
    <col min="1518" max="1518" width="3.5" style="8" customWidth="1"/>
    <col min="1519" max="1519" width="40.125" style="8" customWidth="1"/>
    <col min="1520" max="1520" width="1.625" style="8" customWidth="1"/>
    <col min="1521" max="1521" width="39.5" style="8" customWidth="1"/>
    <col min="1522" max="1522" width="0" style="8" hidden="1" customWidth="1"/>
    <col min="1523" max="1523" width="11.25" style="8" bestFit="1" customWidth="1"/>
    <col min="1524" max="1524" width="11.125" style="8" bestFit="1" customWidth="1"/>
    <col min="1525" max="1525" width="11" style="8" customWidth="1"/>
    <col min="1526" max="1528" width="11.25" style="8" bestFit="1" customWidth="1"/>
    <col min="1529" max="1534" width="11" style="8" customWidth="1"/>
    <col min="1535" max="1772" width="13" style="8"/>
    <col min="1773" max="1773" width="3.875" style="8" customWidth="1"/>
    <col min="1774" max="1774" width="3.5" style="8" customWidth="1"/>
    <col min="1775" max="1775" width="40.125" style="8" customWidth="1"/>
    <col min="1776" max="1776" width="1.625" style="8" customWidth="1"/>
    <col min="1777" max="1777" width="39.5" style="8" customWidth="1"/>
    <col min="1778" max="1778" width="0" style="8" hidden="1" customWidth="1"/>
    <col min="1779" max="1779" width="11.25" style="8" bestFit="1" customWidth="1"/>
    <col min="1780" max="1780" width="11.125" style="8" bestFit="1" customWidth="1"/>
    <col min="1781" max="1781" width="11" style="8" customWidth="1"/>
    <col min="1782" max="1784" width="11.25" style="8" bestFit="1" customWidth="1"/>
    <col min="1785" max="1790" width="11" style="8" customWidth="1"/>
    <col min="1791" max="2028" width="13" style="8"/>
    <col min="2029" max="2029" width="3.875" style="8" customWidth="1"/>
    <col min="2030" max="2030" width="3.5" style="8" customWidth="1"/>
    <col min="2031" max="2031" width="40.125" style="8" customWidth="1"/>
    <col min="2032" max="2032" width="1.625" style="8" customWidth="1"/>
    <col min="2033" max="2033" width="39.5" style="8" customWidth="1"/>
    <col min="2034" max="2034" width="0" style="8" hidden="1" customWidth="1"/>
    <col min="2035" max="2035" width="11.25" style="8" bestFit="1" customWidth="1"/>
    <col min="2036" max="2036" width="11.125" style="8" bestFit="1" customWidth="1"/>
    <col min="2037" max="2037" width="11" style="8" customWidth="1"/>
    <col min="2038" max="2040" width="11.25" style="8" bestFit="1" customWidth="1"/>
    <col min="2041" max="2046" width="11" style="8" customWidth="1"/>
    <col min="2047" max="2284" width="13" style="8"/>
    <col min="2285" max="2285" width="3.875" style="8" customWidth="1"/>
    <col min="2286" max="2286" width="3.5" style="8" customWidth="1"/>
    <col min="2287" max="2287" width="40.125" style="8" customWidth="1"/>
    <col min="2288" max="2288" width="1.625" style="8" customWidth="1"/>
    <col min="2289" max="2289" width="39.5" style="8" customWidth="1"/>
    <col min="2290" max="2290" width="0" style="8" hidden="1" customWidth="1"/>
    <col min="2291" max="2291" width="11.25" style="8" bestFit="1" customWidth="1"/>
    <col min="2292" max="2292" width="11.125" style="8" bestFit="1" customWidth="1"/>
    <col min="2293" max="2293" width="11" style="8" customWidth="1"/>
    <col min="2294" max="2296" width="11.25" style="8" bestFit="1" customWidth="1"/>
    <col min="2297" max="2302" width="11" style="8" customWidth="1"/>
    <col min="2303" max="2540" width="13" style="8"/>
    <col min="2541" max="2541" width="3.875" style="8" customWidth="1"/>
    <col min="2542" max="2542" width="3.5" style="8" customWidth="1"/>
    <col min="2543" max="2543" width="40.125" style="8" customWidth="1"/>
    <col min="2544" max="2544" width="1.625" style="8" customWidth="1"/>
    <col min="2545" max="2545" width="39.5" style="8" customWidth="1"/>
    <col min="2546" max="2546" width="0" style="8" hidden="1" customWidth="1"/>
    <col min="2547" max="2547" width="11.25" style="8" bestFit="1" customWidth="1"/>
    <col min="2548" max="2548" width="11.125" style="8" bestFit="1" customWidth="1"/>
    <col min="2549" max="2549" width="11" style="8" customWidth="1"/>
    <col min="2550" max="2552" width="11.25" style="8" bestFit="1" customWidth="1"/>
    <col min="2553" max="2558" width="11" style="8" customWidth="1"/>
    <col min="2559" max="2796" width="13" style="8"/>
    <col min="2797" max="2797" width="3.875" style="8" customWidth="1"/>
    <col min="2798" max="2798" width="3.5" style="8" customWidth="1"/>
    <col min="2799" max="2799" width="40.125" style="8" customWidth="1"/>
    <col min="2800" max="2800" width="1.625" style="8" customWidth="1"/>
    <col min="2801" max="2801" width="39.5" style="8" customWidth="1"/>
    <col min="2802" max="2802" width="0" style="8" hidden="1" customWidth="1"/>
    <col min="2803" max="2803" width="11.25" style="8" bestFit="1" customWidth="1"/>
    <col min="2804" max="2804" width="11.125" style="8" bestFit="1" customWidth="1"/>
    <col min="2805" max="2805" width="11" style="8" customWidth="1"/>
    <col min="2806" max="2808" width="11.25" style="8" bestFit="1" customWidth="1"/>
    <col min="2809" max="2814" width="11" style="8" customWidth="1"/>
    <col min="2815" max="3052" width="13" style="8"/>
    <col min="3053" max="3053" width="3.875" style="8" customWidth="1"/>
    <col min="3054" max="3054" width="3.5" style="8" customWidth="1"/>
    <col min="3055" max="3055" width="40.125" style="8" customWidth="1"/>
    <col min="3056" max="3056" width="1.625" style="8" customWidth="1"/>
    <col min="3057" max="3057" width="39.5" style="8" customWidth="1"/>
    <col min="3058" max="3058" width="0" style="8" hidden="1" customWidth="1"/>
    <col min="3059" max="3059" width="11.25" style="8" bestFit="1" customWidth="1"/>
    <col min="3060" max="3060" width="11.125" style="8" bestFit="1" customWidth="1"/>
    <col min="3061" max="3061" width="11" style="8" customWidth="1"/>
    <col min="3062" max="3064" width="11.25" style="8" bestFit="1" customWidth="1"/>
    <col min="3065" max="3070" width="11" style="8" customWidth="1"/>
    <col min="3071" max="3308" width="13" style="8"/>
    <col min="3309" max="3309" width="3.875" style="8" customWidth="1"/>
    <col min="3310" max="3310" width="3.5" style="8" customWidth="1"/>
    <col min="3311" max="3311" width="40.125" style="8" customWidth="1"/>
    <col min="3312" max="3312" width="1.625" style="8" customWidth="1"/>
    <col min="3313" max="3313" width="39.5" style="8" customWidth="1"/>
    <col min="3314" max="3314" width="0" style="8" hidden="1" customWidth="1"/>
    <col min="3315" max="3315" width="11.25" style="8" bestFit="1" customWidth="1"/>
    <col min="3316" max="3316" width="11.125" style="8" bestFit="1" customWidth="1"/>
    <col min="3317" max="3317" width="11" style="8" customWidth="1"/>
    <col min="3318" max="3320" width="11.25" style="8" bestFit="1" customWidth="1"/>
    <col min="3321" max="3326" width="11" style="8" customWidth="1"/>
    <col min="3327" max="3564" width="13" style="8"/>
    <col min="3565" max="3565" width="3.875" style="8" customWidth="1"/>
    <col min="3566" max="3566" width="3.5" style="8" customWidth="1"/>
    <col min="3567" max="3567" width="40.125" style="8" customWidth="1"/>
    <col min="3568" max="3568" width="1.625" style="8" customWidth="1"/>
    <col min="3569" max="3569" width="39.5" style="8" customWidth="1"/>
    <col min="3570" max="3570" width="0" style="8" hidden="1" customWidth="1"/>
    <col min="3571" max="3571" width="11.25" style="8" bestFit="1" customWidth="1"/>
    <col min="3572" max="3572" width="11.125" style="8" bestFit="1" customWidth="1"/>
    <col min="3573" max="3573" width="11" style="8" customWidth="1"/>
    <col min="3574" max="3576" width="11.25" style="8" bestFit="1" customWidth="1"/>
    <col min="3577" max="3582" width="11" style="8" customWidth="1"/>
    <col min="3583" max="3820" width="13" style="8"/>
    <col min="3821" max="3821" width="3.875" style="8" customWidth="1"/>
    <col min="3822" max="3822" width="3.5" style="8" customWidth="1"/>
    <col min="3823" max="3823" width="40.125" style="8" customWidth="1"/>
    <col min="3824" max="3824" width="1.625" style="8" customWidth="1"/>
    <col min="3825" max="3825" width="39.5" style="8" customWidth="1"/>
    <col min="3826" max="3826" width="0" style="8" hidden="1" customWidth="1"/>
    <col min="3827" max="3827" width="11.25" style="8" bestFit="1" customWidth="1"/>
    <col min="3828" max="3828" width="11.125" style="8" bestFit="1" customWidth="1"/>
    <col min="3829" max="3829" width="11" style="8" customWidth="1"/>
    <col min="3830" max="3832" width="11.25" style="8" bestFit="1" customWidth="1"/>
    <col min="3833" max="3838" width="11" style="8" customWidth="1"/>
    <col min="3839" max="4076" width="13" style="8"/>
    <col min="4077" max="4077" width="3.875" style="8" customWidth="1"/>
    <col min="4078" max="4078" width="3.5" style="8" customWidth="1"/>
    <col min="4079" max="4079" width="40.125" style="8" customWidth="1"/>
    <col min="4080" max="4080" width="1.625" style="8" customWidth="1"/>
    <col min="4081" max="4081" width="39.5" style="8" customWidth="1"/>
    <col min="4082" max="4082" width="0" style="8" hidden="1" customWidth="1"/>
    <col min="4083" max="4083" width="11.25" style="8" bestFit="1" customWidth="1"/>
    <col min="4084" max="4084" width="11.125" style="8" bestFit="1" customWidth="1"/>
    <col min="4085" max="4085" width="11" style="8" customWidth="1"/>
    <col min="4086" max="4088" width="11.25" style="8" bestFit="1" customWidth="1"/>
    <col min="4089" max="4094" width="11" style="8" customWidth="1"/>
    <col min="4095" max="4332" width="13" style="8"/>
    <col min="4333" max="4333" width="3.875" style="8" customWidth="1"/>
    <col min="4334" max="4334" width="3.5" style="8" customWidth="1"/>
    <col min="4335" max="4335" width="40.125" style="8" customWidth="1"/>
    <col min="4336" max="4336" width="1.625" style="8" customWidth="1"/>
    <col min="4337" max="4337" width="39.5" style="8" customWidth="1"/>
    <col min="4338" max="4338" width="0" style="8" hidden="1" customWidth="1"/>
    <col min="4339" max="4339" width="11.25" style="8" bestFit="1" customWidth="1"/>
    <col min="4340" max="4340" width="11.125" style="8" bestFit="1" customWidth="1"/>
    <col min="4341" max="4341" width="11" style="8" customWidth="1"/>
    <col min="4342" max="4344" width="11.25" style="8" bestFit="1" customWidth="1"/>
    <col min="4345" max="4350" width="11" style="8" customWidth="1"/>
    <col min="4351" max="4588" width="13" style="8"/>
    <col min="4589" max="4589" width="3.875" style="8" customWidth="1"/>
    <col min="4590" max="4590" width="3.5" style="8" customWidth="1"/>
    <col min="4591" max="4591" width="40.125" style="8" customWidth="1"/>
    <col min="4592" max="4592" width="1.625" style="8" customWidth="1"/>
    <col min="4593" max="4593" width="39.5" style="8" customWidth="1"/>
    <col min="4594" max="4594" width="0" style="8" hidden="1" customWidth="1"/>
    <col min="4595" max="4595" width="11.25" style="8" bestFit="1" customWidth="1"/>
    <col min="4596" max="4596" width="11.125" style="8" bestFit="1" customWidth="1"/>
    <col min="4597" max="4597" width="11" style="8" customWidth="1"/>
    <col min="4598" max="4600" width="11.25" style="8" bestFit="1" customWidth="1"/>
    <col min="4601" max="4606" width="11" style="8" customWidth="1"/>
    <col min="4607" max="4844" width="13" style="8"/>
    <col min="4845" max="4845" width="3.875" style="8" customWidth="1"/>
    <col min="4846" max="4846" width="3.5" style="8" customWidth="1"/>
    <col min="4847" max="4847" width="40.125" style="8" customWidth="1"/>
    <col min="4848" max="4848" width="1.625" style="8" customWidth="1"/>
    <col min="4849" max="4849" width="39.5" style="8" customWidth="1"/>
    <col min="4850" max="4850" width="0" style="8" hidden="1" customWidth="1"/>
    <col min="4851" max="4851" width="11.25" style="8" bestFit="1" customWidth="1"/>
    <col min="4852" max="4852" width="11.125" style="8" bestFit="1" customWidth="1"/>
    <col min="4853" max="4853" width="11" style="8" customWidth="1"/>
    <col min="4854" max="4856" width="11.25" style="8" bestFit="1" customWidth="1"/>
    <col min="4857" max="4862" width="11" style="8" customWidth="1"/>
    <col min="4863" max="5100" width="13" style="8"/>
    <col min="5101" max="5101" width="3.875" style="8" customWidth="1"/>
    <col min="5102" max="5102" width="3.5" style="8" customWidth="1"/>
    <col min="5103" max="5103" width="40.125" style="8" customWidth="1"/>
    <col min="5104" max="5104" width="1.625" style="8" customWidth="1"/>
    <col min="5105" max="5105" width="39.5" style="8" customWidth="1"/>
    <col min="5106" max="5106" width="0" style="8" hidden="1" customWidth="1"/>
    <col min="5107" max="5107" width="11.25" style="8" bestFit="1" customWidth="1"/>
    <col min="5108" max="5108" width="11.125" style="8" bestFit="1" customWidth="1"/>
    <col min="5109" max="5109" width="11" style="8" customWidth="1"/>
    <col min="5110" max="5112" width="11.25" style="8" bestFit="1" customWidth="1"/>
    <col min="5113" max="5118" width="11" style="8" customWidth="1"/>
    <col min="5119" max="5356" width="13" style="8"/>
    <col min="5357" max="5357" width="3.875" style="8" customWidth="1"/>
    <col min="5358" max="5358" width="3.5" style="8" customWidth="1"/>
    <col min="5359" max="5359" width="40.125" style="8" customWidth="1"/>
    <col min="5360" max="5360" width="1.625" style="8" customWidth="1"/>
    <col min="5361" max="5361" width="39.5" style="8" customWidth="1"/>
    <col min="5362" max="5362" width="0" style="8" hidden="1" customWidth="1"/>
    <col min="5363" max="5363" width="11.25" style="8" bestFit="1" customWidth="1"/>
    <col min="5364" max="5364" width="11.125" style="8" bestFit="1" customWidth="1"/>
    <col min="5365" max="5365" width="11" style="8" customWidth="1"/>
    <col min="5366" max="5368" width="11.25" style="8" bestFit="1" customWidth="1"/>
    <col min="5369" max="5374" width="11" style="8" customWidth="1"/>
    <col min="5375" max="5612" width="13" style="8"/>
    <col min="5613" max="5613" width="3.875" style="8" customWidth="1"/>
    <col min="5614" max="5614" width="3.5" style="8" customWidth="1"/>
    <col min="5615" max="5615" width="40.125" style="8" customWidth="1"/>
    <col min="5616" max="5616" width="1.625" style="8" customWidth="1"/>
    <col min="5617" max="5617" width="39.5" style="8" customWidth="1"/>
    <col min="5618" max="5618" width="0" style="8" hidden="1" customWidth="1"/>
    <col min="5619" max="5619" width="11.25" style="8" bestFit="1" customWidth="1"/>
    <col min="5620" max="5620" width="11.125" style="8" bestFit="1" customWidth="1"/>
    <col min="5621" max="5621" width="11" style="8" customWidth="1"/>
    <col min="5622" max="5624" width="11.25" style="8" bestFit="1" customWidth="1"/>
    <col min="5625" max="5630" width="11" style="8" customWidth="1"/>
    <col min="5631" max="5868" width="13" style="8"/>
    <col min="5869" max="5869" width="3.875" style="8" customWidth="1"/>
    <col min="5870" max="5870" width="3.5" style="8" customWidth="1"/>
    <col min="5871" max="5871" width="40.125" style="8" customWidth="1"/>
    <col min="5872" max="5872" width="1.625" style="8" customWidth="1"/>
    <col min="5873" max="5873" width="39.5" style="8" customWidth="1"/>
    <col min="5874" max="5874" width="0" style="8" hidden="1" customWidth="1"/>
    <col min="5875" max="5875" width="11.25" style="8" bestFit="1" customWidth="1"/>
    <col min="5876" max="5876" width="11.125" style="8" bestFit="1" customWidth="1"/>
    <col min="5877" max="5877" width="11" style="8" customWidth="1"/>
    <col min="5878" max="5880" width="11.25" style="8" bestFit="1" customWidth="1"/>
    <col min="5881" max="5886" width="11" style="8" customWidth="1"/>
    <col min="5887" max="6124" width="13" style="8"/>
    <col min="6125" max="6125" width="3.875" style="8" customWidth="1"/>
    <col min="6126" max="6126" width="3.5" style="8" customWidth="1"/>
    <col min="6127" max="6127" width="40.125" style="8" customWidth="1"/>
    <col min="6128" max="6128" width="1.625" style="8" customWidth="1"/>
    <col min="6129" max="6129" width="39.5" style="8" customWidth="1"/>
    <col min="6130" max="6130" width="0" style="8" hidden="1" customWidth="1"/>
    <col min="6131" max="6131" width="11.25" style="8" bestFit="1" customWidth="1"/>
    <col min="6132" max="6132" width="11.125" style="8" bestFit="1" customWidth="1"/>
    <col min="6133" max="6133" width="11" style="8" customWidth="1"/>
    <col min="6134" max="6136" width="11.25" style="8" bestFit="1" customWidth="1"/>
    <col min="6137" max="6142" width="11" style="8" customWidth="1"/>
    <col min="6143" max="6380" width="13" style="8"/>
    <col min="6381" max="6381" width="3.875" style="8" customWidth="1"/>
    <col min="6382" max="6382" width="3.5" style="8" customWidth="1"/>
    <col min="6383" max="6383" width="40.125" style="8" customWidth="1"/>
    <col min="6384" max="6384" width="1.625" style="8" customWidth="1"/>
    <col min="6385" max="6385" width="39.5" style="8" customWidth="1"/>
    <col min="6386" max="6386" width="0" style="8" hidden="1" customWidth="1"/>
    <col min="6387" max="6387" width="11.25" style="8" bestFit="1" customWidth="1"/>
    <col min="6388" max="6388" width="11.125" style="8" bestFit="1" customWidth="1"/>
    <col min="6389" max="6389" width="11" style="8" customWidth="1"/>
    <col min="6390" max="6392" width="11.25" style="8" bestFit="1" customWidth="1"/>
    <col min="6393" max="6398" width="11" style="8" customWidth="1"/>
    <col min="6399" max="6636" width="13" style="8"/>
    <col min="6637" max="6637" width="3.875" style="8" customWidth="1"/>
    <col min="6638" max="6638" width="3.5" style="8" customWidth="1"/>
    <col min="6639" max="6639" width="40.125" style="8" customWidth="1"/>
    <col min="6640" max="6640" width="1.625" style="8" customWidth="1"/>
    <col min="6641" max="6641" width="39.5" style="8" customWidth="1"/>
    <col min="6642" max="6642" width="0" style="8" hidden="1" customWidth="1"/>
    <col min="6643" max="6643" width="11.25" style="8" bestFit="1" customWidth="1"/>
    <col min="6644" max="6644" width="11.125" style="8" bestFit="1" customWidth="1"/>
    <col min="6645" max="6645" width="11" style="8" customWidth="1"/>
    <col min="6646" max="6648" width="11.25" style="8" bestFit="1" customWidth="1"/>
    <col min="6649" max="6654" width="11" style="8" customWidth="1"/>
    <col min="6655" max="6892" width="13" style="8"/>
    <col min="6893" max="6893" width="3.875" style="8" customWidth="1"/>
    <col min="6894" max="6894" width="3.5" style="8" customWidth="1"/>
    <col min="6895" max="6895" width="40.125" style="8" customWidth="1"/>
    <col min="6896" max="6896" width="1.625" style="8" customWidth="1"/>
    <col min="6897" max="6897" width="39.5" style="8" customWidth="1"/>
    <col min="6898" max="6898" width="0" style="8" hidden="1" customWidth="1"/>
    <col min="6899" max="6899" width="11.25" style="8" bestFit="1" customWidth="1"/>
    <col min="6900" max="6900" width="11.125" style="8" bestFit="1" customWidth="1"/>
    <col min="6901" max="6901" width="11" style="8" customWidth="1"/>
    <col min="6902" max="6904" width="11.25" style="8" bestFit="1" customWidth="1"/>
    <col min="6905" max="6910" width="11" style="8" customWidth="1"/>
    <col min="6911" max="7148" width="13" style="8"/>
    <col min="7149" max="7149" width="3.875" style="8" customWidth="1"/>
    <col min="7150" max="7150" width="3.5" style="8" customWidth="1"/>
    <col min="7151" max="7151" width="40.125" style="8" customWidth="1"/>
    <col min="7152" max="7152" width="1.625" style="8" customWidth="1"/>
    <col min="7153" max="7153" width="39.5" style="8" customWidth="1"/>
    <col min="7154" max="7154" width="0" style="8" hidden="1" customWidth="1"/>
    <col min="7155" max="7155" width="11.25" style="8" bestFit="1" customWidth="1"/>
    <col min="7156" max="7156" width="11.125" style="8" bestFit="1" customWidth="1"/>
    <col min="7157" max="7157" width="11" style="8" customWidth="1"/>
    <col min="7158" max="7160" width="11.25" style="8" bestFit="1" customWidth="1"/>
    <col min="7161" max="7166" width="11" style="8" customWidth="1"/>
    <col min="7167" max="7404" width="13" style="8"/>
    <col min="7405" max="7405" width="3.875" style="8" customWidth="1"/>
    <col min="7406" max="7406" width="3.5" style="8" customWidth="1"/>
    <col min="7407" max="7407" width="40.125" style="8" customWidth="1"/>
    <col min="7408" max="7408" width="1.625" style="8" customWidth="1"/>
    <col min="7409" max="7409" width="39.5" style="8" customWidth="1"/>
    <col min="7410" max="7410" width="0" style="8" hidden="1" customWidth="1"/>
    <col min="7411" max="7411" width="11.25" style="8" bestFit="1" customWidth="1"/>
    <col min="7412" max="7412" width="11.125" style="8" bestFit="1" customWidth="1"/>
    <col min="7413" max="7413" width="11" style="8" customWidth="1"/>
    <col min="7414" max="7416" width="11.25" style="8" bestFit="1" customWidth="1"/>
    <col min="7417" max="7422" width="11" style="8" customWidth="1"/>
    <col min="7423" max="7660" width="13" style="8"/>
    <col min="7661" max="7661" width="3.875" style="8" customWidth="1"/>
    <col min="7662" max="7662" width="3.5" style="8" customWidth="1"/>
    <col min="7663" max="7663" width="40.125" style="8" customWidth="1"/>
    <col min="7664" max="7664" width="1.625" style="8" customWidth="1"/>
    <col min="7665" max="7665" width="39.5" style="8" customWidth="1"/>
    <col min="7666" max="7666" width="0" style="8" hidden="1" customWidth="1"/>
    <col min="7667" max="7667" width="11.25" style="8" bestFit="1" customWidth="1"/>
    <col min="7668" max="7668" width="11.125" style="8" bestFit="1" customWidth="1"/>
    <col min="7669" max="7669" width="11" style="8" customWidth="1"/>
    <col min="7670" max="7672" width="11.25" style="8" bestFit="1" customWidth="1"/>
    <col min="7673" max="7678" width="11" style="8" customWidth="1"/>
    <col min="7679" max="7916" width="13" style="8"/>
    <col min="7917" max="7917" width="3.875" style="8" customWidth="1"/>
    <col min="7918" max="7918" width="3.5" style="8" customWidth="1"/>
    <col min="7919" max="7919" width="40.125" style="8" customWidth="1"/>
    <col min="7920" max="7920" width="1.625" style="8" customWidth="1"/>
    <col min="7921" max="7921" width="39.5" style="8" customWidth="1"/>
    <col min="7922" max="7922" width="0" style="8" hidden="1" customWidth="1"/>
    <col min="7923" max="7923" width="11.25" style="8" bestFit="1" customWidth="1"/>
    <col min="7924" max="7924" width="11.125" style="8" bestFit="1" customWidth="1"/>
    <col min="7925" max="7925" width="11" style="8" customWidth="1"/>
    <col min="7926" max="7928" width="11.25" style="8" bestFit="1" customWidth="1"/>
    <col min="7929" max="7934" width="11" style="8" customWidth="1"/>
    <col min="7935" max="8172" width="13" style="8"/>
    <col min="8173" max="8173" width="3.875" style="8" customWidth="1"/>
    <col min="8174" max="8174" width="3.5" style="8" customWidth="1"/>
    <col min="8175" max="8175" width="40.125" style="8" customWidth="1"/>
    <col min="8176" max="8176" width="1.625" style="8" customWidth="1"/>
    <col min="8177" max="8177" width="39.5" style="8" customWidth="1"/>
    <col min="8178" max="8178" width="0" style="8" hidden="1" customWidth="1"/>
    <col min="8179" max="8179" width="11.25" style="8" bestFit="1" customWidth="1"/>
    <col min="8180" max="8180" width="11.125" style="8" bestFit="1" customWidth="1"/>
    <col min="8181" max="8181" width="11" style="8" customWidth="1"/>
    <col min="8182" max="8184" width="11.25" style="8" bestFit="1" customWidth="1"/>
    <col min="8185" max="8190" width="11" style="8" customWidth="1"/>
    <col min="8191" max="8428" width="13" style="8"/>
    <col min="8429" max="8429" width="3.875" style="8" customWidth="1"/>
    <col min="8430" max="8430" width="3.5" style="8" customWidth="1"/>
    <col min="8431" max="8431" width="40.125" style="8" customWidth="1"/>
    <col min="8432" max="8432" width="1.625" style="8" customWidth="1"/>
    <col min="8433" max="8433" width="39.5" style="8" customWidth="1"/>
    <col min="8434" max="8434" width="0" style="8" hidden="1" customWidth="1"/>
    <col min="8435" max="8435" width="11.25" style="8" bestFit="1" customWidth="1"/>
    <col min="8436" max="8436" width="11.125" style="8" bestFit="1" customWidth="1"/>
    <col min="8437" max="8437" width="11" style="8" customWidth="1"/>
    <col min="8438" max="8440" width="11.25" style="8" bestFit="1" customWidth="1"/>
    <col min="8441" max="8446" width="11" style="8" customWidth="1"/>
    <col min="8447" max="8684" width="13" style="8"/>
    <col min="8685" max="8685" width="3.875" style="8" customWidth="1"/>
    <col min="8686" max="8686" width="3.5" style="8" customWidth="1"/>
    <col min="8687" max="8687" width="40.125" style="8" customWidth="1"/>
    <col min="8688" max="8688" width="1.625" style="8" customWidth="1"/>
    <col min="8689" max="8689" width="39.5" style="8" customWidth="1"/>
    <col min="8690" max="8690" width="0" style="8" hidden="1" customWidth="1"/>
    <col min="8691" max="8691" width="11.25" style="8" bestFit="1" customWidth="1"/>
    <col min="8692" max="8692" width="11.125" style="8" bestFit="1" customWidth="1"/>
    <col min="8693" max="8693" width="11" style="8" customWidth="1"/>
    <col min="8694" max="8696" width="11.25" style="8" bestFit="1" customWidth="1"/>
    <col min="8697" max="8702" width="11" style="8" customWidth="1"/>
    <col min="8703" max="8940" width="13" style="8"/>
    <col min="8941" max="8941" width="3.875" style="8" customWidth="1"/>
    <col min="8942" max="8942" width="3.5" style="8" customWidth="1"/>
    <col min="8943" max="8943" width="40.125" style="8" customWidth="1"/>
    <col min="8944" max="8944" width="1.625" style="8" customWidth="1"/>
    <col min="8945" max="8945" width="39.5" style="8" customWidth="1"/>
    <col min="8946" max="8946" width="0" style="8" hidden="1" customWidth="1"/>
    <col min="8947" max="8947" width="11.25" style="8" bestFit="1" customWidth="1"/>
    <col min="8948" max="8948" width="11.125" style="8" bestFit="1" customWidth="1"/>
    <col min="8949" max="8949" width="11" style="8" customWidth="1"/>
    <col min="8950" max="8952" width="11.25" style="8" bestFit="1" customWidth="1"/>
    <col min="8953" max="8958" width="11" style="8" customWidth="1"/>
    <col min="8959" max="9196" width="13" style="8"/>
    <col min="9197" max="9197" width="3.875" style="8" customWidth="1"/>
    <col min="9198" max="9198" width="3.5" style="8" customWidth="1"/>
    <col min="9199" max="9199" width="40.125" style="8" customWidth="1"/>
    <col min="9200" max="9200" width="1.625" style="8" customWidth="1"/>
    <col min="9201" max="9201" width="39.5" style="8" customWidth="1"/>
    <col min="9202" max="9202" width="0" style="8" hidden="1" customWidth="1"/>
    <col min="9203" max="9203" width="11.25" style="8" bestFit="1" customWidth="1"/>
    <col min="9204" max="9204" width="11.125" style="8" bestFit="1" customWidth="1"/>
    <col min="9205" max="9205" width="11" style="8" customWidth="1"/>
    <col min="9206" max="9208" width="11.25" style="8" bestFit="1" customWidth="1"/>
    <col min="9209" max="9214" width="11" style="8" customWidth="1"/>
    <col min="9215" max="9452" width="13" style="8"/>
    <col min="9453" max="9453" width="3.875" style="8" customWidth="1"/>
    <col min="9454" max="9454" width="3.5" style="8" customWidth="1"/>
    <col min="9455" max="9455" width="40.125" style="8" customWidth="1"/>
    <col min="9456" max="9456" width="1.625" style="8" customWidth="1"/>
    <col min="9457" max="9457" width="39.5" style="8" customWidth="1"/>
    <col min="9458" max="9458" width="0" style="8" hidden="1" customWidth="1"/>
    <col min="9459" max="9459" width="11.25" style="8" bestFit="1" customWidth="1"/>
    <col min="9460" max="9460" width="11.125" style="8" bestFit="1" customWidth="1"/>
    <col min="9461" max="9461" width="11" style="8" customWidth="1"/>
    <col min="9462" max="9464" width="11.25" style="8" bestFit="1" customWidth="1"/>
    <col min="9465" max="9470" width="11" style="8" customWidth="1"/>
    <col min="9471" max="9708" width="13" style="8"/>
    <col min="9709" max="9709" width="3.875" style="8" customWidth="1"/>
    <col min="9710" max="9710" width="3.5" style="8" customWidth="1"/>
    <col min="9711" max="9711" width="40.125" style="8" customWidth="1"/>
    <col min="9712" max="9712" width="1.625" style="8" customWidth="1"/>
    <col min="9713" max="9713" width="39.5" style="8" customWidth="1"/>
    <col min="9714" max="9714" width="0" style="8" hidden="1" customWidth="1"/>
    <col min="9715" max="9715" width="11.25" style="8" bestFit="1" customWidth="1"/>
    <col min="9716" max="9716" width="11.125" style="8" bestFit="1" customWidth="1"/>
    <col min="9717" max="9717" width="11" style="8" customWidth="1"/>
    <col min="9718" max="9720" width="11.25" style="8" bestFit="1" customWidth="1"/>
    <col min="9721" max="9726" width="11" style="8" customWidth="1"/>
    <col min="9727" max="9964" width="13" style="8"/>
    <col min="9965" max="9965" width="3.875" style="8" customWidth="1"/>
    <col min="9966" max="9966" width="3.5" style="8" customWidth="1"/>
    <col min="9967" max="9967" width="40.125" style="8" customWidth="1"/>
    <col min="9968" max="9968" width="1.625" style="8" customWidth="1"/>
    <col min="9969" max="9969" width="39.5" style="8" customWidth="1"/>
    <col min="9970" max="9970" width="0" style="8" hidden="1" customWidth="1"/>
    <col min="9971" max="9971" width="11.25" style="8" bestFit="1" customWidth="1"/>
    <col min="9972" max="9972" width="11.125" style="8" bestFit="1" customWidth="1"/>
    <col min="9973" max="9973" width="11" style="8" customWidth="1"/>
    <col min="9974" max="9976" width="11.25" style="8" bestFit="1" customWidth="1"/>
    <col min="9977" max="9982" width="11" style="8" customWidth="1"/>
    <col min="9983" max="10220" width="13" style="8"/>
    <col min="10221" max="10221" width="3.875" style="8" customWidth="1"/>
    <col min="10222" max="10222" width="3.5" style="8" customWidth="1"/>
    <col min="10223" max="10223" width="40.125" style="8" customWidth="1"/>
    <col min="10224" max="10224" width="1.625" style="8" customWidth="1"/>
    <col min="10225" max="10225" width="39.5" style="8" customWidth="1"/>
    <col min="10226" max="10226" width="0" style="8" hidden="1" customWidth="1"/>
    <col min="10227" max="10227" width="11.25" style="8" bestFit="1" customWidth="1"/>
    <col min="10228" max="10228" width="11.125" style="8" bestFit="1" customWidth="1"/>
    <col min="10229" max="10229" width="11" style="8" customWidth="1"/>
    <col min="10230" max="10232" width="11.25" style="8" bestFit="1" customWidth="1"/>
    <col min="10233" max="10238" width="11" style="8" customWidth="1"/>
    <col min="10239" max="10476" width="13" style="8"/>
    <col min="10477" max="10477" width="3.875" style="8" customWidth="1"/>
    <col min="10478" max="10478" width="3.5" style="8" customWidth="1"/>
    <col min="10479" max="10479" width="40.125" style="8" customWidth="1"/>
    <col min="10480" max="10480" width="1.625" style="8" customWidth="1"/>
    <col min="10481" max="10481" width="39.5" style="8" customWidth="1"/>
    <col min="10482" max="10482" width="0" style="8" hidden="1" customWidth="1"/>
    <col min="10483" max="10483" width="11.25" style="8" bestFit="1" customWidth="1"/>
    <col min="10484" max="10484" width="11.125" style="8" bestFit="1" customWidth="1"/>
    <col min="10485" max="10485" width="11" style="8" customWidth="1"/>
    <col min="10486" max="10488" width="11.25" style="8" bestFit="1" customWidth="1"/>
    <col min="10489" max="10494" width="11" style="8" customWidth="1"/>
    <col min="10495" max="10732" width="13" style="8"/>
    <col min="10733" max="10733" width="3.875" style="8" customWidth="1"/>
    <col min="10734" max="10734" width="3.5" style="8" customWidth="1"/>
    <col min="10735" max="10735" width="40.125" style="8" customWidth="1"/>
    <col min="10736" max="10736" width="1.625" style="8" customWidth="1"/>
    <col min="10737" max="10737" width="39.5" style="8" customWidth="1"/>
    <col min="10738" max="10738" width="0" style="8" hidden="1" customWidth="1"/>
    <col min="10739" max="10739" width="11.25" style="8" bestFit="1" customWidth="1"/>
    <col min="10740" max="10740" width="11.125" style="8" bestFit="1" customWidth="1"/>
    <col min="10741" max="10741" width="11" style="8" customWidth="1"/>
    <col min="10742" max="10744" width="11.25" style="8" bestFit="1" customWidth="1"/>
    <col min="10745" max="10750" width="11" style="8" customWidth="1"/>
    <col min="10751" max="10988" width="13" style="8"/>
    <col min="10989" max="10989" width="3.875" style="8" customWidth="1"/>
    <col min="10990" max="10990" width="3.5" style="8" customWidth="1"/>
    <col min="10991" max="10991" width="40.125" style="8" customWidth="1"/>
    <col min="10992" max="10992" width="1.625" style="8" customWidth="1"/>
    <col min="10993" max="10993" width="39.5" style="8" customWidth="1"/>
    <col min="10994" max="10994" width="0" style="8" hidden="1" customWidth="1"/>
    <col min="10995" max="10995" width="11.25" style="8" bestFit="1" customWidth="1"/>
    <col min="10996" max="10996" width="11.125" style="8" bestFit="1" customWidth="1"/>
    <col min="10997" max="10997" width="11" style="8" customWidth="1"/>
    <col min="10998" max="11000" width="11.25" style="8" bestFit="1" customWidth="1"/>
    <col min="11001" max="11006" width="11" style="8" customWidth="1"/>
    <col min="11007" max="11244" width="13" style="8"/>
    <col min="11245" max="11245" width="3.875" style="8" customWidth="1"/>
    <col min="11246" max="11246" width="3.5" style="8" customWidth="1"/>
    <col min="11247" max="11247" width="40.125" style="8" customWidth="1"/>
    <col min="11248" max="11248" width="1.625" style="8" customWidth="1"/>
    <col min="11249" max="11249" width="39.5" style="8" customWidth="1"/>
    <col min="11250" max="11250" width="0" style="8" hidden="1" customWidth="1"/>
    <col min="11251" max="11251" width="11.25" style="8" bestFit="1" customWidth="1"/>
    <col min="11252" max="11252" width="11.125" style="8" bestFit="1" customWidth="1"/>
    <col min="11253" max="11253" width="11" style="8" customWidth="1"/>
    <col min="11254" max="11256" width="11.25" style="8" bestFit="1" customWidth="1"/>
    <col min="11257" max="11262" width="11" style="8" customWidth="1"/>
    <col min="11263" max="11500" width="13" style="8"/>
    <col min="11501" max="11501" width="3.875" style="8" customWidth="1"/>
    <col min="11502" max="11502" width="3.5" style="8" customWidth="1"/>
    <col min="11503" max="11503" width="40.125" style="8" customWidth="1"/>
    <col min="11504" max="11504" width="1.625" style="8" customWidth="1"/>
    <col min="11505" max="11505" width="39.5" style="8" customWidth="1"/>
    <col min="11506" max="11506" width="0" style="8" hidden="1" customWidth="1"/>
    <col min="11507" max="11507" width="11.25" style="8" bestFit="1" customWidth="1"/>
    <col min="11508" max="11508" width="11.125" style="8" bestFit="1" customWidth="1"/>
    <col min="11509" max="11509" width="11" style="8" customWidth="1"/>
    <col min="11510" max="11512" width="11.25" style="8" bestFit="1" customWidth="1"/>
    <col min="11513" max="11518" width="11" style="8" customWidth="1"/>
    <col min="11519" max="11756" width="13" style="8"/>
    <col min="11757" max="11757" width="3.875" style="8" customWidth="1"/>
    <col min="11758" max="11758" width="3.5" style="8" customWidth="1"/>
    <col min="11759" max="11759" width="40.125" style="8" customWidth="1"/>
    <col min="11760" max="11760" width="1.625" style="8" customWidth="1"/>
    <col min="11761" max="11761" width="39.5" style="8" customWidth="1"/>
    <col min="11762" max="11762" width="0" style="8" hidden="1" customWidth="1"/>
    <col min="11763" max="11763" width="11.25" style="8" bestFit="1" customWidth="1"/>
    <col min="11764" max="11764" width="11.125" style="8" bestFit="1" customWidth="1"/>
    <col min="11765" max="11765" width="11" style="8" customWidth="1"/>
    <col min="11766" max="11768" width="11.25" style="8" bestFit="1" customWidth="1"/>
    <col min="11769" max="11774" width="11" style="8" customWidth="1"/>
    <col min="11775" max="12012" width="13" style="8"/>
    <col min="12013" max="12013" width="3.875" style="8" customWidth="1"/>
    <col min="12014" max="12014" width="3.5" style="8" customWidth="1"/>
    <col min="12015" max="12015" width="40.125" style="8" customWidth="1"/>
    <col min="12016" max="12016" width="1.625" style="8" customWidth="1"/>
    <col min="12017" max="12017" width="39.5" style="8" customWidth="1"/>
    <col min="12018" max="12018" width="0" style="8" hidden="1" customWidth="1"/>
    <col min="12019" max="12019" width="11.25" style="8" bestFit="1" customWidth="1"/>
    <col min="12020" max="12020" width="11.125" style="8" bestFit="1" customWidth="1"/>
    <col min="12021" max="12021" width="11" style="8" customWidth="1"/>
    <col min="12022" max="12024" width="11.25" style="8" bestFit="1" customWidth="1"/>
    <col min="12025" max="12030" width="11" style="8" customWidth="1"/>
    <col min="12031" max="12268" width="13" style="8"/>
    <col min="12269" max="12269" width="3.875" style="8" customWidth="1"/>
    <col min="12270" max="12270" width="3.5" style="8" customWidth="1"/>
    <col min="12271" max="12271" width="40.125" style="8" customWidth="1"/>
    <col min="12272" max="12272" width="1.625" style="8" customWidth="1"/>
    <col min="12273" max="12273" width="39.5" style="8" customWidth="1"/>
    <col min="12274" max="12274" width="0" style="8" hidden="1" customWidth="1"/>
    <col min="12275" max="12275" width="11.25" style="8" bestFit="1" customWidth="1"/>
    <col min="12276" max="12276" width="11.125" style="8" bestFit="1" customWidth="1"/>
    <col min="12277" max="12277" width="11" style="8" customWidth="1"/>
    <col min="12278" max="12280" width="11.25" style="8" bestFit="1" customWidth="1"/>
    <col min="12281" max="12286" width="11" style="8" customWidth="1"/>
    <col min="12287" max="12524" width="13" style="8"/>
    <col min="12525" max="12525" width="3.875" style="8" customWidth="1"/>
    <col min="12526" max="12526" width="3.5" style="8" customWidth="1"/>
    <col min="12527" max="12527" width="40.125" style="8" customWidth="1"/>
    <col min="12528" max="12528" width="1.625" style="8" customWidth="1"/>
    <col min="12529" max="12529" width="39.5" style="8" customWidth="1"/>
    <col min="12530" max="12530" width="0" style="8" hidden="1" customWidth="1"/>
    <col min="12531" max="12531" width="11.25" style="8" bestFit="1" customWidth="1"/>
    <col min="12532" max="12532" width="11.125" style="8" bestFit="1" customWidth="1"/>
    <col min="12533" max="12533" width="11" style="8" customWidth="1"/>
    <col min="12534" max="12536" width="11.25" style="8" bestFit="1" customWidth="1"/>
    <col min="12537" max="12542" width="11" style="8" customWidth="1"/>
    <col min="12543" max="12780" width="13" style="8"/>
    <col min="12781" max="12781" width="3.875" style="8" customWidth="1"/>
    <col min="12782" max="12782" width="3.5" style="8" customWidth="1"/>
    <col min="12783" max="12783" width="40.125" style="8" customWidth="1"/>
    <col min="12784" max="12784" width="1.625" style="8" customWidth="1"/>
    <col min="12785" max="12785" width="39.5" style="8" customWidth="1"/>
    <col min="12786" max="12786" width="0" style="8" hidden="1" customWidth="1"/>
    <col min="12787" max="12787" width="11.25" style="8" bestFit="1" customWidth="1"/>
    <col min="12788" max="12788" width="11.125" style="8" bestFit="1" customWidth="1"/>
    <col min="12789" max="12789" width="11" style="8" customWidth="1"/>
    <col min="12790" max="12792" width="11.25" style="8" bestFit="1" customWidth="1"/>
    <col min="12793" max="12798" width="11" style="8" customWidth="1"/>
    <col min="12799" max="13036" width="13" style="8"/>
    <col min="13037" max="13037" width="3.875" style="8" customWidth="1"/>
    <col min="13038" max="13038" width="3.5" style="8" customWidth="1"/>
    <col min="13039" max="13039" width="40.125" style="8" customWidth="1"/>
    <col min="13040" max="13040" width="1.625" style="8" customWidth="1"/>
    <col min="13041" max="13041" width="39.5" style="8" customWidth="1"/>
    <col min="13042" max="13042" width="0" style="8" hidden="1" customWidth="1"/>
    <col min="13043" max="13043" width="11.25" style="8" bestFit="1" customWidth="1"/>
    <col min="13044" max="13044" width="11.125" style="8" bestFit="1" customWidth="1"/>
    <col min="13045" max="13045" width="11" style="8" customWidth="1"/>
    <col min="13046" max="13048" width="11.25" style="8" bestFit="1" customWidth="1"/>
    <col min="13049" max="13054" width="11" style="8" customWidth="1"/>
    <col min="13055" max="13292" width="13" style="8"/>
    <col min="13293" max="13293" width="3.875" style="8" customWidth="1"/>
    <col min="13294" max="13294" width="3.5" style="8" customWidth="1"/>
    <col min="13295" max="13295" width="40.125" style="8" customWidth="1"/>
    <col min="13296" max="13296" width="1.625" style="8" customWidth="1"/>
    <col min="13297" max="13297" width="39.5" style="8" customWidth="1"/>
    <col min="13298" max="13298" width="0" style="8" hidden="1" customWidth="1"/>
    <col min="13299" max="13299" width="11.25" style="8" bestFit="1" customWidth="1"/>
    <col min="13300" max="13300" width="11.125" style="8" bestFit="1" customWidth="1"/>
    <col min="13301" max="13301" width="11" style="8" customWidth="1"/>
    <col min="13302" max="13304" width="11.25" style="8" bestFit="1" customWidth="1"/>
    <col min="13305" max="13310" width="11" style="8" customWidth="1"/>
    <col min="13311" max="13548" width="13" style="8"/>
    <col min="13549" max="13549" width="3.875" style="8" customWidth="1"/>
    <col min="13550" max="13550" width="3.5" style="8" customWidth="1"/>
    <col min="13551" max="13551" width="40.125" style="8" customWidth="1"/>
    <col min="13552" max="13552" width="1.625" style="8" customWidth="1"/>
    <col min="13553" max="13553" width="39.5" style="8" customWidth="1"/>
    <col min="13554" max="13554" width="0" style="8" hidden="1" customWidth="1"/>
    <col min="13555" max="13555" width="11.25" style="8" bestFit="1" customWidth="1"/>
    <col min="13556" max="13556" width="11.125" style="8" bestFit="1" customWidth="1"/>
    <col min="13557" max="13557" width="11" style="8" customWidth="1"/>
    <col min="13558" max="13560" width="11.25" style="8" bestFit="1" customWidth="1"/>
    <col min="13561" max="13566" width="11" style="8" customWidth="1"/>
    <col min="13567" max="13804" width="13" style="8"/>
    <col min="13805" max="13805" width="3.875" style="8" customWidth="1"/>
    <col min="13806" max="13806" width="3.5" style="8" customWidth="1"/>
    <col min="13807" max="13807" width="40.125" style="8" customWidth="1"/>
    <col min="13808" max="13808" width="1.625" style="8" customWidth="1"/>
    <col min="13809" max="13809" width="39.5" style="8" customWidth="1"/>
    <col min="13810" max="13810" width="0" style="8" hidden="1" customWidth="1"/>
    <col min="13811" max="13811" width="11.25" style="8" bestFit="1" customWidth="1"/>
    <col min="13812" max="13812" width="11.125" style="8" bestFit="1" customWidth="1"/>
    <col min="13813" max="13813" width="11" style="8" customWidth="1"/>
    <col min="13814" max="13816" width="11.25" style="8" bestFit="1" customWidth="1"/>
    <col min="13817" max="13822" width="11" style="8" customWidth="1"/>
    <col min="13823" max="14060" width="13" style="8"/>
    <col min="14061" max="14061" width="3.875" style="8" customWidth="1"/>
    <col min="14062" max="14062" width="3.5" style="8" customWidth="1"/>
    <col min="14063" max="14063" width="40.125" style="8" customWidth="1"/>
    <col min="14064" max="14064" width="1.625" style="8" customWidth="1"/>
    <col min="14065" max="14065" width="39.5" style="8" customWidth="1"/>
    <col min="14066" max="14066" width="0" style="8" hidden="1" customWidth="1"/>
    <col min="14067" max="14067" width="11.25" style="8" bestFit="1" customWidth="1"/>
    <col min="14068" max="14068" width="11.125" style="8" bestFit="1" customWidth="1"/>
    <col min="14069" max="14069" width="11" style="8" customWidth="1"/>
    <col min="14070" max="14072" width="11.25" style="8" bestFit="1" customWidth="1"/>
    <col min="14073" max="14078" width="11" style="8" customWidth="1"/>
    <col min="14079" max="14316" width="13" style="8"/>
    <col min="14317" max="14317" width="3.875" style="8" customWidth="1"/>
    <col min="14318" max="14318" width="3.5" style="8" customWidth="1"/>
    <col min="14319" max="14319" width="40.125" style="8" customWidth="1"/>
    <col min="14320" max="14320" width="1.625" style="8" customWidth="1"/>
    <col min="14321" max="14321" width="39.5" style="8" customWidth="1"/>
    <col min="14322" max="14322" width="0" style="8" hidden="1" customWidth="1"/>
    <col min="14323" max="14323" width="11.25" style="8" bestFit="1" customWidth="1"/>
    <col min="14324" max="14324" width="11.125" style="8" bestFit="1" customWidth="1"/>
    <col min="14325" max="14325" width="11" style="8" customWidth="1"/>
    <col min="14326" max="14328" width="11.25" style="8" bestFit="1" customWidth="1"/>
    <col min="14329" max="14334" width="11" style="8" customWidth="1"/>
    <col min="14335" max="14572" width="13" style="8"/>
    <col min="14573" max="14573" width="3.875" style="8" customWidth="1"/>
    <col min="14574" max="14574" width="3.5" style="8" customWidth="1"/>
    <col min="14575" max="14575" width="40.125" style="8" customWidth="1"/>
    <col min="14576" max="14576" width="1.625" style="8" customWidth="1"/>
    <col min="14577" max="14577" width="39.5" style="8" customWidth="1"/>
    <col min="14578" max="14578" width="0" style="8" hidden="1" customWidth="1"/>
    <col min="14579" max="14579" width="11.25" style="8" bestFit="1" customWidth="1"/>
    <col min="14580" max="14580" width="11.125" style="8" bestFit="1" customWidth="1"/>
    <col min="14581" max="14581" width="11" style="8" customWidth="1"/>
    <col min="14582" max="14584" width="11.25" style="8" bestFit="1" customWidth="1"/>
    <col min="14585" max="14590" width="11" style="8" customWidth="1"/>
    <col min="14591" max="14828" width="13" style="8"/>
    <col min="14829" max="14829" width="3.875" style="8" customWidth="1"/>
    <col min="14830" max="14830" width="3.5" style="8" customWidth="1"/>
    <col min="14831" max="14831" width="40.125" style="8" customWidth="1"/>
    <col min="14832" max="14832" width="1.625" style="8" customWidth="1"/>
    <col min="14833" max="14833" width="39.5" style="8" customWidth="1"/>
    <col min="14834" max="14834" width="0" style="8" hidden="1" customWidth="1"/>
    <col min="14835" max="14835" width="11.25" style="8" bestFit="1" customWidth="1"/>
    <col min="14836" max="14836" width="11.125" style="8" bestFit="1" customWidth="1"/>
    <col min="14837" max="14837" width="11" style="8" customWidth="1"/>
    <col min="14838" max="14840" width="11.25" style="8" bestFit="1" customWidth="1"/>
    <col min="14841" max="14846" width="11" style="8" customWidth="1"/>
    <col min="14847" max="15084" width="13" style="8"/>
    <col min="15085" max="15085" width="3.875" style="8" customWidth="1"/>
    <col min="15086" max="15086" width="3.5" style="8" customWidth="1"/>
    <col min="15087" max="15087" width="40.125" style="8" customWidth="1"/>
    <col min="15088" max="15088" width="1.625" style="8" customWidth="1"/>
    <col min="15089" max="15089" width="39.5" style="8" customWidth="1"/>
    <col min="15090" max="15090" width="0" style="8" hidden="1" customWidth="1"/>
    <col min="15091" max="15091" width="11.25" style="8" bestFit="1" customWidth="1"/>
    <col min="15092" max="15092" width="11.125" style="8" bestFit="1" customWidth="1"/>
    <col min="15093" max="15093" width="11" style="8" customWidth="1"/>
    <col min="15094" max="15096" width="11.25" style="8" bestFit="1" customWidth="1"/>
    <col min="15097" max="15102" width="11" style="8" customWidth="1"/>
    <col min="15103" max="15340" width="13" style="8"/>
    <col min="15341" max="15341" width="3.875" style="8" customWidth="1"/>
    <col min="15342" max="15342" width="3.5" style="8" customWidth="1"/>
    <col min="15343" max="15343" width="40.125" style="8" customWidth="1"/>
    <col min="15344" max="15344" width="1.625" style="8" customWidth="1"/>
    <col min="15345" max="15345" width="39.5" style="8" customWidth="1"/>
    <col min="15346" max="15346" width="0" style="8" hidden="1" customWidth="1"/>
    <col min="15347" max="15347" width="11.25" style="8" bestFit="1" customWidth="1"/>
    <col min="15348" max="15348" width="11.125" style="8" bestFit="1" customWidth="1"/>
    <col min="15349" max="15349" width="11" style="8" customWidth="1"/>
    <col min="15350" max="15352" width="11.25" style="8" bestFit="1" customWidth="1"/>
    <col min="15353" max="15358" width="11" style="8" customWidth="1"/>
    <col min="15359" max="15596" width="13" style="8"/>
    <col min="15597" max="15597" width="3.875" style="8" customWidth="1"/>
    <col min="15598" max="15598" width="3.5" style="8" customWidth="1"/>
    <col min="15599" max="15599" width="40.125" style="8" customWidth="1"/>
    <col min="15600" max="15600" width="1.625" style="8" customWidth="1"/>
    <col min="15601" max="15601" width="39.5" style="8" customWidth="1"/>
    <col min="15602" max="15602" width="0" style="8" hidden="1" customWidth="1"/>
    <col min="15603" max="15603" width="11.25" style="8" bestFit="1" customWidth="1"/>
    <col min="15604" max="15604" width="11.125" style="8" bestFit="1" customWidth="1"/>
    <col min="15605" max="15605" width="11" style="8" customWidth="1"/>
    <col min="15606" max="15608" width="11.25" style="8" bestFit="1" customWidth="1"/>
    <col min="15609" max="15614" width="11" style="8" customWidth="1"/>
    <col min="15615" max="15852" width="13" style="8"/>
    <col min="15853" max="15853" width="3.875" style="8" customWidth="1"/>
    <col min="15854" max="15854" width="3.5" style="8" customWidth="1"/>
    <col min="15855" max="15855" width="40.125" style="8" customWidth="1"/>
    <col min="15856" max="15856" width="1.625" style="8" customWidth="1"/>
    <col min="15857" max="15857" width="39.5" style="8" customWidth="1"/>
    <col min="15858" max="15858" width="0" style="8" hidden="1" customWidth="1"/>
    <col min="15859" max="15859" width="11.25" style="8" bestFit="1" customWidth="1"/>
    <col min="15860" max="15860" width="11.125" style="8" bestFit="1" customWidth="1"/>
    <col min="15861" max="15861" width="11" style="8" customWidth="1"/>
    <col min="15862" max="15864" width="11.25" style="8" bestFit="1" customWidth="1"/>
    <col min="15865" max="15870" width="11" style="8" customWidth="1"/>
    <col min="15871" max="16108" width="13" style="8"/>
    <col min="16109" max="16109" width="3.875" style="8" customWidth="1"/>
    <col min="16110" max="16110" width="3.5" style="8" customWidth="1"/>
    <col min="16111" max="16111" width="40.125" style="8" customWidth="1"/>
    <col min="16112" max="16112" width="1.625" style="8" customWidth="1"/>
    <col min="16113" max="16113" width="39.5" style="8" customWidth="1"/>
    <col min="16114" max="16114" width="0" style="8" hidden="1" customWidth="1"/>
    <col min="16115" max="16115" width="11.25" style="8" bestFit="1" customWidth="1"/>
    <col min="16116" max="16116" width="11.125" style="8" bestFit="1" customWidth="1"/>
    <col min="16117" max="16117" width="11" style="8" customWidth="1"/>
    <col min="16118" max="16120" width="11.25" style="8" bestFit="1" customWidth="1"/>
    <col min="16121" max="16126" width="11" style="8" customWidth="1"/>
    <col min="16127" max="16384" width="13" style="8"/>
  </cols>
  <sheetData>
    <row r="1" spans="1:18" s="4" customFormat="1" ht="19.5" customHeight="1">
      <c r="A1" s="1"/>
      <c r="B1" s="1" t="s">
        <v>409</v>
      </c>
      <c r="C1" s="2"/>
      <c r="D1" s="2"/>
      <c r="E1" s="2"/>
      <c r="F1" s="2"/>
      <c r="G1" s="3"/>
      <c r="H1" s="3"/>
      <c r="I1" s="3"/>
      <c r="J1" s="3"/>
      <c r="K1" s="3"/>
      <c r="L1" s="3"/>
      <c r="M1" s="3"/>
      <c r="N1" s="3"/>
      <c r="O1" s="3"/>
      <c r="P1" s="3"/>
      <c r="Q1" s="3"/>
      <c r="R1" s="3"/>
    </row>
    <row r="2" spans="1:18" s="109" customFormat="1" ht="15" customHeight="1">
      <c r="A2" s="585"/>
      <c r="B2" s="585" t="s">
        <v>410</v>
      </c>
      <c r="G2" s="235"/>
      <c r="H2" s="235"/>
      <c r="I2" s="235"/>
    </row>
    <row r="3" spans="1:18" ht="18.75">
      <c r="A3" s="5"/>
      <c r="B3" s="5" t="s">
        <v>316</v>
      </c>
      <c r="C3" s="5"/>
      <c r="D3" s="192"/>
      <c r="E3" s="192"/>
      <c r="F3" s="192"/>
    </row>
    <row r="4" spans="1:18" s="109" customFormat="1" ht="9" customHeight="1">
      <c r="A4" s="5"/>
      <c r="B4" s="5"/>
      <c r="G4" s="235"/>
      <c r="H4" s="235"/>
      <c r="I4" s="235"/>
    </row>
    <row r="5" spans="1:18" ht="19.5" thickBot="1">
      <c r="A5" s="5"/>
      <c r="B5" s="5"/>
      <c r="C5" s="8" t="str">
        <f>"（単位：百万"&amp;'為替換算(currency conversion)'!$A$3&amp;"/Unit: "&amp;'為替換算(currency conversion)'!$A$3&amp;" million）"</f>
        <v>（単位：百万USD/Unit: USD million）</v>
      </c>
      <c r="E5" s="192"/>
      <c r="F5" s="192"/>
    </row>
    <row r="6" spans="1:18" s="77" customFormat="1" ht="17.25">
      <c r="A6" s="108"/>
      <c r="B6" s="108"/>
      <c r="C6" s="792" t="s">
        <v>490</v>
      </c>
      <c r="D6" s="793"/>
      <c r="E6" s="793" t="s">
        <v>4</v>
      </c>
      <c r="F6" s="796" t="s">
        <v>510</v>
      </c>
      <c r="G6" s="756" t="s">
        <v>64</v>
      </c>
      <c r="H6" s="756"/>
      <c r="I6" s="756"/>
      <c r="J6" s="798"/>
      <c r="K6" s="756" t="s">
        <v>511</v>
      </c>
      <c r="L6" s="756"/>
      <c r="M6" s="756"/>
      <c r="N6" s="798"/>
      <c r="O6" s="756" t="s">
        <v>512</v>
      </c>
      <c r="P6" s="756"/>
      <c r="Q6" s="756"/>
      <c r="R6" s="798"/>
    </row>
    <row r="7" spans="1:18" s="77" customFormat="1" ht="37.5" customHeight="1" thickBot="1">
      <c r="C7" s="794"/>
      <c r="D7" s="795"/>
      <c r="E7" s="795"/>
      <c r="F7" s="797"/>
      <c r="G7" s="715" t="s">
        <v>9</v>
      </c>
      <c r="H7" s="716" t="s">
        <v>10</v>
      </c>
      <c r="I7" s="20" t="s">
        <v>252</v>
      </c>
      <c r="J7" s="717" t="s">
        <v>251</v>
      </c>
      <c r="K7" s="718" t="s">
        <v>9</v>
      </c>
      <c r="L7" s="20" t="s">
        <v>10</v>
      </c>
      <c r="M7" s="20" t="s">
        <v>252</v>
      </c>
      <c r="N7" s="717" t="s">
        <v>251</v>
      </c>
      <c r="O7" s="718" t="s">
        <v>9</v>
      </c>
      <c r="P7" s="20" t="s">
        <v>10</v>
      </c>
      <c r="Q7" s="20" t="s">
        <v>252</v>
      </c>
      <c r="R7" s="717" t="s">
        <v>251</v>
      </c>
    </row>
    <row r="8" spans="1:18" s="77" customFormat="1" ht="15" customHeight="1">
      <c r="C8" s="476" t="s">
        <v>319</v>
      </c>
      <c r="D8" s="477"/>
      <c r="E8" s="478" t="s">
        <v>4</v>
      </c>
      <c r="F8" s="479" t="s">
        <v>320</v>
      </c>
      <c r="G8" s="480">
        <f>IF('CF(Statements of Cash Flows)'!G8="-","-",'CF(Statements of Cash Flows)'!G8/'為替換算(currency conversion)'!$B$3)</f>
        <v>948.86227544910184</v>
      </c>
      <c r="H8" s="480">
        <f>IF('CF(Statements of Cash Flows)'!H8="-","-",'CF(Statements of Cash Flows)'!H8/'為替換算(currency conversion)'!$B$3)</f>
        <v>1147.9686780285583</v>
      </c>
      <c r="I8" s="480">
        <f>IF('CF(Statements of Cash Flows)'!I8="-","-",'CF(Statements of Cash Flows)'!I8/'為替換算(currency conversion)'!$B$3)</f>
        <v>1572.3998157531091</v>
      </c>
      <c r="J8" s="481">
        <f>IF('CF(Statements of Cash Flows)'!J8="-","-",'CF(Statements of Cash Flows)'!J8/'為替換算(currency conversion)'!$B$3)</f>
        <v>2162.0635651773378</v>
      </c>
      <c r="K8" s="719">
        <f>IF('CF(Statements of Cash Flows)'!K8="-","-",'CF(Statements of Cash Flows)'!K8/'為替換算(currency conversion)'!$B$3)</f>
        <v>814.67526485490555</v>
      </c>
      <c r="L8" s="484">
        <f>IF('CF(Statements of Cash Flows)'!L8="-","-",'CF(Statements of Cash Flows)'!L8/'為替換算(currency conversion)'!$B$3)</f>
        <v>1144.1731920773836</v>
      </c>
      <c r="M8" s="484">
        <f>IF('CF(Statements of Cash Flows)'!M8="-","-",'CF(Statements of Cash Flows)'!M8/'為替換算(currency conversion)'!$B$3)</f>
        <v>1553.4131736526947</v>
      </c>
      <c r="N8" s="481">
        <f>IF('CF(Statements of Cash Flows)'!N8="-","-",'CF(Statements of Cash Flows)'!N8/'為替換算(currency conversion)'!$B$3)</f>
        <v>2229.4702901888531</v>
      </c>
      <c r="O8" s="719">
        <f>IF('CF(Statements of Cash Flows)'!O8="-","-",'CF(Statements of Cash Flows)'!O8/'為替換算(currency conversion)'!$B$3)</f>
        <v>1533.5974205435284</v>
      </c>
      <c r="P8" s="484">
        <f>IF('CF(Statements of Cash Flows)'!P8="-","-",'CF(Statements of Cash Flows)'!P8/'為替換算(currency conversion)'!$B$3)</f>
        <v>1542.2754491017965</v>
      </c>
      <c r="Q8" s="484">
        <f>IF('CF(Statements of Cash Flows)'!Q8="-","-",'CF(Statements of Cash Flows)'!Q8/'為替換算(currency conversion)'!$B$3)</f>
        <v>2052.6393367111932</v>
      </c>
      <c r="R8" s="485"/>
    </row>
    <row r="9" spans="1:18" s="77" customFormat="1" ht="15" customHeight="1">
      <c r="C9" s="476"/>
      <c r="D9" s="486" t="s">
        <v>513</v>
      </c>
      <c r="E9" s="487" t="s">
        <v>4</v>
      </c>
      <c r="F9" s="488" t="s">
        <v>322</v>
      </c>
      <c r="G9" s="489">
        <f>IF('CF(Statements of Cash Flows)'!G9="-","-",'CF(Statements of Cash Flows)'!G9/'為替換算(currency conversion)'!$B$3)</f>
        <v>160.80147397512667</v>
      </c>
      <c r="H9" s="489">
        <f>IF('CF(Statements of Cash Flows)'!H9="-","-",'CF(Statements of Cash Flows)'!H9/'為替換算(currency conversion)'!$B$3)</f>
        <v>338.67342238599724</v>
      </c>
      <c r="I9" s="489">
        <f>IF('CF(Statements of Cash Flows)'!I9="-","-",'CF(Statements of Cash Flows)'!I9/'為替換算(currency conversion)'!$B$3)</f>
        <v>540.01842468908342</v>
      </c>
      <c r="J9" s="490">
        <f>IF('CF(Statements of Cash Flows)'!J9="-","-",'CF(Statements of Cash Flows)'!J9/'為替換算(currency conversion)'!$B$3)</f>
        <v>789.415016121603</v>
      </c>
      <c r="K9" s="720">
        <f>IF('CF(Statements of Cash Flows)'!K9="-","-",'CF(Statements of Cash Flows)'!K9/'為替換算(currency conversion)'!$B$3)</f>
        <v>193.3578995854445</v>
      </c>
      <c r="L9" s="493">
        <f>IF('CF(Statements of Cash Flows)'!L9="-","-",'CF(Statements of Cash Flows)'!L9/'為替換算(currency conversion)'!$B$3)</f>
        <v>365.49976969138646</v>
      </c>
      <c r="M9" s="493">
        <f>IF('CF(Statements of Cash Flows)'!M9="-","-",'CF(Statements of Cash Flows)'!M9/'為替換算(currency conversion)'!$B$3)</f>
        <v>569.92169507139567</v>
      </c>
      <c r="N9" s="490">
        <f>IF('CF(Statements of Cash Flows)'!N9="-","-",'CF(Statements of Cash Flows)'!N9/'為替換算(currency conversion)'!$B$3)</f>
        <v>900.08291110087521</v>
      </c>
      <c r="O9" s="720">
        <f>IF('CF(Statements of Cash Flows)'!O9="-","-",'CF(Statements of Cash Flows)'!O9/'為替換算(currency conversion)'!$B$3)</f>
        <v>199.02349147858129</v>
      </c>
      <c r="P9" s="493">
        <f>IF('CF(Statements of Cash Flows)'!P9="-","-",'CF(Statements of Cash Flows)'!P9/'為替換算(currency conversion)'!$B$3)</f>
        <v>388.18056195301705</v>
      </c>
      <c r="Q9" s="493">
        <f>IF('CF(Statements of Cash Flows)'!Q9="-","-",'CF(Statements of Cash Flows)'!Q9/'為替換算(currency conversion)'!$B$3)</f>
        <v>563.7033625057577</v>
      </c>
      <c r="R9" s="494"/>
    </row>
    <row r="10" spans="1:18" s="77" customFormat="1" ht="15" customHeight="1">
      <c r="C10" s="476"/>
      <c r="D10" s="495" t="s">
        <v>323</v>
      </c>
      <c r="E10" s="496" t="s">
        <v>4</v>
      </c>
      <c r="F10" s="497" t="s">
        <v>324</v>
      </c>
      <c r="G10" s="498">
        <f>IF('CF(Statements of Cash Flows)'!G10="-","-",'CF(Statements of Cash Flows)'!G10/'為替換算(currency conversion)'!$B$3)</f>
        <v>358.3786273606633</v>
      </c>
      <c r="H10" s="498">
        <f>IF('CF(Statements of Cash Flows)'!H10="-","-",'CF(Statements of Cash Flows)'!H10/'為替換算(currency conversion)'!$B$3)</f>
        <v>716.70198065407646</v>
      </c>
      <c r="I10" s="498">
        <f>IF('CF(Statements of Cash Flows)'!I10="-","-",'CF(Statements of Cash Flows)'!I10/'為替換算(currency conversion)'!$B$3)</f>
        <v>1088.0239520958085</v>
      </c>
      <c r="J10" s="499">
        <f>IF('CF(Statements of Cash Flows)'!J10="-","-",'CF(Statements of Cash Flows)'!J10/'為替換算(currency conversion)'!$B$3)</f>
        <v>1456.0479041916169</v>
      </c>
      <c r="K10" s="721">
        <f>IF('CF(Statements of Cash Flows)'!K10="-","-",'CF(Statements of Cash Flows)'!K10/'為替換算(currency conversion)'!$B$3)</f>
        <v>350.99032703823121</v>
      </c>
      <c r="L10" s="502">
        <f>IF('CF(Statements of Cash Flows)'!L10="-","-",'CF(Statements of Cash Flows)'!L10/'為替換算(currency conversion)'!$B$3)</f>
        <v>707.42514970059881</v>
      </c>
      <c r="M10" s="502">
        <f>IF('CF(Statements of Cash Flows)'!M10="-","-",'CF(Statements of Cash Flows)'!M10/'為替換算(currency conversion)'!$B$3)</f>
        <v>1082.7729157070476</v>
      </c>
      <c r="N10" s="499">
        <f>IF('CF(Statements of Cash Flows)'!N10="-","-",'CF(Statements of Cash Flows)'!N10/'為替換算(currency conversion)'!$B$3)</f>
        <v>1455.9005066789498</v>
      </c>
      <c r="O10" s="721">
        <f>IF('CF(Statements of Cash Flows)'!O10="-","-",'CF(Statements of Cash Flows)'!O10/'為替換算(currency conversion)'!$B$3)</f>
        <v>444.46798710271764</v>
      </c>
      <c r="P10" s="502">
        <f>IF('CF(Statements of Cash Flows)'!P10="-","-",'CF(Statements of Cash Flows)'!P10/'為替換算(currency conversion)'!$B$3)</f>
        <v>898.16674343620457</v>
      </c>
      <c r="Q10" s="502">
        <f>IF('CF(Statements of Cash Flows)'!Q10="-","-",'CF(Statements of Cash Flows)'!Q10/'為替換算(currency conversion)'!$B$3)</f>
        <v>1380.9304467987104</v>
      </c>
      <c r="R10" s="503"/>
    </row>
    <row r="11" spans="1:18" s="77" customFormat="1" ht="15" customHeight="1">
      <c r="C11" s="476"/>
      <c r="D11" s="495" t="s">
        <v>325</v>
      </c>
      <c r="E11" s="496" t="s">
        <v>4</v>
      </c>
      <c r="F11" s="497" t="s">
        <v>326</v>
      </c>
      <c r="G11" s="498">
        <f>IF('CF(Statements of Cash Flows)'!G11="-","-",'CF(Statements of Cash Flows)'!G11/'為替換算(currency conversion)'!$B$3)</f>
        <v>2.1464762782128051</v>
      </c>
      <c r="H11" s="498">
        <f>IF('CF(Statements of Cash Flows)'!H11="-","-",'CF(Statements of Cash Flows)'!H11/'為替換算(currency conversion)'!$B$3)</f>
        <v>14.831874712114233</v>
      </c>
      <c r="I11" s="498">
        <f>IF('CF(Statements of Cash Flows)'!I11="-","-",'CF(Statements of Cash Flows)'!I11/'為替換算(currency conversion)'!$B$3)</f>
        <v>17.30999539382773</v>
      </c>
      <c r="J11" s="504">
        <f>IF('CF(Statements of Cash Flows)'!J11="-","-",'CF(Statements of Cash Flows)'!J11/'為替換算(currency conversion)'!$B$3)</f>
        <v>-14.343620451404883</v>
      </c>
      <c r="K11" s="722">
        <f>IF('CF(Statements of Cash Flows)'!K11="-","-",'CF(Statements of Cash Flows)'!K11/'為替換算(currency conversion)'!$B$3)</f>
        <v>-16.038691847075082</v>
      </c>
      <c r="L11" s="508">
        <f>IF('CF(Statements of Cash Flows)'!L11="-","-",'CF(Statements of Cash Flows)'!L11/'為替換算(currency conversion)'!$B$3)</f>
        <v>-22.846614463380931</v>
      </c>
      <c r="M11" s="508">
        <f>IF('CF(Statements of Cash Flows)'!M11="-","-",'CF(Statements of Cash Flows)'!M11/'為替換算(currency conversion)'!$B$3)</f>
        <v>-34.61999078765546</v>
      </c>
      <c r="N11" s="504">
        <f>IF('CF(Statements of Cash Flows)'!N11="-","-",'CF(Statements of Cash Flows)'!N11/'為替換算(currency conversion)'!$B$3)</f>
        <v>7.7015200368493781</v>
      </c>
      <c r="O11" s="722">
        <f>IF('CF(Statements of Cash Flows)'!O11="-","-",'CF(Statements of Cash Flows)'!O11/'為替換算(currency conversion)'!$B$3)</f>
        <v>-18.728696453247352</v>
      </c>
      <c r="P11" s="508">
        <f>IF('CF(Statements of Cash Flows)'!P11="-","-",'CF(Statements of Cash Flows)'!P11/'為替換算(currency conversion)'!$B$3)</f>
        <v>-25.462920313219715</v>
      </c>
      <c r="Q11" s="508">
        <f>IF('CF(Statements of Cash Flows)'!Q11="-","-",'CF(Statements of Cash Flows)'!Q11/'為替換算(currency conversion)'!$B$3)</f>
        <v>-36.63749424228466</v>
      </c>
      <c r="R11" s="510"/>
    </row>
    <row r="12" spans="1:18" s="77" customFormat="1" ht="15" customHeight="1">
      <c r="C12" s="476"/>
      <c r="D12" s="495" t="s">
        <v>514</v>
      </c>
      <c r="E12" s="496" t="s">
        <v>4</v>
      </c>
      <c r="F12" s="497" t="s">
        <v>328</v>
      </c>
      <c r="G12" s="498" t="str">
        <f>IF('CF(Statements of Cash Flows)'!G12="-","-",'CF(Statements of Cash Flows)'!G12/'為替換算(currency conversion)'!$B$3)</f>
        <v>-</v>
      </c>
      <c r="H12" s="498" t="str">
        <f>IF('CF(Statements of Cash Flows)'!H12="-","-",'CF(Statements of Cash Flows)'!H12/'為替換算(currency conversion)'!$B$3)</f>
        <v>-</v>
      </c>
      <c r="I12" s="498" t="str">
        <f>IF('CF(Statements of Cash Flows)'!I12="-","-",'CF(Statements of Cash Flows)'!I12/'為替換算(currency conversion)'!$B$3)</f>
        <v>-</v>
      </c>
      <c r="J12" s="504" t="str">
        <f>IF('CF(Statements of Cash Flows)'!J12="-","-",'CF(Statements of Cash Flows)'!J12/'為替換算(currency conversion)'!$B$3)</f>
        <v>-</v>
      </c>
      <c r="K12" s="722">
        <f>IF('CF(Statements of Cash Flows)'!K12="-","-",'CF(Statements of Cash Flows)'!K12/'為替換算(currency conversion)'!$B$3)</f>
        <v>10.511285122063565</v>
      </c>
      <c r="L12" s="502">
        <f>IF('CF(Statements of Cash Flows)'!L12="-","-",'CF(Statements of Cash Flows)'!L12/'為替換算(currency conversion)'!$B$3)</f>
        <v>20.175034546292032</v>
      </c>
      <c r="M12" s="508">
        <f>IF('CF(Statements of Cash Flows)'!M12="-","-",'CF(Statements of Cash Flows)'!M12/'為替換算(currency conversion)'!$B$3)</f>
        <v>30.409949332105022</v>
      </c>
      <c r="N12" s="504" t="str">
        <f>IF('CF(Statements of Cash Flows)'!N12="-","-",'CF(Statements of Cash Flows)'!N12/'為替換算(currency conversion)'!$B$3)</f>
        <v>-</v>
      </c>
      <c r="O12" s="722">
        <f>IF('CF(Statements of Cash Flows)'!O12="-","-",'CF(Statements of Cash Flows)'!O12/'為替換算(currency conversion)'!$B$3)</f>
        <v>15.81759557807462</v>
      </c>
      <c r="P12" s="502">
        <f>IF('CF(Statements of Cash Flows)'!P12="-","-",'CF(Statements of Cash Flows)'!P12/'為替換算(currency conversion)'!$B$3)</f>
        <v>34.315983417779826</v>
      </c>
      <c r="Q12" s="508">
        <f>IF('CF(Statements of Cash Flows)'!Q12="-","-",'CF(Statements of Cash Flows)'!Q12/'為替換算(currency conversion)'!$B$3)</f>
        <v>52.989405803777061</v>
      </c>
      <c r="R12" s="510"/>
    </row>
    <row r="13" spans="1:18" s="77" customFormat="1" ht="15" customHeight="1">
      <c r="C13" s="476"/>
      <c r="D13" s="495" t="s">
        <v>329</v>
      </c>
      <c r="E13" s="496" t="s">
        <v>4</v>
      </c>
      <c r="F13" s="497" t="s">
        <v>330</v>
      </c>
      <c r="G13" s="506">
        <f>IF('CF(Statements of Cash Flows)'!G13="-","-",'CF(Statements of Cash Flows)'!G13/'為替換算(currency conversion)'!$B$3)</f>
        <v>-1.2344541685859052</v>
      </c>
      <c r="H13" s="506">
        <f>IF('CF(Statements of Cash Flows)'!H13="-","-",'CF(Statements of Cash Flows)'!H13/'為替換算(currency conversion)'!$B$3)</f>
        <v>-1.6213726393367112</v>
      </c>
      <c r="I13" s="506">
        <f>IF('CF(Statements of Cash Flows)'!I13="-","-",'CF(Statements of Cash Flows)'!I13/'為替換算(currency conversion)'!$B$3)</f>
        <v>-4.8088438507600184</v>
      </c>
      <c r="J13" s="504">
        <f>IF('CF(Statements of Cash Flows)'!J13="-","-",'CF(Statements of Cash Flows)'!J13/'為替換算(currency conversion)'!$B$3)</f>
        <v>-8.3740211883924456</v>
      </c>
      <c r="K13" s="723">
        <f>IF('CF(Statements of Cash Flows)'!K13="-","-",'CF(Statements of Cash Flows)'!K13/'為替換算(currency conversion)'!$B$3)</f>
        <v>-1.6674343620451406</v>
      </c>
      <c r="L13" s="508">
        <f>IF('CF(Statements of Cash Flows)'!L13="-","-",'CF(Statements of Cash Flows)'!L13/'為替換算(currency conversion)'!$B$3)</f>
        <v>-3.6573007830492861</v>
      </c>
      <c r="M13" s="508">
        <f>IF('CF(Statements of Cash Flows)'!M13="-","-",'CF(Statements of Cash Flows)'!M13/'為替換算(currency conversion)'!$B$3)</f>
        <v>-4.4679871027176414</v>
      </c>
      <c r="N13" s="504">
        <f>IF('CF(Statements of Cash Flows)'!N13="-","-",'CF(Statements of Cash Flows)'!N13/'為替換算(currency conversion)'!$B$3)</f>
        <v>-1.6121602947950253</v>
      </c>
      <c r="O13" s="723">
        <f>IF('CF(Statements of Cash Flows)'!O13="-","-",'CF(Statements of Cash Flows)'!O13/'為替換算(currency conversion)'!$B$3)</f>
        <v>-0.50667894979272221</v>
      </c>
      <c r="P13" s="508">
        <f>IF('CF(Statements of Cash Flows)'!P13="-","-",'CF(Statements of Cash Flows)'!P13/'為替換算(currency conversion)'!$B$3)</f>
        <v>0.30400736987563337</v>
      </c>
      <c r="Q13" s="508">
        <f>IF('CF(Statements of Cash Flows)'!Q13="-","-",'CF(Statements of Cash Flows)'!Q13/'為替換算(currency conversion)'!$B$3)</f>
        <v>-2.828189774297559</v>
      </c>
      <c r="R13" s="510"/>
    </row>
    <row r="14" spans="1:18" s="77" customFormat="1" ht="15" customHeight="1">
      <c r="C14" s="476"/>
      <c r="D14" s="495" t="s">
        <v>279</v>
      </c>
      <c r="E14" s="496" t="s">
        <v>4</v>
      </c>
      <c r="F14" s="497" t="s">
        <v>331</v>
      </c>
      <c r="G14" s="506">
        <f>IF('CF(Statements of Cash Flows)'!G14="-","-",'CF(Statements of Cash Flows)'!G14/'為替換算(currency conversion)'!$B$3)</f>
        <v>87.369875633348684</v>
      </c>
      <c r="H14" s="506">
        <f>IF('CF(Statements of Cash Flows)'!H14="-","-",'CF(Statements of Cash Flows)'!H14/'為替換算(currency conversion)'!$B$3)</f>
        <v>169.28604329801934</v>
      </c>
      <c r="I14" s="506">
        <f>IF('CF(Statements of Cash Flows)'!I14="-","-",'CF(Statements of Cash Flows)'!I14/'為替換算(currency conversion)'!$B$3)</f>
        <v>250.87056655918931</v>
      </c>
      <c r="J14" s="504">
        <f>IF('CF(Statements of Cash Flows)'!J14="-","-",'CF(Statements of Cash Flows)'!J14/'為替換算(currency conversion)'!$B$3)</f>
        <v>340.97650852141874</v>
      </c>
      <c r="K14" s="723">
        <f>IF('CF(Statements of Cash Flows)'!K14="-","-",'CF(Statements of Cash Flows)'!K14/'為替換算(currency conversion)'!$B$3)</f>
        <v>84.891754951635193</v>
      </c>
      <c r="L14" s="508">
        <f>IF('CF(Statements of Cash Flows)'!L14="-","-",'CF(Statements of Cash Flows)'!L14/'為替換算(currency conversion)'!$B$3)</f>
        <v>196.8770152003685</v>
      </c>
      <c r="M14" s="508">
        <f>IF('CF(Statements of Cash Flows)'!M14="-","-",'CF(Statements of Cash Flows)'!M14/'為替換算(currency conversion)'!$B$3)</f>
        <v>301.63979732842012</v>
      </c>
      <c r="N14" s="504">
        <f>IF('CF(Statements of Cash Flows)'!N14="-","-",'CF(Statements of Cash Flows)'!N14/'為替換算(currency conversion)'!$B$3)</f>
        <v>453.33947489636114</v>
      </c>
      <c r="O14" s="723">
        <f>IF('CF(Statements of Cash Flows)'!O14="-","-",'CF(Statements of Cash Flows)'!O14/'為替換算(currency conversion)'!$B$3)</f>
        <v>84.735145094426528</v>
      </c>
      <c r="P14" s="508">
        <f>IF('CF(Statements of Cash Flows)'!P14="-","-",'CF(Statements of Cash Flows)'!P14/'為替換算(currency conversion)'!$B$3)</f>
        <v>191.64440350069094</v>
      </c>
      <c r="Q14" s="508">
        <f>IF('CF(Statements of Cash Flows)'!Q14="-","-",'CF(Statements of Cash Flows)'!Q14/'為替換算(currency conversion)'!$B$3)</f>
        <v>287.00138185168129</v>
      </c>
      <c r="R14" s="510"/>
    </row>
    <row r="15" spans="1:18" s="77" customFormat="1" ht="15" customHeight="1">
      <c r="C15" s="476"/>
      <c r="D15" s="495" t="s">
        <v>332</v>
      </c>
      <c r="E15" s="496" t="s">
        <v>4</v>
      </c>
      <c r="F15" s="497" t="s">
        <v>333</v>
      </c>
      <c r="G15" s="506">
        <f>IF('CF(Statements of Cash Flows)'!G15="-","-",'CF(Statements of Cash Flows)'!G15/'為替換算(currency conversion)'!$B$3)</f>
        <v>807.56333486872416</v>
      </c>
      <c r="H15" s="506">
        <f>IF('CF(Statements of Cash Flows)'!H15="-","-",'CF(Statements of Cash Flows)'!H15/'為替換算(currency conversion)'!$B$3)</f>
        <v>382.43205895900508</v>
      </c>
      <c r="I15" s="506">
        <f>IF('CF(Statements of Cash Flows)'!I15="-","-",'CF(Statements of Cash Flows)'!I15/'為替換算(currency conversion)'!$B$3)</f>
        <v>26.982957162597881</v>
      </c>
      <c r="J15" s="504">
        <f>IF('CF(Statements of Cash Flows)'!J15="-","-",'CF(Statements of Cash Flows)'!J15/'為替換算(currency conversion)'!$B$3)</f>
        <v>-299.83417779824964</v>
      </c>
      <c r="K15" s="723">
        <f>IF('CF(Statements of Cash Flows)'!K15="-","-",'CF(Statements of Cash Flows)'!K15/'為替換算(currency conversion)'!$B$3)</f>
        <v>773.21971441731921</v>
      </c>
      <c r="L15" s="508">
        <f>IF('CF(Statements of Cash Flows)'!L15="-","-",'CF(Statements of Cash Flows)'!L15/'為替換算(currency conversion)'!$B$3)</f>
        <v>617.57715338553669</v>
      </c>
      <c r="M15" s="508">
        <f>IF('CF(Statements of Cash Flows)'!M15="-","-",'CF(Statements of Cash Flows)'!M15/'為替換算(currency conversion)'!$B$3)</f>
        <v>553.49608475356979</v>
      </c>
      <c r="N15" s="504">
        <f>IF('CF(Statements of Cash Flows)'!N15="-","-",'CF(Statements of Cash Flows)'!N15/'為替換算(currency conversion)'!$B$3)</f>
        <v>-398.80239520958082</v>
      </c>
      <c r="O15" s="723">
        <f>IF('CF(Statements of Cash Flows)'!O15="-","-",'CF(Statements of Cash Flows)'!O15/'為替換算(currency conversion)'!$B$3)</f>
        <v>1030.9534776600644</v>
      </c>
      <c r="P15" s="508">
        <f>IF('CF(Statements of Cash Flows)'!P15="-","-",'CF(Statements of Cash Flows)'!P15/'為替換算(currency conversion)'!$B$3)</f>
        <v>716.45324735145095</v>
      </c>
      <c r="Q15" s="508">
        <f>IF('CF(Statements of Cash Flows)'!Q15="-","-",'CF(Statements of Cash Flows)'!Q15/'為替換算(currency conversion)'!$B$3)</f>
        <v>666.58682634730542</v>
      </c>
      <c r="R15" s="510"/>
    </row>
    <row r="16" spans="1:18" s="77" customFormat="1" ht="15" customHeight="1">
      <c r="C16" s="476"/>
      <c r="D16" s="330" t="s">
        <v>334</v>
      </c>
      <c r="E16" s="496" t="s">
        <v>4</v>
      </c>
      <c r="F16" s="497" t="s">
        <v>335</v>
      </c>
      <c r="G16" s="506" t="str">
        <f>IF('CF(Statements of Cash Flows)'!G16="-","-",'CF(Statements of Cash Flows)'!G16/'為替換算(currency conversion)'!$B$3)</f>
        <v>-</v>
      </c>
      <c r="H16" s="506" t="str">
        <f>IF('CF(Statements of Cash Flows)'!H16="-","-",'CF(Statements of Cash Flows)'!H16/'為替換算(currency conversion)'!$B$3)</f>
        <v>-</v>
      </c>
      <c r="I16" s="506" t="str">
        <f>IF('CF(Statements of Cash Flows)'!I16="-","-",'CF(Statements of Cash Flows)'!I16/'為替換算(currency conversion)'!$B$3)</f>
        <v>-</v>
      </c>
      <c r="J16" s="504" t="str">
        <f>IF('CF(Statements of Cash Flows)'!J16="-","-",'CF(Statements of Cash Flows)'!J16/'為替換算(currency conversion)'!$B$3)</f>
        <v>-</v>
      </c>
      <c r="K16" s="723">
        <f>IF('CF(Statements of Cash Flows)'!K16="-","-",'CF(Statements of Cash Flows)'!K16/'為替換算(currency conversion)'!$B$3)</f>
        <v>-25.029940119760479</v>
      </c>
      <c r="L16" s="508">
        <f>IF('CF(Statements of Cash Flows)'!L16="-","-",'CF(Statements of Cash Flows)'!L16/'為替換算(currency conversion)'!$B$3)</f>
        <v>-186.59603869184707</v>
      </c>
      <c r="M16" s="508">
        <f>IF('CF(Statements of Cash Flows)'!M16="-","-",'CF(Statements of Cash Flows)'!M16/'為替換算(currency conversion)'!$B$3)</f>
        <v>-292.88807001381855</v>
      </c>
      <c r="N16" s="504" t="str">
        <f>IF('CF(Statements of Cash Flows)'!N16="-","-",'CF(Statements of Cash Flows)'!N16/'為替換算(currency conversion)'!$B$3)</f>
        <v>-</v>
      </c>
      <c r="O16" s="723">
        <f>IF('CF(Statements of Cash Flows)'!O16="-","-",'CF(Statements of Cash Flows)'!O16/'為替換算(currency conversion)'!$B$3)</f>
        <v>-66.68816213726393</v>
      </c>
      <c r="P16" s="508">
        <f>IF('CF(Statements of Cash Flows)'!P16="-","-",'CF(Statements of Cash Flows)'!P16/'為替換算(currency conversion)'!$B$3)</f>
        <v>-164.24689083371717</v>
      </c>
      <c r="Q16" s="508">
        <f>IF('CF(Statements of Cash Flows)'!Q16="-","-",'CF(Statements of Cash Flows)'!Q16/'為替換算(currency conversion)'!$B$3)</f>
        <v>-310.05066789497926</v>
      </c>
      <c r="R16" s="510"/>
    </row>
    <row r="17" spans="3:18" s="77" customFormat="1" ht="15" customHeight="1">
      <c r="C17" s="476"/>
      <c r="D17" s="330" t="s">
        <v>336</v>
      </c>
      <c r="E17" s="496" t="s">
        <v>4</v>
      </c>
      <c r="F17" s="497" t="s">
        <v>337</v>
      </c>
      <c r="G17" s="506">
        <f>IF('CF(Statements of Cash Flows)'!G17="-","-",'CF(Statements of Cash Flows)'!G17/'為替換算(currency conversion)'!$B$3)</f>
        <v>-30.133578995854446</v>
      </c>
      <c r="H17" s="506">
        <f>IF('CF(Statements of Cash Flows)'!H17="-","-",'CF(Statements of Cash Flows)'!H17/'為替換算(currency conversion)'!$B$3)</f>
        <v>-75.356978350990332</v>
      </c>
      <c r="I17" s="506">
        <f>IF('CF(Statements of Cash Flows)'!I17="-","-",'CF(Statements of Cash Flows)'!I17/'為替換算(currency conversion)'!$B$3)</f>
        <v>-118.52602487333027</v>
      </c>
      <c r="J17" s="504">
        <f>IF('CF(Statements of Cash Flows)'!J17="-","-",'CF(Statements of Cash Flows)'!J17/'為替換算(currency conversion)'!$B$3)</f>
        <v>-65.637954859511751</v>
      </c>
      <c r="K17" s="723">
        <f>IF('CF(Statements of Cash Flows)'!K17="-","-",'CF(Statements of Cash Flows)'!K17/'為替換算(currency conversion)'!$B$3)</f>
        <v>7.7107323813910646</v>
      </c>
      <c r="L17" s="508">
        <f>IF('CF(Statements of Cash Flows)'!L17="-","-",'CF(Statements of Cash Flows)'!L17/'為替換算(currency conversion)'!$B$3)</f>
        <v>-18.608935974205437</v>
      </c>
      <c r="M17" s="508">
        <f>IF('CF(Statements of Cash Flows)'!M17="-","-",'CF(Statements of Cash Flows)'!M17/'為替換算(currency conversion)'!$B$3)</f>
        <v>-66.54997696913864</v>
      </c>
      <c r="N17" s="504">
        <f>IF('CF(Statements of Cash Flows)'!N17="-","-",'CF(Statements of Cash Flows)'!N17/'為替換算(currency conversion)'!$B$3)</f>
        <v>57.641639797328423</v>
      </c>
      <c r="O17" s="723">
        <f>IF('CF(Statements of Cash Flows)'!O17="-","-",'CF(Statements of Cash Flows)'!O17/'為替換算(currency conversion)'!$B$3)</f>
        <v>-30.732381391064028</v>
      </c>
      <c r="P17" s="508">
        <f>IF('CF(Statements of Cash Flows)'!P17="-","-",'CF(Statements of Cash Flows)'!P17/'為替換算(currency conversion)'!$B$3)</f>
        <v>-30.14279134039613</v>
      </c>
      <c r="Q17" s="508">
        <f>IF('CF(Statements of Cash Flows)'!Q17="-","-",'CF(Statements of Cash Flows)'!Q17/'為替換算(currency conversion)'!$B$3)</f>
        <v>-50.262551819438052</v>
      </c>
      <c r="R17" s="510"/>
    </row>
    <row r="18" spans="3:18" s="77" customFormat="1" ht="15" customHeight="1">
      <c r="C18" s="476"/>
      <c r="D18" s="330" t="s">
        <v>338</v>
      </c>
      <c r="E18" s="496" t="s">
        <v>4</v>
      </c>
      <c r="F18" s="497" t="s">
        <v>339</v>
      </c>
      <c r="G18" s="506">
        <f>IF('CF(Statements of Cash Flows)'!G18="-","-",'CF(Statements of Cash Flows)'!G18/'為替換算(currency conversion)'!$B$3)</f>
        <v>-94.260709350529709</v>
      </c>
      <c r="H18" s="506">
        <f>IF('CF(Statements of Cash Flows)'!H18="-","-",'CF(Statements of Cash Flows)'!H18/'為替換算(currency conversion)'!$B$3)</f>
        <v>-120.4606172270843</v>
      </c>
      <c r="I18" s="506">
        <f>IF('CF(Statements of Cash Flows)'!I18="-","-",'CF(Statements of Cash Flows)'!I18/'為替換算(currency conversion)'!$B$3)</f>
        <v>183.91524643021648</v>
      </c>
      <c r="J18" s="504">
        <f>IF('CF(Statements of Cash Flows)'!J18="-","-",'CF(Statements of Cash Flows)'!J18/'為替換算(currency conversion)'!$B$3)</f>
        <v>397.19944725932748</v>
      </c>
      <c r="K18" s="723">
        <f>IF('CF(Statements of Cash Flows)'!K18="-","-",'CF(Statements of Cash Flows)'!K18/'為替換算(currency conversion)'!$B$3)</f>
        <v>-311.14693689543992</v>
      </c>
      <c r="L18" s="508">
        <f>IF('CF(Statements of Cash Flows)'!L18="-","-",'CF(Statements of Cash Flows)'!L18/'為替換算(currency conversion)'!$B$3)</f>
        <v>-183.9797328420083</v>
      </c>
      <c r="M18" s="508">
        <f>IF('CF(Statements of Cash Flows)'!M18="-","-",'CF(Statements of Cash Flows)'!M18/'為替換算(currency conversion)'!$B$3)</f>
        <v>-183.17825886688163</v>
      </c>
      <c r="N18" s="504">
        <f>IF('CF(Statements of Cash Flows)'!N18="-","-",'CF(Statements of Cash Flows)'!N18/'為替換算(currency conversion)'!$B$3)</f>
        <v>301.8424689083372</v>
      </c>
      <c r="O18" s="723">
        <f>IF('CF(Statements of Cash Flows)'!O18="-","-",'CF(Statements of Cash Flows)'!O18/'為替換算(currency conversion)'!$B$3)</f>
        <v>-123.29801934592354</v>
      </c>
      <c r="P18" s="508">
        <f>IF('CF(Statements of Cash Flows)'!P18="-","-",'CF(Statements of Cash Flows)'!P18/'為替換算(currency conversion)'!$B$3)</f>
        <v>-309.12022109626901</v>
      </c>
      <c r="Q18" s="508">
        <f>IF('CF(Statements of Cash Flows)'!Q18="-","-",'CF(Statements of Cash Flows)'!Q18/'為替換算(currency conversion)'!$B$3)</f>
        <v>-173.98433901427913</v>
      </c>
      <c r="R18" s="510"/>
    </row>
    <row r="19" spans="3:18" s="77" customFormat="1" ht="15" customHeight="1">
      <c r="C19" s="476"/>
      <c r="D19" s="330" t="s">
        <v>340</v>
      </c>
      <c r="E19" s="496" t="s">
        <v>4</v>
      </c>
      <c r="F19" s="497" t="s">
        <v>341</v>
      </c>
      <c r="G19" s="506" t="str">
        <f>IF('CF(Statements of Cash Flows)'!G19="-","-",'CF(Statements of Cash Flows)'!G19/'為替換算(currency conversion)'!$B$3)</f>
        <v>-</v>
      </c>
      <c r="H19" s="506" t="str">
        <f>IF('CF(Statements of Cash Flows)'!H19="-","-",'CF(Statements of Cash Flows)'!H19/'為替換算(currency conversion)'!$B$3)</f>
        <v>-</v>
      </c>
      <c r="I19" s="506" t="str">
        <f>IF('CF(Statements of Cash Flows)'!I19="-","-",'CF(Statements of Cash Flows)'!I19/'為替換算(currency conversion)'!$B$3)</f>
        <v>-</v>
      </c>
      <c r="J19" s="504" t="str">
        <f>IF('CF(Statements of Cash Flows)'!J19="-","-",'CF(Statements of Cash Flows)'!J19/'為替換算(currency conversion)'!$B$3)</f>
        <v>-</v>
      </c>
      <c r="K19" s="723">
        <f>IF('CF(Statements of Cash Flows)'!K19="-","-",'CF(Statements of Cash Flows)'!K19/'為替換算(currency conversion)'!$B$3)</f>
        <v>25.407646245969598</v>
      </c>
      <c r="L19" s="508">
        <f>IF('CF(Statements of Cash Flows)'!L19="-","-",'CF(Statements of Cash Flows)'!L19/'為替換算(currency conversion)'!$B$3)</f>
        <v>-24.845693228926763</v>
      </c>
      <c r="M19" s="508">
        <f>IF('CF(Statements of Cash Flows)'!M19="-","-",'CF(Statements of Cash Flows)'!M19/'為替換算(currency conversion)'!$B$3)</f>
        <v>46.080147397512668</v>
      </c>
      <c r="N19" s="504" t="str">
        <f>IF('CF(Statements of Cash Flows)'!N19="-","-",'CF(Statements of Cash Flows)'!N19/'為替換算(currency conversion)'!$B$3)</f>
        <v>-</v>
      </c>
      <c r="O19" s="723">
        <f>IF('CF(Statements of Cash Flows)'!O19="-","-",'CF(Statements of Cash Flows)'!O19/'為替換算(currency conversion)'!$B$3)</f>
        <v>380.20267157991708</v>
      </c>
      <c r="P19" s="508">
        <f>IF('CF(Statements of Cash Flows)'!P19="-","-",'CF(Statements of Cash Flows)'!P19/'為替換算(currency conversion)'!$B$3)</f>
        <v>275.68862275449101</v>
      </c>
      <c r="Q19" s="508">
        <f>IF('CF(Statements of Cash Flows)'!Q19="-","-",'CF(Statements of Cash Flows)'!Q19/'為替換算(currency conversion)'!$B$3)</f>
        <v>394.32519576232153</v>
      </c>
      <c r="R19" s="510"/>
    </row>
    <row r="20" spans="3:18" s="77" customFormat="1" ht="15" customHeight="1">
      <c r="C20" s="476"/>
      <c r="D20" s="495" t="s">
        <v>515</v>
      </c>
      <c r="E20" s="496" t="s">
        <v>4</v>
      </c>
      <c r="F20" s="497" t="s">
        <v>343</v>
      </c>
      <c r="G20" s="506">
        <f>IF('CF(Statements of Cash Flows)'!G20="-","-",'CF(Statements of Cash Flows)'!G20/'為替換算(currency conversion)'!$B$3)</f>
        <v>-14.140948871487794</v>
      </c>
      <c r="H20" s="506">
        <f>IF('CF(Statements of Cash Flows)'!H20="-","-",'CF(Statements of Cash Flows)'!H20/'為替換算(currency conversion)'!$B$3)</f>
        <v>-7.8304928604329804</v>
      </c>
      <c r="I20" s="506">
        <f>IF('CF(Statements of Cash Flows)'!I20="-","-",'CF(Statements of Cash Flows)'!I20/'為替換算(currency conversion)'!$B$3)</f>
        <v>33.836941501612159</v>
      </c>
      <c r="J20" s="504">
        <f>IF('CF(Statements of Cash Flows)'!J20="-","-",'CF(Statements of Cash Flows)'!J20/'為替換算(currency conversion)'!$B$3)</f>
        <v>17.604790419161677</v>
      </c>
      <c r="K20" s="723">
        <f>IF('CF(Statements of Cash Flows)'!K20="-","-",'CF(Statements of Cash Flows)'!K20/'為替換算(currency conversion)'!$B$3)</f>
        <v>-23.509903270382313</v>
      </c>
      <c r="L20" s="508">
        <f>IF('CF(Statements of Cash Flows)'!L20="-","-",'CF(Statements of Cash Flows)'!L20/'為替換算(currency conversion)'!$B$3)</f>
        <v>12.703823122984799</v>
      </c>
      <c r="M20" s="508">
        <f>IF('CF(Statements of Cash Flows)'!M20="-","-",'CF(Statements of Cash Flows)'!M20/'為替換算(currency conversion)'!$B$3)</f>
        <v>52.648549055734684</v>
      </c>
      <c r="N20" s="504">
        <f>IF('CF(Statements of Cash Flows)'!N20="-","-",'CF(Statements of Cash Flows)'!N20/'為替換算(currency conversion)'!$B$3)</f>
        <v>38.737908797789039</v>
      </c>
      <c r="O20" s="723">
        <f>IF('CF(Statements of Cash Flows)'!O20="-","-",'CF(Statements of Cash Flows)'!O20/'為替換算(currency conversion)'!$B$3)</f>
        <v>-27.996315062183328</v>
      </c>
      <c r="P20" s="508">
        <f>IF('CF(Statements of Cash Flows)'!P20="-","-",'CF(Statements of Cash Flows)'!P20/'為替換算(currency conversion)'!$B$3)</f>
        <v>-6.9553201289728239</v>
      </c>
      <c r="Q20" s="508">
        <f>IF('CF(Statements of Cash Flows)'!Q20="-","-",'CF(Statements of Cash Flows)'!Q20/'為替換算(currency conversion)'!$B$3)</f>
        <v>-10.67710732381391</v>
      </c>
      <c r="R20" s="510"/>
    </row>
    <row r="21" spans="3:18" s="77" customFormat="1" ht="15" customHeight="1">
      <c r="C21" s="476"/>
      <c r="D21" s="495" t="s">
        <v>344</v>
      </c>
      <c r="E21" s="496" t="s">
        <v>4</v>
      </c>
      <c r="F21" s="511" t="s">
        <v>345</v>
      </c>
      <c r="G21" s="506">
        <f>IF('CF(Statements of Cash Flows)'!G21="-","-",'CF(Statements of Cash Flows)'!G21/'為替換算(currency conversion)'!$B$3)</f>
        <v>-65.389221556886227</v>
      </c>
      <c r="H21" s="506">
        <f>IF('CF(Statements of Cash Flows)'!H21="-","-",'CF(Statements of Cash Flows)'!H21/'為替換算(currency conversion)'!$B$3)</f>
        <v>18.295716259788115</v>
      </c>
      <c r="I21" s="506">
        <f>IF('CF(Statements of Cash Flows)'!I21="-","-",'CF(Statements of Cash Flows)'!I21/'為替換算(currency conversion)'!$B$3)</f>
        <v>64.071856287425149</v>
      </c>
      <c r="J21" s="512">
        <f>IF('CF(Statements of Cash Flows)'!J21="-","-",'CF(Statements of Cash Flows)'!J21/'為替換算(currency conversion)'!$B$3)</f>
        <v>128.08843850760019</v>
      </c>
      <c r="K21" s="723">
        <f>IF('CF(Statements of Cash Flows)'!K21="-","-",'CF(Statements of Cash Flows)'!K21/'為替換算(currency conversion)'!$B$3)</f>
        <v>-50.179640718562872</v>
      </c>
      <c r="L21" s="508">
        <f>IF('CF(Statements of Cash Flows)'!L21="-","-",'CF(Statements of Cash Flows)'!L21/'為替換算(currency conversion)'!$B$3)</f>
        <v>-45.076001842468912</v>
      </c>
      <c r="M21" s="508">
        <f>IF('CF(Statements of Cash Flows)'!M21="-","-",'CF(Statements of Cash Flows)'!M21/'為替換算(currency conversion)'!$B$3)</f>
        <v>-11.939198526024875</v>
      </c>
      <c r="N21" s="513">
        <f>IF('CF(Statements of Cash Flows)'!N21="-","-",'CF(Statements of Cash Flows)'!N21/'為替換算(currency conversion)'!$B$3)</f>
        <v>-84.117918010133579</v>
      </c>
      <c r="O21" s="723">
        <f>IF('CF(Statements of Cash Flows)'!O21="-","-",'CF(Statements of Cash Flows)'!O21/'為替換算(currency conversion)'!$B$3)</f>
        <v>-88.254260709350532</v>
      </c>
      <c r="P21" s="508">
        <f>IF('CF(Statements of Cash Flows)'!P21="-","-",'CF(Statements of Cash Flows)'!P21/'為替換算(currency conversion)'!$B$3)</f>
        <v>-116.68355596499309</v>
      </c>
      <c r="Q21" s="508">
        <f>IF('CF(Statements of Cash Flows)'!Q21="-","-",'CF(Statements of Cash Flows)'!Q21/'為替換算(currency conversion)'!$B$3)</f>
        <v>-171.26669737448182</v>
      </c>
      <c r="R21" s="514"/>
    </row>
    <row r="22" spans="3:18" s="77" customFormat="1" ht="15" customHeight="1">
      <c r="C22" s="476"/>
      <c r="D22" s="515" t="s">
        <v>346</v>
      </c>
      <c r="E22" s="516" t="s">
        <v>4</v>
      </c>
      <c r="F22" s="517" t="s">
        <v>347</v>
      </c>
      <c r="G22" s="518">
        <f>IF('CF(Statements of Cash Flows)'!G22="-","-",'CF(Statements of Cash Flows)'!G22/'為替換算(currency conversion)'!$B$3)</f>
        <v>1211.1100875172731</v>
      </c>
      <c r="H22" s="518">
        <f>IF('CF(Statements of Cash Flows)'!H22="-","-",'CF(Statements of Cash Flows)'!H22/'為替換算(currency conversion)'!$B$3)</f>
        <v>1434.9332105020728</v>
      </c>
      <c r="I22" s="518">
        <f>IF('CF(Statements of Cash Flows)'!I22="-","-",'CF(Statements of Cash Flows)'!I22/'為替換算(currency conversion)'!$B$3)</f>
        <v>2081.7134960847538</v>
      </c>
      <c r="J22" s="519">
        <f>IF('CF(Statements of Cash Flows)'!J22="-","-",'CF(Statements of Cash Flows)'!J22/'為替換算(currency conversion)'!$B$3)</f>
        <v>2741.1239060340858</v>
      </c>
      <c r="K22" s="724">
        <f>IF('CF(Statements of Cash Flows)'!K22="-","-",'CF(Statements of Cash Flows)'!K22/'為替換算(currency conversion)'!$B$3)</f>
        <v>1018.5076001842469</v>
      </c>
      <c r="L22" s="522">
        <f>IF('CF(Statements of Cash Flows)'!L22="-","-",'CF(Statements of Cash Flows)'!L22/'為替換算(currency conversion)'!$B$3)</f>
        <v>1434.6568401658221</v>
      </c>
      <c r="M22" s="522">
        <f>IF('CF(Statements of Cash Flows)'!M22="-","-",'CF(Statements of Cash Flows)'!M22/'為替換算(currency conversion)'!$B$3)</f>
        <v>2043.3348687240903</v>
      </c>
      <c r="N22" s="519">
        <f>IF('CF(Statements of Cash Flows)'!N22="-","-",'CF(Statements of Cash Flows)'!N22/'為替換算(currency conversion)'!$B$3)</f>
        <v>2730.7231690465223</v>
      </c>
      <c r="O22" s="724">
        <f>IF('CF(Statements of Cash Flows)'!O22="-","-",'CF(Statements of Cash Flows)'!O22/'為替換算(currency conversion)'!$B$3)</f>
        <v>1799.005066789498</v>
      </c>
      <c r="P22" s="522">
        <f>IF('CF(Statements of Cash Flows)'!P22="-","-",'CF(Statements of Cash Flows)'!P22/'為替換算(currency conversion)'!$B$3)</f>
        <v>1852.1510824504837</v>
      </c>
      <c r="Q22" s="522">
        <f>IF('CF(Statements of Cash Flows)'!Q22="-","-",'CF(Statements of Cash Flows)'!Q22/'為替換算(currency conversion)'!$B$3)</f>
        <v>2589.829571625979</v>
      </c>
      <c r="R22" s="523"/>
    </row>
    <row r="23" spans="3:18" s="77" customFormat="1" ht="15" customHeight="1">
      <c r="C23" s="476"/>
      <c r="D23" s="524" t="s">
        <v>348</v>
      </c>
      <c r="E23" s="525" t="s">
        <v>4</v>
      </c>
      <c r="F23" s="526" t="s">
        <v>349</v>
      </c>
      <c r="G23" s="527">
        <f>IF('CF(Statements of Cash Flows)'!G23="-","-",'CF(Statements of Cash Flows)'!G23/'為替換算(currency conversion)'!$B$3)</f>
        <v>19.788116075541225</v>
      </c>
      <c r="H23" s="527">
        <f>IF('CF(Statements of Cash Flows)'!H23="-","-",'CF(Statements of Cash Flows)'!H23/'為替換算(currency conversion)'!$B$3)</f>
        <v>23.998157531091664</v>
      </c>
      <c r="I23" s="527">
        <f>IF('CF(Statements of Cash Flows)'!I23="-","-",'CF(Statements of Cash Flows)'!I23/'為替換算(currency conversion)'!$B$3)</f>
        <v>32.316904652233994</v>
      </c>
      <c r="J23" s="528">
        <f>IF('CF(Statements of Cash Flows)'!J23="-","-",'CF(Statements of Cash Flows)'!J23/'為替換算(currency conversion)'!$B$3)</f>
        <v>39.272224781206816</v>
      </c>
      <c r="K23" s="725">
        <f>IF('CF(Statements of Cash Flows)'!K23="-","-",'CF(Statements of Cash Flows)'!K23/'為替換算(currency conversion)'!$B$3)</f>
        <v>20.082911100875172</v>
      </c>
      <c r="L23" s="531">
        <f>IF('CF(Statements of Cash Flows)'!L23="-","-",'CF(Statements of Cash Flows)'!L23/'為替換算(currency conversion)'!$B$3)</f>
        <v>26.955320128972826</v>
      </c>
      <c r="M23" s="531">
        <f>IF('CF(Statements of Cash Flows)'!M23="-","-",'CF(Statements of Cash Flows)'!M23/'為替換算(currency conversion)'!$B$3)</f>
        <v>38.737908797789039</v>
      </c>
      <c r="N23" s="528">
        <f>IF('CF(Statements of Cash Flows)'!N23="-","-",'CF(Statements of Cash Flows)'!N23/'為替換算(currency conversion)'!$B$3)</f>
        <v>45.988023952095809</v>
      </c>
      <c r="O23" s="725">
        <f>IF('CF(Statements of Cash Flows)'!O23="-","-",'CF(Statements of Cash Flows)'!O23/'為替換算(currency conversion)'!$B$3)</f>
        <v>18.747121142330723</v>
      </c>
      <c r="P23" s="531">
        <f>IF('CF(Statements of Cash Flows)'!P23="-","-",'CF(Statements of Cash Flows)'!P23/'為替換算(currency conversion)'!$B$3)</f>
        <v>29.820359281437128</v>
      </c>
      <c r="Q23" s="531">
        <f>IF('CF(Statements of Cash Flows)'!Q23="-","-",'CF(Statements of Cash Flows)'!Q23/'為替換算(currency conversion)'!$B$3)</f>
        <v>40.994933210502076</v>
      </c>
      <c r="R23" s="532"/>
    </row>
    <row r="24" spans="3:18" s="77" customFormat="1" ht="15" customHeight="1">
      <c r="C24" s="476"/>
      <c r="D24" s="495" t="s">
        <v>350</v>
      </c>
      <c r="E24" s="496" t="s">
        <v>4</v>
      </c>
      <c r="F24" s="497" t="s">
        <v>351</v>
      </c>
      <c r="G24" s="506">
        <f>IF('CF(Statements of Cash Flows)'!G24="-","-",'CF(Statements of Cash Flows)'!G24/'為替換算(currency conversion)'!$B$3)</f>
        <v>-8.7148779364348226</v>
      </c>
      <c r="H24" s="506">
        <f>IF('CF(Statements of Cash Flows)'!H24="-","-",'CF(Statements of Cash Flows)'!H24/'為替換算(currency conversion)'!$B$3)</f>
        <v>-21.00414555504376</v>
      </c>
      <c r="I24" s="506">
        <f>IF('CF(Statements of Cash Flows)'!I24="-","-",'CF(Statements of Cash Flows)'!I24/'為替換算(currency conversion)'!$B$3)</f>
        <v>-29.608475356978353</v>
      </c>
      <c r="J24" s="504">
        <f>IF('CF(Statements of Cash Flows)'!J24="-","-",'CF(Statements of Cash Flows)'!J24/'為替換算(currency conversion)'!$B$3)</f>
        <v>-41.962229387379089</v>
      </c>
      <c r="K24" s="723">
        <f>IF('CF(Statements of Cash Flows)'!K24="-","-",'CF(Statements of Cash Flows)'!K24/'為替換算(currency conversion)'!$B$3)</f>
        <v>-8.5859051128512203</v>
      </c>
      <c r="L24" s="508">
        <f>IF('CF(Statements of Cash Flows)'!L24="-","-",'CF(Statements of Cash Flows)'!L24/'為替換算(currency conversion)'!$B$3)</f>
        <v>-16.720405343159836</v>
      </c>
      <c r="M24" s="508">
        <f>IF('CF(Statements of Cash Flows)'!M24="-","-",'CF(Statements of Cash Flows)'!M24/'為替換算(currency conversion)'!$B$3)</f>
        <v>-25.490557346844774</v>
      </c>
      <c r="N24" s="504">
        <f>IF('CF(Statements of Cash Flows)'!N24="-","-",'CF(Statements of Cash Flows)'!N24/'為替換算(currency conversion)'!$B$3)</f>
        <v>-38.627360663288805</v>
      </c>
      <c r="O24" s="723">
        <f>IF('CF(Statements of Cash Flows)'!O24="-","-",'CF(Statements of Cash Flows)'!O24/'為替換算(currency conversion)'!$B$3)</f>
        <v>-14.011976047904191</v>
      </c>
      <c r="P24" s="508">
        <f>IF('CF(Statements of Cash Flows)'!P24="-","-",'CF(Statements of Cash Flows)'!P24/'為替換算(currency conversion)'!$B$3)</f>
        <v>-31.856287425149702</v>
      </c>
      <c r="Q24" s="508">
        <f>IF('CF(Statements of Cash Flows)'!Q24="-","-",'CF(Statements of Cash Flows)'!Q24/'為替換算(currency conversion)'!$B$3)</f>
        <v>-48.097650852141868</v>
      </c>
      <c r="R24" s="510"/>
    </row>
    <row r="25" spans="3:18" s="77" customFormat="1" ht="15" customHeight="1">
      <c r="C25" s="533"/>
      <c r="D25" s="534" t="s">
        <v>352</v>
      </c>
      <c r="E25" s="535" t="s">
        <v>4</v>
      </c>
      <c r="F25" s="536" t="s">
        <v>353</v>
      </c>
      <c r="G25" s="537">
        <f>IF('CF(Statements of Cash Flows)'!G25="-","-",'CF(Statements of Cash Flows)'!G25/'為替換算(currency conversion)'!$B$3)</f>
        <v>-273.32105020727778</v>
      </c>
      <c r="H25" s="537">
        <f>IF('CF(Statements of Cash Flows)'!H25="-","-",'CF(Statements of Cash Flows)'!H25/'為替換算(currency conversion)'!$B$3)</f>
        <v>-289.9585444495624</v>
      </c>
      <c r="I25" s="537">
        <f>IF('CF(Statements of Cash Flows)'!I25="-","-",'CF(Statements of Cash Flows)'!I25/'為替換算(currency conversion)'!$B$3)</f>
        <v>-512.02210962690003</v>
      </c>
      <c r="J25" s="513">
        <f>IF('CF(Statements of Cash Flows)'!J25="-","-",'CF(Statements of Cash Flows)'!J25/'為替換算(currency conversion)'!$B$3)</f>
        <v>-576.37033625057575</v>
      </c>
      <c r="K25" s="726">
        <f>IF('CF(Statements of Cash Flows)'!K25="-","-",'CF(Statements of Cash Flows)'!K25/'為替換算(currency conversion)'!$B$3)</f>
        <v>-215.32934131736528</v>
      </c>
      <c r="L25" s="540">
        <f>IF('CF(Statements of Cash Flows)'!L25="-","-",'CF(Statements of Cash Flows)'!L25/'為替換算(currency conversion)'!$B$3)</f>
        <v>-300.71856287425152</v>
      </c>
      <c r="M25" s="540">
        <f>IF('CF(Statements of Cash Flows)'!M25="-","-",'CF(Statements of Cash Flows)'!M25/'為替換算(currency conversion)'!$B$3)</f>
        <v>-503.17825886688166</v>
      </c>
      <c r="N25" s="513">
        <f>IF('CF(Statements of Cash Flows)'!N25="-","-",'CF(Statements of Cash Flows)'!N25/'為替換算(currency conversion)'!$B$3)</f>
        <v>-508.60432980193463</v>
      </c>
      <c r="O25" s="726">
        <f>IF('CF(Statements of Cash Flows)'!O25="-","-",'CF(Statements of Cash Flows)'!O25/'為替換算(currency conversion)'!$B$3)</f>
        <v>-270.14279134039612</v>
      </c>
      <c r="P25" s="540">
        <f>IF('CF(Statements of Cash Flows)'!P25="-","-",'CF(Statements of Cash Flows)'!P25/'為替換算(currency conversion)'!$B$3)</f>
        <v>-307.83970520497468</v>
      </c>
      <c r="Q25" s="540">
        <f>IF('CF(Statements of Cash Flows)'!Q25="-","-",'CF(Statements of Cash Flows)'!Q25/'為替換算(currency conversion)'!$B$3)</f>
        <v>-530.09672961768774</v>
      </c>
      <c r="R25" s="514"/>
    </row>
    <row r="26" spans="3:18" s="77" customFormat="1" ht="15" customHeight="1">
      <c r="C26" s="476" t="s">
        <v>354</v>
      </c>
      <c r="D26" s="541"/>
      <c r="E26" s="542" t="s">
        <v>4</v>
      </c>
      <c r="F26" s="543" t="s">
        <v>355</v>
      </c>
      <c r="G26" s="544">
        <f>IF('CF(Statements of Cash Flows)'!G26="-","-",'CF(Statements of Cash Flows)'!G26/'為替換算(currency conversion)'!$B$3)</f>
        <v>-548.67802855826812</v>
      </c>
      <c r="H26" s="544">
        <f>IF('CF(Statements of Cash Flows)'!H26="-","-",'CF(Statements of Cash Flows)'!H26/'為替換算(currency conversion)'!$B$3)</f>
        <v>-995.85444495624142</v>
      </c>
      <c r="I26" s="544">
        <f>IF('CF(Statements of Cash Flows)'!I26="-","-",'CF(Statements of Cash Flows)'!I26/'為替換算(currency conversion)'!$B$3)</f>
        <v>-1435.1450944265316</v>
      </c>
      <c r="J26" s="545">
        <f>IF('CF(Statements of Cash Flows)'!J26="-","-",'CF(Statements of Cash Flows)'!J26/'為替換算(currency conversion)'!$B$3)</f>
        <v>-1879.299861814832</v>
      </c>
      <c r="K26" s="727">
        <f>IF('CF(Statements of Cash Flows)'!K26="-","-",'CF(Statements of Cash Flows)'!K26/'為替換算(currency conversion)'!$B$3)</f>
        <v>-447.77521879318289</v>
      </c>
      <c r="L26" s="548">
        <f>IF('CF(Statements of Cash Flows)'!L26="-","-",'CF(Statements of Cash Flows)'!L26/'為替換算(currency conversion)'!$B$3)</f>
        <v>-818.87609396591438</v>
      </c>
      <c r="M26" s="548">
        <f>IF('CF(Statements of Cash Flows)'!M26="-","-",'CF(Statements of Cash Flows)'!M26/'為替換算(currency conversion)'!$B$3)</f>
        <v>-1319.0879778903732</v>
      </c>
      <c r="N26" s="545">
        <f>IF('CF(Statements of Cash Flows)'!N26="-","-",'CF(Statements of Cash Flows)'!N26/'為替換算(currency conversion)'!$B$3)</f>
        <v>-1721.5937356057118</v>
      </c>
      <c r="O26" s="727">
        <f>IF('CF(Statements of Cash Flows)'!O26="-","-",'CF(Statements of Cash Flows)'!O26/'為替換算(currency conversion)'!$B$3)</f>
        <v>-730.59419622293876</v>
      </c>
      <c r="P26" s="548">
        <f>IF('CF(Statements of Cash Flows)'!P26="-","-",'CF(Statements of Cash Flows)'!P26/'為替換算(currency conversion)'!$B$3)</f>
        <v>-1084.9378166743436</v>
      </c>
      <c r="Q26" s="548">
        <f>IF('CF(Statements of Cash Flows)'!Q26="-","-",'CF(Statements of Cash Flows)'!Q26/'為替換算(currency conversion)'!$B$3)</f>
        <v>-1745.3523721787196</v>
      </c>
      <c r="R26" s="549"/>
    </row>
    <row r="27" spans="3:18" s="77" customFormat="1" ht="15" customHeight="1">
      <c r="C27" s="476"/>
      <c r="D27" s="486" t="s">
        <v>356</v>
      </c>
      <c r="E27" s="487" t="s">
        <v>4</v>
      </c>
      <c r="F27" s="488" t="s">
        <v>357</v>
      </c>
      <c r="G27" s="506">
        <f>IF('CF(Statements of Cash Flows)'!G27="-","-",'CF(Statements of Cash Flows)'!G27/'為替換算(currency conversion)'!$B$3)</f>
        <v>-496.17687701520038</v>
      </c>
      <c r="H27" s="506">
        <f>IF('CF(Statements of Cash Flows)'!H27="-","-",'CF(Statements of Cash Flows)'!H27/'為替換算(currency conversion)'!$B$3)</f>
        <v>-916.99677567941046</v>
      </c>
      <c r="I27" s="506">
        <f>IF('CF(Statements of Cash Flows)'!I27="-","-",'CF(Statements of Cash Flows)'!I27/'為替換算(currency conversion)'!$B$3)</f>
        <v>-1373.5605711653616</v>
      </c>
      <c r="J27" s="504">
        <f>IF('CF(Statements of Cash Flows)'!J27="-","-",'CF(Statements of Cash Flows)'!J27/'為替換算(currency conversion)'!$B$3)</f>
        <v>-1834.5647167204054</v>
      </c>
      <c r="K27" s="723">
        <f>IF('CF(Statements of Cash Flows)'!K27="-","-",'CF(Statements of Cash Flows)'!K27/'為替換算(currency conversion)'!$B$3)</f>
        <v>-415.9097190234915</v>
      </c>
      <c r="L27" s="508">
        <f>IF('CF(Statements of Cash Flows)'!L27="-","-",'CF(Statements of Cash Flows)'!L27/'為替換算(currency conversion)'!$B$3)</f>
        <v>-774.93321050207282</v>
      </c>
      <c r="M27" s="508">
        <f>IF('CF(Statements of Cash Flows)'!M27="-","-",'CF(Statements of Cash Flows)'!M27/'為替換算(currency conversion)'!$B$3)</f>
        <v>-1211.4785812989405</v>
      </c>
      <c r="N27" s="504">
        <f>IF('CF(Statements of Cash Flows)'!N27="-","-",'CF(Statements of Cash Flows)'!N27/'為替換算(currency conversion)'!$B$3)</f>
        <v>-1658.0930446798711</v>
      </c>
      <c r="O27" s="723">
        <f>IF('CF(Statements of Cash Flows)'!O27="-","-",'CF(Statements of Cash Flows)'!O27/'為替換算(currency conversion)'!$B$3)</f>
        <v>-407.01059419622294</v>
      </c>
      <c r="P27" s="508">
        <f>IF('CF(Statements of Cash Flows)'!P27="-","-",'CF(Statements of Cash Flows)'!P27/'為替換算(currency conversion)'!$B$3)</f>
        <v>-789.00046061722708</v>
      </c>
      <c r="Q27" s="508">
        <f>IF('CF(Statements of Cash Flows)'!Q27="-","-",'CF(Statements of Cash Flows)'!Q27/'為替換算(currency conversion)'!$B$3)</f>
        <v>-1174.9516351911561</v>
      </c>
      <c r="R27" s="510"/>
    </row>
    <row r="28" spans="3:18" s="77" customFormat="1" ht="15" customHeight="1">
      <c r="C28" s="476"/>
      <c r="D28" s="524" t="s">
        <v>358</v>
      </c>
      <c r="E28" s="525" t="s">
        <v>4</v>
      </c>
      <c r="F28" s="526" t="s">
        <v>516</v>
      </c>
      <c r="G28" s="506">
        <f>IF('CF(Statements of Cash Flows)'!G28="-","-",'CF(Statements of Cash Flows)'!G28/'為替換算(currency conversion)'!$B$3)</f>
        <v>-64.357438968217409</v>
      </c>
      <c r="H28" s="506">
        <f>IF('CF(Statements of Cash Flows)'!H28="-","-",'CF(Statements of Cash Flows)'!H28/'為替換算(currency conversion)'!$B$3)</f>
        <v>-126.84477199447259</v>
      </c>
      <c r="I28" s="506">
        <f>IF('CF(Statements of Cash Flows)'!I28="-","-",'CF(Statements of Cash Flows)'!I28/'為替換算(currency conversion)'!$B$3)</f>
        <v>-173.36711192998618</v>
      </c>
      <c r="J28" s="504">
        <f>IF('CF(Statements of Cash Flows)'!J28="-","-",'CF(Statements of Cash Flows)'!J28/'為替換算(currency conversion)'!$B$3)</f>
        <v>-201.67664670658684</v>
      </c>
      <c r="K28" s="723">
        <f>IF('CF(Statements of Cash Flows)'!K28="-","-",'CF(Statements of Cash Flows)'!K28/'為替換算(currency conversion)'!$B$3)</f>
        <v>-52.344541685859049</v>
      </c>
      <c r="L28" s="508">
        <f>IF('CF(Statements of Cash Flows)'!L28="-","-",'CF(Statements of Cash Flows)'!L28/'為替換算(currency conversion)'!$B$3)</f>
        <v>-111.08245048364809</v>
      </c>
      <c r="M28" s="508">
        <f>IF('CF(Statements of Cash Flows)'!M28="-","-",'CF(Statements of Cash Flows)'!M28/'為替換算(currency conversion)'!$B$3)</f>
        <v>-161.98986642100414</v>
      </c>
      <c r="N28" s="504">
        <f>IF('CF(Statements of Cash Flows)'!N28="-","-",'CF(Statements of Cash Flows)'!N28/'為替換算(currency conversion)'!$B$3)</f>
        <v>-185.37079686780285</v>
      </c>
      <c r="O28" s="723">
        <f>IF('CF(Statements of Cash Flows)'!O28="-","-",'CF(Statements of Cash Flows)'!O28/'為替換算(currency conversion)'!$B$3)</f>
        <v>-46.384154767388303</v>
      </c>
      <c r="P28" s="508">
        <f>IF('CF(Statements of Cash Flows)'!P28="-","-",'CF(Statements of Cash Flows)'!P28/'為替換算(currency conversion)'!$B$3)</f>
        <v>-123.89682174113312</v>
      </c>
      <c r="Q28" s="508">
        <f>IF('CF(Statements of Cash Flows)'!Q28="-","-",'CF(Statements of Cash Flows)'!Q28/'為替換算(currency conversion)'!$B$3)</f>
        <v>-160.2671579917089</v>
      </c>
      <c r="R28" s="510"/>
    </row>
    <row r="29" spans="3:18" s="77" customFormat="1" ht="15" customHeight="1">
      <c r="C29" s="476"/>
      <c r="D29" s="495" t="s">
        <v>360</v>
      </c>
      <c r="E29" s="496" t="s">
        <v>4</v>
      </c>
      <c r="F29" s="497" t="s">
        <v>361</v>
      </c>
      <c r="G29" s="506">
        <f>IF('CF(Statements of Cash Flows)'!G29="-","-",'CF(Statements of Cash Flows)'!G29/'為替換算(currency conversion)'!$B$3)</f>
        <v>56.232151082450486</v>
      </c>
      <c r="H29" s="506">
        <f>IF('CF(Statements of Cash Flows)'!H29="-","-",'CF(Statements of Cash Flows)'!H29/'為替換算(currency conversion)'!$B$3)</f>
        <v>107.63703362505758</v>
      </c>
      <c r="I29" s="506">
        <f>IF('CF(Statements of Cash Flows)'!I29="-","-",'CF(Statements of Cash Flows)'!I29/'為替換算(currency conversion)'!$B$3)</f>
        <v>175.73468447719947</v>
      </c>
      <c r="J29" s="504">
        <f>IF('CF(Statements of Cash Flows)'!J29="-","-",'CF(Statements of Cash Flows)'!J29/'為替換算(currency conversion)'!$B$3)</f>
        <v>222.13726393367114</v>
      </c>
      <c r="K29" s="723">
        <f>IF('CF(Statements of Cash Flows)'!K29="-","-",'CF(Statements of Cash Flows)'!K29/'為替換算(currency conversion)'!$B$3)</f>
        <v>40.322432058959009</v>
      </c>
      <c r="L29" s="508">
        <f>IF('CF(Statements of Cash Flows)'!L29="-","-",'CF(Statements of Cash Flows)'!L29/'為替換算(currency conversion)'!$B$3)</f>
        <v>105.24182404421926</v>
      </c>
      <c r="M29" s="508">
        <f>IF('CF(Statements of Cash Flows)'!M29="-","-",'CF(Statements of Cash Flows)'!M29/'為替換算(currency conversion)'!$B$3)</f>
        <v>148.12528788576694</v>
      </c>
      <c r="N29" s="504">
        <f>IF('CF(Statements of Cash Flows)'!N29="-","-",'CF(Statements of Cash Flows)'!N29/'為替換算(currency conversion)'!$B$3)</f>
        <v>213.08152924919392</v>
      </c>
      <c r="O29" s="723">
        <f>IF('CF(Statements of Cash Flows)'!O29="-","-",'CF(Statements of Cash Flows)'!O29/'為替換算(currency conversion)'!$B$3)</f>
        <v>22.800552740672501</v>
      </c>
      <c r="P29" s="508">
        <f>IF('CF(Statements of Cash Flows)'!P29="-","-",'CF(Statements of Cash Flows)'!P29/'為替換算(currency conversion)'!$B$3)</f>
        <v>131.82865039152463</v>
      </c>
      <c r="Q29" s="508">
        <f>IF('CF(Statements of Cash Flows)'!Q29="-","-",'CF(Statements of Cash Flows)'!Q29/'為替換算(currency conversion)'!$B$3)</f>
        <v>168.50299401197606</v>
      </c>
      <c r="R29" s="510"/>
    </row>
    <row r="30" spans="3:18" s="77" customFormat="1" ht="15" customHeight="1">
      <c r="C30" s="476"/>
      <c r="D30" s="495" t="s">
        <v>362</v>
      </c>
      <c r="E30" s="496" t="s">
        <v>4</v>
      </c>
      <c r="F30" s="497" t="s">
        <v>363</v>
      </c>
      <c r="G30" s="506">
        <f>IF('CF(Statements of Cash Flows)'!G30="-","-",'CF(Statements of Cash Flows)'!G30/'為替換算(currency conversion)'!$B$3)</f>
        <v>-15.495163519115616</v>
      </c>
      <c r="H30" s="506">
        <f>IF('CF(Statements of Cash Flows)'!H30="-","-",'CF(Statements of Cash Flows)'!H30/'為替換算(currency conversion)'!$B$3)</f>
        <v>-31.174573929064948</v>
      </c>
      <c r="I30" s="506">
        <f>IF('CF(Statements of Cash Flows)'!I30="-","-",'CF(Statements of Cash Flows)'!I30/'為替換算(currency conversion)'!$B$3)</f>
        <v>-44.302164900967298</v>
      </c>
      <c r="J30" s="504">
        <f>IF('CF(Statements of Cash Flows)'!J30="-","-",'CF(Statements of Cash Flows)'!J30/'為替換算(currency conversion)'!$B$3)</f>
        <v>-44.514048825426073</v>
      </c>
      <c r="K30" s="723">
        <f>IF('CF(Statements of Cash Flows)'!K30="-","-",'CF(Statements of Cash Flows)'!K30/'為替換算(currency conversion)'!$B$3)</f>
        <v>-13.192077383694151</v>
      </c>
      <c r="L30" s="508">
        <f>IF('CF(Statements of Cash Flows)'!L30="-","-",'CF(Statements of Cash Flows)'!L30/'為替換算(currency conversion)'!$B$3)</f>
        <v>-24.790419161676649</v>
      </c>
      <c r="M30" s="508">
        <f>IF('CF(Statements of Cash Flows)'!M30="-","-",'CF(Statements of Cash Flows)'!M30/'為替換算(currency conversion)'!$B$3)</f>
        <v>-70.327038231229849</v>
      </c>
      <c r="N30" s="504">
        <f>IF('CF(Statements of Cash Flows)'!N30="-","-",'CF(Statements of Cash Flows)'!N30/'為替換算(currency conversion)'!$B$3)</f>
        <v>-85.278673422386007</v>
      </c>
      <c r="O30" s="723">
        <f>IF('CF(Statements of Cash Flows)'!O30="-","-",'CF(Statements of Cash Flows)'!O30/'為替換算(currency conversion)'!$B$3)</f>
        <v>-299.78811607554121</v>
      </c>
      <c r="P30" s="508">
        <f>IF('CF(Statements of Cash Flows)'!P30="-","-",'CF(Statements of Cash Flows)'!P30/'為替換算(currency conversion)'!$B$3)</f>
        <v>-311.28512206356521</v>
      </c>
      <c r="Q30" s="508">
        <f>IF('CF(Statements of Cash Flows)'!Q30="-","-",'CF(Statements of Cash Flows)'!Q30/'為替換算(currency conversion)'!$B$3)</f>
        <v>-602.69000460617224</v>
      </c>
      <c r="R30" s="510"/>
    </row>
    <row r="31" spans="3:18" s="77" customFormat="1" ht="15" customHeight="1">
      <c r="C31" s="533"/>
      <c r="D31" s="534" t="s">
        <v>344</v>
      </c>
      <c r="E31" s="535" t="s">
        <v>4</v>
      </c>
      <c r="F31" s="536" t="s">
        <v>345</v>
      </c>
      <c r="G31" s="537">
        <f>IF('CF(Statements of Cash Flows)'!G31="-","-",'CF(Statements of Cash Flows)'!G31/'為替換算(currency conversion)'!$B$3)</f>
        <v>-28.880700138185169</v>
      </c>
      <c r="H31" s="537">
        <f>IF('CF(Statements of Cash Flows)'!H31="-","-",'CF(Statements of Cash Flows)'!H31/'為替換算(currency conversion)'!$B$3)</f>
        <v>-28.484569322892678</v>
      </c>
      <c r="I31" s="537">
        <f>IF('CF(Statements of Cash Flows)'!I31="-","-",'CF(Statements of Cash Flows)'!I31/'為替換算(currency conversion)'!$B$3)</f>
        <v>-19.649930907415939</v>
      </c>
      <c r="J31" s="513">
        <f>IF('CF(Statements of Cash Flows)'!J31="-","-",'CF(Statements of Cash Flows)'!J31/'為替換算(currency conversion)'!$B$3)</f>
        <v>-20.681713496084754</v>
      </c>
      <c r="K31" s="726">
        <f>IF('CF(Statements of Cash Flows)'!K31="-","-",'CF(Statements of Cash Flows)'!K31/'為替換算(currency conversion)'!$B$3)</f>
        <v>-6.6513127590971903</v>
      </c>
      <c r="L31" s="540">
        <f>IF('CF(Statements of Cash Flows)'!L31="-","-",'CF(Statements of Cash Flows)'!L31/'為替換算(currency conversion)'!$B$3)</f>
        <v>-13.321050207277752</v>
      </c>
      <c r="M31" s="540">
        <f>IF('CF(Statements of Cash Flows)'!M31="-","-",'CF(Statements of Cash Flows)'!M31/'為替換算(currency conversion)'!$B$3)</f>
        <v>-23.426992169507141</v>
      </c>
      <c r="N31" s="513">
        <f>IF('CF(Statements of Cash Flows)'!N31="-","-",'CF(Statements of Cash Flows)'!N31/'為替換算(currency conversion)'!$B$3)</f>
        <v>-5.9419622293873795</v>
      </c>
      <c r="O31" s="726">
        <f>IF('CF(Statements of Cash Flows)'!O31="-","-",'CF(Statements of Cash Flows)'!O31/'為替換算(currency conversion)'!$B$3)</f>
        <v>-0.21188392445877477</v>
      </c>
      <c r="P31" s="540">
        <f>IF('CF(Statements of Cash Flows)'!P31="-","-",'CF(Statements of Cash Flows)'!P31/'為替換算(currency conversion)'!$B$3)</f>
        <v>7.4251497005988023</v>
      </c>
      <c r="Q31" s="540">
        <f>IF('CF(Statements of Cash Flows)'!Q31="-","-",'CF(Statements of Cash Flows)'!Q31/'為替換算(currency conversion)'!$B$3)</f>
        <v>24.053431598341778</v>
      </c>
      <c r="R31" s="514"/>
    </row>
    <row r="32" spans="3:18" s="77" customFormat="1" ht="15" customHeight="1">
      <c r="C32" s="476" t="s">
        <v>517</v>
      </c>
      <c r="D32" s="541"/>
      <c r="E32" s="542" t="s">
        <v>4</v>
      </c>
      <c r="F32" s="543" t="s">
        <v>366</v>
      </c>
      <c r="G32" s="544">
        <f>IF('CF(Statements of Cash Flows)'!G32="-","-",'CF(Statements of Cash Flows)'!G32/'為替換算(currency conversion)'!$B$3)</f>
        <v>-944.38507600184255</v>
      </c>
      <c r="H32" s="544">
        <f>IF('CF(Statements of Cash Flows)'!H32="-","-",'CF(Statements of Cash Flows)'!H32/'為替換算(currency conversion)'!$B$3)</f>
        <v>-759.67756794104105</v>
      </c>
      <c r="I32" s="544">
        <f>IF('CF(Statements of Cash Flows)'!I32="-","-",'CF(Statements of Cash Flows)'!I32/'為替換算(currency conversion)'!$B$3)</f>
        <v>-618.46153846153845</v>
      </c>
      <c r="J32" s="545">
        <f>IF('CF(Statements of Cash Flows)'!J32="-","-",'CF(Statements of Cash Flows)'!J32/'為替換算(currency conversion)'!$B$3)</f>
        <v>-836.9875633348687</v>
      </c>
      <c r="K32" s="727">
        <f>IF('CF(Statements of Cash Flows)'!K32="-","-",'CF(Statements of Cash Flows)'!K32/'為替換算(currency conversion)'!$B$3)</f>
        <v>-311.36803316444036</v>
      </c>
      <c r="L32" s="548">
        <f>IF('CF(Statements of Cash Flows)'!L32="-","-",'CF(Statements of Cash Flows)'!L32/'為替換算(currency conversion)'!$B$3)</f>
        <v>-255.32934131736528</v>
      </c>
      <c r="M32" s="548">
        <f>IF('CF(Statements of Cash Flows)'!M32="-","-",'CF(Statements of Cash Flows)'!M32/'為替換算(currency conversion)'!$B$3)</f>
        <v>-143.96130815292491</v>
      </c>
      <c r="N32" s="545">
        <f>IF('CF(Statements of Cash Flows)'!N32="-","-",'CF(Statements of Cash Flows)'!N32/'為替換算(currency conversion)'!$B$3)</f>
        <v>50.216490096729622</v>
      </c>
      <c r="O32" s="727">
        <f>IF('CF(Statements of Cash Flows)'!O32="-","-",'CF(Statements of Cash Flows)'!O32/'為替換算(currency conversion)'!$B$3)</f>
        <v>-517.90879778903729</v>
      </c>
      <c r="P32" s="548">
        <f>IF('CF(Statements of Cash Flows)'!P32="-","-",'CF(Statements of Cash Flows)'!P32/'為替換算(currency conversion)'!$B$3)</f>
        <v>-677.93643482266236</v>
      </c>
      <c r="Q32" s="548">
        <f>IF('CF(Statements of Cash Flows)'!Q32="-","-",'CF(Statements of Cash Flows)'!Q32/'為替換算(currency conversion)'!$B$3)</f>
        <v>-298.12989405803779</v>
      </c>
      <c r="R32" s="549"/>
    </row>
    <row r="33" spans="3:18" s="77" customFormat="1" ht="15" customHeight="1">
      <c r="C33" s="476"/>
      <c r="D33" s="486" t="s">
        <v>367</v>
      </c>
      <c r="E33" s="487" t="s">
        <v>4</v>
      </c>
      <c r="F33" s="488" t="s">
        <v>518</v>
      </c>
      <c r="G33" s="506">
        <f>IF('CF(Statements of Cash Flows)'!G33="-","-",'CF(Statements of Cash Flows)'!G33/'為替換算(currency conversion)'!$B$3)</f>
        <v>-1360.4514048825426</v>
      </c>
      <c r="H33" s="506">
        <f>IF('CF(Statements of Cash Flows)'!H33="-","-",'CF(Statements of Cash Flows)'!H33/'為替換算(currency conversion)'!$B$3)</f>
        <v>-1443.2795946568401</v>
      </c>
      <c r="I33" s="506">
        <f>IF('CF(Statements of Cash Flows)'!I33="-","-",'CF(Statements of Cash Flows)'!I33/'為替換算(currency conversion)'!$B$3)</f>
        <v>-1384.2561031782589</v>
      </c>
      <c r="J33" s="504">
        <f>IF('CF(Statements of Cash Flows)'!J33="-","-",'CF(Statements of Cash Flows)'!J33/'為替換算(currency conversion)'!$B$3)</f>
        <v>-1562.5978811607554</v>
      </c>
      <c r="K33" s="723">
        <f>IF('CF(Statements of Cash Flows)'!K33="-","-",'CF(Statements of Cash Flows)'!K33/'為替換算(currency conversion)'!$B$3)</f>
        <v>-13.99355135882082</v>
      </c>
      <c r="L33" s="508">
        <f>IF('CF(Statements of Cash Flows)'!L33="-","-",'CF(Statements of Cash Flows)'!L33/'為替換算(currency conversion)'!$B$3)</f>
        <v>54.297558728696451</v>
      </c>
      <c r="M33" s="508">
        <f>IF('CF(Statements of Cash Flows)'!M33="-","-",'CF(Statements of Cash Flows)'!M33/'為替換算(currency conversion)'!$B$3)</f>
        <v>83.998157531091664</v>
      </c>
      <c r="N33" s="504">
        <f>IF('CF(Statements of Cash Flows)'!N33="-","-",'CF(Statements of Cash Flows)'!N33/'為替換算(currency conversion)'!$B$3)</f>
        <v>254.94242284661448</v>
      </c>
      <c r="O33" s="723">
        <f>IF('CF(Statements of Cash Flows)'!O33="-","-",'CF(Statements of Cash Flows)'!O33/'為替換算(currency conversion)'!$B$3)</f>
        <v>-204.22846614463381</v>
      </c>
      <c r="P33" s="508">
        <f>IF('CF(Statements of Cash Flows)'!P33="-","-",'CF(Statements of Cash Flows)'!P33/'為替換算(currency conversion)'!$B$3)</f>
        <v>-275.86365730078307</v>
      </c>
      <c r="Q33" s="508">
        <f>IF('CF(Statements of Cash Flows)'!Q33="-","-",'CF(Statements of Cash Flows)'!Q33/'為替換算(currency conversion)'!$B$3)</f>
        <v>-348.38323353293413</v>
      </c>
      <c r="R33" s="510"/>
    </row>
    <row r="34" spans="3:18" s="77" customFormat="1" ht="15" customHeight="1">
      <c r="C34" s="476"/>
      <c r="D34" s="495" t="s">
        <v>369</v>
      </c>
      <c r="E34" s="496" t="s">
        <v>4</v>
      </c>
      <c r="F34" s="497" t="s">
        <v>519</v>
      </c>
      <c r="G34" s="506">
        <f>IF('CF(Statements of Cash Flows)'!G34="-","-",'CF(Statements of Cash Flows)'!G34/'為替換算(currency conversion)'!$B$3)</f>
        <v>943.17825886688161</v>
      </c>
      <c r="H34" s="506">
        <f>IF('CF(Statements of Cash Flows)'!H34="-","-",'CF(Statements of Cash Flows)'!H34/'為替換算(currency conversion)'!$B$3)</f>
        <v>1220.0644864117919</v>
      </c>
      <c r="I34" s="506">
        <f>IF('CF(Statements of Cash Flows)'!I34="-","-",'CF(Statements of Cash Flows)'!I34/'為替換算(currency conversion)'!$B$3)</f>
        <v>1404.8549055734684</v>
      </c>
      <c r="J34" s="504">
        <f>IF('CF(Statements of Cash Flows)'!J34="-","-",'CF(Statements of Cash Flows)'!J34/'為替換算(currency conversion)'!$B$3)</f>
        <v>1728.4016582220177</v>
      </c>
      <c r="K34" s="723">
        <f>IF('CF(Statements of Cash Flows)'!K34="-","-",'CF(Statements of Cash Flows)'!K34/'為替換算(currency conversion)'!$B$3)</f>
        <v>3.3532934131736529</v>
      </c>
      <c r="L34" s="508">
        <f>IF('CF(Statements of Cash Flows)'!L34="-","-",'CF(Statements of Cash Flows)'!L34/'為替換算(currency conversion)'!$B$3)</f>
        <v>0.13818516812528789</v>
      </c>
      <c r="M34" s="508">
        <f>IF('CF(Statements of Cash Flows)'!M34="-","-",'CF(Statements of Cash Flows)'!M34/'為替換算(currency conversion)'!$B$3)</f>
        <v>369.05573468447722</v>
      </c>
      <c r="N34" s="504">
        <f>IF('CF(Statements of Cash Flows)'!N34="-","-",'CF(Statements of Cash Flows)'!N34/'為替換算(currency conversion)'!$B$3)</f>
        <v>369.02809765085215</v>
      </c>
      <c r="O34" s="723">
        <f>IF('CF(Statements of Cash Flows)'!O34="-","-",'CF(Statements of Cash Flows)'!O34/'為替換算(currency conversion)'!$B$3)</f>
        <v>112.639336711193</v>
      </c>
      <c r="P34" s="508">
        <f>IF('CF(Statements of Cash Flows)'!P34="-","-",'CF(Statements of Cash Flows)'!P34/'為替換算(currency conversion)'!$B$3)</f>
        <v>115.57807461999079</v>
      </c>
      <c r="Q34" s="508">
        <f>IF('CF(Statements of Cash Flows)'!Q34="-","-",'CF(Statements of Cash Flows)'!Q34/'為替換算(currency conversion)'!$B$3)</f>
        <v>768.91754951635198</v>
      </c>
      <c r="R34" s="510"/>
    </row>
    <row r="35" spans="3:18" s="77" customFormat="1" ht="15" customHeight="1">
      <c r="C35" s="476"/>
      <c r="D35" s="495" t="s">
        <v>371</v>
      </c>
      <c r="E35" s="496" t="s">
        <v>4</v>
      </c>
      <c r="F35" s="497" t="s">
        <v>372</v>
      </c>
      <c r="G35" s="506">
        <f>IF('CF(Statements of Cash Flows)'!G35="-","-",'CF(Statements of Cash Flows)'!G35/'為替換算(currency conversion)'!$B$3)</f>
        <v>-414.91478581298941</v>
      </c>
      <c r="H35" s="506">
        <f>IF('CF(Statements of Cash Flows)'!H35="-","-",'CF(Statements of Cash Flows)'!H35/'為替換算(currency conversion)'!$B$3)</f>
        <v>-415.93735605711657</v>
      </c>
      <c r="I35" s="506">
        <f>IF('CF(Statements of Cash Flows)'!I35="-","-",'CF(Statements of Cash Flows)'!I35/'為替換算(currency conversion)'!$B$3)</f>
        <v>-418.44311377245509</v>
      </c>
      <c r="J35" s="504">
        <f>IF('CF(Statements of Cash Flows)'!J35="-","-",'CF(Statements of Cash Flows)'!J35/'為替換算(currency conversion)'!$B$3)</f>
        <v>-955.21879318286506</v>
      </c>
      <c r="K35" s="723">
        <f>IF('CF(Statements of Cash Flows)'!K35="-","-",'CF(Statements of Cash Flows)'!K35/'為替換算(currency conversion)'!$B$3)</f>
        <v>-1.1423307231690465</v>
      </c>
      <c r="L35" s="508">
        <f>IF('CF(Statements of Cash Flows)'!L35="-","-",'CF(Statements of Cash Flows)'!L35/'為替換算(currency conversion)'!$B$3)</f>
        <v>-2.6439428834638417</v>
      </c>
      <c r="M35" s="508">
        <f>IF('CF(Statements of Cash Flows)'!M35="-","-",'CF(Statements of Cash Flows)'!M35/'為替換算(currency conversion)'!$B$3)</f>
        <v>-282.80055274067252</v>
      </c>
      <c r="N35" s="504">
        <f>IF('CF(Statements of Cash Flows)'!N35="-","-",'CF(Statements of Cash Flows)'!N35/'為替換算(currency conversion)'!$B$3)</f>
        <v>-469.52556425610317</v>
      </c>
      <c r="O35" s="723">
        <f>IF('CF(Statements of Cash Flows)'!O35="-","-",'CF(Statements of Cash Flows)'!O35/'為替換算(currency conversion)'!$B$3)</f>
        <v>-2.9295255642561031</v>
      </c>
      <c r="P35" s="508">
        <f>IF('CF(Statements of Cash Flows)'!P35="-","-",'CF(Statements of Cash Flows)'!P35/'為替換算(currency conversion)'!$B$3)</f>
        <v>-6.2643942883463843</v>
      </c>
      <c r="Q35" s="508">
        <f>IF('CF(Statements of Cash Flows)'!Q35="-","-",'CF(Statements of Cash Flows)'!Q35/'為替換算(currency conversion)'!$B$3)</f>
        <v>-13.707968678028559</v>
      </c>
      <c r="R35" s="510"/>
    </row>
    <row r="36" spans="3:18" s="77" customFormat="1" ht="15" customHeight="1">
      <c r="C36" s="476"/>
      <c r="D36" s="330" t="s">
        <v>373</v>
      </c>
      <c r="E36" s="496" t="s">
        <v>4</v>
      </c>
      <c r="F36" s="497" t="s">
        <v>520</v>
      </c>
      <c r="G36" s="506" t="str">
        <f>IF('CF(Statements of Cash Flows)'!G36="-","-",'CF(Statements of Cash Flows)'!G36/'為替換算(currency conversion)'!$B$3)</f>
        <v>-</v>
      </c>
      <c r="H36" s="506" t="str">
        <f>IF('CF(Statements of Cash Flows)'!H36="-","-",'CF(Statements of Cash Flows)'!H36/'為替換算(currency conversion)'!$B$3)</f>
        <v>-</v>
      </c>
      <c r="I36" s="506" t="str">
        <f>IF('CF(Statements of Cash Flows)'!I36="-","-",'CF(Statements of Cash Flows)'!I36/'為替換算(currency conversion)'!$B$3)</f>
        <v>-</v>
      </c>
      <c r="J36" s="504" t="str">
        <f>IF('CF(Statements of Cash Flows)'!J36="-","-",'CF(Statements of Cash Flows)'!J36/'為替換算(currency conversion)'!$B$3)</f>
        <v>-</v>
      </c>
      <c r="K36" s="723" t="str">
        <f>IF('CF(Statements of Cash Flows)'!K36="-","-",'CF(Statements of Cash Flows)'!K36/'為替換算(currency conversion)'!$B$3)</f>
        <v>-</v>
      </c>
      <c r="L36" s="508" t="str">
        <f>IF('CF(Statements of Cash Flows)'!L36="-","-",'CF(Statements of Cash Flows)'!L36/'為替換算(currency conversion)'!$B$3)</f>
        <v>-</v>
      </c>
      <c r="M36" s="508" t="str">
        <f>IF('CF(Statements of Cash Flows)'!M36="-","-",'CF(Statements of Cash Flows)'!M36/'為替換算(currency conversion)'!$B$3)</f>
        <v>-</v>
      </c>
      <c r="N36" s="504" t="str">
        <f>IF('CF(Statements of Cash Flows)'!N36="-","-",'CF(Statements of Cash Flows)'!N36/'為替換算(currency conversion)'!$B$3)</f>
        <v>-</v>
      </c>
      <c r="O36" s="723">
        <f>IF('CF(Statements of Cash Flows)'!O36="-","-",'CF(Statements of Cash Flows)'!O36/'為替換算(currency conversion)'!$B$3)</f>
        <v>-77.254721326577609</v>
      </c>
      <c r="P36" s="508">
        <f>IF('CF(Statements of Cash Flows)'!P36="-","-",'CF(Statements of Cash Flows)'!P36/'為替換算(currency conversion)'!$B$3)</f>
        <v>-166.31966835559649</v>
      </c>
      <c r="Q36" s="508">
        <f>IF('CF(Statements of Cash Flows)'!Q36="-","-",'CF(Statements of Cash Flows)'!Q36/'為替換算(currency conversion)'!$B$3)</f>
        <v>-244.7535697835099</v>
      </c>
      <c r="R36" s="510"/>
    </row>
    <row r="37" spans="3:18" s="77" customFormat="1" ht="15" customHeight="1">
      <c r="C37" s="476"/>
      <c r="D37" s="495" t="s">
        <v>375</v>
      </c>
      <c r="E37" s="496" t="s">
        <v>4</v>
      </c>
      <c r="F37" s="497" t="s">
        <v>376</v>
      </c>
      <c r="G37" s="506" t="str">
        <f>IF('CF(Statements of Cash Flows)'!G37="-","-",'CF(Statements of Cash Flows)'!G37/'為替換算(currency conversion)'!$B$3)</f>
        <v>-</v>
      </c>
      <c r="H37" s="506">
        <f>IF('CF(Statements of Cash Flows)'!H37="-","-",'CF(Statements of Cash Flows)'!H37/'為替換算(currency conversion)'!$B$3)</f>
        <v>-0.37770612620912025</v>
      </c>
      <c r="I37" s="506">
        <f>IF('CF(Statements of Cash Flows)'!I37="-","-",'CF(Statements of Cash Flows)'!I37/'為替換算(currency conversion)'!$B$3)</f>
        <v>-1.050207277752188</v>
      </c>
      <c r="J37" s="504">
        <f>IF('CF(Statements of Cash Flows)'!J37="-","-",'CF(Statements of Cash Flows)'!J37/'為替換算(currency conversion)'!$B$3)</f>
        <v>-1.050207277752188</v>
      </c>
      <c r="K37" s="723">
        <f>IF('CF(Statements of Cash Flows)'!K37="-","-",'CF(Statements of Cash Flows)'!K37/'為替換算(currency conversion)'!$B$3)</f>
        <v>-10.824504836480884</v>
      </c>
      <c r="L37" s="508">
        <f>IF('CF(Statements of Cash Flows)'!L37="-","-",'CF(Statements of Cash Flows)'!L37/'為替換算(currency conversion)'!$B$3)</f>
        <v>-10.824504836480884</v>
      </c>
      <c r="M37" s="508">
        <f>IF('CF(Statements of Cash Flows)'!M37="-","-",'CF(Statements of Cash Flows)'!M37/'為替換算(currency conversion)'!$B$3)</f>
        <v>-12.086596038691848</v>
      </c>
      <c r="N37" s="504">
        <f>IF('CF(Statements of Cash Flows)'!N37="-","-",'CF(Statements of Cash Flows)'!N37/'為替換算(currency conversion)'!$B$3)</f>
        <v>-12.086596038691848</v>
      </c>
      <c r="O37" s="723">
        <f>IF('CF(Statements of Cash Flows)'!O37="-","-",'CF(Statements of Cash Flows)'!O37/'為替換算(currency conversion)'!$B$3)</f>
        <v>-3.4914785812989408</v>
      </c>
      <c r="P37" s="508">
        <f>IF('CF(Statements of Cash Flows)'!P37="-","-",'CF(Statements of Cash Flows)'!P37/'為替換算(currency conversion)'!$B$3)</f>
        <v>-3.8876093965914325</v>
      </c>
      <c r="Q37" s="508">
        <f>IF('CF(Statements of Cash Flows)'!Q37="-","-",'CF(Statements of Cash Flows)'!Q37/'為替換算(currency conversion)'!$B$3)</f>
        <v>-8.2174113311837864</v>
      </c>
      <c r="R37" s="510"/>
    </row>
    <row r="38" spans="3:18" s="77" customFormat="1" ht="15" customHeight="1">
      <c r="C38" s="476"/>
      <c r="D38" s="495" t="s">
        <v>377</v>
      </c>
      <c r="E38" s="496" t="s">
        <v>4</v>
      </c>
      <c r="F38" s="526" t="s">
        <v>378</v>
      </c>
      <c r="G38" s="506" t="str">
        <f>IF('CF(Statements of Cash Flows)'!G38="-","-",'CF(Statements of Cash Flows)'!G38/'為替換算(currency conversion)'!$B$3)</f>
        <v>-</v>
      </c>
      <c r="H38" s="506" t="str">
        <f>IF('CF(Statements of Cash Flows)'!H38="-","-",'CF(Statements of Cash Flows)'!H38/'為替換算(currency conversion)'!$B$3)</f>
        <v>-</v>
      </c>
      <c r="I38" s="506" t="str">
        <f>IF('CF(Statements of Cash Flows)'!I38="-","-",'CF(Statements of Cash Flows)'!I38/'為替換算(currency conversion)'!$B$3)</f>
        <v>-</v>
      </c>
      <c r="J38" s="504" t="str">
        <f>IF('CF(Statements of Cash Flows)'!J38="-","-",'CF(Statements of Cash Flows)'!J38/'為替換算(currency conversion)'!$B$3)</f>
        <v>-</v>
      </c>
      <c r="K38" s="723" t="str">
        <f>IF('CF(Statements of Cash Flows)'!K38="-","-",'CF(Statements of Cash Flows)'!K38/'為替換算(currency conversion)'!$B$3)</f>
        <v>-</v>
      </c>
      <c r="L38" s="508" t="str">
        <f>IF('CF(Statements of Cash Flows)'!L38="-","-",'CF(Statements of Cash Flows)'!L38/'為替換算(currency conversion)'!$B$3)</f>
        <v>-</v>
      </c>
      <c r="M38" s="508">
        <f>IF('CF(Statements of Cash Flows)'!M38="-","-",'CF(Statements of Cash Flows)'!M38/'為替換算(currency conversion)'!$B$3)</f>
        <v>108.69645324735146</v>
      </c>
      <c r="N38" s="504">
        <f>IF('CF(Statements of Cash Flows)'!N38="-","-",'CF(Statements of Cash Flows)'!N38/'為替換算(currency conversion)'!$B$3)</f>
        <v>108.69645324735146</v>
      </c>
      <c r="O38" s="723" t="str">
        <f>IF('CF(Statements of Cash Flows)'!O38="-","-",'CF(Statements of Cash Flows)'!O38/'為替換算(currency conversion)'!$B$3)</f>
        <v>-</v>
      </c>
      <c r="P38" s="508" t="str">
        <f>IF('CF(Statements of Cash Flows)'!P38="-","-",'CF(Statements of Cash Flows)'!P38/'為替換算(currency conversion)'!$B$3)</f>
        <v>-</v>
      </c>
      <c r="Q38" s="508" t="str">
        <f>IF('CF(Statements of Cash Flows)'!Q38="-","-",'CF(Statements of Cash Flows)'!Q38/'為替換算(currency conversion)'!$B$3)</f>
        <v>-</v>
      </c>
      <c r="R38" s="510"/>
    </row>
    <row r="39" spans="3:18" s="77" customFormat="1" ht="15" customHeight="1">
      <c r="C39" s="476"/>
      <c r="D39" s="495" t="s">
        <v>379</v>
      </c>
      <c r="E39" s="496" t="s">
        <v>4</v>
      </c>
      <c r="F39" s="526" t="s">
        <v>380</v>
      </c>
      <c r="G39" s="506">
        <f>IF('CF(Statements of Cash Flows)'!G39="-","-",'CF(Statements of Cash Flows)'!G39/'為替換算(currency conversion)'!$B$3)</f>
        <v>-101.39106402579456</v>
      </c>
      <c r="H39" s="506">
        <f>IF('CF(Statements of Cash Flows)'!H39="-","-",'CF(Statements of Cash Flows)'!H39/'為替換算(currency conversion)'!$B$3)</f>
        <v>-103.35329341317366</v>
      </c>
      <c r="I39" s="506">
        <f>IF('CF(Statements of Cash Flows)'!I39="-","-",'CF(Statements of Cash Flows)'!I39/'為替換算(currency conversion)'!$B$3)</f>
        <v>-198.55366190695531</v>
      </c>
      <c r="J39" s="504">
        <f>IF('CF(Statements of Cash Flows)'!J39="-","-",'CF(Statements of Cash Flows)'!J39/'為替換算(currency conversion)'!$B$3)</f>
        <v>-200.2671579917089</v>
      </c>
      <c r="K39" s="723">
        <f>IF('CF(Statements of Cash Flows)'!K39="-","-",'CF(Statements of Cash Flows)'!K39/'為替換算(currency conversion)'!$B$3)</f>
        <v>-95.237217871948417</v>
      </c>
      <c r="L39" s="508">
        <f>IF('CF(Statements of Cash Flows)'!L39="-","-",'CF(Statements of Cash Flows)'!L39/'為替換算(currency conversion)'!$B$3)</f>
        <v>-96.886227544910184</v>
      </c>
      <c r="M39" s="508">
        <f>IF('CF(Statements of Cash Flows)'!M39="-","-",'CF(Statements of Cash Flows)'!M39/'為替換算(currency conversion)'!$B$3)</f>
        <v>-205.0207277752188</v>
      </c>
      <c r="N39" s="504">
        <f>IF('CF(Statements of Cash Flows)'!N39="-","-",'CF(Statements of Cash Flows)'!N39/'為替換算(currency conversion)'!$B$3)</f>
        <v>-206.70658682634732</v>
      </c>
      <c r="O39" s="723">
        <f>IF('CF(Statements of Cash Flows)'!O39="-","-",'CF(Statements of Cash Flows)'!O39/'為替換算(currency conversion)'!$B$3)</f>
        <v>-108.1437125748503</v>
      </c>
      <c r="P39" s="508">
        <f>IF('CF(Statements of Cash Flows)'!P39="-","-",'CF(Statements of Cash Flows)'!P39/'為替換算(currency conversion)'!$B$3)</f>
        <v>-109.82035928143713</v>
      </c>
      <c r="Q39" s="508">
        <f>IF('CF(Statements of Cash Flows)'!Q39="-","-",'CF(Statements of Cash Flows)'!Q39/'為替換算(currency conversion)'!$B$3)</f>
        <v>-224.47719944725932</v>
      </c>
      <c r="R39" s="510"/>
    </row>
    <row r="40" spans="3:18" s="77" customFormat="1" ht="15" customHeight="1">
      <c r="C40" s="476"/>
      <c r="D40" s="495" t="s">
        <v>381</v>
      </c>
      <c r="E40" s="496" t="s">
        <v>4</v>
      </c>
      <c r="F40" s="526" t="s">
        <v>382</v>
      </c>
      <c r="G40" s="506" t="str">
        <f>IF('CF(Statements of Cash Flows)'!G40="-","-",'CF(Statements of Cash Flows)'!G40/'為替換算(currency conversion)'!$B$3)</f>
        <v>-</v>
      </c>
      <c r="H40" s="506" t="str">
        <f>IF('CF(Statements of Cash Flows)'!H40="-","-",'CF(Statements of Cash Flows)'!H40/'為替換算(currency conversion)'!$B$3)</f>
        <v>-</v>
      </c>
      <c r="I40" s="506" t="str">
        <f>IF('CF(Statements of Cash Flows)'!I40="-","-",'CF(Statements of Cash Flows)'!I40/'為替換算(currency conversion)'!$B$3)</f>
        <v>-</v>
      </c>
      <c r="J40" s="504">
        <f>IF('CF(Statements of Cash Flows)'!J40="-","-",'CF(Statements of Cash Flows)'!J40/'為替換算(currency conversion)'!$B$3)</f>
        <v>184.24689083371717</v>
      </c>
      <c r="K40" s="723">
        <f>IF('CF(Statements of Cash Flows)'!K40="-","-",'CF(Statements of Cash Flows)'!K40/'為替換算(currency conversion)'!$B$3)</f>
        <v>-184.24689083371717</v>
      </c>
      <c r="L40" s="508">
        <f>IF('CF(Statements of Cash Flows)'!L40="-","-",'CF(Statements of Cash Flows)'!L40/'為替換算(currency conversion)'!$B$3)</f>
        <v>-184.24689083371717</v>
      </c>
      <c r="M40" s="508">
        <f>IF('CF(Statements of Cash Flows)'!M40="-","-",'CF(Statements of Cash Flows)'!M40/'為替換算(currency conversion)'!$B$3)</f>
        <v>-184.24689083371717</v>
      </c>
      <c r="N40" s="504">
        <f>IF('CF(Statements of Cash Flows)'!N40="-","-",'CF(Statements of Cash Flows)'!N40/'為替換算(currency conversion)'!$B$3)</f>
        <v>36.849378166743435</v>
      </c>
      <c r="O40" s="723">
        <f>IF('CF(Statements of Cash Flows)'!O40="-","-",'CF(Statements of Cash Flows)'!O40/'為替換算(currency conversion)'!$B$3)</f>
        <v>-221.09626900046061</v>
      </c>
      <c r="P40" s="508">
        <f>IF('CF(Statements of Cash Flows)'!P40="-","-",'CF(Statements of Cash Flows)'!P40/'為替換算(currency conversion)'!$B$3)</f>
        <v>-221.09626900046061</v>
      </c>
      <c r="Q40" s="508">
        <f>IF('CF(Statements of Cash Flows)'!Q40="-","-",'CF(Statements of Cash Flows)'!Q40/'為替換算(currency conversion)'!$B$3)</f>
        <v>-221.09626900046061</v>
      </c>
      <c r="R40" s="510"/>
    </row>
    <row r="41" spans="3:18" s="77" customFormat="1" ht="15" customHeight="1">
      <c r="C41" s="476"/>
      <c r="D41" s="495" t="s">
        <v>383</v>
      </c>
      <c r="E41" s="496" t="s">
        <v>4</v>
      </c>
      <c r="F41" s="497" t="s">
        <v>521</v>
      </c>
      <c r="G41" s="506">
        <f>IF('CF(Statements of Cash Flows)'!G41="-","-",'CF(Statements of Cash Flows)'!G41/'為替換算(currency conversion)'!$B$3)</f>
        <v>-5.840626439428835</v>
      </c>
      <c r="H41" s="506">
        <f>IF('CF(Statements of Cash Flows)'!H41="-","-",'CF(Statements of Cash Flows)'!H41/'為替換算(currency conversion)'!$B$3)</f>
        <v>-6.5039152464302168</v>
      </c>
      <c r="I41" s="506">
        <f>IF('CF(Statements of Cash Flows)'!I41="-","-",'CF(Statements of Cash Flows)'!I41/'為替換算(currency conversion)'!$B$3)</f>
        <v>-7.1211423307231696</v>
      </c>
      <c r="J41" s="504">
        <f>IF('CF(Statements of Cash Flows)'!J41="-","-",'CF(Statements of Cash Flows)'!J41/'為替換算(currency conversion)'!$B$3)</f>
        <v>-7.1211423307231696</v>
      </c>
      <c r="K41" s="723">
        <f>IF('CF(Statements of Cash Flows)'!K41="-","-",'CF(Statements of Cash Flows)'!K41/'為替換算(currency conversion)'!$B$3)</f>
        <v>-5.9419622293873795</v>
      </c>
      <c r="L41" s="508">
        <f>IF('CF(Statements of Cash Flows)'!L41="-","-",'CF(Statements of Cash Flows)'!L41/'為替換算(currency conversion)'!$B$3)</f>
        <v>-6.2828189774297565</v>
      </c>
      <c r="M41" s="508">
        <f>IF('CF(Statements of Cash Flows)'!M41="-","-",'CF(Statements of Cash Flows)'!M41/'為替換算(currency conversion)'!$B$3)</f>
        <v>-6.9184707508060805</v>
      </c>
      <c r="N41" s="504">
        <f>IF('CF(Statements of Cash Flows)'!N41="-","-",'CF(Statements of Cash Flows)'!N41/'為替換算(currency conversion)'!$B$3)</f>
        <v>-6.9184707508060805</v>
      </c>
      <c r="O41" s="723">
        <f>IF('CF(Statements of Cash Flows)'!O41="-","-",'CF(Statements of Cash Flows)'!O41/'為替換算(currency conversion)'!$B$3)</f>
        <v>-9.792722247812069</v>
      </c>
      <c r="P41" s="508">
        <f>IF('CF(Statements of Cash Flows)'!P41="-","-",'CF(Statements of Cash Flows)'!P41/'為替換算(currency conversion)'!$B$3)</f>
        <v>-10.262551819438047</v>
      </c>
      <c r="Q41" s="508">
        <f>IF('CF(Statements of Cash Flows)'!Q41="-","-",'CF(Statements of Cash Flows)'!Q41/'為替換算(currency conversion)'!$B$3)</f>
        <v>-10.787655458314141</v>
      </c>
      <c r="R41" s="510"/>
    </row>
    <row r="42" spans="3:18" s="77" customFormat="1" ht="15" customHeight="1">
      <c r="C42" s="476"/>
      <c r="D42" s="495" t="s">
        <v>385</v>
      </c>
      <c r="E42" s="496" t="s">
        <v>4</v>
      </c>
      <c r="F42" s="497" t="s">
        <v>522</v>
      </c>
      <c r="G42" s="506" t="str">
        <f>IF('CF(Statements of Cash Flows)'!G42="-","-",'CF(Statements of Cash Flows)'!G42/'為替換算(currency conversion)'!$B$3)</f>
        <v>-</v>
      </c>
      <c r="H42" s="506">
        <f>IF('CF(Statements of Cash Flows)'!H42="-","-",'CF(Statements of Cash Flows)'!H42/'為替換算(currency conversion)'!$B$3)</f>
        <v>-9.2123445416858601E-3</v>
      </c>
      <c r="I42" s="506">
        <f>IF('CF(Statements of Cash Flows)'!I42="-","-",'CF(Statements of Cash Flows)'!I42/'為替換算(currency conversion)'!$B$3)</f>
        <v>-9.2123445416858601E-3</v>
      </c>
      <c r="J42" s="504">
        <f>IF('CF(Statements of Cash Flows)'!J42="-","-",'CF(Statements of Cash Flows)'!J42/'為替換算(currency conversion)'!$B$3)</f>
        <v>-9.2123445416858601E-3</v>
      </c>
      <c r="K42" s="723" t="str">
        <f>IF('CF(Statements of Cash Flows)'!K42="-","-",'CF(Statements of Cash Flows)'!K42/'為替換算(currency conversion)'!$B$3)</f>
        <v>-</v>
      </c>
      <c r="L42" s="508" t="str">
        <f>IF('CF(Statements of Cash Flows)'!L42="-","-",'CF(Statements of Cash Flows)'!L42/'為替換算(currency conversion)'!$B$3)</f>
        <v>-</v>
      </c>
      <c r="M42" s="508" t="str">
        <f>IF('CF(Statements of Cash Flows)'!M42="-","-",'CF(Statements of Cash Flows)'!M42/'為替換算(currency conversion)'!$B$3)</f>
        <v>-</v>
      </c>
      <c r="N42" s="504" t="str">
        <f>IF('CF(Statements of Cash Flows)'!N42="-","-",'CF(Statements of Cash Flows)'!N42/'為替換算(currency conversion)'!$B$3)</f>
        <v>-</v>
      </c>
      <c r="O42" s="723" t="str">
        <f>IF('CF(Statements of Cash Flows)'!O42="-","-",'CF(Statements of Cash Flows)'!O42/'為替換算(currency conversion)'!$B$3)</f>
        <v>-</v>
      </c>
      <c r="P42" s="508" t="str">
        <f>IF('CF(Statements of Cash Flows)'!P42="-","-",'CF(Statements of Cash Flows)'!P42/'為替換算(currency conversion)'!$B$3)</f>
        <v>-</v>
      </c>
      <c r="Q42" s="508" t="str">
        <f>IF('CF(Statements of Cash Flows)'!Q42="-","-",'CF(Statements of Cash Flows)'!Q42/'為替換算(currency conversion)'!$B$3)</f>
        <v>-</v>
      </c>
      <c r="R42" s="510"/>
    </row>
    <row r="43" spans="3:18" s="77" customFormat="1" ht="15" customHeight="1">
      <c r="C43" s="476"/>
      <c r="D43" s="495" t="s">
        <v>387</v>
      </c>
      <c r="E43" s="496" t="s">
        <v>4</v>
      </c>
      <c r="F43" s="497" t="s">
        <v>345</v>
      </c>
      <c r="G43" s="506">
        <f>IF('CF(Statements of Cash Flows)'!G43="-","-",'CF(Statements of Cash Flows)'!G43/'為替換算(currency conversion)'!$B$3)</f>
        <v>-4.9654537079686785</v>
      </c>
      <c r="H43" s="506">
        <f>IF('CF(Statements of Cash Flows)'!H43="-","-",'CF(Statements of Cash Flows)'!H43/'為替換算(currency conversion)'!$B$3)</f>
        <v>-10.271764163979734</v>
      </c>
      <c r="I43" s="506">
        <f>IF('CF(Statements of Cash Flows)'!I43="-","-",'CF(Statements of Cash Flows)'!I43/'為替換算(currency conversion)'!$B$3)</f>
        <v>-13.883003224320589</v>
      </c>
      <c r="J43" s="504">
        <f>IF('CF(Statements of Cash Flows)'!J43="-","-",'CF(Statements of Cash Flows)'!J43/'為替換算(currency conversion)'!$B$3)</f>
        <v>-23.36250575771534</v>
      </c>
      <c r="K43" s="723">
        <f>IF('CF(Statements of Cash Flows)'!K43="-","-",'CF(Statements of Cash Flows)'!K43/'為替換算(currency conversion)'!$B$3)</f>
        <v>-3.3256563795485952</v>
      </c>
      <c r="L43" s="508">
        <f>IF('CF(Statements of Cash Flows)'!L43="-","-",'CF(Statements of Cash Flows)'!L43/'為替換算(currency conversion)'!$B$3)</f>
        <v>-8.8714877936434817</v>
      </c>
      <c r="M43" s="508">
        <f>IF('CF(Statements of Cash Flows)'!M43="-","-",'CF(Statements of Cash Flows)'!M43/'為替換算(currency conversion)'!$B$3)</f>
        <v>-14.63841547673883</v>
      </c>
      <c r="N43" s="504">
        <f>IF('CF(Statements of Cash Flows)'!N43="-","-",'CF(Statements of Cash Flows)'!N43/'為替換算(currency conversion)'!$B$3)</f>
        <v>-24.062643942883465</v>
      </c>
      <c r="O43" s="723">
        <f>IF('CF(Statements of Cash Flows)'!O43="-","-",'CF(Statements of Cash Flows)'!O43/'為替換算(currency conversion)'!$B$3)</f>
        <v>-3.602026715799171</v>
      </c>
      <c r="P43" s="508" t="str">
        <f>IF('CF(Statements of Cash Flows)'!P43="-","-",'CF(Statements of Cash Flows)'!P43/'為替換算(currency conversion)'!$B$3)</f>
        <v>-</v>
      </c>
      <c r="Q43" s="508">
        <f>IF('CF(Statements of Cash Flows)'!Q43="-","-",'CF(Statements of Cash Flows)'!Q43/'為替換算(currency conversion)'!$B$3)</f>
        <v>4.385076001842469</v>
      </c>
      <c r="R43" s="510"/>
    </row>
    <row r="44" spans="3:18" s="77" customFormat="1" ht="15" customHeight="1">
      <c r="C44" s="788" t="s">
        <v>523</v>
      </c>
      <c r="D44" s="789"/>
      <c r="E44" s="516" t="s">
        <v>4</v>
      </c>
      <c r="F44" s="517" t="s">
        <v>524</v>
      </c>
      <c r="G44" s="550">
        <f>IF('CF(Statements of Cash Flows)'!G44="-","-",'CF(Statements of Cash Flows)'!G44/'為替換算(currency conversion)'!$B$3)</f>
        <v>-544.20082911100872</v>
      </c>
      <c r="H44" s="518">
        <f>IF('CF(Statements of Cash Flows)'!H44="-","-",'CF(Statements of Cash Flows)'!H44/'為替換算(currency conversion)'!$B$3)</f>
        <v>-607.56333486872416</v>
      </c>
      <c r="I44" s="518">
        <f>IF('CF(Statements of Cash Flows)'!I44="-","-",'CF(Statements of Cash Flows)'!I44/'為替換算(currency conversion)'!$B$3)</f>
        <v>-481.21602947950254</v>
      </c>
      <c r="J44" s="551">
        <f>IF('CF(Statements of Cash Flows)'!J44="-","-",'CF(Statements of Cash Flows)'!J44/'為替換算(currency conversion)'!$B$3)</f>
        <v>-554.22385997236302</v>
      </c>
      <c r="K44" s="728">
        <f>IF('CF(Statements of Cash Flows)'!K44="-","-",'CF(Statements of Cash Flows)'!K44/'為替換算(currency conversion)'!$B$3)</f>
        <v>55.532012897282357</v>
      </c>
      <c r="L44" s="522">
        <f>IF('CF(Statements of Cash Flows)'!L44="-","-",'CF(Statements of Cash Flows)'!L44/'為替換算(currency conversion)'!$B$3)</f>
        <v>69.95854444956241</v>
      </c>
      <c r="M44" s="522">
        <f>IF('CF(Statements of Cash Flows)'!M44="-","-",'CF(Statements of Cash Flows)'!M44/'為替換算(currency conversion)'!$B$3)</f>
        <v>90.363887609396599</v>
      </c>
      <c r="N44" s="551">
        <f>IF('CF(Statements of Cash Flows)'!N44="-","-",'CF(Statements of Cash Flows)'!N44/'為替換算(currency conversion)'!$B$3)</f>
        <v>558.09304467987101</v>
      </c>
      <c r="O44" s="728">
        <f>IF('CF(Statements of Cash Flows)'!O44="-","-",'CF(Statements of Cash Flows)'!O44/'為替換算(currency conversion)'!$B$3)</f>
        <v>285.0944265315523</v>
      </c>
      <c r="P44" s="522">
        <f>IF('CF(Statements of Cash Flows)'!P44="-","-",'CF(Statements of Cash Flows)'!P44/'為替換算(currency conversion)'!$B$3)</f>
        <v>-220.58959005066791</v>
      </c>
      <c r="Q44" s="522">
        <f>IF('CF(Statements of Cash Flows)'!Q44="-","-",'CF(Statements of Cash Flows)'!Q44/'為替換算(currency conversion)'!$B$3)</f>
        <v>9.1478581298940576</v>
      </c>
      <c r="R44" s="553"/>
    </row>
    <row r="45" spans="3:18" s="77" customFormat="1" ht="15" customHeight="1">
      <c r="C45" s="788" t="s">
        <v>525</v>
      </c>
      <c r="D45" s="789"/>
      <c r="E45" s="516" t="s">
        <v>4</v>
      </c>
      <c r="F45" s="517" t="s">
        <v>391</v>
      </c>
      <c r="G45" s="506">
        <f>IF('CF(Statements of Cash Flows)'!G45="-","-",'CF(Statements of Cash Flows)'!G45/'為替換算(currency conversion)'!$B$3)</f>
        <v>2339.7881160755414</v>
      </c>
      <c r="H45" s="506">
        <f>IF('CF(Statements of Cash Flows)'!H45="-","-",'CF(Statements of Cash Flows)'!H45/'為替換算(currency conversion)'!$B$3)</f>
        <v>2339.7881160755414</v>
      </c>
      <c r="I45" s="506">
        <f>IF('CF(Statements of Cash Flows)'!I45="-","-",'CF(Statements of Cash Flows)'!I45/'為替換算(currency conversion)'!$B$3)</f>
        <v>2339.7881160755414</v>
      </c>
      <c r="J45" s="555">
        <f>IF('CF(Statements of Cash Flows)'!J45="-","-",'CF(Statements of Cash Flows)'!J45/'為替換算(currency conversion)'!$B$3)</f>
        <v>2339.7881160755414</v>
      </c>
      <c r="K45" s="727">
        <f>IF('CF(Statements of Cash Flows)'!K45="-","-",'CF(Statements of Cash Flows)'!K45/'為替換算(currency conversion)'!$B$3)</f>
        <v>1750.9903270382313</v>
      </c>
      <c r="L45" s="548">
        <f>IF('CF(Statements of Cash Flows)'!L45="-","-",'CF(Statements of Cash Flows)'!L45/'為替換算(currency conversion)'!$B$3)</f>
        <v>1750.9903270382313</v>
      </c>
      <c r="M45" s="548">
        <f>IF('CF(Statements of Cash Flows)'!M45="-","-",'CF(Statements of Cash Flows)'!M45/'為替換算(currency conversion)'!$B$3)</f>
        <v>1750.9903270382313</v>
      </c>
      <c r="N45" s="555">
        <f>IF('CF(Statements of Cash Flows)'!N45="-","-",'CF(Statements of Cash Flows)'!N45/'為替換算(currency conversion)'!$B$3)</f>
        <v>1750.9903270382313</v>
      </c>
      <c r="O45" s="727">
        <f>IF('CF(Statements of Cash Flows)'!O45="-","-",'CF(Statements of Cash Flows)'!O45/'為替換算(currency conversion)'!$B$3)</f>
        <v>2315.1450944265316</v>
      </c>
      <c r="P45" s="548">
        <f>IF('CF(Statements of Cash Flows)'!P45="-","-",'CF(Statements of Cash Flows)'!P45/'為替換算(currency conversion)'!$B$3)</f>
        <v>2315.1450944265316</v>
      </c>
      <c r="Q45" s="548">
        <f>IF('CF(Statements of Cash Flows)'!Q45="-","-",'CF(Statements of Cash Flows)'!Q45/'為替換算(currency conversion)'!$B$3)</f>
        <v>2315.1450944265316</v>
      </c>
      <c r="R45" s="559"/>
    </row>
    <row r="46" spans="3:18" s="77" customFormat="1" ht="15" customHeight="1">
      <c r="C46" s="788" t="s">
        <v>526</v>
      </c>
      <c r="D46" s="789"/>
      <c r="E46" s="516" t="s">
        <v>4</v>
      </c>
      <c r="F46" s="517" t="s">
        <v>393</v>
      </c>
      <c r="G46" s="518">
        <f>IF('CF(Statements of Cash Flows)'!G46="-","-",'CF(Statements of Cash Flows)'!G46/'為替換算(currency conversion)'!$B$3)</f>
        <v>-6.4578535237217878</v>
      </c>
      <c r="H46" s="518">
        <f>IF('CF(Statements of Cash Flows)'!H46="-","-",'CF(Statements of Cash Flows)'!H46/'為替換算(currency conversion)'!$B$3)</f>
        <v>-13.883003224320589</v>
      </c>
      <c r="I46" s="518">
        <f>IF('CF(Statements of Cash Flows)'!I46="-","-",'CF(Statements of Cash Flows)'!I46/'為替換算(currency conversion)'!$B$3)</f>
        <v>-6.0340856748042375</v>
      </c>
      <c r="J46" s="519">
        <f>IF('CF(Statements of Cash Flows)'!J46="-","-",'CF(Statements of Cash Flows)'!J46/'為替換算(currency conversion)'!$B$3)</f>
        <v>-34.573929064947031</v>
      </c>
      <c r="K46" s="724">
        <f>IF('CF(Statements of Cash Flows)'!K46="-","-",'CF(Statements of Cash Flows)'!K46/'為替換算(currency conversion)'!$B$3)</f>
        <v>-16.840165822201751</v>
      </c>
      <c r="L46" s="522">
        <f>IF('CF(Statements of Cash Flows)'!L46="-","-",'CF(Statements of Cash Flows)'!L46/'為替換算(currency conversion)'!$B$3)</f>
        <v>-36.287425149700603</v>
      </c>
      <c r="M46" s="522">
        <f>IF('CF(Statements of Cash Flows)'!M46="-","-",'CF(Statements of Cash Flows)'!M46/'為替換算(currency conversion)'!$B$3)</f>
        <v>-34.113311837862739</v>
      </c>
      <c r="N46" s="519">
        <f>IF('CF(Statements of Cash Flows)'!N46="-","-",'CF(Statements of Cash Flows)'!N46/'為替換算(currency conversion)'!$B$3)</f>
        <v>6.0617227084292953</v>
      </c>
      <c r="O46" s="724">
        <f>IF('CF(Statements of Cash Flows)'!O46="-","-",'CF(Statements of Cash Flows)'!O46/'為替換算(currency conversion)'!$B$3)</f>
        <v>-20.672501151543067</v>
      </c>
      <c r="P46" s="522">
        <f>IF('CF(Statements of Cash Flows)'!P46="-","-",'CF(Statements of Cash Flows)'!P46/'為替換算(currency conversion)'!$B$3)</f>
        <v>-34.868724090280978</v>
      </c>
      <c r="Q46" s="522">
        <f>IF('CF(Statements of Cash Flows)'!Q46="-","-",'CF(Statements of Cash Flows)'!Q46/'為替換算(currency conversion)'!$B$3)</f>
        <v>-20.856748042376786</v>
      </c>
      <c r="R46" s="523"/>
    </row>
    <row r="47" spans="3:18" ht="15" thickBot="1">
      <c r="C47" s="790" t="s">
        <v>394</v>
      </c>
      <c r="D47" s="791"/>
      <c r="E47" s="560" t="s">
        <v>4</v>
      </c>
      <c r="F47" s="561" t="s">
        <v>395</v>
      </c>
      <c r="G47" s="562">
        <f>IF('CF(Statements of Cash Flows)'!G47="-","-",'CF(Statements of Cash Flows)'!G47/'為替換算(currency conversion)'!$B$3)</f>
        <v>1789.1386457853523</v>
      </c>
      <c r="H47" s="563">
        <f>IF('CF(Statements of Cash Flows)'!H47="-","-",'CF(Statements of Cash Flows)'!H47/'為替換算(currency conversion)'!$B$3)</f>
        <v>1718.3417779824965</v>
      </c>
      <c r="I47" s="563">
        <f>IF('CF(Statements of Cash Flows)'!I47="-","-",'CF(Statements of Cash Flows)'!I47/'為替換算(currency conversion)'!$B$3)</f>
        <v>1852.5472132657762</v>
      </c>
      <c r="J47" s="564">
        <f>IF('CF(Statements of Cash Flows)'!J47="-","-",'CF(Statements of Cash Flows)'!J47/'為替換算(currency conversion)'!$B$3)</f>
        <v>1750.9903270382313</v>
      </c>
      <c r="K47" s="729">
        <f>IF('CF(Statements of Cash Flows)'!K47="-","-",'CF(Statements of Cash Flows)'!K47/'為替換算(currency conversion)'!$B$3)</f>
        <v>1789.6821741133119</v>
      </c>
      <c r="L47" s="567">
        <f>IF('CF(Statements of Cash Flows)'!L47="-","-",'CF(Statements of Cash Flows)'!L47/'為替換算(currency conversion)'!$B$3)</f>
        <v>1784.6614463380931</v>
      </c>
      <c r="M47" s="567">
        <f>IF('CF(Statements of Cash Flows)'!M47="-","-",'CF(Statements of Cash Flows)'!M47/'為替換算(currency conversion)'!$B$3)</f>
        <v>1807.2409028097652</v>
      </c>
      <c r="N47" s="564">
        <f>IF('CF(Statements of Cash Flows)'!N47="-","-",'CF(Statements of Cash Flows)'!N47/'為替換算(currency conversion)'!$B$3)</f>
        <v>2315.1450944265316</v>
      </c>
      <c r="O47" s="729">
        <f>IF('CF(Statements of Cash Flows)'!O47="-","-",'CF(Statements of Cash Flows)'!O47/'為替換算(currency conversion)'!$B$3)</f>
        <v>2579.5670198065409</v>
      </c>
      <c r="P47" s="567">
        <f>IF('CF(Statements of Cash Flows)'!P47="-","-",'CF(Statements of Cash Flows)'!P47/'為替換算(currency conversion)'!$B$3)</f>
        <v>2059.6867802855827</v>
      </c>
      <c r="Q47" s="567">
        <f>IF('CF(Statements of Cash Flows)'!Q47="-","-",'CF(Statements of Cash Flows)'!Q47/'為替換算(currency conversion)'!$B$3)</f>
        <v>2303.4362045140488</v>
      </c>
      <c r="R47" s="568"/>
    </row>
    <row r="48" spans="3:18">
      <c r="G48" s="569"/>
      <c r="H48" s="569"/>
      <c r="I48" s="569"/>
      <c r="J48" s="569"/>
    </row>
  </sheetData>
  <mergeCells count="10">
    <mergeCell ref="E6:E7"/>
    <mergeCell ref="F6:F7"/>
    <mergeCell ref="G6:J6"/>
    <mergeCell ref="K6:N6"/>
    <mergeCell ref="O6:R6"/>
    <mergeCell ref="C44:D44"/>
    <mergeCell ref="C45:D45"/>
    <mergeCell ref="C46:D46"/>
    <mergeCell ref="C47:D47"/>
    <mergeCell ref="C6:D7"/>
  </mergeCells>
  <phoneticPr fontId="15"/>
  <printOptions horizontalCentered="1" verticalCentered="1"/>
  <pageMargins left="0" right="0" top="0" bottom="0" header="0.31496062992125984" footer="0.31496062992125984"/>
  <pageSetup paperSize="9" scale="4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Normal="100" zoomScaleSheetLayoutView="100" workbookViewId="0"/>
  </sheetViews>
  <sheetFormatPr defaultRowHeight="18.75"/>
  <cols>
    <col min="1" max="9" width="9" style="731"/>
    <col min="10" max="10" width="5.625" style="731" customWidth="1"/>
    <col min="11" max="16384" width="9" style="731"/>
  </cols>
  <sheetData>
    <row r="1" spans="1:11">
      <c r="A1" s="730"/>
      <c r="B1" s="730"/>
      <c r="C1" s="730"/>
      <c r="D1" s="730"/>
      <c r="E1" s="730"/>
      <c r="F1" s="730"/>
      <c r="G1" s="730"/>
      <c r="H1" s="730"/>
      <c r="I1" s="730"/>
      <c r="J1" s="730"/>
      <c r="K1" s="730"/>
    </row>
    <row r="2" spans="1:11">
      <c r="A2" s="730"/>
      <c r="B2" s="730"/>
      <c r="C2" s="730"/>
      <c r="D2" s="730"/>
      <c r="E2" s="730"/>
      <c r="F2" s="730"/>
      <c r="G2" s="730"/>
      <c r="H2" s="730"/>
      <c r="I2" s="730"/>
      <c r="J2" s="730"/>
      <c r="K2" s="730"/>
    </row>
    <row r="3" spans="1:11">
      <c r="A3" s="730"/>
      <c r="B3" s="730"/>
      <c r="C3" s="730"/>
      <c r="D3" s="730"/>
      <c r="E3" s="730"/>
      <c r="F3" s="730"/>
      <c r="G3" s="730"/>
      <c r="H3" s="730"/>
      <c r="I3" s="730"/>
      <c r="J3" s="730"/>
      <c r="K3" s="730"/>
    </row>
    <row r="4" spans="1:11">
      <c r="A4" s="730"/>
      <c r="B4" s="730"/>
      <c r="C4" s="730"/>
      <c r="D4" s="730"/>
      <c r="E4" s="730"/>
      <c r="F4" s="730"/>
      <c r="G4" s="730"/>
      <c r="H4" s="730"/>
      <c r="I4" s="730"/>
      <c r="J4" s="730"/>
      <c r="K4" s="730"/>
    </row>
    <row r="5" spans="1:11">
      <c r="A5" s="730"/>
      <c r="B5" s="730"/>
      <c r="C5" s="730"/>
      <c r="D5" s="730"/>
      <c r="E5" s="730"/>
      <c r="F5" s="730"/>
      <c r="G5" s="730"/>
      <c r="H5" s="730"/>
      <c r="I5" s="730"/>
      <c r="J5" s="730"/>
      <c r="K5" s="730"/>
    </row>
    <row r="6" spans="1:11">
      <c r="A6" s="730"/>
      <c r="B6" s="730"/>
      <c r="C6" s="730"/>
      <c r="D6" s="730"/>
      <c r="E6" s="730"/>
      <c r="F6" s="730"/>
      <c r="G6" s="730"/>
      <c r="H6" s="730"/>
      <c r="I6" s="730"/>
      <c r="J6" s="730"/>
      <c r="K6" s="730"/>
    </row>
    <row r="7" spans="1:11">
      <c r="A7" s="730"/>
      <c r="B7" s="730"/>
      <c r="C7" s="730"/>
      <c r="D7" s="730"/>
      <c r="E7" s="730"/>
      <c r="F7" s="730"/>
      <c r="G7" s="730"/>
      <c r="H7" s="730"/>
      <c r="I7" s="730"/>
      <c r="J7" s="730"/>
      <c r="K7" s="730"/>
    </row>
    <row r="8" spans="1:11">
      <c r="A8" s="730"/>
      <c r="B8" s="730"/>
      <c r="C8" s="730"/>
      <c r="D8" s="730"/>
      <c r="E8" s="730"/>
      <c r="F8" s="730"/>
      <c r="G8" s="730"/>
      <c r="H8" s="730"/>
      <c r="I8" s="730"/>
      <c r="J8" s="730"/>
      <c r="K8" s="730"/>
    </row>
    <row r="9" spans="1:11">
      <c r="A9" s="730"/>
      <c r="B9" s="730"/>
      <c r="C9" s="730"/>
      <c r="D9" s="730"/>
      <c r="E9" s="730"/>
      <c r="F9" s="730"/>
      <c r="G9" s="730"/>
      <c r="H9" s="730"/>
      <c r="I9" s="730"/>
      <c r="J9" s="730"/>
      <c r="K9" s="730"/>
    </row>
    <row r="10" spans="1:11">
      <c r="A10" s="730"/>
      <c r="B10" s="730"/>
      <c r="C10" s="730"/>
      <c r="D10" s="730"/>
      <c r="E10" s="730"/>
      <c r="F10" s="730"/>
      <c r="G10" s="730"/>
      <c r="H10" s="730"/>
      <c r="I10" s="730"/>
      <c r="J10" s="730"/>
      <c r="K10" s="730"/>
    </row>
    <row r="11" spans="1:11">
      <c r="A11" s="730"/>
      <c r="B11" s="730"/>
      <c r="C11" s="730"/>
      <c r="D11" s="730"/>
      <c r="E11" s="730"/>
      <c r="F11" s="730"/>
      <c r="G11" s="730"/>
      <c r="H11" s="730"/>
      <c r="I11" s="730"/>
      <c r="J11" s="730"/>
      <c r="K11" s="730"/>
    </row>
    <row r="12" spans="1:11">
      <c r="A12" s="730"/>
      <c r="B12" s="730"/>
      <c r="C12" s="730"/>
      <c r="D12" s="730"/>
      <c r="E12" s="730"/>
      <c r="F12" s="730"/>
      <c r="G12" s="730"/>
      <c r="H12" s="730"/>
      <c r="I12" s="730"/>
      <c r="J12" s="730"/>
      <c r="K12" s="730"/>
    </row>
    <row r="13" spans="1:11">
      <c r="A13" s="730"/>
      <c r="B13" s="730"/>
      <c r="C13" s="730"/>
      <c r="D13" s="730"/>
      <c r="E13" s="730"/>
      <c r="F13" s="730"/>
      <c r="G13" s="730"/>
      <c r="H13" s="730"/>
      <c r="I13" s="730"/>
      <c r="J13" s="730"/>
      <c r="K13" s="730"/>
    </row>
    <row r="14" spans="1:11">
      <c r="A14" s="730"/>
      <c r="B14" s="730"/>
      <c r="C14" s="730"/>
      <c r="D14" s="730"/>
      <c r="E14" s="730"/>
      <c r="F14" s="730"/>
      <c r="G14" s="730"/>
      <c r="H14" s="730"/>
      <c r="I14" s="730"/>
      <c r="J14" s="730"/>
      <c r="K14" s="730"/>
    </row>
    <row r="15" spans="1:11">
      <c r="A15" s="730"/>
      <c r="B15" s="730"/>
      <c r="C15" s="730"/>
      <c r="D15" s="730"/>
      <c r="E15" s="730"/>
      <c r="F15" s="730"/>
      <c r="G15" s="730"/>
      <c r="H15" s="730"/>
      <c r="I15" s="730"/>
      <c r="J15" s="730"/>
      <c r="K15" s="730"/>
    </row>
    <row r="16" spans="1:11">
      <c r="A16" s="730"/>
      <c r="B16" s="730"/>
      <c r="C16" s="730"/>
      <c r="D16" s="730"/>
      <c r="E16" s="730"/>
      <c r="F16" s="730"/>
      <c r="G16" s="730"/>
      <c r="H16" s="730"/>
      <c r="I16" s="730"/>
      <c r="J16" s="730"/>
      <c r="K16" s="730"/>
    </row>
    <row r="17" spans="1:11">
      <c r="A17" s="730"/>
      <c r="B17" s="730"/>
      <c r="C17" s="730"/>
      <c r="D17" s="730"/>
      <c r="E17" s="730"/>
      <c r="F17" s="730"/>
      <c r="G17" s="730"/>
      <c r="H17" s="730"/>
      <c r="I17" s="730"/>
      <c r="J17" s="730"/>
      <c r="K17" s="730"/>
    </row>
    <row r="18" spans="1:11">
      <c r="A18" s="730"/>
      <c r="B18" s="730"/>
      <c r="C18" s="730"/>
      <c r="D18" s="730"/>
      <c r="E18" s="730"/>
      <c r="F18" s="730"/>
      <c r="G18" s="730"/>
      <c r="H18" s="730"/>
      <c r="I18" s="730"/>
      <c r="J18" s="730"/>
      <c r="K18" s="730"/>
    </row>
    <row r="19" spans="1:11">
      <c r="A19" s="730"/>
      <c r="B19" s="730"/>
      <c r="C19" s="730"/>
      <c r="D19" s="730"/>
      <c r="E19" s="730"/>
      <c r="F19" s="730"/>
      <c r="G19" s="730"/>
      <c r="H19" s="730"/>
      <c r="I19" s="730"/>
      <c r="J19" s="730"/>
      <c r="K19" s="730"/>
    </row>
    <row r="20" spans="1:11">
      <c r="A20" s="730"/>
      <c r="B20" s="821"/>
      <c r="C20" s="821"/>
      <c r="D20" s="821"/>
      <c r="E20" s="821"/>
      <c r="F20" s="821"/>
      <c r="G20" s="821"/>
      <c r="H20" s="821"/>
      <c r="I20" s="730"/>
      <c r="J20" s="730"/>
      <c r="K20" s="730"/>
    </row>
    <row r="21" spans="1:11">
      <c r="A21" s="730"/>
      <c r="B21" s="821"/>
      <c r="C21" s="821"/>
      <c r="D21" s="821"/>
      <c r="E21" s="821"/>
      <c r="F21" s="821"/>
      <c r="G21" s="821"/>
      <c r="H21" s="821"/>
      <c r="I21" s="730"/>
      <c r="J21" s="730"/>
      <c r="K21" s="730"/>
    </row>
    <row r="22" spans="1:11">
      <c r="A22" s="730"/>
      <c r="B22" s="821"/>
      <c r="C22" s="821"/>
      <c r="D22" s="821"/>
      <c r="E22" s="821"/>
      <c r="F22" s="821"/>
      <c r="G22" s="821"/>
      <c r="H22" s="821"/>
      <c r="I22" s="730"/>
      <c r="J22" s="730"/>
      <c r="K22" s="730"/>
    </row>
    <row r="23" spans="1:11">
      <c r="A23" s="730"/>
      <c r="B23" s="730"/>
      <c r="C23" s="730"/>
      <c r="D23" s="730"/>
      <c r="E23" s="730"/>
      <c r="F23" s="730"/>
      <c r="G23" s="730"/>
      <c r="H23" s="730"/>
      <c r="I23" s="730"/>
      <c r="J23" s="730"/>
      <c r="K23" s="730"/>
    </row>
    <row r="24" spans="1:11">
      <c r="A24" s="730"/>
      <c r="B24" s="730"/>
      <c r="C24" s="730"/>
      <c r="D24" s="730"/>
      <c r="E24" s="730"/>
      <c r="F24" s="730"/>
      <c r="G24" s="730"/>
      <c r="H24" s="730"/>
      <c r="I24" s="730"/>
      <c r="J24" s="730"/>
      <c r="K24" s="730"/>
    </row>
    <row r="25" spans="1:11">
      <c r="A25" s="730"/>
      <c r="B25" s="730"/>
      <c r="C25" s="730"/>
      <c r="D25" s="730"/>
      <c r="E25" s="730"/>
      <c r="F25" s="730"/>
      <c r="G25" s="730"/>
      <c r="H25" s="730"/>
      <c r="I25" s="730"/>
      <c r="J25" s="730"/>
      <c r="K25" s="730"/>
    </row>
    <row r="26" spans="1:11">
      <c r="A26" s="730"/>
      <c r="B26" s="730"/>
      <c r="C26" s="730"/>
      <c r="D26" s="730"/>
      <c r="E26" s="730"/>
      <c r="F26" s="730"/>
      <c r="G26" s="730"/>
      <c r="H26" s="730"/>
      <c r="I26" s="730"/>
      <c r="J26" s="730"/>
      <c r="K26" s="730"/>
    </row>
    <row r="27" spans="1:11">
      <c r="A27" s="730"/>
      <c r="B27" s="730"/>
      <c r="C27" s="730"/>
      <c r="D27" s="730"/>
      <c r="E27" s="730"/>
      <c r="F27" s="730"/>
      <c r="G27" s="730"/>
      <c r="H27" s="730"/>
      <c r="I27" s="730"/>
      <c r="J27" s="730"/>
      <c r="K27" s="730"/>
    </row>
    <row r="28" spans="1:11">
      <c r="A28" s="730"/>
      <c r="B28" s="730"/>
      <c r="C28" s="730"/>
      <c r="D28" s="730"/>
      <c r="E28" s="730"/>
      <c r="F28" s="730"/>
      <c r="G28" s="730"/>
      <c r="H28" s="730"/>
      <c r="I28" s="730"/>
      <c r="J28" s="730"/>
      <c r="K28" s="730"/>
    </row>
    <row r="29" spans="1:11">
      <c r="A29" s="730"/>
      <c r="B29" s="730"/>
      <c r="C29" s="730"/>
      <c r="D29" s="730"/>
      <c r="E29" s="730"/>
      <c r="F29" s="730"/>
      <c r="G29" s="730"/>
      <c r="H29" s="730"/>
      <c r="I29" s="730"/>
      <c r="J29" s="730"/>
      <c r="K29" s="730"/>
    </row>
    <row r="30" spans="1:11">
      <c r="A30" s="730"/>
      <c r="B30" s="730"/>
      <c r="C30" s="730"/>
      <c r="D30" s="730"/>
      <c r="E30" s="730"/>
      <c r="F30" s="730"/>
      <c r="G30" s="730"/>
      <c r="H30" s="730"/>
      <c r="I30" s="730"/>
      <c r="J30" s="730"/>
      <c r="K30" s="730"/>
    </row>
    <row r="31" spans="1:11">
      <c r="A31" s="730"/>
      <c r="B31" s="730"/>
      <c r="C31" s="730"/>
      <c r="D31" s="730"/>
      <c r="E31" s="730"/>
      <c r="F31" s="730"/>
      <c r="G31" s="730"/>
      <c r="H31" s="730"/>
      <c r="I31" s="730"/>
      <c r="J31" s="730"/>
      <c r="K31" s="730"/>
    </row>
    <row r="32" spans="1:11">
      <c r="A32" s="730"/>
      <c r="B32" s="730"/>
      <c r="C32" s="730"/>
      <c r="D32" s="730"/>
      <c r="E32" s="730"/>
      <c r="F32" s="730"/>
      <c r="G32" s="730"/>
      <c r="H32" s="730"/>
      <c r="I32" s="730"/>
      <c r="J32" s="730"/>
      <c r="K32" s="730"/>
    </row>
    <row r="33" spans="1:11">
      <c r="A33" s="730"/>
      <c r="B33" s="730"/>
      <c r="C33" s="730"/>
      <c r="D33" s="730"/>
      <c r="E33" s="730"/>
      <c r="F33" s="730"/>
      <c r="G33" s="730"/>
      <c r="H33" s="730"/>
      <c r="I33" s="730"/>
      <c r="J33" s="730"/>
      <c r="K33" s="730"/>
    </row>
    <row r="34" spans="1:11">
      <c r="A34" s="730"/>
      <c r="B34" s="730"/>
      <c r="C34" s="730"/>
      <c r="D34" s="730"/>
      <c r="E34" s="730"/>
      <c r="F34" s="730"/>
      <c r="G34" s="730"/>
      <c r="H34" s="730"/>
      <c r="I34" s="730"/>
      <c r="J34" s="730"/>
      <c r="K34" s="730"/>
    </row>
    <row r="35" spans="1:11">
      <c r="A35" s="730"/>
      <c r="B35" s="730"/>
      <c r="C35" s="730"/>
      <c r="D35" s="730"/>
      <c r="E35" s="730"/>
      <c r="F35" s="730"/>
      <c r="G35" s="730"/>
      <c r="H35" s="730"/>
      <c r="I35" s="730"/>
      <c r="J35" s="730"/>
      <c r="K35" s="730"/>
    </row>
    <row r="36" spans="1:11">
      <c r="A36" s="730"/>
      <c r="B36" s="730"/>
      <c r="C36" s="730"/>
      <c r="D36" s="730"/>
      <c r="E36" s="730"/>
      <c r="F36" s="730"/>
      <c r="G36" s="730"/>
      <c r="H36" s="730"/>
      <c r="I36" s="730"/>
      <c r="J36" s="730"/>
      <c r="K36" s="730"/>
    </row>
    <row r="37" spans="1:11">
      <c r="A37" s="730"/>
      <c r="B37" s="730"/>
      <c r="C37" s="730"/>
      <c r="D37" s="730"/>
      <c r="E37" s="730"/>
      <c r="F37" s="730"/>
      <c r="G37" s="730"/>
      <c r="H37" s="730"/>
      <c r="I37" s="730"/>
      <c r="J37" s="730"/>
      <c r="K37" s="730"/>
    </row>
    <row r="38" spans="1:11">
      <c r="A38" s="730"/>
      <c r="B38" s="730"/>
      <c r="C38" s="730"/>
      <c r="D38" s="730"/>
      <c r="E38" s="730"/>
      <c r="F38" s="730"/>
      <c r="G38" s="730"/>
      <c r="H38" s="730"/>
      <c r="I38" s="730"/>
      <c r="J38" s="730"/>
      <c r="K38" s="730"/>
    </row>
    <row r="39" spans="1:11">
      <c r="A39" s="730"/>
      <c r="B39" s="730"/>
      <c r="C39" s="730"/>
      <c r="D39" s="730"/>
      <c r="E39" s="730"/>
      <c r="F39" s="730"/>
      <c r="G39" s="730"/>
      <c r="H39" s="730"/>
      <c r="I39" s="730"/>
      <c r="J39" s="730"/>
      <c r="K39" s="730"/>
    </row>
    <row r="40" spans="1:11">
      <c r="A40" s="730"/>
      <c r="B40" s="730"/>
      <c r="C40" s="730"/>
      <c r="D40" s="730"/>
      <c r="E40" s="730"/>
      <c r="F40" s="730"/>
      <c r="G40" s="730"/>
      <c r="H40" s="730"/>
      <c r="I40" s="730"/>
      <c r="J40" s="730"/>
      <c r="K40" s="730"/>
    </row>
    <row r="41" spans="1:11">
      <c r="A41" s="730"/>
      <c r="B41" s="730"/>
      <c r="C41" s="730"/>
      <c r="D41" s="730"/>
      <c r="E41" s="730"/>
      <c r="F41" s="730"/>
      <c r="G41" s="730"/>
      <c r="H41" s="730"/>
      <c r="I41" s="730"/>
      <c r="J41" s="730"/>
      <c r="K41" s="730"/>
    </row>
    <row r="42" spans="1:11">
      <c r="A42" s="730"/>
      <c r="B42" s="730"/>
      <c r="C42" s="730"/>
      <c r="D42" s="730"/>
      <c r="E42" s="730"/>
      <c r="F42" s="730"/>
      <c r="G42" s="730"/>
      <c r="H42" s="730"/>
      <c r="I42" s="730"/>
      <c r="J42" s="730"/>
      <c r="K42" s="730"/>
    </row>
    <row r="43" spans="1:11">
      <c r="A43" s="730"/>
      <c r="B43" s="730"/>
      <c r="C43" s="730"/>
      <c r="D43" s="730"/>
      <c r="E43" s="730"/>
      <c r="F43" s="730"/>
      <c r="G43" s="730"/>
      <c r="H43" s="730"/>
      <c r="I43" s="730"/>
      <c r="J43" s="730"/>
      <c r="K43" s="730"/>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showGridLines="0" view="pageBreakPreview" zoomScale="55" zoomScaleNormal="70" zoomScaleSheetLayoutView="55" zoomScalePageLayoutView="50" workbookViewId="0"/>
  </sheetViews>
  <sheetFormatPr defaultRowHeight="17.25"/>
  <cols>
    <col min="1" max="1" width="1.375" style="109" customWidth="1"/>
    <col min="2" max="2" width="1.625" style="109" customWidth="1"/>
    <col min="3" max="3" width="11.5" style="109" customWidth="1"/>
    <col min="4" max="4" width="37" style="109" customWidth="1"/>
    <col min="5" max="5" width="1.625" style="109" customWidth="1"/>
    <col min="6" max="6" width="46.375" style="109" customWidth="1"/>
    <col min="7" max="18" width="15" style="109" customWidth="1"/>
    <col min="19" max="16384" width="9" style="109"/>
  </cols>
  <sheetData>
    <row r="1" spans="1:18" s="4" customFormat="1" ht="19.5" customHeight="1">
      <c r="A1" s="1"/>
      <c r="B1" s="1" t="s">
        <v>0</v>
      </c>
      <c r="C1" s="2"/>
      <c r="D1" s="2"/>
      <c r="E1" s="2"/>
      <c r="F1" s="2"/>
      <c r="G1" s="3"/>
      <c r="H1" s="3"/>
      <c r="I1" s="3"/>
      <c r="J1" s="3"/>
      <c r="K1" s="3"/>
      <c r="L1" s="3"/>
      <c r="M1" s="3"/>
      <c r="N1" s="3"/>
      <c r="O1" s="3"/>
      <c r="P1" s="3"/>
      <c r="Q1" s="3"/>
      <c r="R1" s="3"/>
    </row>
    <row r="2" spans="1:18" s="6" customFormat="1" ht="15" customHeight="1">
      <c r="A2" s="5"/>
      <c r="B2" s="5"/>
      <c r="G2" s="107"/>
      <c r="H2" s="107"/>
      <c r="I2" s="107"/>
      <c r="J2" s="107"/>
      <c r="K2" s="107"/>
      <c r="L2" s="107"/>
      <c r="M2" s="107"/>
      <c r="N2" s="107"/>
      <c r="O2" s="107"/>
      <c r="P2" s="107"/>
      <c r="Q2" s="107"/>
      <c r="R2" s="107"/>
    </row>
    <row r="3" spans="1:18" s="9" customFormat="1" ht="18" customHeight="1">
      <c r="A3" s="5"/>
      <c r="B3" s="108" t="s">
        <v>59</v>
      </c>
      <c r="C3" s="12"/>
      <c r="D3" s="12"/>
      <c r="E3" s="12"/>
      <c r="F3" s="12"/>
    </row>
    <row r="4" spans="1:18" s="6" customFormat="1" ht="9" customHeight="1">
      <c r="A4" s="5"/>
      <c r="B4" s="76"/>
      <c r="C4" s="76"/>
      <c r="D4" s="76"/>
      <c r="E4" s="76"/>
      <c r="F4" s="76"/>
    </row>
    <row r="5" spans="1:18" ht="18" customHeight="1">
      <c r="B5" s="110"/>
      <c r="C5" s="111" t="s">
        <v>60</v>
      </c>
      <c r="D5" s="110"/>
      <c r="E5" s="111"/>
      <c r="F5" s="110"/>
    </row>
    <row r="6" spans="1:18" ht="18" customHeight="1" thickBot="1">
      <c r="B6" s="111"/>
      <c r="C6" s="77" t="s">
        <v>61</v>
      </c>
      <c r="D6" s="110"/>
      <c r="E6" s="111"/>
      <c r="F6" s="110"/>
    </row>
    <row r="7" spans="1:18" s="112" customFormat="1" ht="18" customHeight="1">
      <c r="B7" s="14"/>
      <c r="C7" s="15"/>
      <c r="D7" s="758" t="s">
        <v>62</v>
      </c>
      <c r="E7" s="760" t="s">
        <v>31</v>
      </c>
      <c r="F7" s="762" t="s">
        <v>63</v>
      </c>
      <c r="G7" s="766" t="s">
        <v>64</v>
      </c>
      <c r="H7" s="767"/>
      <c r="I7" s="767"/>
      <c r="J7" s="768"/>
      <c r="K7" s="766" t="s">
        <v>65</v>
      </c>
      <c r="L7" s="767"/>
      <c r="M7" s="767"/>
      <c r="N7" s="768"/>
      <c r="O7" s="766" t="s">
        <v>66</v>
      </c>
      <c r="P7" s="767"/>
      <c r="Q7" s="767"/>
      <c r="R7" s="768"/>
    </row>
    <row r="8" spans="1:18" s="112" customFormat="1" ht="24.75" thickBot="1">
      <c r="B8" s="17"/>
      <c r="C8" s="18"/>
      <c r="D8" s="759"/>
      <c r="E8" s="761"/>
      <c r="F8" s="763"/>
      <c r="G8" s="113" t="s">
        <v>67</v>
      </c>
      <c r="H8" s="114" t="s">
        <v>10</v>
      </c>
      <c r="I8" s="115" t="s">
        <v>11</v>
      </c>
      <c r="J8" s="116" t="s">
        <v>12</v>
      </c>
      <c r="K8" s="113" t="s">
        <v>67</v>
      </c>
      <c r="L8" s="114" t="s">
        <v>10</v>
      </c>
      <c r="M8" s="115" t="s">
        <v>11</v>
      </c>
      <c r="N8" s="116" t="s">
        <v>12</v>
      </c>
      <c r="O8" s="113" t="s">
        <v>67</v>
      </c>
      <c r="P8" s="114" t="s">
        <v>10</v>
      </c>
      <c r="Q8" s="115" t="s">
        <v>11</v>
      </c>
      <c r="R8" s="116" t="s">
        <v>12</v>
      </c>
    </row>
    <row r="9" spans="1:18" s="126" customFormat="1" ht="18" customHeight="1">
      <c r="A9" s="117"/>
      <c r="B9" s="769" t="s">
        <v>68</v>
      </c>
      <c r="C9" s="770"/>
      <c r="D9" s="770"/>
      <c r="E9" s="118" t="s">
        <v>4</v>
      </c>
      <c r="F9" s="119" t="s">
        <v>69</v>
      </c>
      <c r="G9" s="120">
        <v>74379</v>
      </c>
      <c r="H9" s="121">
        <v>156732</v>
      </c>
      <c r="I9" s="122">
        <v>245774</v>
      </c>
      <c r="J9" s="123">
        <v>361767</v>
      </c>
      <c r="K9" s="120">
        <v>88832</v>
      </c>
      <c r="L9" s="121">
        <v>174609</v>
      </c>
      <c r="M9" s="122">
        <v>264074</v>
      </c>
      <c r="N9" s="123">
        <v>399581</v>
      </c>
      <c r="O9" s="120">
        <v>82358</v>
      </c>
      <c r="P9" s="124">
        <v>176787</v>
      </c>
      <c r="Q9" s="122">
        <v>276661</v>
      </c>
      <c r="R9" s="125"/>
    </row>
    <row r="10" spans="1:18" s="126" customFormat="1" ht="43.5" customHeight="1">
      <c r="A10" s="117"/>
      <c r="B10" s="127"/>
      <c r="C10" s="128" t="s">
        <v>70</v>
      </c>
      <c r="D10" s="129" t="s">
        <v>71</v>
      </c>
      <c r="E10" s="130" t="s">
        <v>4</v>
      </c>
      <c r="F10" s="131" t="s">
        <v>72</v>
      </c>
      <c r="G10" s="132">
        <v>40548</v>
      </c>
      <c r="H10" s="133">
        <v>87569</v>
      </c>
      <c r="I10" s="134">
        <v>138132</v>
      </c>
      <c r="J10" s="135">
        <v>205937</v>
      </c>
      <c r="K10" s="132">
        <v>49872</v>
      </c>
      <c r="L10" s="133">
        <v>96476</v>
      </c>
      <c r="M10" s="134">
        <v>143367</v>
      </c>
      <c r="N10" s="135">
        <v>224588</v>
      </c>
      <c r="O10" s="132">
        <v>44155</v>
      </c>
      <c r="P10" s="136">
        <v>93328</v>
      </c>
      <c r="Q10" s="134">
        <v>144202</v>
      </c>
      <c r="R10" s="137"/>
    </row>
    <row r="11" spans="1:18" s="126" customFormat="1" ht="18" customHeight="1">
      <c r="A11" s="117"/>
      <c r="B11" s="127"/>
      <c r="C11" s="138" t="s">
        <v>73</v>
      </c>
      <c r="D11" s="139" t="s">
        <v>74</v>
      </c>
      <c r="E11" s="140" t="s">
        <v>4</v>
      </c>
      <c r="F11" s="141" t="s">
        <v>75</v>
      </c>
      <c r="G11" s="142">
        <v>17548</v>
      </c>
      <c r="H11" s="143">
        <v>35872</v>
      </c>
      <c r="I11" s="144">
        <v>54078</v>
      </c>
      <c r="J11" s="145">
        <v>79134</v>
      </c>
      <c r="K11" s="142">
        <v>21874</v>
      </c>
      <c r="L11" s="143">
        <v>41135</v>
      </c>
      <c r="M11" s="144">
        <v>62816</v>
      </c>
      <c r="N11" s="145">
        <v>91063</v>
      </c>
      <c r="O11" s="142">
        <v>20309</v>
      </c>
      <c r="P11" s="146">
        <v>43799</v>
      </c>
      <c r="Q11" s="144">
        <v>69396</v>
      </c>
      <c r="R11" s="147"/>
    </row>
    <row r="12" spans="1:18" s="126" customFormat="1" ht="18" customHeight="1">
      <c r="A12" s="117"/>
      <c r="B12" s="771" t="s">
        <v>19</v>
      </c>
      <c r="C12" s="754"/>
      <c r="D12" s="754"/>
      <c r="E12" s="148" t="s">
        <v>31</v>
      </c>
      <c r="F12" s="149" t="s">
        <v>33</v>
      </c>
      <c r="G12" s="150">
        <v>116747</v>
      </c>
      <c r="H12" s="151">
        <v>238156</v>
      </c>
      <c r="I12" s="152">
        <v>363280</v>
      </c>
      <c r="J12" s="153">
        <v>496427</v>
      </c>
      <c r="K12" s="150">
        <v>116408</v>
      </c>
      <c r="L12" s="151">
        <v>235860</v>
      </c>
      <c r="M12" s="152">
        <v>352683</v>
      </c>
      <c r="N12" s="153">
        <v>491579</v>
      </c>
      <c r="O12" s="150">
        <v>122979</v>
      </c>
      <c r="P12" s="154">
        <v>247640</v>
      </c>
      <c r="Q12" s="152">
        <v>370701</v>
      </c>
      <c r="R12" s="155"/>
    </row>
    <row r="13" spans="1:18" s="126" customFormat="1" ht="42.75" customHeight="1">
      <c r="A13" s="117"/>
      <c r="B13" s="127"/>
      <c r="C13" s="128" t="s">
        <v>70</v>
      </c>
      <c r="D13" s="129" t="s">
        <v>76</v>
      </c>
      <c r="E13" s="130" t="s">
        <v>4</v>
      </c>
      <c r="F13" s="131" t="s">
        <v>77</v>
      </c>
      <c r="G13" s="156">
        <v>89333</v>
      </c>
      <c r="H13" s="157">
        <v>181930</v>
      </c>
      <c r="I13" s="158">
        <v>276193</v>
      </c>
      <c r="J13" s="159">
        <v>372903</v>
      </c>
      <c r="K13" s="156">
        <v>87817</v>
      </c>
      <c r="L13" s="157">
        <v>177670</v>
      </c>
      <c r="M13" s="158">
        <v>264004</v>
      </c>
      <c r="N13" s="159">
        <v>369038</v>
      </c>
      <c r="O13" s="156">
        <v>91487</v>
      </c>
      <c r="P13" s="160">
        <v>183836</v>
      </c>
      <c r="Q13" s="134">
        <v>277294</v>
      </c>
      <c r="R13" s="137"/>
    </row>
    <row r="14" spans="1:18" s="126" customFormat="1" ht="44.25" customHeight="1">
      <c r="A14" s="117"/>
      <c r="B14" s="127"/>
      <c r="C14" s="138" t="s">
        <v>73</v>
      </c>
      <c r="D14" s="139" t="s">
        <v>79</v>
      </c>
      <c r="E14" s="140" t="s">
        <v>4</v>
      </c>
      <c r="F14" s="161" t="s">
        <v>80</v>
      </c>
      <c r="G14" s="162">
        <v>24819</v>
      </c>
      <c r="H14" s="163">
        <v>51245</v>
      </c>
      <c r="I14" s="164">
        <v>78721</v>
      </c>
      <c r="J14" s="165">
        <v>109104</v>
      </c>
      <c r="K14" s="162">
        <v>25834</v>
      </c>
      <c r="L14" s="163">
        <v>52199</v>
      </c>
      <c r="M14" s="164">
        <v>78646</v>
      </c>
      <c r="N14" s="165">
        <v>105479</v>
      </c>
      <c r="O14" s="162">
        <v>24641</v>
      </c>
      <c r="P14" s="166">
        <v>49967</v>
      </c>
      <c r="Q14" s="144">
        <v>74438</v>
      </c>
      <c r="R14" s="147"/>
    </row>
    <row r="15" spans="1:18" s="126" customFormat="1" ht="18" customHeight="1">
      <c r="A15" s="117"/>
      <c r="B15" s="771" t="s">
        <v>21</v>
      </c>
      <c r="C15" s="754"/>
      <c r="D15" s="754"/>
      <c r="E15" s="148" t="s">
        <v>4</v>
      </c>
      <c r="F15" s="167" t="s">
        <v>81</v>
      </c>
      <c r="G15" s="150">
        <v>76312</v>
      </c>
      <c r="H15" s="151">
        <v>156804</v>
      </c>
      <c r="I15" s="168">
        <v>244407</v>
      </c>
      <c r="J15" s="153">
        <v>340186</v>
      </c>
      <c r="K15" s="150">
        <v>86825</v>
      </c>
      <c r="L15" s="151">
        <v>180931</v>
      </c>
      <c r="M15" s="168">
        <v>274069</v>
      </c>
      <c r="N15" s="153">
        <v>379234</v>
      </c>
      <c r="O15" s="150">
        <v>97841</v>
      </c>
      <c r="P15" s="154">
        <v>207434</v>
      </c>
      <c r="Q15" s="168">
        <v>315131</v>
      </c>
      <c r="R15" s="155"/>
    </row>
    <row r="16" spans="1:18" s="126" customFormat="1" ht="44.25" customHeight="1">
      <c r="A16" s="117"/>
      <c r="B16" s="127"/>
      <c r="C16" s="128" t="s">
        <v>70</v>
      </c>
      <c r="D16" s="129" t="s">
        <v>82</v>
      </c>
      <c r="E16" s="130" t="s">
        <v>4</v>
      </c>
      <c r="F16" s="131" t="s">
        <v>83</v>
      </c>
      <c r="G16" s="132">
        <v>26651</v>
      </c>
      <c r="H16" s="133">
        <v>53748</v>
      </c>
      <c r="I16" s="134">
        <v>82124</v>
      </c>
      <c r="J16" s="135">
        <v>111238</v>
      </c>
      <c r="K16" s="132">
        <v>28627</v>
      </c>
      <c r="L16" s="133">
        <v>59680</v>
      </c>
      <c r="M16" s="134">
        <v>88794</v>
      </c>
      <c r="N16" s="135">
        <v>121675</v>
      </c>
      <c r="O16" s="132">
        <v>31947</v>
      </c>
      <c r="P16" s="136">
        <v>70757</v>
      </c>
      <c r="Q16" s="134">
        <v>107001</v>
      </c>
      <c r="R16" s="137"/>
    </row>
    <row r="17" spans="1:18" s="126" customFormat="1" ht="18" customHeight="1">
      <c r="A17" s="117"/>
      <c r="B17" s="127"/>
      <c r="C17" s="138" t="s">
        <v>73</v>
      </c>
      <c r="D17" s="169" t="s">
        <v>84</v>
      </c>
      <c r="E17" s="102" t="s">
        <v>4</v>
      </c>
      <c r="F17" s="24" t="s">
        <v>85</v>
      </c>
      <c r="G17" s="170">
        <v>28731</v>
      </c>
      <c r="H17" s="171">
        <v>59406</v>
      </c>
      <c r="I17" s="172">
        <v>95789</v>
      </c>
      <c r="J17" s="173">
        <v>167156</v>
      </c>
      <c r="K17" s="170">
        <v>43082</v>
      </c>
      <c r="L17" s="171">
        <v>90451</v>
      </c>
      <c r="M17" s="172">
        <v>137277</v>
      </c>
      <c r="N17" s="173">
        <v>191706</v>
      </c>
      <c r="O17" s="170">
        <v>47984</v>
      </c>
      <c r="P17" s="174">
        <v>103553</v>
      </c>
      <c r="Q17" s="172">
        <v>157469</v>
      </c>
      <c r="R17" s="175"/>
    </row>
    <row r="18" spans="1:18" s="126" customFormat="1" ht="44.25" customHeight="1" thickBot="1">
      <c r="A18" s="117"/>
      <c r="B18" s="176"/>
      <c r="C18" s="177"/>
      <c r="D18" s="178" t="s">
        <v>86</v>
      </c>
      <c r="E18" s="179" t="s">
        <v>87</v>
      </c>
      <c r="F18" s="180" t="s">
        <v>88</v>
      </c>
      <c r="G18" s="181">
        <v>19064</v>
      </c>
      <c r="H18" s="182">
        <v>39556</v>
      </c>
      <c r="I18" s="183">
        <v>60305</v>
      </c>
      <c r="J18" s="184">
        <v>53081</v>
      </c>
      <c r="K18" s="181">
        <v>13113</v>
      </c>
      <c r="L18" s="182">
        <v>28948</v>
      </c>
      <c r="M18" s="183">
        <v>41355</v>
      </c>
      <c r="N18" s="184">
        <v>57013</v>
      </c>
      <c r="O18" s="181">
        <v>13751</v>
      </c>
      <c r="P18" s="185">
        <v>28522</v>
      </c>
      <c r="Q18" s="183">
        <v>42808</v>
      </c>
      <c r="R18" s="186"/>
    </row>
    <row r="19" spans="1:18" ht="14.25" customHeight="1">
      <c r="B19" s="111"/>
      <c r="C19" s="187" t="s">
        <v>89</v>
      </c>
      <c r="D19" s="111"/>
      <c r="E19" s="111"/>
      <c r="F19" s="111"/>
      <c r="G19" s="188"/>
      <c r="H19" s="188"/>
      <c r="I19" s="188"/>
      <c r="J19" s="188"/>
      <c r="K19" s="188"/>
      <c r="L19" s="188"/>
      <c r="M19" s="188"/>
      <c r="N19" s="188"/>
      <c r="O19" s="188"/>
      <c r="P19" s="188"/>
      <c r="Q19" s="188"/>
      <c r="R19" s="188"/>
    </row>
    <row r="20" spans="1:18" ht="14.25" customHeight="1">
      <c r="B20" s="111"/>
      <c r="C20" s="76" t="s">
        <v>90</v>
      </c>
      <c r="D20" s="111"/>
      <c r="E20" s="111"/>
      <c r="F20" s="111"/>
      <c r="G20" s="189"/>
      <c r="H20" s="189"/>
      <c r="I20" s="189"/>
      <c r="J20" s="189"/>
      <c r="K20" s="189"/>
      <c r="L20" s="189"/>
      <c r="M20" s="189"/>
      <c r="N20" s="189"/>
      <c r="O20" s="189"/>
      <c r="P20" s="189"/>
      <c r="Q20" s="189"/>
      <c r="R20" s="189"/>
    </row>
    <row r="21" spans="1:18" ht="14.25" customHeight="1">
      <c r="B21" s="111"/>
      <c r="C21" s="111" t="s">
        <v>91</v>
      </c>
      <c r="D21" s="111"/>
      <c r="E21" s="111"/>
      <c r="F21" s="111"/>
      <c r="G21" s="189"/>
      <c r="H21" s="189"/>
      <c r="I21" s="189"/>
      <c r="J21" s="189"/>
      <c r="K21" s="189"/>
      <c r="L21" s="189"/>
      <c r="M21" s="189"/>
      <c r="N21" s="189"/>
      <c r="O21" s="189"/>
      <c r="P21" s="189"/>
      <c r="Q21" s="189"/>
      <c r="R21" s="189"/>
    </row>
    <row r="22" spans="1:18" ht="14.25" customHeight="1">
      <c r="B22" s="111"/>
      <c r="C22" s="76" t="s">
        <v>92</v>
      </c>
      <c r="D22" s="111"/>
      <c r="E22" s="111"/>
      <c r="F22" s="111"/>
      <c r="G22" s="189"/>
      <c r="H22" s="189"/>
      <c r="I22" s="189"/>
      <c r="J22" s="189"/>
      <c r="K22" s="189"/>
      <c r="L22" s="189"/>
      <c r="M22" s="189"/>
      <c r="N22" s="189"/>
      <c r="O22" s="189"/>
      <c r="P22" s="189"/>
      <c r="Q22" s="189"/>
      <c r="R22" s="189"/>
    </row>
    <row r="23" spans="1:18" ht="14.25" customHeight="1">
      <c r="B23" s="111"/>
      <c r="C23" s="111"/>
      <c r="D23" s="111"/>
      <c r="E23" s="111"/>
      <c r="F23" s="111"/>
      <c r="G23" s="189"/>
      <c r="H23" s="189"/>
      <c r="I23" s="189"/>
      <c r="J23" s="189"/>
      <c r="K23" s="189"/>
      <c r="L23" s="189"/>
      <c r="M23" s="189"/>
      <c r="N23" s="189"/>
      <c r="O23" s="189"/>
      <c r="P23" s="189"/>
      <c r="Q23" s="189"/>
      <c r="R23" s="189"/>
    </row>
    <row r="24" spans="1:18" s="9" customFormat="1" ht="18" customHeight="1">
      <c r="B24" s="12"/>
      <c r="C24" s="11" t="s">
        <v>93</v>
      </c>
      <c r="D24" s="12"/>
      <c r="E24" s="11"/>
      <c r="F24" s="11"/>
      <c r="G24" s="190"/>
      <c r="H24" s="190"/>
      <c r="I24" s="190"/>
      <c r="J24" s="190"/>
      <c r="K24" s="190"/>
      <c r="L24" s="190"/>
      <c r="M24" s="190"/>
      <c r="N24" s="190"/>
      <c r="O24" s="190"/>
      <c r="P24" s="190"/>
      <c r="Q24" s="190"/>
      <c r="R24" s="190"/>
    </row>
    <row r="25" spans="1:18" s="9" customFormat="1" ht="18" customHeight="1" thickBot="1">
      <c r="B25" s="11"/>
      <c r="C25" s="77" t="s">
        <v>94</v>
      </c>
      <c r="D25" s="12"/>
      <c r="E25" s="11"/>
      <c r="F25" s="11"/>
      <c r="G25" s="190"/>
      <c r="H25" s="190"/>
      <c r="I25" s="190"/>
      <c r="J25" s="190"/>
      <c r="K25" s="190"/>
      <c r="L25" s="190"/>
      <c r="M25" s="190"/>
      <c r="N25" s="190"/>
      <c r="O25" s="190"/>
      <c r="P25" s="190"/>
      <c r="Q25" s="190"/>
      <c r="R25" s="190"/>
    </row>
    <row r="26" spans="1:18" s="112" customFormat="1" ht="18" customHeight="1">
      <c r="B26" s="14"/>
      <c r="C26" s="15"/>
      <c r="D26" s="758" t="s">
        <v>62</v>
      </c>
      <c r="E26" s="760" t="s">
        <v>95</v>
      </c>
      <c r="F26" s="762" t="s">
        <v>63</v>
      </c>
      <c r="G26" s="766" t="s">
        <v>64</v>
      </c>
      <c r="H26" s="767"/>
      <c r="I26" s="767"/>
      <c r="J26" s="768"/>
      <c r="K26" s="766" t="s">
        <v>96</v>
      </c>
      <c r="L26" s="767"/>
      <c r="M26" s="767"/>
      <c r="N26" s="768"/>
      <c r="O26" s="766" t="s">
        <v>97</v>
      </c>
      <c r="P26" s="767"/>
      <c r="Q26" s="767"/>
      <c r="R26" s="768"/>
    </row>
    <row r="27" spans="1:18" s="112" customFormat="1" ht="24.75" thickBot="1">
      <c r="B27" s="17"/>
      <c r="C27" s="18"/>
      <c r="D27" s="759"/>
      <c r="E27" s="761"/>
      <c r="F27" s="763"/>
      <c r="G27" s="113" t="s">
        <v>67</v>
      </c>
      <c r="H27" s="114" t="s">
        <v>10</v>
      </c>
      <c r="I27" s="115" t="s">
        <v>11</v>
      </c>
      <c r="J27" s="116" t="s">
        <v>98</v>
      </c>
      <c r="K27" s="113" t="s">
        <v>67</v>
      </c>
      <c r="L27" s="114" t="s">
        <v>10</v>
      </c>
      <c r="M27" s="115" t="s">
        <v>11</v>
      </c>
      <c r="N27" s="116" t="s">
        <v>12</v>
      </c>
      <c r="O27" s="113" t="s">
        <v>99</v>
      </c>
      <c r="P27" s="114" t="s">
        <v>10</v>
      </c>
      <c r="Q27" s="115" t="s">
        <v>11</v>
      </c>
      <c r="R27" s="116" t="s">
        <v>100</v>
      </c>
    </row>
    <row r="28" spans="1:18" s="126" customFormat="1" ht="18" customHeight="1">
      <c r="A28" s="117"/>
      <c r="B28" s="769" t="s">
        <v>101</v>
      </c>
      <c r="C28" s="770"/>
      <c r="D28" s="770"/>
      <c r="E28" s="118" t="s">
        <v>4</v>
      </c>
      <c r="F28" s="119" t="s">
        <v>102</v>
      </c>
      <c r="G28" s="120">
        <v>140847</v>
      </c>
      <c r="H28" s="121">
        <v>220481</v>
      </c>
      <c r="I28" s="122">
        <v>317103</v>
      </c>
      <c r="J28" s="123">
        <v>445998</v>
      </c>
      <c r="K28" s="120">
        <v>101378</v>
      </c>
      <c r="L28" s="121">
        <v>172051</v>
      </c>
      <c r="M28" s="122">
        <v>261993</v>
      </c>
      <c r="N28" s="123">
        <v>391087</v>
      </c>
      <c r="O28" s="120">
        <v>106399</v>
      </c>
      <c r="P28" s="124">
        <v>260100</v>
      </c>
      <c r="Q28" s="122">
        <v>343040</v>
      </c>
      <c r="R28" s="125"/>
    </row>
    <row r="29" spans="1:18" s="126" customFormat="1" ht="43.5" customHeight="1">
      <c r="A29" s="117"/>
      <c r="B29" s="127"/>
      <c r="C29" s="128" t="s">
        <v>70</v>
      </c>
      <c r="D29" s="129" t="s">
        <v>71</v>
      </c>
      <c r="E29" s="130" t="s">
        <v>4</v>
      </c>
      <c r="F29" s="191" t="s">
        <v>72</v>
      </c>
      <c r="G29" s="132">
        <v>79000</v>
      </c>
      <c r="H29" s="133">
        <v>124913</v>
      </c>
      <c r="I29" s="134">
        <v>170990</v>
      </c>
      <c r="J29" s="135">
        <v>250226</v>
      </c>
      <c r="K29" s="132">
        <v>56342</v>
      </c>
      <c r="L29" s="133">
        <v>86864</v>
      </c>
      <c r="M29" s="134">
        <v>127408</v>
      </c>
      <c r="N29" s="135">
        <v>194475</v>
      </c>
      <c r="O29" s="132">
        <v>54749</v>
      </c>
      <c r="P29" s="136">
        <v>159567</v>
      </c>
      <c r="Q29" s="134">
        <v>202279</v>
      </c>
      <c r="R29" s="137"/>
    </row>
    <row r="30" spans="1:18" s="126" customFormat="1" ht="18" customHeight="1">
      <c r="A30" s="117"/>
      <c r="B30" s="127"/>
      <c r="C30" s="138" t="s">
        <v>73</v>
      </c>
      <c r="D30" s="139" t="s">
        <v>103</v>
      </c>
      <c r="E30" s="140" t="s">
        <v>4</v>
      </c>
      <c r="F30" s="141" t="s">
        <v>75</v>
      </c>
      <c r="G30" s="142">
        <v>34998</v>
      </c>
      <c r="H30" s="143">
        <v>50386</v>
      </c>
      <c r="I30" s="144">
        <v>85146</v>
      </c>
      <c r="J30" s="145">
        <v>111330</v>
      </c>
      <c r="K30" s="142">
        <v>22905</v>
      </c>
      <c r="L30" s="143">
        <v>42977</v>
      </c>
      <c r="M30" s="144">
        <v>74192</v>
      </c>
      <c r="N30" s="145">
        <v>114015</v>
      </c>
      <c r="O30" s="142">
        <v>26416</v>
      </c>
      <c r="P30" s="146">
        <v>55726</v>
      </c>
      <c r="Q30" s="144">
        <v>82500</v>
      </c>
      <c r="R30" s="147"/>
    </row>
    <row r="31" spans="1:18" s="126" customFormat="1" ht="18" customHeight="1">
      <c r="A31" s="117"/>
      <c r="B31" s="771" t="s">
        <v>19</v>
      </c>
      <c r="C31" s="754"/>
      <c r="D31" s="754"/>
      <c r="E31" s="148" t="s">
        <v>31</v>
      </c>
      <c r="F31" s="149" t="s">
        <v>104</v>
      </c>
      <c r="G31" s="150">
        <v>94642</v>
      </c>
      <c r="H31" s="151">
        <v>165632</v>
      </c>
      <c r="I31" s="152">
        <v>263001</v>
      </c>
      <c r="J31" s="153">
        <v>408498</v>
      </c>
      <c r="K31" s="150">
        <v>146298</v>
      </c>
      <c r="L31" s="151">
        <v>225032</v>
      </c>
      <c r="M31" s="152">
        <v>320513</v>
      </c>
      <c r="N31" s="153">
        <v>458214</v>
      </c>
      <c r="O31" s="150">
        <v>91458</v>
      </c>
      <c r="P31" s="154">
        <v>190872</v>
      </c>
      <c r="Q31" s="152">
        <v>274748</v>
      </c>
      <c r="R31" s="155"/>
    </row>
    <row r="32" spans="1:18" s="126" customFormat="1" ht="42.75" customHeight="1">
      <c r="A32" s="117"/>
      <c r="B32" s="127"/>
      <c r="C32" s="128" t="s">
        <v>70</v>
      </c>
      <c r="D32" s="129" t="s">
        <v>76</v>
      </c>
      <c r="E32" s="130" t="s">
        <v>4</v>
      </c>
      <c r="F32" s="131" t="s">
        <v>77</v>
      </c>
      <c r="G32" s="156">
        <v>65028</v>
      </c>
      <c r="H32" s="157">
        <v>119567</v>
      </c>
      <c r="I32" s="158">
        <v>191605</v>
      </c>
      <c r="J32" s="159">
        <v>311772</v>
      </c>
      <c r="K32" s="156">
        <v>120469</v>
      </c>
      <c r="L32" s="157">
        <v>177051</v>
      </c>
      <c r="M32" s="158">
        <v>255900</v>
      </c>
      <c r="N32" s="159">
        <v>361801</v>
      </c>
      <c r="O32" s="156">
        <v>68860</v>
      </c>
      <c r="P32" s="136">
        <v>125114</v>
      </c>
      <c r="Q32" s="134">
        <v>189621</v>
      </c>
      <c r="R32" s="137"/>
    </row>
    <row r="33" spans="1:18" s="126" customFormat="1" ht="44.25" customHeight="1">
      <c r="A33" s="117"/>
      <c r="B33" s="127"/>
      <c r="C33" s="138" t="s">
        <v>73</v>
      </c>
      <c r="D33" s="139" t="s">
        <v>79</v>
      </c>
      <c r="E33" s="140" t="s">
        <v>4</v>
      </c>
      <c r="F33" s="161" t="s">
        <v>80</v>
      </c>
      <c r="G33" s="162">
        <v>26310</v>
      </c>
      <c r="H33" s="163">
        <v>39554</v>
      </c>
      <c r="I33" s="164">
        <v>61214</v>
      </c>
      <c r="J33" s="165">
        <v>80729</v>
      </c>
      <c r="K33" s="162">
        <v>14394</v>
      </c>
      <c r="L33" s="163">
        <v>33115</v>
      </c>
      <c r="M33" s="164">
        <v>45953</v>
      </c>
      <c r="N33" s="165">
        <v>69946</v>
      </c>
      <c r="O33" s="162">
        <v>16056</v>
      </c>
      <c r="P33" s="146">
        <v>54771</v>
      </c>
      <c r="Q33" s="144">
        <v>69824</v>
      </c>
      <c r="R33" s="147"/>
    </row>
    <row r="34" spans="1:18" s="126" customFormat="1" ht="18" customHeight="1">
      <c r="A34" s="117"/>
      <c r="B34" s="771" t="s">
        <v>21</v>
      </c>
      <c r="C34" s="754"/>
      <c r="D34" s="754"/>
      <c r="E34" s="148" t="s">
        <v>4</v>
      </c>
      <c r="F34" s="167" t="s">
        <v>81</v>
      </c>
      <c r="G34" s="150">
        <v>76428</v>
      </c>
      <c r="H34" s="151">
        <v>132593</v>
      </c>
      <c r="I34" s="168">
        <v>206685</v>
      </c>
      <c r="J34" s="153">
        <v>296451</v>
      </c>
      <c r="K34" s="150">
        <v>77364</v>
      </c>
      <c r="L34" s="151">
        <v>144150</v>
      </c>
      <c r="M34" s="168">
        <v>216901</v>
      </c>
      <c r="N34" s="153">
        <v>307699</v>
      </c>
      <c r="O34" s="150">
        <v>80577</v>
      </c>
      <c r="P34" s="154">
        <v>157487</v>
      </c>
      <c r="Q34" s="168">
        <v>246489</v>
      </c>
      <c r="R34" s="155"/>
    </row>
    <row r="35" spans="1:18" s="126" customFormat="1" ht="44.25" customHeight="1">
      <c r="A35" s="117"/>
      <c r="B35" s="127"/>
      <c r="C35" s="128" t="s">
        <v>70</v>
      </c>
      <c r="D35" s="129" t="s">
        <v>82</v>
      </c>
      <c r="E35" s="130" t="s">
        <v>4</v>
      </c>
      <c r="F35" s="131" t="s">
        <v>83</v>
      </c>
      <c r="G35" s="132">
        <v>23223</v>
      </c>
      <c r="H35" s="133">
        <v>36835</v>
      </c>
      <c r="I35" s="134">
        <v>57605</v>
      </c>
      <c r="J35" s="135">
        <v>76308</v>
      </c>
      <c r="K35" s="132">
        <v>18851</v>
      </c>
      <c r="L35" s="133">
        <v>33734</v>
      </c>
      <c r="M35" s="134">
        <v>51401</v>
      </c>
      <c r="N35" s="135">
        <v>72971</v>
      </c>
      <c r="O35" s="132">
        <v>18598</v>
      </c>
      <c r="P35" s="136">
        <v>35409</v>
      </c>
      <c r="Q35" s="134">
        <v>56560</v>
      </c>
      <c r="R35" s="137"/>
    </row>
    <row r="36" spans="1:18" s="126" customFormat="1" ht="18" customHeight="1">
      <c r="A36" s="117"/>
      <c r="B36" s="127"/>
      <c r="C36" s="138" t="s">
        <v>73</v>
      </c>
      <c r="D36" s="169" t="s">
        <v>84</v>
      </c>
      <c r="E36" s="102" t="s">
        <v>4</v>
      </c>
      <c r="F36" s="24" t="s">
        <v>85</v>
      </c>
      <c r="G36" s="170">
        <v>39363</v>
      </c>
      <c r="H36" s="171">
        <v>63447</v>
      </c>
      <c r="I36" s="172">
        <v>103760</v>
      </c>
      <c r="J36" s="173">
        <v>180351</v>
      </c>
      <c r="K36" s="170">
        <v>47143</v>
      </c>
      <c r="L36" s="171">
        <v>88145</v>
      </c>
      <c r="M36" s="172">
        <v>133562</v>
      </c>
      <c r="N36" s="173">
        <v>188777</v>
      </c>
      <c r="O36" s="170">
        <v>50988</v>
      </c>
      <c r="P36" s="174">
        <v>97965</v>
      </c>
      <c r="Q36" s="172">
        <v>153322</v>
      </c>
      <c r="R36" s="175"/>
    </row>
    <row r="37" spans="1:18" s="126" customFormat="1" ht="44.25" customHeight="1" thickBot="1">
      <c r="A37" s="117"/>
      <c r="B37" s="176"/>
      <c r="C37" s="177"/>
      <c r="D37" s="178" t="s">
        <v>86</v>
      </c>
      <c r="E37" s="179" t="s">
        <v>4</v>
      </c>
      <c r="F37" s="180" t="s">
        <v>105</v>
      </c>
      <c r="G37" s="181">
        <v>12094</v>
      </c>
      <c r="H37" s="182">
        <v>28504</v>
      </c>
      <c r="I37" s="183">
        <v>39774</v>
      </c>
      <c r="J37" s="184">
        <v>31993</v>
      </c>
      <c r="K37" s="181">
        <v>9579</v>
      </c>
      <c r="L37" s="182">
        <v>18344</v>
      </c>
      <c r="M37" s="183">
        <v>26431</v>
      </c>
      <c r="N37" s="184">
        <v>37979</v>
      </c>
      <c r="O37" s="181">
        <v>9169</v>
      </c>
      <c r="P37" s="185">
        <v>19779</v>
      </c>
      <c r="Q37" s="183">
        <v>30298</v>
      </c>
      <c r="R37" s="186"/>
    </row>
    <row r="38" spans="1:18" ht="14.25" customHeight="1">
      <c r="B38" s="111"/>
      <c r="C38" s="187" t="s">
        <v>106</v>
      </c>
      <c r="D38" s="111"/>
      <c r="E38" s="111"/>
      <c r="F38" s="111"/>
      <c r="G38" s="188"/>
      <c r="H38" s="188"/>
      <c r="I38" s="188"/>
      <c r="J38" s="188"/>
      <c r="K38" s="188"/>
      <c r="L38" s="188"/>
      <c r="M38" s="188"/>
      <c r="N38" s="188"/>
      <c r="O38" s="188"/>
      <c r="P38" s="188"/>
      <c r="Q38" s="188"/>
      <c r="R38" s="188"/>
    </row>
    <row r="39" spans="1:18" ht="14.25" customHeight="1">
      <c r="B39" s="111"/>
      <c r="C39" s="76" t="s">
        <v>107</v>
      </c>
      <c r="D39" s="111"/>
      <c r="E39" s="111"/>
      <c r="F39" s="111"/>
      <c r="G39" s="189"/>
      <c r="H39" s="189"/>
      <c r="I39" s="189"/>
      <c r="J39" s="189"/>
      <c r="K39" s="189"/>
      <c r="L39" s="189"/>
      <c r="M39" s="189"/>
      <c r="N39" s="189"/>
      <c r="O39" s="189"/>
      <c r="P39" s="189"/>
      <c r="Q39" s="189"/>
      <c r="R39" s="189"/>
    </row>
    <row r="40" spans="1:18" s="6" customFormat="1" ht="15" customHeight="1">
      <c r="A40" s="192"/>
      <c r="B40" s="193"/>
      <c r="C40" s="111" t="s">
        <v>108</v>
      </c>
      <c r="D40" s="76"/>
      <c r="E40" s="76"/>
      <c r="F40" s="76"/>
      <c r="G40" s="194"/>
      <c r="H40" s="194"/>
      <c r="I40" s="194"/>
      <c r="J40" s="194"/>
      <c r="K40" s="194"/>
      <c r="L40" s="194"/>
      <c r="M40" s="194"/>
      <c r="N40" s="194"/>
      <c r="O40" s="194"/>
      <c r="P40" s="194"/>
      <c r="Q40" s="194"/>
      <c r="R40" s="194"/>
    </row>
    <row r="41" spans="1:18" ht="15.75" customHeight="1">
      <c r="B41" s="111"/>
      <c r="C41" s="76" t="s">
        <v>109</v>
      </c>
      <c r="D41" s="111"/>
      <c r="E41" s="111"/>
      <c r="F41" s="111"/>
      <c r="G41" s="189"/>
      <c r="H41" s="189"/>
      <c r="I41" s="189"/>
      <c r="J41" s="189"/>
      <c r="K41" s="189"/>
      <c r="L41" s="189"/>
      <c r="M41" s="189"/>
      <c r="N41" s="189"/>
      <c r="O41" s="189"/>
      <c r="P41" s="189"/>
      <c r="Q41" s="189"/>
      <c r="R41" s="189"/>
    </row>
    <row r="42" spans="1:18" ht="15.75" customHeight="1">
      <c r="B42" s="111"/>
      <c r="C42" s="76"/>
      <c r="D42" s="111"/>
      <c r="E42" s="111"/>
      <c r="F42" s="111"/>
      <c r="G42" s="189"/>
      <c r="H42" s="189"/>
      <c r="I42" s="189"/>
      <c r="J42" s="189"/>
      <c r="K42" s="189"/>
      <c r="L42" s="189"/>
      <c r="M42" s="189"/>
      <c r="N42" s="189"/>
      <c r="O42" s="189"/>
      <c r="P42" s="189"/>
      <c r="Q42" s="189"/>
      <c r="R42" s="189"/>
    </row>
    <row r="43" spans="1:18" s="195" customFormat="1" ht="18" customHeight="1">
      <c r="B43" s="196"/>
      <c r="C43" s="60" t="s">
        <v>110</v>
      </c>
      <c r="D43" s="196"/>
      <c r="E43" s="197"/>
      <c r="F43" s="197"/>
      <c r="G43" s="198"/>
      <c r="H43" s="198"/>
      <c r="I43" s="198"/>
      <c r="J43" s="198"/>
      <c r="K43" s="198"/>
      <c r="L43" s="198"/>
      <c r="M43" s="198"/>
      <c r="N43" s="198"/>
      <c r="O43" s="198"/>
      <c r="P43" s="198"/>
      <c r="Q43" s="198"/>
      <c r="R43" s="198"/>
    </row>
    <row r="44" spans="1:18" s="9" customFormat="1" ht="18" customHeight="1" thickBot="1">
      <c r="B44" s="11"/>
      <c r="C44" s="77" t="s">
        <v>61</v>
      </c>
      <c r="D44" s="12"/>
      <c r="E44" s="11"/>
      <c r="F44" s="11"/>
      <c r="G44" s="199"/>
      <c r="H44" s="199"/>
      <c r="I44" s="199"/>
      <c r="J44" s="199"/>
      <c r="K44" s="199"/>
      <c r="L44" s="199"/>
      <c r="M44" s="199"/>
      <c r="N44" s="199"/>
      <c r="O44" s="199"/>
      <c r="P44" s="199"/>
      <c r="Q44" s="199"/>
      <c r="R44" s="199"/>
    </row>
    <row r="45" spans="1:18" s="112" customFormat="1" ht="18" customHeight="1">
      <c r="B45" s="14"/>
      <c r="C45" s="15"/>
      <c r="D45" s="758" t="s">
        <v>62</v>
      </c>
      <c r="E45" s="760" t="s">
        <v>31</v>
      </c>
      <c r="F45" s="762" t="s">
        <v>63</v>
      </c>
      <c r="G45" s="766" t="s">
        <v>64</v>
      </c>
      <c r="H45" s="767"/>
      <c r="I45" s="767"/>
      <c r="J45" s="768"/>
      <c r="K45" s="766" t="s">
        <v>111</v>
      </c>
      <c r="L45" s="767"/>
      <c r="M45" s="767"/>
      <c r="N45" s="768"/>
      <c r="O45" s="766" t="s">
        <v>66</v>
      </c>
      <c r="P45" s="767"/>
      <c r="Q45" s="767"/>
      <c r="R45" s="768"/>
    </row>
    <row r="46" spans="1:18" s="112" customFormat="1" ht="24.75" thickBot="1">
      <c r="B46" s="17"/>
      <c r="C46" s="18"/>
      <c r="D46" s="759"/>
      <c r="E46" s="761"/>
      <c r="F46" s="763"/>
      <c r="G46" s="113" t="s">
        <v>99</v>
      </c>
      <c r="H46" s="114" t="s">
        <v>10</v>
      </c>
      <c r="I46" s="115" t="s">
        <v>11</v>
      </c>
      <c r="J46" s="116" t="s">
        <v>12</v>
      </c>
      <c r="K46" s="113" t="s">
        <v>99</v>
      </c>
      <c r="L46" s="114" t="s">
        <v>10</v>
      </c>
      <c r="M46" s="115" t="s">
        <v>11</v>
      </c>
      <c r="N46" s="116" t="s">
        <v>100</v>
      </c>
      <c r="O46" s="113" t="s">
        <v>67</v>
      </c>
      <c r="P46" s="114" t="s">
        <v>10</v>
      </c>
      <c r="Q46" s="115" t="s">
        <v>11</v>
      </c>
      <c r="R46" s="116" t="s">
        <v>112</v>
      </c>
    </row>
    <row r="47" spans="1:18" s="126" customFormat="1" ht="18" customHeight="1">
      <c r="A47" s="117"/>
      <c r="B47" s="769" t="s">
        <v>68</v>
      </c>
      <c r="C47" s="770"/>
      <c r="D47" s="770"/>
      <c r="E47" s="118" t="s">
        <v>4</v>
      </c>
      <c r="F47" s="119" t="s">
        <v>69</v>
      </c>
      <c r="G47" s="120">
        <v>74379</v>
      </c>
      <c r="H47" s="121">
        <v>156732</v>
      </c>
      <c r="I47" s="122">
        <v>245774</v>
      </c>
      <c r="J47" s="123">
        <v>361767</v>
      </c>
      <c r="K47" s="120">
        <v>88832</v>
      </c>
      <c r="L47" s="121">
        <v>174609</v>
      </c>
      <c r="M47" s="122">
        <v>264074</v>
      </c>
      <c r="N47" s="123">
        <v>399581</v>
      </c>
      <c r="O47" s="120">
        <v>82358</v>
      </c>
      <c r="P47" s="124">
        <v>176787</v>
      </c>
      <c r="Q47" s="122">
        <v>276661</v>
      </c>
      <c r="R47" s="125"/>
    </row>
    <row r="48" spans="1:18" s="126" customFormat="1" ht="18" customHeight="1">
      <c r="A48" s="117"/>
      <c r="B48" s="200"/>
      <c r="C48" s="128" t="s">
        <v>70</v>
      </c>
      <c r="D48" s="129" t="s">
        <v>113</v>
      </c>
      <c r="E48" s="130" t="s">
        <v>4</v>
      </c>
      <c r="F48" s="191" t="s">
        <v>114</v>
      </c>
      <c r="G48" s="201"/>
      <c r="H48" s="202"/>
      <c r="I48" s="203"/>
      <c r="J48" s="137"/>
      <c r="K48" s="132">
        <v>1163</v>
      </c>
      <c r="L48" s="133">
        <v>2719</v>
      </c>
      <c r="M48" s="134">
        <v>4261</v>
      </c>
      <c r="N48" s="135">
        <v>8531</v>
      </c>
      <c r="O48" s="132">
        <v>1002</v>
      </c>
      <c r="P48" s="133">
        <v>2276</v>
      </c>
      <c r="Q48" s="134">
        <v>3403</v>
      </c>
      <c r="R48" s="137"/>
    </row>
    <row r="49" spans="1:18" s="126" customFormat="1" ht="18" customHeight="1">
      <c r="A49" s="117"/>
      <c r="B49" s="127"/>
      <c r="C49" s="138"/>
      <c r="D49" s="204" t="s">
        <v>115</v>
      </c>
      <c r="E49" s="205" t="s">
        <v>4</v>
      </c>
      <c r="F49" s="206" t="s">
        <v>116</v>
      </c>
      <c r="G49" s="207">
        <v>16483</v>
      </c>
      <c r="H49" s="208">
        <v>33003</v>
      </c>
      <c r="I49" s="209">
        <v>55101</v>
      </c>
      <c r="J49" s="210">
        <v>72630</v>
      </c>
      <c r="K49" s="207">
        <v>15136</v>
      </c>
      <c r="L49" s="208">
        <v>31115</v>
      </c>
      <c r="M49" s="209">
        <v>47134</v>
      </c>
      <c r="N49" s="210">
        <v>69040</v>
      </c>
      <c r="O49" s="207">
        <v>15323</v>
      </c>
      <c r="P49" s="208">
        <v>31129</v>
      </c>
      <c r="Q49" s="209">
        <v>49165</v>
      </c>
      <c r="R49" s="211"/>
    </row>
    <row r="50" spans="1:18" s="126" customFormat="1" ht="18" customHeight="1">
      <c r="A50" s="117"/>
      <c r="B50" s="127"/>
      <c r="C50" s="138"/>
      <c r="D50" s="204" t="s">
        <v>117</v>
      </c>
      <c r="E50" s="205" t="s">
        <v>4</v>
      </c>
      <c r="F50" s="206" t="s">
        <v>118</v>
      </c>
      <c r="G50" s="142">
        <v>26006</v>
      </c>
      <c r="H50" s="143">
        <v>59303</v>
      </c>
      <c r="I50" s="172">
        <v>90960</v>
      </c>
      <c r="J50" s="145">
        <v>146346</v>
      </c>
      <c r="K50" s="142">
        <v>34956</v>
      </c>
      <c r="L50" s="143">
        <v>64125</v>
      </c>
      <c r="M50" s="172">
        <v>96307</v>
      </c>
      <c r="N50" s="210">
        <v>155210</v>
      </c>
      <c r="O50" s="142">
        <v>25871</v>
      </c>
      <c r="P50" s="146">
        <v>59779</v>
      </c>
      <c r="Q50" s="172">
        <v>95674</v>
      </c>
      <c r="R50" s="211"/>
    </row>
    <row r="51" spans="1:18" s="126" customFormat="1" ht="18" customHeight="1">
      <c r="A51" s="117"/>
      <c r="B51" s="127"/>
      <c r="C51" s="138" t="s">
        <v>73</v>
      </c>
      <c r="D51" s="204" t="s">
        <v>119</v>
      </c>
      <c r="E51" s="205" t="s">
        <v>4</v>
      </c>
      <c r="F51" s="206" t="s">
        <v>120</v>
      </c>
      <c r="G51" s="207">
        <v>30167</v>
      </c>
      <c r="H51" s="208">
        <v>60815</v>
      </c>
      <c r="I51" s="212">
        <v>94172</v>
      </c>
      <c r="J51" s="210">
        <v>135285</v>
      </c>
      <c r="K51" s="207">
        <v>35633</v>
      </c>
      <c r="L51" s="208">
        <v>72659</v>
      </c>
      <c r="M51" s="212">
        <v>110203</v>
      </c>
      <c r="N51" s="210">
        <v>158314</v>
      </c>
      <c r="O51" s="207">
        <v>37982</v>
      </c>
      <c r="P51" s="213">
        <v>79072</v>
      </c>
      <c r="Q51" s="212">
        <v>121619</v>
      </c>
      <c r="R51" s="211"/>
    </row>
    <row r="52" spans="1:18" s="126" customFormat="1" ht="18" customHeight="1">
      <c r="A52" s="117"/>
      <c r="B52" s="127"/>
      <c r="C52" s="138"/>
      <c r="D52" s="139" t="s">
        <v>121</v>
      </c>
      <c r="E52" s="140" t="s">
        <v>4</v>
      </c>
      <c r="F52" s="141" t="s">
        <v>122</v>
      </c>
      <c r="G52" s="142">
        <v>1723</v>
      </c>
      <c r="H52" s="143">
        <v>3611</v>
      </c>
      <c r="I52" s="144">
        <v>5541</v>
      </c>
      <c r="J52" s="145">
        <v>7506</v>
      </c>
      <c r="K52" s="142">
        <v>1943</v>
      </c>
      <c r="L52" s="143">
        <v>3992</v>
      </c>
      <c r="M52" s="144">
        <v>6169</v>
      </c>
      <c r="N52" s="145">
        <v>8486</v>
      </c>
      <c r="O52" s="142">
        <v>2181</v>
      </c>
      <c r="P52" s="146">
        <v>4530</v>
      </c>
      <c r="Q52" s="144">
        <v>6801</v>
      </c>
      <c r="R52" s="147"/>
    </row>
    <row r="53" spans="1:18" s="126" customFormat="1" ht="18" customHeight="1">
      <c r="A53" s="117"/>
      <c r="B53" s="771" t="s">
        <v>19</v>
      </c>
      <c r="C53" s="754"/>
      <c r="D53" s="754"/>
      <c r="E53" s="148" t="s">
        <v>31</v>
      </c>
      <c r="F53" s="149" t="s">
        <v>33</v>
      </c>
      <c r="G53" s="150">
        <v>116747</v>
      </c>
      <c r="H53" s="151">
        <v>238156</v>
      </c>
      <c r="I53" s="152">
        <v>363280</v>
      </c>
      <c r="J53" s="153">
        <v>496427</v>
      </c>
      <c r="K53" s="150">
        <v>116408</v>
      </c>
      <c r="L53" s="151">
        <v>235860</v>
      </c>
      <c r="M53" s="152">
        <v>352683</v>
      </c>
      <c r="N53" s="153">
        <v>491579</v>
      </c>
      <c r="O53" s="150">
        <v>122979</v>
      </c>
      <c r="P53" s="154">
        <v>247640</v>
      </c>
      <c r="Q53" s="152">
        <v>370701</v>
      </c>
      <c r="R53" s="155"/>
    </row>
    <row r="54" spans="1:18" s="126" customFormat="1" ht="18" customHeight="1">
      <c r="A54" s="117"/>
      <c r="B54" s="214"/>
      <c r="C54" s="128" t="s">
        <v>70</v>
      </c>
      <c r="D54" s="129" t="s">
        <v>113</v>
      </c>
      <c r="E54" s="130" t="s">
        <v>4</v>
      </c>
      <c r="F54" s="191" t="s">
        <v>114</v>
      </c>
      <c r="G54" s="201"/>
      <c r="H54" s="202"/>
      <c r="I54" s="203"/>
      <c r="J54" s="137"/>
      <c r="K54" s="132">
        <v>580</v>
      </c>
      <c r="L54" s="133">
        <v>1570</v>
      </c>
      <c r="M54" s="134">
        <v>2743</v>
      </c>
      <c r="N54" s="135">
        <v>9444</v>
      </c>
      <c r="O54" s="132">
        <v>998</v>
      </c>
      <c r="P54" s="133">
        <v>4947</v>
      </c>
      <c r="Q54" s="134">
        <v>6469</v>
      </c>
      <c r="R54" s="137"/>
    </row>
    <row r="55" spans="1:18" s="126" customFormat="1" ht="18" customHeight="1">
      <c r="A55" s="117"/>
      <c r="B55" s="127"/>
      <c r="C55" s="138"/>
      <c r="D55" s="204" t="s">
        <v>115</v>
      </c>
      <c r="E55" s="205" t="s">
        <v>4</v>
      </c>
      <c r="F55" s="206" t="s">
        <v>116</v>
      </c>
      <c r="G55" s="207">
        <v>63789</v>
      </c>
      <c r="H55" s="208">
        <v>129704</v>
      </c>
      <c r="I55" s="209">
        <v>197896</v>
      </c>
      <c r="J55" s="210">
        <v>267479</v>
      </c>
      <c r="K55" s="207">
        <v>65381</v>
      </c>
      <c r="L55" s="208">
        <v>132247</v>
      </c>
      <c r="M55" s="209">
        <v>198291</v>
      </c>
      <c r="N55" s="210">
        <v>268460</v>
      </c>
      <c r="O55" s="207">
        <v>67805</v>
      </c>
      <c r="P55" s="208">
        <v>136109</v>
      </c>
      <c r="Q55" s="209">
        <v>206403</v>
      </c>
      <c r="R55" s="211"/>
    </row>
    <row r="56" spans="1:18" s="126" customFormat="1" ht="18" customHeight="1">
      <c r="A56" s="117"/>
      <c r="B56" s="127"/>
      <c r="C56" s="138"/>
      <c r="D56" s="204" t="s">
        <v>117</v>
      </c>
      <c r="E56" s="205" t="s">
        <v>4</v>
      </c>
      <c r="F56" s="215" t="s">
        <v>118</v>
      </c>
      <c r="G56" s="142">
        <v>24951</v>
      </c>
      <c r="H56" s="143">
        <v>50651</v>
      </c>
      <c r="I56" s="172">
        <v>76726</v>
      </c>
      <c r="J56" s="145">
        <v>107641</v>
      </c>
      <c r="K56" s="142">
        <v>20441</v>
      </c>
      <c r="L56" s="143">
        <v>40805</v>
      </c>
      <c r="M56" s="172">
        <v>60483</v>
      </c>
      <c r="N56" s="210">
        <v>90696</v>
      </c>
      <c r="O56" s="142">
        <v>22703</v>
      </c>
      <c r="P56" s="146">
        <v>43584</v>
      </c>
      <c r="Q56" s="172">
        <v>62998</v>
      </c>
      <c r="R56" s="211"/>
    </row>
    <row r="57" spans="1:18" s="126" customFormat="1" ht="18" customHeight="1">
      <c r="A57" s="117"/>
      <c r="B57" s="127"/>
      <c r="C57" s="138" t="s">
        <v>73</v>
      </c>
      <c r="D57" s="204" t="s">
        <v>119</v>
      </c>
      <c r="E57" s="205" t="s">
        <v>4</v>
      </c>
      <c r="F57" s="215" t="s">
        <v>120</v>
      </c>
      <c r="G57" s="207">
        <v>26701</v>
      </c>
      <c r="H57" s="208">
        <v>55180</v>
      </c>
      <c r="I57" s="212">
        <v>84701</v>
      </c>
      <c r="J57" s="210">
        <v>115897</v>
      </c>
      <c r="K57" s="207">
        <v>28830</v>
      </c>
      <c r="L57" s="208">
        <v>58812</v>
      </c>
      <c r="M57" s="212">
        <v>87400</v>
      </c>
      <c r="N57" s="210">
        <v>117698</v>
      </c>
      <c r="O57" s="207">
        <v>30151</v>
      </c>
      <c r="P57" s="213">
        <v>60242</v>
      </c>
      <c r="Q57" s="212">
        <v>90615</v>
      </c>
      <c r="R57" s="211"/>
    </row>
    <row r="58" spans="1:18" s="126" customFormat="1" ht="18" customHeight="1">
      <c r="A58" s="117"/>
      <c r="B58" s="127"/>
      <c r="C58" s="138"/>
      <c r="D58" s="139" t="s">
        <v>121</v>
      </c>
      <c r="E58" s="140" t="s">
        <v>4</v>
      </c>
      <c r="F58" s="161" t="s">
        <v>122</v>
      </c>
      <c r="G58" s="142">
        <v>1306</v>
      </c>
      <c r="H58" s="143">
        <v>2621</v>
      </c>
      <c r="I58" s="144">
        <v>3958</v>
      </c>
      <c r="J58" s="145">
        <v>5410</v>
      </c>
      <c r="K58" s="142">
        <v>1175</v>
      </c>
      <c r="L58" s="143">
        <v>2426</v>
      </c>
      <c r="M58" s="144">
        <v>3767</v>
      </c>
      <c r="N58" s="145">
        <v>5281</v>
      </c>
      <c r="O58" s="142">
        <v>1321</v>
      </c>
      <c r="P58" s="146">
        <v>2759</v>
      </c>
      <c r="Q58" s="144">
        <v>4216</v>
      </c>
      <c r="R58" s="147"/>
    </row>
    <row r="59" spans="1:18" s="126" customFormat="1" ht="18" customHeight="1">
      <c r="A59" s="117"/>
      <c r="B59" s="771" t="s">
        <v>21</v>
      </c>
      <c r="C59" s="754"/>
      <c r="D59" s="754"/>
      <c r="E59" s="148" t="s">
        <v>4</v>
      </c>
      <c r="F59" s="167" t="s">
        <v>34</v>
      </c>
      <c r="G59" s="150">
        <v>76312</v>
      </c>
      <c r="H59" s="151">
        <v>156804</v>
      </c>
      <c r="I59" s="168">
        <v>244407</v>
      </c>
      <c r="J59" s="153">
        <v>340186</v>
      </c>
      <c r="K59" s="150">
        <v>86825</v>
      </c>
      <c r="L59" s="151">
        <v>180931</v>
      </c>
      <c r="M59" s="168">
        <v>274069</v>
      </c>
      <c r="N59" s="153">
        <v>379234</v>
      </c>
      <c r="O59" s="150">
        <v>97841</v>
      </c>
      <c r="P59" s="154">
        <v>207434</v>
      </c>
      <c r="Q59" s="168">
        <v>315131</v>
      </c>
      <c r="R59" s="155"/>
    </row>
    <row r="60" spans="1:18" s="126" customFormat="1" ht="18" customHeight="1">
      <c r="A60" s="117"/>
      <c r="B60" s="214"/>
      <c r="C60" s="128" t="s">
        <v>70</v>
      </c>
      <c r="D60" s="129" t="s">
        <v>113</v>
      </c>
      <c r="E60" s="130" t="s">
        <v>4</v>
      </c>
      <c r="F60" s="191" t="s">
        <v>114</v>
      </c>
      <c r="G60" s="201"/>
      <c r="H60" s="202"/>
      <c r="I60" s="203"/>
      <c r="J60" s="137"/>
      <c r="K60" s="132">
        <v>3840</v>
      </c>
      <c r="L60" s="133">
        <v>7801</v>
      </c>
      <c r="M60" s="134">
        <v>11069</v>
      </c>
      <c r="N60" s="135">
        <v>16279</v>
      </c>
      <c r="O60" s="132">
        <v>4907</v>
      </c>
      <c r="P60" s="133">
        <v>10303</v>
      </c>
      <c r="Q60" s="134">
        <v>15290</v>
      </c>
      <c r="R60" s="137"/>
    </row>
    <row r="61" spans="1:18" s="126" customFormat="1" ht="18" customHeight="1">
      <c r="A61" s="117"/>
      <c r="B61" s="127"/>
      <c r="C61" s="138"/>
      <c r="D61" s="204" t="s">
        <v>115</v>
      </c>
      <c r="E61" s="205" t="s">
        <v>4</v>
      </c>
      <c r="F61" s="206" t="s">
        <v>116</v>
      </c>
      <c r="G61" s="207">
        <v>18895</v>
      </c>
      <c r="H61" s="208">
        <v>37733</v>
      </c>
      <c r="I61" s="209">
        <v>57245</v>
      </c>
      <c r="J61" s="210">
        <v>78916</v>
      </c>
      <c r="K61" s="207">
        <v>21217</v>
      </c>
      <c r="L61" s="208">
        <v>42739</v>
      </c>
      <c r="M61" s="209">
        <v>63444</v>
      </c>
      <c r="N61" s="210">
        <v>85253</v>
      </c>
      <c r="O61" s="207">
        <v>23845</v>
      </c>
      <c r="P61" s="208">
        <v>48056</v>
      </c>
      <c r="Q61" s="209">
        <v>72766</v>
      </c>
      <c r="R61" s="211"/>
    </row>
    <row r="62" spans="1:18" s="126" customFormat="1" ht="18" customHeight="1">
      <c r="A62" s="117"/>
      <c r="B62" s="127"/>
      <c r="C62" s="138"/>
      <c r="D62" s="204" t="s">
        <v>117</v>
      </c>
      <c r="E62" s="205" t="s">
        <v>4</v>
      </c>
      <c r="F62" s="215" t="s">
        <v>118</v>
      </c>
      <c r="G62" s="142">
        <v>25098</v>
      </c>
      <c r="H62" s="143">
        <v>52413</v>
      </c>
      <c r="I62" s="172">
        <v>83194</v>
      </c>
      <c r="J62" s="145">
        <v>116732</v>
      </c>
      <c r="K62" s="142">
        <v>24404</v>
      </c>
      <c r="L62" s="143">
        <v>54612</v>
      </c>
      <c r="M62" s="172">
        <v>82471</v>
      </c>
      <c r="N62" s="173">
        <v>116516</v>
      </c>
      <c r="O62" s="142">
        <v>25851</v>
      </c>
      <c r="P62" s="146">
        <v>59453</v>
      </c>
      <c r="Q62" s="172">
        <v>91639</v>
      </c>
      <c r="R62" s="175"/>
    </row>
    <row r="63" spans="1:18" s="126" customFormat="1" ht="18" customHeight="1">
      <c r="A63" s="117"/>
      <c r="B63" s="127"/>
      <c r="C63" s="138" t="s">
        <v>73</v>
      </c>
      <c r="D63" s="169" t="s">
        <v>119</v>
      </c>
      <c r="E63" s="102" t="s">
        <v>4</v>
      </c>
      <c r="F63" s="24" t="s">
        <v>120</v>
      </c>
      <c r="G63" s="170">
        <v>23045</v>
      </c>
      <c r="H63" s="171">
        <v>48093</v>
      </c>
      <c r="I63" s="209">
        <v>73759</v>
      </c>
      <c r="J63" s="173">
        <v>105306</v>
      </c>
      <c r="K63" s="170">
        <v>28065</v>
      </c>
      <c r="L63" s="171">
        <v>57060</v>
      </c>
      <c r="M63" s="209">
        <v>87578</v>
      </c>
      <c r="N63" s="216">
        <v>119964</v>
      </c>
      <c r="O63" s="170">
        <v>31729</v>
      </c>
      <c r="P63" s="174">
        <v>66716</v>
      </c>
      <c r="Q63" s="209">
        <v>101130</v>
      </c>
      <c r="R63" s="217"/>
    </row>
    <row r="64" spans="1:18" s="126" customFormat="1" ht="18" customHeight="1">
      <c r="A64" s="117"/>
      <c r="B64" s="218"/>
      <c r="C64" s="219"/>
      <c r="D64" s="220" t="s">
        <v>121</v>
      </c>
      <c r="E64" s="221" t="s">
        <v>4</v>
      </c>
      <c r="F64" s="222" t="s">
        <v>122</v>
      </c>
      <c r="G64" s="223">
        <v>9274</v>
      </c>
      <c r="H64" s="224">
        <v>18565</v>
      </c>
      <c r="I64" s="144">
        <v>30209</v>
      </c>
      <c r="J64" s="225">
        <v>39232</v>
      </c>
      <c r="K64" s="223">
        <v>9299</v>
      </c>
      <c r="L64" s="224">
        <v>18719</v>
      </c>
      <c r="M64" s="144">
        <v>29506</v>
      </c>
      <c r="N64" s="225">
        <v>41223</v>
      </c>
      <c r="O64" s="223">
        <v>11508</v>
      </c>
      <c r="P64" s="226">
        <v>22906</v>
      </c>
      <c r="Q64" s="144">
        <v>34306</v>
      </c>
      <c r="R64" s="227"/>
    </row>
    <row r="65" spans="1:18" s="126" customFormat="1" ht="18" customHeight="1">
      <c r="A65" s="117"/>
      <c r="B65" s="772" t="s">
        <v>123</v>
      </c>
      <c r="C65" s="773"/>
      <c r="D65" s="773"/>
      <c r="E65" s="197" t="s">
        <v>4</v>
      </c>
      <c r="F65" s="228" t="s">
        <v>124</v>
      </c>
      <c r="G65" s="229">
        <v>109765</v>
      </c>
      <c r="H65" s="230">
        <v>216991</v>
      </c>
      <c r="I65" s="152">
        <v>322670</v>
      </c>
      <c r="J65" s="231">
        <v>422262</v>
      </c>
      <c r="K65" s="229">
        <v>100265</v>
      </c>
      <c r="L65" s="230">
        <v>206644</v>
      </c>
      <c r="M65" s="152">
        <v>310540</v>
      </c>
      <c r="N65" s="231">
        <v>416484</v>
      </c>
      <c r="O65" s="229">
        <v>101916</v>
      </c>
      <c r="P65" s="232">
        <v>205812</v>
      </c>
      <c r="Q65" s="152">
        <v>310162</v>
      </c>
      <c r="R65" s="233"/>
    </row>
    <row r="66" spans="1:18" s="126" customFormat="1" ht="18" customHeight="1">
      <c r="A66" s="117"/>
      <c r="B66" s="214"/>
      <c r="C66" s="128" t="s">
        <v>70</v>
      </c>
      <c r="D66" s="129" t="s">
        <v>113</v>
      </c>
      <c r="E66" s="130" t="s">
        <v>4</v>
      </c>
      <c r="F66" s="191" t="s">
        <v>114</v>
      </c>
      <c r="G66" s="201"/>
      <c r="H66" s="202"/>
      <c r="I66" s="203"/>
      <c r="J66" s="137"/>
      <c r="K66" s="132">
        <v>5833</v>
      </c>
      <c r="L66" s="133">
        <v>11977</v>
      </c>
      <c r="M66" s="134">
        <v>18179</v>
      </c>
      <c r="N66" s="135">
        <v>24210</v>
      </c>
      <c r="O66" s="132">
        <v>8538</v>
      </c>
      <c r="P66" s="133">
        <v>17972</v>
      </c>
      <c r="Q66" s="134">
        <v>29153</v>
      </c>
      <c r="R66" s="137"/>
    </row>
    <row r="67" spans="1:18" s="126" customFormat="1" ht="18" customHeight="1">
      <c r="A67" s="117"/>
      <c r="B67" s="127"/>
      <c r="C67" s="138"/>
      <c r="D67" s="204" t="s">
        <v>115</v>
      </c>
      <c r="E67" s="205" t="s">
        <v>4</v>
      </c>
      <c r="F67" s="206" t="s">
        <v>116</v>
      </c>
      <c r="G67" s="207">
        <v>43938</v>
      </c>
      <c r="H67" s="208">
        <v>59581</v>
      </c>
      <c r="I67" s="209">
        <v>90743</v>
      </c>
      <c r="J67" s="210">
        <v>118751</v>
      </c>
      <c r="K67" s="207">
        <v>29761</v>
      </c>
      <c r="L67" s="208">
        <v>59859</v>
      </c>
      <c r="M67" s="209">
        <v>87994</v>
      </c>
      <c r="N67" s="210">
        <v>117070</v>
      </c>
      <c r="O67" s="207">
        <v>27740</v>
      </c>
      <c r="P67" s="208">
        <v>56647</v>
      </c>
      <c r="Q67" s="209">
        <v>85865</v>
      </c>
      <c r="R67" s="211"/>
    </row>
    <row r="68" spans="1:18" s="126" customFormat="1" ht="18" customHeight="1">
      <c r="A68" s="117"/>
      <c r="B68" s="127"/>
      <c r="C68" s="138"/>
      <c r="D68" s="204" t="s">
        <v>117</v>
      </c>
      <c r="E68" s="205" t="s">
        <v>4</v>
      </c>
      <c r="F68" s="215" t="s">
        <v>118</v>
      </c>
      <c r="G68" s="142">
        <v>6589</v>
      </c>
      <c r="H68" s="143">
        <v>29858</v>
      </c>
      <c r="I68" s="172">
        <v>49360</v>
      </c>
      <c r="J68" s="145">
        <v>64595</v>
      </c>
      <c r="K68" s="142">
        <v>29734</v>
      </c>
      <c r="L68" s="143">
        <v>64064</v>
      </c>
      <c r="M68" s="172">
        <v>95938</v>
      </c>
      <c r="N68" s="216">
        <v>127527</v>
      </c>
      <c r="O68" s="142">
        <v>28504</v>
      </c>
      <c r="P68" s="146">
        <v>55508</v>
      </c>
      <c r="Q68" s="172">
        <v>82995</v>
      </c>
      <c r="R68" s="217"/>
    </row>
    <row r="69" spans="1:18" s="126" customFormat="1" ht="18" customHeight="1">
      <c r="A69" s="117"/>
      <c r="B69" s="127"/>
      <c r="C69" s="138" t="s">
        <v>73</v>
      </c>
      <c r="D69" s="169" t="s">
        <v>119</v>
      </c>
      <c r="E69" s="102" t="s">
        <v>4</v>
      </c>
      <c r="F69" s="24" t="s">
        <v>120</v>
      </c>
      <c r="G69" s="170">
        <v>59239</v>
      </c>
      <c r="H69" s="171">
        <v>121082</v>
      </c>
      <c r="I69" s="209">
        <v>175752</v>
      </c>
      <c r="J69" s="173">
        <v>229997</v>
      </c>
      <c r="K69" s="170">
        <v>34938</v>
      </c>
      <c r="L69" s="171">
        <v>70743</v>
      </c>
      <c r="M69" s="209">
        <v>108429</v>
      </c>
      <c r="N69" s="173">
        <v>147677</v>
      </c>
      <c r="O69" s="170">
        <v>37134</v>
      </c>
      <c r="P69" s="174">
        <v>75685</v>
      </c>
      <c r="Q69" s="209">
        <v>112149</v>
      </c>
      <c r="R69" s="175"/>
    </row>
    <row r="70" spans="1:18" s="126" customFormat="1" ht="18" customHeight="1">
      <c r="A70" s="117"/>
      <c r="B70" s="218"/>
      <c r="C70" s="219"/>
      <c r="D70" s="220" t="s">
        <v>121</v>
      </c>
      <c r="E70" s="221" t="s">
        <v>4</v>
      </c>
      <c r="F70" s="222" t="s">
        <v>122</v>
      </c>
      <c r="G70" s="223" t="s">
        <v>125</v>
      </c>
      <c r="H70" s="224">
        <v>6471</v>
      </c>
      <c r="I70" s="144">
        <v>6815</v>
      </c>
      <c r="J70" s="225">
        <v>8918</v>
      </c>
      <c r="K70" s="223" t="s">
        <v>125</v>
      </c>
      <c r="L70" s="224" t="s">
        <v>125</v>
      </c>
      <c r="M70" s="144" t="s">
        <v>126</v>
      </c>
      <c r="N70" s="225" t="s">
        <v>125</v>
      </c>
      <c r="O70" s="223" t="s">
        <v>125</v>
      </c>
      <c r="P70" s="234" t="s">
        <v>125</v>
      </c>
      <c r="Q70" s="144" t="s">
        <v>125</v>
      </c>
      <c r="R70" s="227"/>
    </row>
    <row r="71" spans="1:18" s="126" customFormat="1" ht="18" customHeight="1">
      <c r="A71" s="117"/>
      <c r="B71" s="772" t="s">
        <v>25</v>
      </c>
      <c r="C71" s="773"/>
      <c r="D71" s="773"/>
      <c r="E71" s="197" t="s">
        <v>4</v>
      </c>
      <c r="F71" s="228" t="s">
        <v>127</v>
      </c>
      <c r="G71" s="229">
        <v>85811</v>
      </c>
      <c r="H71" s="230">
        <v>175667</v>
      </c>
      <c r="I71" s="152">
        <v>279040</v>
      </c>
      <c r="J71" s="231">
        <v>383863</v>
      </c>
      <c r="K71" s="229">
        <v>103050</v>
      </c>
      <c r="L71" s="230">
        <v>205016</v>
      </c>
      <c r="M71" s="152">
        <v>319268</v>
      </c>
      <c r="N71" s="231">
        <v>433858</v>
      </c>
      <c r="O71" s="229">
        <v>109970</v>
      </c>
      <c r="P71" s="232">
        <v>215514</v>
      </c>
      <c r="Q71" s="152">
        <v>331571</v>
      </c>
      <c r="R71" s="233"/>
    </row>
    <row r="72" spans="1:18" s="126" customFormat="1" ht="18" customHeight="1">
      <c r="A72" s="117"/>
      <c r="B72" s="214"/>
      <c r="C72" s="128" t="s">
        <v>70</v>
      </c>
      <c r="D72" s="129" t="s">
        <v>113</v>
      </c>
      <c r="E72" s="130" t="s">
        <v>4</v>
      </c>
      <c r="F72" s="191" t="s">
        <v>114</v>
      </c>
      <c r="G72" s="201"/>
      <c r="H72" s="202"/>
      <c r="I72" s="203"/>
      <c r="J72" s="137"/>
      <c r="K72" s="132">
        <v>40194</v>
      </c>
      <c r="L72" s="133">
        <v>80324</v>
      </c>
      <c r="M72" s="134">
        <v>124643</v>
      </c>
      <c r="N72" s="135">
        <v>169728</v>
      </c>
      <c r="O72" s="132">
        <v>43903</v>
      </c>
      <c r="P72" s="133">
        <v>86683</v>
      </c>
      <c r="Q72" s="134">
        <v>134256</v>
      </c>
      <c r="R72" s="137"/>
    </row>
    <row r="73" spans="1:18" s="126" customFormat="1" ht="18" customHeight="1">
      <c r="A73" s="117"/>
      <c r="B73" s="127"/>
      <c r="C73" s="138"/>
      <c r="D73" s="204" t="s">
        <v>115</v>
      </c>
      <c r="E73" s="205" t="s">
        <v>4</v>
      </c>
      <c r="F73" s="206" t="s">
        <v>116</v>
      </c>
      <c r="G73" s="207">
        <v>8847</v>
      </c>
      <c r="H73" s="208">
        <v>18148</v>
      </c>
      <c r="I73" s="209">
        <v>27849</v>
      </c>
      <c r="J73" s="210">
        <v>38662</v>
      </c>
      <c r="K73" s="207">
        <v>10391</v>
      </c>
      <c r="L73" s="208">
        <v>20671</v>
      </c>
      <c r="M73" s="209">
        <v>31899</v>
      </c>
      <c r="N73" s="210">
        <v>44475</v>
      </c>
      <c r="O73" s="207">
        <v>11278</v>
      </c>
      <c r="P73" s="208">
        <v>22173</v>
      </c>
      <c r="Q73" s="209">
        <v>33706</v>
      </c>
      <c r="R73" s="211"/>
    </row>
    <row r="74" spans="1:18" s="126" customFormat="1" ht="18" customHeight="1">
      <c r="A74" s="117"/>
      <c r="B74" s="127"/>
      <c r="C74" s="138"/>
      <c r="D74" s="204" t="s">
        <v>117</v>
      </c>
      <c r="E74" s="205" t="s">
        <v>4</v>
      </c>
      <c r="F74" s="215" t="s">
        <v>118</v>
      </c>
      <c r="G74" s="142">
        <v>21160</v>
      </c>
      <c r="H74" s="143">
        <v>43124</v>
      </c>
      <c r="I74" s="172">
        <v>71097</v>
      </c>
      <c r="J74" s="145">
        <v>87670</v>
      </c>
      <c r="K74" s="142">
        <v>20262</v>
      </c>
      <c r="L74" s="146">
        <v>41489</v>
      </c>
      <c r="M74" s="209">
        <v>66332</v>
      </c>
      <c r="N74" s="173">
        <v>87869</v>
      </c>
      <c r="O74" s="142">
        <v>20520</v>
      </c>
      <c r="P74" s="146">
        <v>41035</v>
      </c>
      <c r="Q74" s="209">
        <v>63687</v>
      </c>
      <c r="R74" s="175"/>
    </row>
    <row r="75" spans="1:18" s="126" customFormat="1" ht="18" customHeight="1">
      <c r="A75" s="117"/>
      <c r="B75" s="127"/>
      <c r="C75" s="138" t="s">
        <v>73</v>
      </c>
      <c r="D75" s="169" t="s">
        <v>119</v>
      </c>
      <c r="E75" s="102" t="s">
        <v>4</v>
      </c>
      <c r="F75" s="24" t="s">
        <v>120</v>
      </c>
      <c r="G75" s="170">
        <v>53867</v>
      </c>
      <c r="H75" s="171">
        <v>110124</v>
      </c>
      <c r="I75" s="209">
        <v>172476</v>
      </c>
      <c r="J75" s="173">
        <v>246678</v>
      </c>
      <c r="K75" s="170">
        <v>27886</v>
      </c>
      <c r="L75" s="171">
        <v>54632</v>
      </c>
      <c r="M75" s="172">
        <v>82661</v>
      </c>
      <c r="N75" s="216">
        <v>111256</v>
      </c>
      <c r="O75" s="170">
        <v>28462</v>
      </c>
      <c r="P75" s="174">
        <v>55340</v>
      </c>
      <c r="Q75" s="172">
        <v>83250</v>
      </c>
      <c r="R75" s="217"/>
    </row>
    <row r="76" spans="1:18" s="126" customFormat="1" ht="18" customHeight="1" thickBot="1">
      <c r="A76" s="117"/>
      <c r="B76" s="176"/>
      <c r="C76" s="177"/>
      <c r="D76" s="178" t="s">
        <v>121</v>
      </c>
      <c r="E76" s="179" t="s">
        <v>4</v>
      </c>
      <c r="F76" s="180" t="s">
        <v>122</v>
      </c>
      <c r="G76" s="181">
        <v>1937</v>
      </c>
      <c r="H76" s="182">
        <v>4271</v>
      </c>
      <c r="I76" s="183">
        <v>7619</v>
      </c>
      <c r="J76" s="184">
        <v>10854</v>
      </c>
      <c r="K76" s="181">
        <v>4317</v>
      </c>
      <c r="L76" s="182">
        <v>7900</v>
      </c>
      <c r="M76" s="183">
        <v>13733</v>
      </c>
      <c r="N76" s="184">
        <v>20530</v>
      </c>
      <c r="O76" s="181">
        <v>5807</v>
      </c>
      <c r="P76" s="185">
        <v>10283</v>
      </c>
      <c r="Q76" s="183">
        <v>16672</v>
      </c>
      <c r="R76" s="186"/>
    </row>
    <row r="77" spans="1:18" ht="7.5" customHeight="1" thickBot="1">
      <c r="B77" s="111"/>
      <c r="C77" s="110"/>
      <c r="D77" s="110"/>
      <c r="E77" s="110"/>
      <c r="F77" s="110"/>
      <c r="G77" s="235"/>
      <c r="H77" s="235"/>
      <c r="I77" s="235"/>
      <c r="J77" s="235"/>
      <c r="K77" s="235"/>
      <c r="L77" s="235"/>
      <c r="M77" s="235"/>
      <c r="N77" s="235"/>
      <c r="O77" s="235"/>
      <c r="P77" s="235"/>
      <c r="Q77" s="235"/>
      <c r="R77" s="235"/>
    </row>
    <row r="78" spans="1:18">
      <c r="B78" s="764" t="s">
        <v>128</v>
      </c>
      <c r="C78" s="765"/>
      <c r="D78" s="765"/>
      <c r="E78" s="118" t="s">
        <v>4</v>
      </c>
      <c r="F78" s="119" t="s">
        <v>129</v>
      </c>
      <c r="G78" s="120">
        <v>470322</v>
      </c>
      <c r="H78" s="121">
        <v>960465</v>
      </c>
      <c r="I78" s="122">
        <v>1480115</v>
      </c>
      <c r="J78" s="123">
        <v>2039690</v>
      </c>
      <c r="K78" s="120">
        <v>505240</v>
      </c>
      <c r="L78" s="121">
        <v>1022722</v>
      </c>
      <c r="M78" s="122">
        <v>1550686</v>
      </c>
      <c r="N78" s="123">
        <v>2163625</v>
      </c>
      <c r="O78" s="120">
        <v>527276</v>
      </c>
      <c r="P78" s="124">
        <v>1077819</v>
      </c>
      <c r="Q78" s="122">
        <v>1642037</v>
      </c>
      <c r="R78" s="125"/>
    </row>
    <row r="79" spans="1:18">
      <c r="B79" s="214"/>
      <c r="C79" s="128" t="s">
        <v>70</v>
      </c>
      <c r="D79" s="129" t="s">
        <v>113</v>
      </c>
      <c r="E79" s="130" t="s">
        <v>4</v>
      </c>
      <c r="F79" s="191" t="s">
        <v>114</v>
      </c>
      <c r="G79" s="201"/>
      <c r="H79" s="202"/>
      <c r="I79" s="203"/>
      <c r="J79" s="137"/>
      <c r="K79" s="132">
        <v>52985</v>
      </c>
      <c r="L79" s="133">
        <v>107231</v>
      </c>
      <c r="M79" s="134">
        <v>164952</v>
      </c>
      <c r="N79" s="135">
        <v>233889</v>
      </c>
      <c r="O79" s="132">
        <v>60739</v>
      </c>
      <c r="P79" s="133">
        <v>125032</v>
      </c>
      <c r="Q79" s="134">
        <v>192789</v>
      </c>
      <c r="R79" s="137"/>
    </row>
    <row r="80" spans="1:18">
      <c r="B80" s="127"/>
      <c r="C80" s="138"/>
      <c r="D80" s="204" t="s">
        <v>115</v>
      </c>
      <c r="E80" s="205" t="s">
        <v>4</v>
      </c>
      <c r="F80" s="206" t="s">
        <v>116</v>
      </c>
      <c r="G80" s="207">
        <v>152098</v>
      </c>
      <c r="H80" s="208">
        <v>278308</v>
      </c>
      <c r="I80" s="209">
        <v>429149</v>
      </c>
      <c r="J80" s="210">
        <v>576861</v>
      </c>
      <c r="K80" s="207">
        <v>142044</v>
      </c>
      <c r="L80" s="208">
        <v>286929</v>
      </c>
      <c r="M80" s="209">
        <v>429181</v>
      </c>
      <c r="N80" s="210">
        <v>584858</v>
      </c>
      <c r="O80" s="207">
        <v>146086</v>
      </c>
      <c r="P80" s="208">
        <v>294241</v>
      </c>
      <c r="Q80" s="209">
        <v>448072</v>
      </c>
      <c r="R80" s="211"/>
    </row>
    <row r="81" spans="2:18">
      <c r="B81" s="127"/>
      <c r="C81" s="138"/>
      <c r="D81" s="204" t="s">
        <v>117</v>
      </c>
      <c r="E81" s="205" t="s">
        <v>4</v>
      </c>
      <c r="F81" s="215" t="s">
        <v>118</v>
      </c>
      <c r="G81" s="142">
        <v>108280</v>
      </c>
      <c r="H81" s="143">
        <v>245037</v>
      </c>
      <c r="I81" s="172">
        <v>386459</v>
      </c>
      <c r="J81" s="145">
        <v>544062</v>
      </c>
      <c r="K81" s="142">
        <v>135597</v>
      </c>
      <c r="L81" s="146">
        <v>276597</v>
      </c>
      <c r="M81" s="209">
        <v>419492</v>
      </c>
      <c r="N81" s="173">
        <v>602093</v>
      </c>
      <c r="O81" s="142">
        <v>131331</v>
      </c>
      <c r="P81" s="146">
        <v>274657</v>
      </c>
      <c r="Q81" s="209">
        <v>421254</v>
      </c>
      <c r="R81" s="175"/>
    </row>
    <row r="82" spans="2:18">
      <c r="B82" s="127"/>
      <c r="C82" s="138" t="s">
        <v>73</v>
      </c>
      <c r="D82" s="169" t="s">
        <v>119</v>
      </c>
      <c r="E82" s="102" t="s">
        <v>4</v>
      </c>
      <c r="F82" s="24" t="s">
        <v>120</v>
      </c>
      <c r="G82" s="170">
        <v>195334</v>
      </c>
      <c r="H82" s="171">
        <v>399868</v>
      </c>
      <c r="I82" s="209">
        <v>607536</v>
      </c>
      <c r="J82" s="173">
        <v>842626</v>
      </c>
      <c r="K82" s="170">
        <v>157821</v>
      </c>
      <c r="L82" s="171">
        <v>318771</v>
      </c>
      <c r="M82" s="172">
        <v>483590</v>
      </c>
      <c r="N82" s="216">
        <v>666739</v>
      </c>
      <c r="O82" s="170">
        <v>168163</v>
      </c>
      <c r="P82" s="174">
        <v>343171</v>
      </c>
      <c r="Q82" s="172">
        <v>517474</v>
      </c>
      <c r="R82" s="217"/>
    </row>
    <row r="83" spans="2:18" ht="18" thickBot="1">
      <c r="B83" s="176"/>
      <c r="C83" s="177"/>
      <c r="D83" s="178" t="s">
        <v>121</v>
      </c>
      <c r="E83" s="179" t="s">
        <v>4</v>
      </c>
      <c r="F83" s="180" t="s">
        <v>122</v>
      </c>
      <c r="G83" s="181">
        <v>14611</v>
      </c>
      <c r="H83" s="182">
        <v>37253</v>
      </c>
      <c r="I83" s="183">
        <v>56971</v>
      </c>
      <c r="J83" s="184">
        <v>76141</v>
      </c>
      <c r="K83" s="181">
        <v>16792</v>
      </c>
      <c r="L83" s="182">
        <v>33194</v>
      </c>
      <c r="M83" s="183">
        <v>53470</v>
      </c>
      <c r="N83" s="184">
        <v>76045</v>
      </c>
      <c r="O83" s="181">
        <v>20957</v>
      </c>
      <c r="P83" s="185">
        <v>40718</v>
      </c>
      <c r="Q83" s="183">
        <v>62448</v>
      </c>
      <c r="R83" s="186"/>
    </row>
    <row r="84" spans="2:18">
      <c r="B84" s="110"/>
      <c r="C84" s="111" t="s">
        <v>130</v>
      </c>
      <c r="D84" s="110"/>
      <c r="E84" s="110"/>
      <c r="F84" s="110"/>
    </row>
    <row r="85" spans="2:18">
      <c r="B85" s="110"/>
      <c r="C85" s="110" t="s">
        <v>131</v>
      </c>
      <c r="D85" s="110"/>
      <c r="E85" s="110"/>
      <c r="F85" s="110"/>
    </row>
  </sheetData>
  <mergeCells count="30">
    <mergeCell ref="G7:J7"/>
    <mergeCell ref="K7:N7"/>
    <mergeCell ref="O7:R7"/>
    <mergeCell ref="E26:E27"/>
    <mergeCell ref="F26:F27"/>
    <mergeCell ref="D7:D8"/>
    <mergeCell ref="E7:E8"/>
    <mergeCell ref="F7:F8"/>
    <mergeCell ref="B28:D28"/>
    <mergeCell ref="B31:D31"/>
    <mergeCell ref="B34:D34"/>
    <mergeCell ref="B9:D9"/>
    <mergeCell ref="B12:D12"/>
    <mergeCell ref="B15:D15"/>
    <mergeCell ref="D26:D27"/>
    <mergeCell ref="K45:N45"/>
    <mergeCell ref="O45:R45"/>
    <mergeCell ref="G26:J26"/>
    <mergeCell ref="K26:N26"/>
    <mergeCell ref="O26:R26"/>
    <mergeCell ref="B78:D78"/>
    <mergeCell ref="D45:D46"/>
    <mergeCell ref="E45:E46"/>
    <mergeCell ref="F45:F46"/>
    <mergeCell ref="G45:J45"/>
    <mergeCell ref="B47:D47"/>
    <mergeCell ref="B53:D53"/>
    <mergeCell ref="B59:D59"/>
    <mergeCell ref="B65:D65"/>
    <mergeCell ref="B71:D71"/>
  </mergeCells>
  <phoneticPr fontId="4"/>
  <printOptions horizontalCentered="1" verticalCentered="1"/>
  <pageMargins left="0" right="0" top="0" bottom="0" header="0.31496062992125984" footer="0.31496062992125984"/>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view="pageBreakPreview" zoomScale="70" zoomScaleNormal="80" zoomScaleSheetLayoutView="70" workbookViewId="0"/>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239" customWidth="1"/>
    <col min="17" max="17" width="15.375" style="8" customWidth="1"/>
    <col min="18" max="16384" width="13" style="8"/>
  </cols>
  <sheetData>
    <row r="1" spans="1:17" s="4" customFormat="1" ht="19.5" customHeight="1">
      <c r="A1" s="1"/>
      <c r="B1" s="1" t="s">
        <v>0</v>
      </c>
      <c r="C1" s="2"/>
      <c r="D1" s="2"/>
      <c r="E1" s="2"/>
      <c r="F1" s="3"/>
      <c r="G1" s="3"/>
      <c r="H1" s="3"/>
      <c r="I1" s="3"/>
      <c r="J1" s="3"/>
      <c r="K1" s="3"/>
      <c r="L1" s="3"/>
      <c r="M1" s="3"/>
      <c r="N1" s="3"/>
      <c r="O1" s="3"/>
      <c r="P1" s="236"/>
      <c r="Q1" s="3"/>
    </row>
    <row r="2" spans="1:17" s="6" customFormat="1" ht="15" customHeight="1">
      <c r="A2" s="5"/>
      <c r="B2" s="5"/>
      <c r="P2" s="237"/>
    </row>
    <row r="3" spans="1:17" s="9" customFormat="1" ht="18" customHeight="1">
      <c r="A3" s="5"/>
      <c r="B3" s="5" t="s">
        <v>132</v>
      </c>
      <c r="P3" s="238"/>
    </row>
    <row r="4" spans="1:17" s="6" customFormat="1" ht="9" customHeight="1">
      <c r="A4" s="5"/>
      <c r="P4" s="237"/>
    </row>
    <row r="5" spans="1:17" ht="18" customHeight="1" thickBot="1">
      <c r="B5" s="8" t="s">
        <v>61</v>
      </c>
    </row>
    <row r="6" spans="1:17" ht="18" customHeight="1">
      <c r="B6" s="774" t="s">
        <v>133</v>
      </c>
      <c r="C6" s="775"/>
      <c r="D6" s="778" t="s">
        <v>134</v>
      </c>
      <c r="E6" s="780" t="s">
        <v>135</v>
      </c>
      <c r="F6" s="766" t="s">
        <v>64</v>
      </c>
      <c r="G6" s="767"/>
      <c r="H6" s="767"/>
      <c r="I6" s="768"/>
      <c r="J6" s="766" t="s">
        <v>111</v>
      </c>
      <c r="K6" s="767"/>
      <c r="L6" s="767"/>
      <c r="M6" s="768"/>
      <c r="N6" s="766" t="s">
        <v>8</v>
      </c>
      <c r="O6" s="767"/>
      <c r="P6" s="767"/>
      <c r="Q6" s="768"/>
    </row>
    <row r="7" spans="1:17" ht="23.25" thickBot="1">
      <c r="B7" s="776"/>
      <c r="C7" s="777"/>
      <c r="D7" s="779"/>
      <c r="E7" s="781"/>
      <c r="F7" s="240" t="s">
        <v>136</v>
      </c>
      <c r="G7" s="241" t="s">
        <v>137</v>
      </c>
      <c r="H7" s="242" t="s">
        <v>138</v>
      </c>
      <c r="I7" s="243" t="s">
        <v>139</v>
      </c>
      <c r="J7" s="240" t="s">
        <v>140</v>
      </c>
      <c r="K7" s="241" t="s">
        <v>141</v>
      </c>
      <c r="L7" s="244" t="s">
        <v>142</v>
      </c>
      <c r="M7" s="243" t="s">
        <v>143</v>
      </c>
      <c r="N7" s="240" t="s">
        <v>144</v>
      </c>
      <c r="O7" s="241" t="s">
        <v>145</v>
      </c>
      <c r="P7" s="245" t="s">
        <v>146</v>
      </c>
      <c r="Q7" s="243" t="s">
        <v>147</v>
      </c>
    </row>
    <row r="8" spans="1:17" ht="18" customHeight="1">
      <c r="B8" s="246" t="s">
        <v>148</v>
      </c>
      <c r="C8" s="247"/>
      <c r="D8" s="248" t="s">
        <v>4</v>
      </c>
      <c r="E8" s="249" t="s">
        <v>149</v>
      </c>
      <c r="F8" s="250"/>
      <c r="G8" s="251"/>
      <c r="H8" s="252"/>
      <c r="I8" s="253"/>
      <c r="J8" s="250"/>
      <c r="K8" s="251"/>
      <c r="L8" s="254"/>
      <c r="M8" s="253"/>
      <c r="N8" s="250"/>
      <c r="O8" s="255"/>
      <c r="P8" s="256"/>
      <c r="Q8" s="253"/>
    </row>
    <row r="9" spans="1:17" ht="18" customHeight="1">
      <c r="A9" s="257"/>
      <c r="B9" s="258" t="s">
        <v>150</v>
      </c>
      <c r="C9" s="259"/>
      <c r="D9" s="260" t="s">
        <v>4</v>
      </c>
      <c r="E9" s="261" t="s">
        <v>151</v>
      </c>
      <c r="F9" s="262">
        <v>733315</v>
      </c>
      <c r="G9" s="263">
        <v>780619</v>
      </c>
      <c r="H9" s="264">
        <v>844993</v>
      </c>
      <c r="I9" s="265">
        <v>850450</v>
      </c>
      <c r="J9" s="262">
        <v>787596</v>
      </c>
      <c r="K9" s="263">
        <v>827740</v>
      </c>
      <c r="L9" s="266">
        <v>848047</v>
      </c>
      <c r="M9" s="265">
        <v>974467</v>
      </c>
      <c r="N9" s="262">
        <v>904917</v>
      </c>
      <c r="O9" s="267">
        <v>887058</v>
      </c>
      <c r="P9" s="268">
        <v>951746</v>
      </c>
      <c r="Q9" s="269"/>
    </row>
    <row r="10" spans="1:17" ht="18" customHeight="1">
      <c r="A10" s="257"/>
      <c r="B10" s="258"/>
      <c r="C10" s="270" t="s">
        <v>152</v>
      </c>
      <c r="D10" s="271" t="s">
        <v>4</v>
      </c>
      <c r="E10" s="272" t="s">
        <v>153</v>
      </c>
      <c r="F10" s="273">
        <v>194211</v>
      </c>
      <c r="G10" s="274">
        <v>186526</v>
      </c>
      <c r="H10" s="275">
        <v>201094</v>
      </c>
      <c r="I10" s="276">
        <v>190070</v>
      </c>
      <c r="J10" s="273">
        <v>194270</v>
      </c>
      <c r="K10" s="274">
        <v>193725</v>
      </c>
      <c r="L10" s="277">
        <v>196176</v>
      </c>
      <c r="M10" s="276">
        <v>251309</v>
      </c>
      <c r="N10" s="273">
        <v>280012</v>
      </c>
      <c r="O10" s="278">
        <v>223579</v>
      </c>
      <c r="P10" s="279">
        <v>250038</v>
      </c>
      <c r="Q10" s="280"/>
    </row>
    <row r="11" spans="1:17" ht="18" customHeight="1">
      <c r="A11" s="257"/>
      <c r="B11" s="258"/>
      <c r="C11" s="281" t="s">
        <v>154</v>
      </c>
      <c r="D11" s="282" t="s">
        <v>4</v>
      </c>
      <c r="E11" s="283" t="s">
        <v>155</v>
      </c>
      <c r="F11" s="284">
        <v>363737</v>
      </c>
      <c r="G11" s="285">
        <v>394803</v>
      </c>
      <c r="H11" s="286">
        <v>439645</v>
      </c>
      <c r="I11" s="287">
        <v>485363</v>
      </c>
      <c r="J11" s="284">
        <v>403535</v>
      </c>
      <c r="K11" s="285">
        <v>426548</v>
      </c>
      <c r="L11" s="288">
        <v>427701</v>
      </c>
      <c r="M11" s="287">
        <v>549126</v>
      </c>
      <c r="N11" s="284">
        <v>435716</v>
      </c>
      <c r="O11" s="289">
        <v>465826</v>
      </c>
      <c r="P11" s="290">
        <v>483717</v>
      </c>
      <c r="Q11" s="291"/>
    </row>
    <row r="12" spans="1:17" ht="18" customHeight="1">
      <c r="A12" s="257"/>
      <c r="B12" s="258"/>
      <c r="C12" s="281" t="s">
        <v>156</v>
      </c>
      <c r="D12" s="282" t="s">
        <v>4</v>
      </c>
      <c r="E12" s="283" t="s">
        <v>157</v>
      </c>
      <c r="F12" s="284">
        <v>80814</v>
      </c>
      <c r="G12" s="285">
        <v>103683</v>
      </c>
      <c r="H12" s="286">
        <v>106593</v>
      </c>
      <c r="I12" s="287">
        <v>81948</v>
      </c>
      <c r="J12" s="284">
        <v>84118</v>
      </c>
      <c r="K12" s="285">
        <v>102558</v>
      </c>
      <c r="L12" s="288">
        <v>113087</v>
      </c>
      <c r="M12" s="287">
        <v>81929</v>
      </c>
      <c r="N12" s="284">
        <v>88670</v>
      </c>
      <c r="O12" s="289">
        <v>98237</v>
      </c>
      <c r="P12" s="290">
        <v>115205</v>
      </c>
      <c r="Q12" s="291"/>
    </row>
    <row r="13" spans="1:17" ht="18" customHeight="1">
      <c r="A13" s="257"/>
      <c r="B13" s="258"/>
      <c r="C13" s="281" t="s">
        <v>158</v>
      </c>
      <c r="D13" s="282" t="s">
        <v>4</v>
      </c>
      <c r="E13" s="283" t="s">
        <v>159</v>
      </c>
      <c r="F13" s="284">
        <v>17334</v>
      </c>
      <c r="G13" s="285">
        <v>22584</v>
      </c>
      <c r="H13" s="286">
        <v>27310</v>
      </c>
      <c r="I13" s="287">
        <v>21543</v>
      </c>
      <c r="J13" s="284">
        <v>20674</v>
      </c>
      <c r="K13" s="285">
        <v>23538</v>
      </c>
      <c r="L13" s="288">
        <v>28750</v>
      </c>
      <c r="M13" s="287">
        <v>15294</v>
      </c>
      <c r="N13" s="284">
        <v>18639</v>
      </c>
      <c r="O13" s="289">
        <v>18486</v>
      </c>
      <c r="P13" s="290">
        <v>20664</v>
      </c>
      <c r="Q13" s="291"/>
    </row>
    <row r="14" spans="1:17" ht="18" customHeight="1">
      <c r="A14" s="257"/>
      <c r="B14" s="258"/>
      <c r="C14" s="281" t="s">
        <v>160</v>
      </c>
      <c r="D14" s="282" t="s">
        <v>4</v>
      </c>
      <c r="E14" s="283" t="s">
        <v>161</v>
      </c>
      <c r="F14" s="284">
        <v>12448</v>
      </c>
      <c r="G14" s="285">
        <v>12537</v>
      </c>
      <c r="H14" s="286">
        <v>12822</v>
      </c>
      <c r="I14" s="287">
        <v>11895</v>
      </c>
      <c r="J14" s="284">
        <v>14212</v>
      </c>
      <c r="K14" s="285">
        <v>13251</v>
      </c>
      <c r="L14" s="288">
        <v>14847</v>
      </c>
      <c r="M14" s="287">
        <v>9440</v>
      </c>
      <c r="N14" s="284">
        <v>10716</v>
      </c>
      <c r="O14" s="289">
        <v>11734</v>
      </c>
      <c r="P14" s="290">
        <v>11822</v>
      </c>
      <c r="Q14" s="291"/>
    </row>
    <row r="15" spans="1:17" ht="18" customHeight="1">
      <c r="A15" s="257"/>
      <c r="B15" s="292"/>
      <c r="C15" s="293" t="s">
        <v>162</v>
      </c>
      <c r="D15" s="294" t="s">
        <v>4</v>
      </c>
      <c r="E15" s="295" t="s">
        <v>163</v>
      </c>
      <c r="F15" s="296">
        <v>64771</v>
      </c>
      <c r="G15" s="297">
        <v>60485</v>
      </c>
      <c r="H15" s="298">
        <v>57529</v>
      </c>
      <c r="I15" s="299">
        <v>59631</v>
      </c>
      <c r="J15" s="296">
        <v>70787</v>
      </c>
      <c r="K15" s="297">
        <v>68121</v>
      </c>
      <c r="L15" s="298">
        <v>67486</v>
      </c>
      <c r="M15" s="299">
        <v>67369</v>
      </c>
      <c r="N15" s="296">
        <v>71164</v>
      </c>
      <c r="O15" s="300">
        <v>69195</v>
      </c>
      <c r="P15" s="301">
        <v>70300</v>
      </c>
      <c r="Q15" s="302"/>
    </row>
    <row r="16" spans="1:17" ht="18" customHeight="1">
      <c r="A16" s="257"/>
      <c r="B16" s="303" t="s">
        <v>164</v>
      </c>
      <c r="C16" s="304"/>
      <c r="D16" s="305" t="s">
        <v>4</v>
      </c>
      <c r="E16" s="306" t="s">
        <v>165</v>
      </c>
      <c r="F16" s="307">
        <v>1394333</v>
      </c>
      <c r="G16" s="308">
        <v>1430853</v>
      </c>
      <c r="H16" s="309">
        <v>1435879</v>
      </c>
      <c r="I16" s="310">
        <v>1419752</v>
      </c>
      <c r="J16" s="307">
        <v>1455906</v>
      </c>
      <c r="K16" s="308">
        <v>1500428</v>
      </c>
      <c r="L16" s="266">
        <v>1466250</v>
      </c>
      <c r="M16" s="310">
        <v>1501595</v>
      </c>
      <c r="N16" s="307">
        <v>1657542</v>
      </c>
      <c r="O16" s="311">
        <v>1670383</v>
      </c>
      <c r="P16" s="268">
        <v>1752689</v>
      </c>
      <c r="Q16" s="312"/>
    </row>
    <row r="17" spans="1:17" ht="18" customHeight="1">
      <c r="A17" s="257"/>
      <c r="B17" s="258"/>
      <c r="C17" s="313" t="s">
        <v>166</v>
      </c>
      <c r="D17" s="271" t="s">
        <v>4</v>
      </c>
      <c r="E17" s="272" t="s">
        <v>167</v>
      </c>
      <c r="F17" s="314">
        <v>324096</v>
      </c>
      <c r="G17" s="315">
        <v>338351</v>
      </c>
      <c r="H17" s="316">
        <v>340534</v>
      </c>
      <c r="I17" s="317">
        <v>348398</v>
      </c>
      <c r="J17" s="314">
        <v>348420</v>
      </c>
      <c r="K17" s="315">
        <v>352052</v>
      </c>
      <c r="L17" s="277">
        <v>349737</v>
      </c>
      <c r="M17" s="317">
        <v>355717</v>
      </c>
      <c r="N17" s="314">
        <v>336839</v>
      </c>
      <c r="O17" s="318">
        <v>334591</v>
      </c>
      <c r="P17" s="279">
        <v>345957</v>
      </c>
      <c r="Q17" s="319"/>
    </row>
    <row r="18" spans="1:17" ht="18" customHeight="1">
      <c r="A18" s="257"/>
      <c r="B18" s="258"/>
      <c r="C18" s="320" t="s">
        <v>168</v>
      </c>
      <c r="D18" s="321" t="s">
        <v>4</v>
      </c>
      <c r="E18" s="322" t="s">
        <v>169</v>
      </c>
      <c r="F18" s="323" t="s">
        <v>125</v>
      </c>
      <c r="G18" s="324" t="s">
        <v>125</v>
      </c>
      <c r="H18" s="325" t="s">
        <v>125</v>
      </c>
      <c r="I18" s="326" t="s">
        <v>125</v>
      </c>
      <c r="J18" s="323" t="s">
        <v>125</v>
      </c>
      <c r="K18" s="324" t="s">
        <v>125</v>
      </c>
      <c r="L18" s="325" t="s">
        <v>125</v>
      </c>
      <c r="M18" s="326" t="s">
        <v>125</v>
      </c>
      <c r="N18" s="323">
        <v>138418</v>
      </c>
      <c r="O18" s="327">
        <v>162349</v>
      </c>
      <c r="P18" s="328">
        <v>162115</v>
      </c>
      <c r="Q18" s="329"/>
    </row>
    <row r="19" spans="1:17" ht="18" customHeight="1">
      <c r="A19" s="257"/>
      <c r="B19" s="258"/>
      <c r="C19" s="330" t="s">
        <v>170</v>
      </c>
      <c r="D19" s="282" t="s">
        <v>4</v>
      </c>
      <c r="E19" s="283" t="s">
        <v>171</v>
      </c>
      <c r="F19" s="284">
        <v>346835</v>
      </c>
      <c r="G19" s="285">
        <v>352299</v>
      </c>
      <c r="H19" s="286">
        <v>354892</v>
      </c>
      <c r="I19" s="287">
        <v>335887</v>
      </c>
      <c r="J19" s="284">
        <v>345913</v>
      </c>
      <c r="K19" s="285">
        <v>358321</v>
      </c>
      <c r="L19" s="288">
        <v>351408</v>
      </c>
      <c r="M19" s="287">
        <v>357014</v>
      </c>
      <c r="N19" s="284">
        <v>365895</v>
      </c>
      <c r="O19" s="289">
        <v>363462</v>
      </c>
      <c r="P19" s="290">
        <v>398682</v>
      </c>
      <c r="Q19" s="291"/>
    </row>
    <row r="20" spans="1:17" ht="18" customHeight="1">
      <c r="A20" s="257"/>
      <c r="B20" s="258"/>
      <c r="C20" s="330" t="s">
        <v>172</v>
      </c>
      <c r="D20" s="282" t="s">
        <v>4</v>
      </c>
      <c r="E20" s="283" t="s">
        <v>173</v>
      </c>
      <c r="F20" s="284">
        <v>431545</v>
      </c>
      <c r="G20" s="285">
        <v>433842</v>
      </c>
      <c r="H20" s="286">
        <v>435281</v>
      </c>
      <c r="I20" s="287">
        <v>431412</v>
      </c>
      <c r="J20" s="284">
        <v>434616</v>
      </c>
      <c r="K20" s="285">
        <v>437064</v>
      </c>
      <c r="L20" s="288">
        <v>440206</v>
      </c>
      <c r="M20" s="287">
        <v>444444</v>
      </c>
      <c r="N20" s="284">
        <v>456731</v>
      </c>
      <c r="O20" s="289">
        <v>458948</v>
      </c>
      <c r="P20" s="290">
        <v>470422</v>
      </c>
      <c r="Q20" s="291"/>
    </row>
    <row r="21" spans="1:17" ht="18" customHeight="1">
      <c r="A21" s="257"/>
      <c r="B21" s="258"/>
      <c r="C21" s="330" t="s">
        <v>174</v>
      </c>
      <c r="D21" s="282" t="s">
        <v>4</v>
      </c>
      <c r="E21" s="283" t="s">
        <v>175</v>
      </c>
      <c r="F21" s="284">
        <v>28179</v>
      </c>
      <c r="G21" s="285">
        <v>27950</v>
      </c>
      <c r="H21" s="286">
        <v>27672</v>
      </c>
      <c r="I21" s="287">
        <v>27384</v>
      </c>
      <c r="J21" s="284">
        <v>27244</v>
      </c>
      <c r="K21" s="285">
        <v>27110</v>
      </c>
      <c r="L21" s="288">
        <v>26990</v>
      </c>
      <c r="M21" s="287">
        <v>27331</v>
      </c>
      <c r="N21" s="284">
        <v>27185</v>
      </c>
      <c r="O21" s="289">
        <v>27086</v>
      </c>
      <c r="P21" s="290">
        <v>27007</v>
      </c>
      <c r="Q21" s="291"/>
    </row>
    <row r="22" spans="1:17" ht="18" customHeight="1">
      <c r="A22" s="257"/>
      <c r="B22" s="258"/>
      <c r="C22" s="330" t="s">
        <v>176</v>
      </c>
      <c r="D22" s="282" t="s">
        <v>4</v>
      </c>
      <c r="E22" s="283" t="s">
        <v>177</v>
      </c>
      <c r="F22" s="284">
        <v>5930</v>
      </c>
      <c r="G22" s="285">
        <v>5960</v>
      </c>
      <c r="H22" s="286">
        <v>6389</v>
      </c>
      <c r="I22" s="287">
        <v>6831</v>
      </c>
      <c r="J22" s="284">
        <v>6596</v>
      </c>
      <c r="K22" s="285">
        <v>7119</v>
      </c>
      <c r="L22" s="288">
        <v>6899</v>
      </c>
      <c r="M22" s="287">
        <v>6573</v>
      </c>
      <c r="N22" s="284">
        <v>6800</v>
      </c>
      <c r="O22" s="289">
        <v>7804</v>
      </c>
      <c r="P22" s="290">
        <v>8150</v>
      </c>
      <c r="Q22" s="291"/>
    </row>
    <row r="23" spans="1:17" ht="18" customHeight="1">
      <c r="A23" s="257"/>
      <c r="B23" s="258"/>
      <c r="C23" s="330" t="s">
        <v>160</v>
      </c>
      <c r="D23" s="282" t="s">
        <v>4</v>
      </c>
      <c r="E23" s="283" t="s">
        <v>178</v>
      </c>
      <c r="F23" s="284">
        <v>111251</v>
      </c>
      <c r="G23" s="285">
        <v>128635</v>
      </c>
      <c r="H23" s="286">
        <v>140982</v>
      </c>
      <c r="I23" s="287">
        <v>138223</v>
      </c>
      <c r="J23" s="284">
        <v>165405</v>
      </c>
      <c r="K23" s="285">
        <v>192873</v>
      </c>
      <c r="L23" s="288">
        <v>149707</v>
      </c>
      <c r="M23" s="287">
        <v>168803</v>
      </c>
      <c r="N23" s="284">
        <v>182354</v>
      </c>
      <c r="O23" s="289">
        <v>166297</v>
      </c>
      <c r="P23" s="290">
        <v>190276</v>
      </c>
      <c r="Q23" s="291"/>
    </row>
    <row r="24" spans="1:17" ht="18" customHeight="1">
      <c r="A24" s="257"/>
      <c r="B24" s="258"/>
      <c r="C24" s="330" t="s">
        <v>179</v>
      </c>
      <c r="D24" s="282" t="s">
        <v>4</v>
      </c>
      <c r="E24" s="283" t="s">
        <v>180</v>
      </c>
      <c r="F24" s="284">
        <v>111970</v>
      </c>
      <c r="G24" s="285">
        <v>107489</v>
      </c>
      <c r="H24" s="286">
        <v>94274</v>
      </c>
      <c r="I24" s="287">
        <v>95757</v>
      </c>
      <c r="J24" s="284">
        <v>89467</v>
      </c>
      <c r="K24" s="285">
        <v>87319</v>
      </c>
      <c r="L24" s="288">
        <v>100806</v>
      </c>
      <c r="M24" s="287">
        <v>98220</v>
      </c>
      <c r="N24" s="284">
        <v>96133</v>
      </c>
      <c r="O24" s="289">
        <v>100786</v>
      </c>
      <c r="P24" s="290">
        <v>96425</v>
      </c>
      <c r="Q24" s="291"/>
    </row>
    <row r="25" spans="1:17" ht="18" customHeight="1">
      <c r="A25" s="257"/>
      <c r="B25" s="292"/>
      <c r="C25" s="331" t="s">
        <v>181</v>
      </c>
      <c r="D25" s="294" t="s">
        <v>4</v>
      </c>
      <c r="E25" s="295" t="s">
        <v>182</v>
      </c>
      <c r="F25" s="332">
        <v>34527</v>
      </c>
      <c r="G25" s="333">
        <v>36327</v>
      </c>
      <c r="H25" s="334">
        <v>35855</v>
      </c>
      <c r="I25" s="335">
        <v>35860</v>
      </c>
      <c r="J25" s="332">
        <v>38245</v>
      </c>
      <c r="K25" s="333">
        <v>38570</v>
      </c>
      <c r="L25" s="298">
        <v>40497</v>
      </c>
      <c r="M25" s="335">
        <v>43493</v>
      </c>
      <c r="N25" s="332">
        <v>47187</v>
      </c>
      <c r="O25" s="300">
        <v>49061</v>
      </c>
      <c r="P25" s="301">
        <v>53658</v>
      </c>
      <c r="Q25" s="336"/>
    </row>
    <row r="26" spans="1:17" ht="18" customHeight="1" thickBot="1">
      <c r="A26" s="257"/>
      <c r="B26" s="337" t="s">
        <v>183</v>
      </c>
      <c r="C26" s="338"/>
      <c r="D26" s="339" t="s">
        <v>4</v>
      </c>
      <c r="E26" s="340" t="s">
        <v>184</v>
      </c>
      <c r="F26" s="341">
        <v>2127648</v>
      </c>
      <c r="G26" s="342">
        <v>2211472</v>
      </c>
      <c r="H26" s="343">
        <v>2280872</v>
      </c>
      <c r="I26" s="344">
        <v>2270203</v>
      </c>
      <c r="J26" s="341">
        <v>2243502</v>
      </c>
      <c r="K26" s="342">
        <v>2328168</v>
      </c>
      <c r="L26" s="345">
        <v>2314297</v>
      </c>
      <c r="M26" s="344">
        <v>2476062</v>
      </c>
      <c r="N26" s="341">
        <v>2562459</v>
      </c>
      <c r="O26" s="346">
        <v>2557441</v>
      </c>
      <c r="P26" s="347">
        <v>2704435</v>
      </c>
      <c r="Q26" s="348"/>
    </row>
    <row r="27" spans="1:17" ht="18" customHeight="1">
      <c r="B27" s="246" t="s">
        <v>185</v>
      </c>
      <c r="C27" s="247"/>
      <c r="D27" s="248" t="s">
        <v>4</v>
      </c>
      <c r="E27" s="249" t="s">
        <v>186</v>
      </c>
      <c r="F27" s="250"/>
      <c r="G27" s="251"/>
      <c r="H27" s="251"/>
      <c r="I27" s="253"/>
      <c r="J27" s="250"/>
      <c r="K27" s="251"/>
      <c r="L27" s="349"/>
      <c r="M27" s="253"/>
      <c r="N27" s="250"/>
      <c r="O27" s="350"/>
      <c r="P27" s="350"/>
      <c r="Q27" s="253"/>
    </row>
    <row r="28" spans="1:17" ht="18" customHeight="1">
      <c r="A28" s="257"/>
      <c r="B28" s="258" t="s">
        <v>187</v>
      </c>
      <c r="C28" s="351"/>
      <c r="D28" s="260" t="s">
        <v>4</v>
      </c>
      <c r="E28" s="261" t="s">
        <v>188</v>
      </c>
      <c r="F28" s="352">
        <v>644683</v>
      </c>
      <c r="G28" s="353">
        <v>655897</v>
      </c>
      <c r="H28" s="354">
        <v>720948</v>
      </c>
      <c r="I28" s="355">
        <v>707217</v>
      </c>
      <c r="J28" s="352">
        <v>637795</v>
      </c>
      <c r="K28" s="353">
        <v>664596</v>
      </c>
      <c r="L28" s="266">
        <v>637176</v>
      </c>
      <c r="M28" s="355">
        <v>816859</v>
      </c>
      <c r="N28" s="352">
        <v>793466</v>
      </c>
      <c r="O28" s="267">
        <v>761736</v>
      </c>
      <c r="P28" s="268">
        <v>811669</v>
      </c>
      <c r="Q28" s="356"/>
    </row>
    <row r="29" spans="1:17" ht="18" customHeight="1">
      <c r="A29" s="257"/>
      <c r="B29" s="258"/>
      <c r="C29" s="270" t="s">
        <v>189</v>
      </c>
      <c r="D29" s="271" t="s">
        <v>4</v>
      </c>
      <c r="E29" s="272" t="s">
        <v>190</v>
      </c>
      <c r="F29" s="273">
        <v>263536</v>
      </c>
      <c r="G29" s="274">
        <v>275279</v>
      </c>
      <c r="H29" s="275">
        <v>276696</v>
      </c>
      <c r="I29" s="276">
        <v>307885</v>
      </c>
      <c r="J29" s="273">
        <v>269162</v>
      </c>
      <c r="K29" s="274">
        <v>287219</v>
      </c>
      <c r="L29" s="277">
        <v>282039</v>
      </c>
      <c r="M29" s="276">
        <v>359013</v>
      </c>
      <c r="N29" s="273">
        <v>336692</v>
      </c>
      <c r="O29" s="278">
        <v>313301</v>
      </c>
      <c r="P29" s="279">
        <v>346360</v>
      </c>
      <c r="Q29" s="280"/>
    </row>
    <row r="30" spans="1:17" ht="18" customHeight="1">
      <c r="A30" s="257"/>
      <c r="B30" s="258"/>
      <c r="C30" s="281" t="s">
        <v>191</v>
      </c>
      <c r="D30" s="282" t="s">
        <v>4</v>
      </c>
      <c r="E30" s="283" t="s">
        <v>192</v>
      </c>
      <c r="F30" s="284">
        <v>199140</v>
      </c>
      <c r="G30" s="285">
        <v>195466</v>
      </c>
      <c r="H30" s="286">
        <v>222873</v>
      </c>
      <c r="I30" s="287">
        <v>213791</v>
      </c>
      <c r="J30" s="284">
        <v>216128</v>
      </c>
      <c r="K30" s="285">
        <v>209868</v>
      </c>
      <c r="L30" s="288">
        <v>216669</v>
      </c>
      <c r="M30" s="287">
        <v>218774</v>
      </c>
      <c r="N30" s="284">
        <v>266609</v>
      </c>
      <c r="O30" s="289">
        <v>254774</v>
      </c>
      <c r="P30" s="290">
        <v>269818</v>
      </c>
      <c r="Q30" s="291"/>
    </row>
    <row r="31" spans="1:17" ht="18" customHeight="1">
      <c r="A31" s="257"/>
      <c r="B31" s="258"/>
      <c r="C31" s="330" t="s">
        <v>193</v>
      </c>
      <c r="D31" s="282" t="s">
        <v>4</v>
      </c>
      <c r="E31" s="283" t="s">
        <v>194</v>
      </c>
      <c r="F31" s="284">
        <v>126066</v>
      </c>
      <c r="G31" s="285">
        <v>108638</v>
      </c>
      <c r="H31" s="286">
        <v>136286</v>
      </c>
      <c r="I31" s="287">
        <v>97413</v>
      </c>
      <c r="J31" s="284">
        <v>96359</v>
      </c>
      <c r="K31" s="285">
        <v>105009</v>
      </c>
      <c r="L31" s="288">
        <v>76833</v>
      </c>
      <c r="M31" s="287">
        <v>134586</v>
      </c>
      <c r="N31" s="284">
        <v>111961</v>
      </c>
      <c r="O31" s="289">
        <v>103112</v>
      </c>
      <c r="P31" s="290">
        <v>110159</v>
      </c>
      <c r="Q31" s="291"/>
    </row>
    <row r="32" spans="1:17" ht="18" customHeight="1">
      <c r="A32" s="257"/>
      <c r="B32" s="258"/>
      <c r="C32" s="330" t="s">
        <v>195</v>
      </c>
      <c r="D32" s="282" t="s">
        <v>196</v>
      </c>
      <c r="E32" s="283" t="s">
        <v>197</v>
      </c>
      <c r="F32" s="323" t="s">
        <v>125</v>
      </c>
      <c r="G32" s="324" t="s">
        <v>125</v>
      </c>
      <c r="H32" s="325" t="s">
        <v>125</v>
      </c>
      <c r="I32" s="326" t="s">
        <v>125</v>
      </c>
      <c r="J32" s="323" t="s">
        <v>125</v>
      </c>
      <c r="K32" s="324" t="s">
        <v>125</v>
      </c>
      <c r="L32" s="325" t="s">
        <v>125</v>
      </c>
      <c r="M32" s="326" t="s">
        <v>125</v>
      </c>
      <c r="N32" s="284">
        <v>33564</v>
      </c>
      <c r="O32" s="289">
        <v>36863</v>
      </c>
      <c r="P32" s="290">
        <v>37772</v>
      </c>
      <c r="Q32" s="291"/>
    </row>
    <row r="33" spans="1:17" ht="18" customHeight="1">
      <c r="A33" s="257"/>
      <c r="B33" s="258"/>
      <c r="C33" s="330" t="s">
        <v>198</v>
      </c>
      <c r="D33" s="282" t="s">
        <v>4</v>
      </c>
      <c r="E33" s="283" t="s">
        <v>199</v>
      </c>
      <c r="F33" s="284">
        <v>4677</v>
      </c>
      <c r="G33" s="285">
        <v>15318</v>
      </c>
      <c r="H33" s="286">
        <v>25784</v>
      </c>
      <c r="I33" s="287">
        <v>23111</v>
      </c>
      <c r="J33" s="284">
        <v>3690</v>
      </c>
      <c r="K33" s="285">
        <v>3756</v>
      </c>
      <c r="L33" s="288">
        <v>4301</v>
      </c>
      <c r="M33" s="287">
        <v>28717</v>
      </c>
      <c r="N33" s="284">
        <v>1085</v>
      </c>
      <c r="O33" s="289">
        <v>1226</v>
      </c>
      <c r="P33" s="290">
        <v>2943</v>
      </c>
      <c r="Q33" s="291"/>
    </row>
    <row r="34" spans="1:17" ht="18" customHeight="1">
      <c r="A34" s="257"/>
      <c r="B34" s="258"/>
      <c r="C34" s="281" t="s">
        <v>200</v>
      </c>
      <c r="D34" s="282" t="s">
        <v>4</v>
      </c>
      <c r="E34" s="283" t="s">
        <v>201</v>
      </c>
      <c r="F34" s="284">
        <v>12113</v>
      </c>
      <c r="G34" s="285">
        <v>26107</v>
      </c>
      <c r="H34" s="286">
        <v>18806</v>
      </c>
      <c r="I34" s="287">
        <v>26213</v>
      </c>
      <c r="J34" s="284">
        <v>13423</v>
      </c>
      <c r="K34" s="285">
        <v>21947</v>
      </c>
      <c r="L34" s="288">
        <v>16648</v>
      </c>
      <c r="M34" s="287">
        <v>30437</v>
      </c>
      <c r="N34" s="284">
        <v>10868</v>
      </c>
      <c r="O34" s="289">
        <v>25953</v>
      </c>
      <c r="P34" s="290">
        <v>16390</v>
      </c>
      <c r="Q34" s="291"/>
    </row>
    <row r="35" spans="1:17" ht="18" customHeight="1">
      <c r="A35" s="257"/>
      <c r="B35" s="357"/>
      <c r="C35" s="281" t="s">
        <v>202</v>
      </c>
      <c r="D35" s="282" t="s">
        <v>4</v>
      </c>
      <c r="E35" s="283" t="s">
        <v>203</v>
      </c>
      <c r="F35" s="284">
        <v>3883</v>
      </c>
      <c r="G35" s="285">
        <v>4851</v>
      </c>
      <c r="H35" s="286">
        <v>9364</v>
      </c>
      <c r="I35" s="287">
        <v>7935</v>
      </c>
      <c r="J35" s="284">
        <v>5667</v>
      </c>
      <c r="K35" s="285">
        <v>9535</v>
      </c>
      <c r="L35" s="288">
        <v>14287</v>
      </c>
      <c r="M35" s="287">
        <v>12434</v>
      </c>
      <c r="N35" s="284">
        <v>8760</v>
      </c>
      <c r="O35" s="289">
        <v>10737</v>
      </c>
      <c r="P35" s="290">
        <v>10355</v>
      </c>
      <c r="Q35" s="291"/>
    </row>
    <row r="36" spans="1:17" ht="18" customHeight="1">
      <c r="A36" s="257"/>
      <c r="B36" s="358"/>
      <c r="C36" s="359" t="s">
        <v>204</v>
      </c>
      <c r="D36" s="360" t="s">
        <v>4</v>
      </c>
      <c r="E36" s="361" t="s">
        <v>205</v>
      </c>
      <c r="F36" s="362">
        <v>35269</v>
      </c>
      <c r="G36" s="363">
        <v>30239</v>
      </c>
      <c r="H36" s="364">
        <v>31141</v>
      </c>
      <c r="I36" s="365">
        <v>30870</v>
      </c>
      <c r="J36" s="362">
        <v>33368</v>
      </c>
      <c r="K36" s="363">
        <v>27263</v>
      </c>
      <c r="L36" s="298">
        <v>26399</v>
      </c>
      <c r="M36" s="365">
        <v>32898</v>
      </c>
      <c r="N36" s="362">
        <v>23927</v>
      </c>
      <c r="O36" s="366">
        <v>15769</v>
      </c>
      <c r="P36" s="301">
        <v>17872</v>
      </c>
      <c r="Q36" s="367"/>
    </row>
    <row r="37" spans="1:17" ht="18" customHeight="1">
      <c r="A37" s="257"/>
      <c r="B37" s="303" t="s">
        <v>206</v>
      </c>
      <c r="C37" s="304"/>
      <c r="D37" s="305" t="s">
        <v>4</v>
      </c>
      <c r="E37" s="306" t="s">
        <v>207</v>
      </c>
      <c r="F37" s="368">
        <v>672489</v>
      </c>
      <c r="G37" s="369">
        <v>708662</v>
      </c>
      <c r="H37" s="370">
        <v>690419</v>
      </c>
      <c r="I37" s="371">
        <v>702479</v>
      </c>
      <c r="J37" s="368">
        <v>705251</v>
      </c>
      <c r="K37" s="369">
        <v>712970</v>
      </c>
      <c r="L37" s="266">
        <v>758881</v>
      </c>
      <c r="M37" s="371">
        <v>692394</v>
      </c>
      <c r="N37" s="368">
        <v>801687</v>
      </c>
      <c r="O37" s="372">
        <v>821766</v>
      </c>
      <c r="P37" s="268">
        <v>883834</v>
      </c>
      <c r="Q37" s="373"/>
    </row>
    <row r="38" spans="1:17" ht="18" customHeight="1">
      <c r="A38" s="257"/>
      <c r="B38" s="258"/>
      <c r="C38" s="270" t="s">
        <v>208</v>
      </c>
      <c r="D38" s="271" t="s">
        <v>4</v>
      </c>
      <c r="E38" s="272" t="s">
        <v>209</v>
      </c>
      <c r="F38" s="273">
        <v>433741</v>
      </c>
      <c r="G38" s="274">
        <v>465693</v>
      </c>
      <c r="H38" s="275">
        <v>456266</v>
      </c>
      <c r="I38" s="276">
        <v>468860</v>
      </c>
      <c r="J38" s="273">
        <v>466210</v>
      </c>
      <c r="K38" s="274">
        <v>469722</v>
      </c>
      <c r="L38" s="277">
        <v>506637</v>
      </c>
      <c r="M38" s="276">
        <v>446437</v>
      </c>
      <c r="N38" s="273">
        <v>454838</v>
      </c>
      <c r="O38" s="278">
        <v>454502</v>
      </c>
      <c r="P38" s="279">
        <v>511833</v>
      </c>
      <c r="Q38" s="280"/>
    </row>
    <row r="39" spans="1:17" ht="18" customHeight="1">
      <c r="A39" s="257"/>
      <c r="B39" s="258"/>
      <c r="C39" s="374" t="s">
        <v>195</v>
      </c>
      <c r="D39" s="271" t="s">
        <v>4</v>
      </c>
      <c r="E39" s="322" t="s">
        <v>210</v>
      </c>
      <c r="F39" s="323" t="s">
        <v>125</v>
      </c>
      <c r="G39" s="324" t="s">
        <v>125</v>
      </c>
      <c r="H39" s="325" t="s">
        <v>125</v>
      </c>
      <c r="I39" s="326" t="s">
        <v>125</v>
      </c>
      <c r="J39" s="323" t="s">
        <v>125</v>
      </c>
      <c r="K39" s="324" t="s">
        <v>125</v>
      </c>
      <c r="L39" s="325" t="s">
        <v>125</v>
      </c>
      <c r="M39" s="326" t="s">
        <v>125</v>
      </c>
      <c r="N39" s="375">
        <v>105752</v>
      </c>
      <c r="O39" s="376">
        <v>126500</v>
      </c>
      <c r="P39" s="328">
        <v>126280</v>
      </c>
      <c r="Q39" s="377"/>
    </row>
    <row r="40" spans="1:17" ht="18" customHeight="1">
      <c r="A40" s="257"/>
      <c r="B40" s="258"/>
      <c r="C40" s="281" t="s">
        <v>198</v>
      </c>
      <c r="D40" s="282" t="s">
        <v>4</v>
      </c>
      <c r="E40" s="283" t="s">
        <v>211</v>
      </c>
      <c r="F40" s="378">
        <v>9041</v>
      </c>
      <c r="G40" s="379">
        <v>9371</v>
      </c>
      <c r="H40" s="380">
        <v>11112</v>
      </c>
      <c r="I40" s="381">
        <v>10936</v>
      </c>
      <c r="J40" s="378">
        <v>13954</v>
      </c>
      <c r="K40" s="379">
        <v>14952</v>
      </c>
      <c r="L40" s="288">
        <v>23211</v>
      </c>
      <c r="M40" s="381">
        <v>21908</v>
      </c>
      <c r="N40" s="378">
        <v>13205</v>
      </c>
      <c r="O40" s="382">
        <v>11226</v>
      </c>
      <c r="P40" s="290">
        <v>13383</v>
      </c>
      <c r="Q40" s="383"/>
    </row>
    <row r="41" spans="1:17" ht="18" customHeight="1">
      <c r="A41" s="257"/>
      <c r="B41" s="258"/>
      <c r="C41" s="281" t="s">
        <v>212</v>
      </c>
      <c r="D41" s="282" t="s">
        <v>4</v>
      </c>
      <c r="E41" s="384" t="s">
        <v>213</v>
      </c>
      <c r="F41" s="378">
        <v>192729</v>
      </c>
      <c r="G41" s="379">
        <v>196093</v>
      </c>
      <c r="H41" s="380">
        <v>201323</v>
      </c>
      <c r="I41" s="381">
        <v>199849</v>
      </c>
      <c r="J41" s="378">
        <v>202089</v>
      </c>
      <c r="K41" s="379">
        <v>205359</v>
      </c>
      <c r="L41" s="288">
        <v>207996</v>
      </c>
      <c r="M41" s="381">
        <v>202491</v>
      </c>
      <c r="N41" s="378">
        <v>207549</v>
      </c>
      <c r="O41" s="382">
        <v>210166</v>
      </c>
      <c r="P41" s="290">
        <v>213783</v>
      </c>
      <c r="Q41" s="383"/>
    </row>
    <row r="42" spans="1:17" ht="18" customHeight="1">
      <c r="A42" s="257"/>
      <c r="B42" s="258"/>
      <c r="C42" s="281" t="s">
        <v>214</v>
      </c>
      <c r="D42" s="282" t="s">
        <v>4</v>
      </c>
      <c r="E42" s="283" t="s">
        <v>215</v>
      </c>
      <c r="F42" s="284">
        <v>2417</v>
      </c>
      <c r="G42" s="285">
        <v>2789</v>
      </c>
      <c r="H42" s="286">
        <v>2844</v>
      </c>
      <c r="I42" s="287">
        <v>3208</v>
      </c>
      <c r="J42" s="284">
        <v>3250</v>
      </c>
      <c r="K42" s="285">
        <v>3218</v>
      </c>
      <c r="L42" s="288">
        <v>3770</v>
      </c>
      <c r="M42" s="287">
        <v>3562</v>
      </c>
      <c r="N42" s="284">
        <v>3684</v>
      </c>
      <c r="O42" s="289">
        <v>3731</v>
      </c>
      <c r="P42" s="290">
        <v>3910</v>
      </c>
      <c r="Q42" s="291"/>
    </row>
    <row r="43" spans="1:17" ht="18" customHeight="1">
      <c r="A43" s="257"/>
      <c r="B43" s="258"/>
      <c r="C43" s="281" t="s">
        <v>216</v>
      </c>
      <c r="D43" s="282" t="s">
        <v>4</v>
      </c>
      <c r="E43" s="283" t="s">
        <v>217</v>
      </c>
      <c r="F43" s="284">
        <v>23862</v>
      </c>
      <c r="G43" s="285">
        <v>23672</v>
      </c>
      <c r="H43" s="286">
        <v>8383</v>
      </c>
      <c r="I43" s="287">
        <v>7710</v>
      </c>
      <c r="J43" s="284">
        <v>6837</v>
      </c>
      <c r="K43" s="285">
        <v>6036</v>
      </c>
      <c r="L43" s="288">
        <v>5070</v>
      </c>
      <c r="M43" s="287">
        <v>5532</v>
      </c>
      <c r="N43" s="284">
        <v>7814</v>
      </c>
      <c r="O43" s="289">
        <v>5486</v>
      </c>
      <c r="P43" s="290">
        <v>5734</v>
      </c>
      <c r="Q43" s="291"/>
    </row>
    <row r="44" spans="1:17" ht="18" customHeight="1">
      <c r="A44" s="257"/>
      <c r="B44" s="385"/>
      <c r="C44" s="293" t="s">
        <v>218</v>
      </c>
      <c r="D44" s="294" t="s">
        <v>4</v>
      </c>
      <c r="E44" s="295" t="s">
        <v>219</v>
      </c>
      <c r="F44" s="386">
        <v>10700</v>
      </c>
      <c r="G44" s="387">
        <v>11043</v>
      </c>
      <c r="H44" s="388">
        <v>10492</v>
      </c>
      <c r="I44" s="389">
        <v>11916</v>
      </c>
      <c r="J44" s="386">
        <v>12909</v>
      </c>
      <c r="K44" s="387">
        <v>13682</v>
      </c>
      <c r="L44" s="298">
        <v>12199</v>
      </c>
      <c r="M44" s="389">
        <v>12463</v>
      </c>
      <c r="N44" s="386">
        <v>8846</v>
      </c>
      <c r="O44" s="390">
        <v>10155</v>
      </c>
      <c r="P44" s="301">
        <v>8910</v>
      </c>
      <c r="Q44" s="391"/>
    </row>
    <row r="45" spans="1:17" ht="18" customHeight="1" thickBot="1">
      <c r="A45" s="257"/>
      <c r="B45" s="303" t="s">
        <v>220</v>
      </c>
      <c r="C45" s="304"/>
      <c r="D45" s="305" t="s">
        <v>4</v>
      </c>
      <c r="E45" s="306" t="s">
        <v>221</v>
      </c>
      <c r="F45" s="368">
        <v>1317172</v>
      </c>
      <c r="G45" s="369">
        <v>1364559</v>
      </c>
      <c r="H45" s="370">
        <v>1411367</v>
      </c>
      <c r="I45" s="371">
        <v>1409696</v>
      </c>
      <c r="J45" s="368">
        <v>1343046</v>
      </c>
      <c r="K45" s="369">
        <v>1377566</v>
      </c>
      <c r="L45" s="345">
        <v>1396057</v>
      </c>
      <c r="M45" s="371">
        <v>1509253</v>
      </c>
      <c r="N45" s="368">
        <v>1595153</v>
      </c>
      <c r="O45" s="372">
        <v>1583502</v>
      </c>
      <c r="P45" s="347">
        <v>1695503</v>
      </c>
      <c r="Q45" s="373"/>
    </row>
    <row r="46" spans="1:17" ht="18" customHeight="1">
      <c r="B46" s="392" t="s">
        <v>222</v>
      </c>
      <c r="C46" s="247"/>
      <c r="D46" s="248" t="s">
        <v>4</v>
      </c>
      <c r="E46" s="393" t="s">
        <v>223</v>
      </c>
      <c r="F46" s="394"/>
      <c r="G46" s="395"/>
      <c r="H46" s="396"/>
      <c r="I46" s="397"/>
      <c r="J46" s="394"/>
      <c r="K46" s="395"/>
      <c r="L46" s="349"/>
      <c r="M46" s="397"/>
      <c r="N46" s="394"/>
      <c r="O46" s="398"/>
      <c r="P46" s="350"/>
      <c r="Q46" s="397"/>
    </row>
    <row r="47" spans="1:17" ht="18" customHeight="1">
      <c r="A47" s="257"/>
      <c r="B47" s="303" t="s">
        <v>224</v>
      </c>
      <c r="C47" s="399"/>
      <c r="D47" s="400" t="s">
        <v>4</v>
      </c>
      <c r="E47" s="401" t="s">
        <v>225</v>
      </c>
      <c r="F47" s="402">
        <v>779915</v>
      </c>
      <c r="G47" s="403">
        <v>814984</v>
      </c>
      <c r="H47" s="404">
        <v>836084</v>
      </c>
      <c r="I47" s="405">
        <v>826179</v>
      </c>
      <c r="J47" s="402">
        <v>867050</v>
      </c>
      <c r="K47" s="403">
        <v>915258</v>
      </c>
      <c r="L47" s="266">
        <v>881996</v>
      </c>
      <c r="M47" s="405">
        <v>925667</v>
      </c>
      <c r="N47" s="402">
        <v>924354</v>
      </c>
      <c r="O47" s="406">
        <v>929666</v>
      </c>
      <c r="P47" s="268">
        <v>959983</v>
      </c>
      <c r="Q47" s="407"/>
    </row>
    <row r="48" spans="1:17" ht="18" customHeight="1">
      <c r="A48" s="257"/>
      <c r="B48" s="258"/>
      <c r="C48" s="374" t="s">
        <v>226</v>
      </c>
      <c r="D48" s="321" t="s">
        <v>4</v>
      </c>
      <c r="E48" s="322" t="s">
        <v>227</v>
      </c>
      <c r="F48" s="323">
        <v>142520</v>
      </c>
      <c r="G48" s="324">
        <v>142520</v>
      </c>
      <c r="H48" s="325">
        <v>142520</v>
      </c>
      <c r="I48" s="326">
        <v>142520</v>
      </c>
      <c r="J48" s="323">
        <v>142520</v>
      </c>
      <c r="K48" s="324">
        <v>142520</v>
      </c>
      <c r="L48" s="408">
        <v>142520</v>
      </c>
      <c r="M48" s="326">
        <v>142520</v>
      </c>
      <c r="N48" s="323">
        <v>142520</v>
      </c>
      <c r="O48" s="327">
        <v>142520</v>
      </c>
      <c r="P48" s="328">
        <v>142520</v>
      </c>
      <c r="Q48" s="329"/>
    </row>
    <row r="49" spans="1:17" ht="18" customHeight="1">
      <c r="A49" s="257"/>
      <c r="B49" s="258"/>
      <c r="C49" s="281" t="s">
        <v>228</v>
      </c>
      <c r="D49" s="282" t="s">
        <v>4</v>
      </c>
      <c r="E49" s="283" t="s">
        <v>229</v>
      </c>
      <c r="F49" s="284">
        <v>118549</v>
      </c>
      <c r="G49" s="285">
        <v>117434</v>
      </c>
      <c r="H49" s="286">
        <v>115508</v>
      </c>
      <c r="I49" s="287">
        <v>116193</v>
      </c>
      <c r="J49" s="284">
        <v>116205</v>
      </c>
      <c r="K49" s="285">
        <v>114891</v>
      </c>
      <c r="L49" s="288">
        <v>115611</v>
      </c>
      <c r="M49" s="287">
        <v>115740</v>
      </c>
      <c r="N49" s="284">
        <v>115126</v>
      </c>
      <c r="O49" s="289">
        <v>115382</v>
      </c>
      <c r="P49" s="290">
        <v>111130</v>
      </c>
      <c r="Q49" s="291"/>
    </row>
    <row r="50" spans="1:17" ht="18" customHeight="1">
      <c r="A50" s="257"/>
      <c r="B50" s="258"/>
      <c r="C50" s="359" t="s">
        <v>230</v>
      </c>
      <c r="D50" s="282" t="s">
        <v>4</v>
      </c>
      <c r="E50" s="361" t="s">
        <v>231</v>
      </c>
      <c r="F50" s="362">
        <v>472325</v>
      </c>
      <c r="G50" s="363">
        <v>490407</v>
      </c>
      <c r="H50" s="364">
        <v>500711</v>
      </c>
      <c r="I50" s="365">
        <v>528601</v>
      </c>
      <c r="J50" s="362">
        <v>543120</v>
      </c>
      <c r="K50" s="363">
        <v>561214</v>
      </c>
      <c r="L50" s="288">
        <v>571007</v>
      </c>
      <c r="M50" s="365">
        <v>603171</v>
      </c>
      <c r="N50" s="362">
        <v>611205</v>
      </c>
      <c r="O50" s="366">
        <v>635391</v>
      </c>
      <c r="P50" s="290">
        <v>639356</v>
      </c>
      <c r="Q50" s="367"/>
    </row>
    <row r="51" spans="1:17" ht="18" customHeight="1">
      <c r="A51" s="257"/>
      <c r="B51" s="258"/>
      <c r="C51" s="359" t="s">
        <v>232</v>
      </c>
      <c r="D51" s="360" t="s">
        <v>4</v>
      </c>
      <c r="E51" s="361" t="s">
        <v>233</v>
      </c>
      <c r="F51" s="409">
        <v>-1</v>
      </c>
      <c r="G51" s="410">
        <v>-1</v>
      </c>
      <c r="H51" s="411">
        <v>-1</v>
      </c>
      <c r="I51" s="412">
        <v>-1</v>
      </c>
      <c r="J51" s="409">
        <v>-1</v>
      </c>
      <c r="K51" s="410">
        <v>-1</v>
      </c>
      <c r="L51" s="288">
        <v>-1</v>
      </c>
      <c r="M51" s="288">
        <v>-1</v>
      </c>
      <c r="N51" s="409">
        <v>-1</v>
      </c>
      <c r="O51" s="366">
        <v>-1</v>
      </c>
      <c r="P51" s="366">
        <v>-1</v>
      </c>
      <c r="Q51" s="413"/>
    </row>
    <row r="52" spans="1:17" ht="18" customHeight="1">
      <c r="A52" s="257"/>
      <c r="B52" s="385"/>
      <c r="C52" s="293" t="s">
        <v>234</v>
      </c>
      <c r="D52" s="294" t="s">
        <v>4</v>
      </c>
      <c r="E52" s="295" t="s">
        <v>235</v>
      </c>
      <c r="F52" s="332">
        <v>46521</v>
      </c>
      <c r="G52" s="333">
        <v>64624</v>
      </c>
      <c r="H52" s="334">
        <v>77346</v>
      </c>
      <c r="I52" s="299">
        <v>38865</v>
      </c>
      <c r="J52" s="296">
        <v>65206</v>
      </c>
      <c r="K52" s="297">
        <v>96634</v>
      </c>
      <c r="L52" s="298">
        <v>52859</v>
      </c>
      <c r="M52" s="299">
        <v>64236</v>
      </c>
      <c r="N52" s="296">
        <v>55505</v>
      </c>
      <c r="O52" s="300">
        <v>36375</v>
      </c>
      <c r="P52" s="301">
        <v>66978</v>
      </c>
      <c r="Q52" s="302"/>
    </row>
    <row r="53" spans="1:17" ht="18" customHeight="1">
      <c r="A53" s="257"/>
      <c r="B53" s="258" t="s">
        <v>236</v>
      </c>
      <c r="C53" s="414"/>
      <c r="D53" s="305" t="s">
        <v>4</v>
      </c>
      <c r="E53" s="306" t="s">
        <v>237</v>
      </c>
      <c r="F53" s="307">
        <v>30561</v>
      </c>
      <c r="G53" s="308">
        <v>31928</v>
      </c>
      <c r="H53" s="309">
        <v>33421</v>
      </c>
      <c r="I53" s="310">
        <v>34327</v>
      </c>
      <c r="J53" s="307">
        <v>33407</v>
      </c>
      <c r="K53" s="308">
        <v>35344</v>
      </c>
      <c r="L53" s="266">
        <v>36244</v>
      </c>
      <c r="M53" s="310">
        <v>41143</v>
      </c>
      <c r="N53" s="307">
        <v>42952</v>
      </c>
      <c r="O53" s="311">
        <v>44273</v>
      </c>
      <c r="P53" s="268">
        <v>48949</v>
      </c>
      <c r="Q53" s="312"/>
    </row>
    <row r="54" spans="1:17" ht="18" customHeight="1" thickBot="1">
      <c r="A54" s="257"/>
      <c r="B54" s="337" t="s">
        <v>238</v>
      </c>
      <c r="C54" s="338"/>
      <c r="D54" s="339" t="s">
        <v>4</v>
      </c>
      <c r="E54" s="340" t="s">
        <v>239</v>
      </c>
      <c r="F54" s="415">
        <v>810476</v>
      </c>
      <c r="G54" s="416">
        <v>846912</v>
      </c>
      <c r="H54" s="417">
        <v>869505</v>
      </c>
      <c r="I54" s="418">
        <v>860506</v>
      </c>
      <c r="J54" s="415">
        <v>900457</v>
      </c>
      <c r="K54" s="416">
        <v>950602</v>
      </c>
      <c r="L54" s="345">
        <v>918240</v>
      </c>
      <c r="M54" s="418">
        <v>966809</v>
      </c>
      <c r="N54" s="415">
        <v>967306</v>
      </c>
      <c r="O54" s="419">
        <v>973939</v>
      </c>
      <c r="P54" s="347">
        <v>1008932</v>
      </c>
      <c r="Q54" s="420"/>
    </row>
    <row r="55" spans="1:17" ht="18" customHeight="1" thickBot="1">
      <c r="A55" s="257"/>
      <c r="B55" s="421" t="s">
        <v>240</v>
      </c>
      <c r="C55" s="422"/>
      <c r="D55" s="423" t="s">
        <v>4</v>
      </c>
      <c r="E55" s="424" t="s">
        <v>241</v>
      </c>
      <c r="F55" s="425">
        <v>2127648</v>
      </c>
      <c r="G55" s="426">
        <v>2211472</v>
      </c>
      <c r="H55" s="427">
        <v>2280872</v>
      </c>
      <c r="I55" s="428">
        <v>2270203</v>
      </c>
      <c r="J55" s="425">
        <v>2243502</v>
      </c>
      <c r="K55" s="426">
        <v>2328168</v>
      </c>
      <c r="L55" s="429">
        <v>2314297</v>
      </c>
      <c r="M55" s="428">
        <v>2476062</v>
      </c>
      <c r="N55" s="425">
        <v>2562459</v>
      </c>
      <c r="O55" s="430">
        <v>2557441</v>
      </c>
      <c r="P55" s="431">
        <v>2704435</v>
      </c>
      <c r="Q55" s="432"/>
    </row>
    <row r="57" spans="1:17">
      <c r="B57" s="433"/>
    </row>
  </sheetData>
  <mergeCells count="6">
    <mergeCell ref="N6:Q6"/>
    <mergeCell ref="B6:C7"/>
    <mergeCell ref="D6:D7"/>
    <mergeCell ref="E6:E7"/>
    <mergeCell ref="F6:I6"/>
    <mergeCell ref="J6:M6"/>
  </mergeCells>
  <phoneticPr fontId="4"/>
  <printOptions horizontalCentered="1" verticalCentered="1"/>
  <pageMargins left="0" right="0" top="0" bottom="0" header="0.31496062992125984" footer="0.31496062992125984"/>
  <pageSetup paperSize="9" scale="55" firstPageNumber="4" orientation="landscape" r:id="rId1"/>
  <headerFooter alignWithMargins="0"/>
  <colBreaks count="1" manualBreakCount="1">
    <brk id="4"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70" zoomScaleNormal="85"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16" width="15.25" style="8" customWidth="1"/>
    <col min="17" max="16384" width="13" style="8"/>
  </cols>
  <sheetData>
    <row r="1" spans="1:16" s="4" customFormat="1" ht="19.5" customHeight="1">
      <c r="A1" s="1"/>
      <c r="B1" s="1" t="s">
        <v>0</v>
      </c>
      <c r="C1" s="2"/>
      <c r="D1" s="2"/>
      <c r="E1" s="3"/>
      <c r="F1" s="3"/>
      <c r="G1" s="3"/>
      <c r="H1" s="3"/>
      <c r="I1" s="3"/>
      <c r="J1" s="3"/>
      <c r="K1" s="3"/>
      <c r="L1" s="3"/>
      <c r="M1" s="3"/>
      <c r="N1" s="3"/>
      <c r="O1" s="3"/>
      <c r="P1" s="3"/>
    </row>
    <row r="2" spans="1:16" s="6" customFormat="1" ht="15" customHeight="1">
      <c r="A2" s="5"/>
      <c r="B2" s="5"/>
      <c r="E2" s="8"/>
      <c r="F2" s="107"/>
      <c r="G2" s="107"/>
      <c r="H2" s="107"/>
      <c r="I2" s="107"/>
      <c r="J2" s="107"/>
      <c r="K2" s="107"/>
      <c r="L2" s="107"/>
      <c r="M2" s="107"/>
      <c r="N2" s="107"/>
      <c r="O2" s="107"/>
      <c r="P2" s="107"/>
    </row>
    <row r="3" spans="1:16" s="9" customFormat="1" ht="18" customHeight="1">
      <c r="A3" s="5"/>
      <c r="B3" s="5" t="s">
        <v>242</v>
      </c>
      <c r="E3" s="434"/>
      <c r="F3" s="434"/>
      <c r="G3" s="434"/>
    </row>
    <row r="4" spans="1:16" s="6" customFormat="1" ht="9" customHeight="1">
      <c r="A4" s="5"/>
    </row>
    <row r="5" spans="1:16" ht="18" customHeight="1" thickBot="1">
      <c r="B5" s="8" t="s">
        <v>243</v>
      </c>
    </row>
    <row r="6" spans="1:16" ht="18" customHeight="1">
      <c r="B6" s="782" t="s">
        <v>244</v>
      </c>
      <c r="C6" s="784" t="s">
        <v>245</v>
      </c>
      <c r="D6" s="786" t="s">
        <v>246</v>
      </c>
      <c r="E6" s="766" t="s">
        <v>247</v>
      </c>
      <c r="F6" s="767"/>
      <c r="G6" s="767"/>
      <c r="H6" s="768"/>
      <c r="I6" s="766" t="s">
        <v>96</v>
      </c>
      <c r="J6" s="767"/>
      <c r="K6" s="767"/>
      <c r="L6" s="768"/>
      <c r="M6" s="766" t="s">
        <v>248</v>
      </c>
      <c r="N6" s="767"/>
      <c r="O6" s="767"/>
      <c r="P6" s="768"/>
    </row>
    <row r="7" spans="1:16" ht="36.75" customHeight="1" thickBot="1">
      <c r="B7" s="783"/>
      <c r="C7" s="785"/>
      <c r="D7" s="787"/>
      <c r="E7" s="435" t="s">
        <v>9</v>
      </c>
      <c r="F7" s="436" t="s">
        <v>249</v>
      </c>
      <c r="G7" s="115" t="s">
        <v>250</v>
      </c>
      <c r="H7" s="437" t="s">
        <v>251</v>
      </c>
      <c r="I7" s="435" t="s">
        <v>9</v>
      </c>
      <c r="J7" s="436" t="s">
        <v>10</v>
      </c>
      <c r="K7" s="438" t="s">
        <v>252</v>
      </c>
      <c r="L7" s="116" t="s">
        <v>253</v>
      </c>
      <c r="M7" s="435" t="s">
        <v>9</v>
      </c>
      <c r="N7" s="436" t="s">
        <v>10</v>
      </c>
      <c r="O7" s="438" t="s">
        <v>252</v>
      </c>
      <c r="P7" s="116" t="s">
        <v>254</v>
      </c>
    </row>
    <row r="8" spans="1:16" ht="18" customHeight="1">
      <c r="A8" s="257"/>
      <c r="B8" s="439" t="s">
        <v>255</v>
      </c>
      <c r="C8" s="440" t="s">
        <v>4</v>
      </c>
      <c r="D8" s="441" t="s">
        <v>256</v>
      </c>
      <c r="E8" s="442">
        <v>470322</v>
      </c>
      <c r="F8" s="443">
        <v>960465</v>
      </c>
      <c r="G8" s="443">
        <v>1480115</v>
      </c>
      <c r="H8" s="444">
        <v>2039690</v>
      </c>
      <c r="I8" s="445">
        <v>505240</v>
      </c>
      <c r="J8" s="443">
        <v>1022722</v>
      </c>
      <c r="K8" s="446">
        <v>1550686</v>
      </c>
      <c r="L8" s="447">
        <v>2163625</v>
      </c>
      <c r="M8" s="445">
        <v>527276</v>
      </c>
      <c r="N8" s="443">
        <v>1077819</v>
      </c>
      <c r="O8" s="443">
        <v>1642037</v>
      </c>
      <c r="P8" s="448"/>
    </row>
    <row r="9" spans="1:16" ht="18" customHeight="1">
      <c r="A9" s="257"/>
      <c r="B9" s="449" t="s">
        <v>257</v>
      </c>
      <c r="C9" s="450" t="s">
        <v>4</v>
      </c>
      <c r="D9" s="283" t="s">
        <v>258</v>
      </c>
      <c r="E9" s="451">
        <v>355263</v>
      </c>
      <c r="F9" s="286">
        <v>722982</v>
      </c>
      <c r="G9" s="286">
        <v>1115217</v>
      </c>
      <c r="H9" s="452">
        <v>1535535</v>
      </c>
      <c r="I9" s="284">
        <v>378416</v>
      </c>
      <c r="J9" s="286">
        <v>772986</v>
      </c>
      <c r="K9" s="453">
        <v>1168034</v>
      </c>
      <c r="L9" s="454">
        <v>1618636</v>
      </c>
      <c r="M9" s="284">
        <v>395106</v>
      </c>
      <c r="N9" s="286">
        <v>809574</v>
      </c>
      <c r="O9" s="286">
        <v>1232731</v>
      </c>
      <c r="P9" s="455"/>
    </row>
    <row r="10" spans="1:16" ht="18" customHeight="1">
      <c r="A10" s="257"/>
      <c r="B10" s="449" t="s">
        <v>259</v>
      </c>
      <c r="C10" s="450" t="s">
        <v>4</v>
      </c>
      <c r="D10" s="283" t="s">
        <v>260</v>
      </c>
      <c r="E10" s="451">
        <v>115059</v>
      </c>
      <c r="F10" s="286">
        <v>237483</v>
      </c>
      <c r="G10" s="286">
        <v>364898</v>
      </c>
      <c r="H10" s="452">
        <v>504155</v>
      </c>
      <c r="I10" s="284">
        <v>126824</v>
      </c>
      <c r="J10" s="286">
        <v>249736</v>
      </c>
      <c r="K10" s="453">
        <v>382652</v>
      </c>
      <c r="L10" s="454">
        <v>544988</v>
      </c>
      <c r="M10" s="284">
        <v>132169</v>
      </c>
      <c r="N10" s="286">
        <v>268245</v>
      </c>
      <c r="O10" s="286">
        <v>409306</v>
      </c>
      <c r="P10" s="455"/>
    </row>
    <row r="11" spans="1:16" ht="18" customHeight="1">
      <c r="A11" s="257"/>
      <c r="B11" s="449" t="s">
        <v>261</v>
      </c>
      <c r="C11" s="450" t="s">
        <v>4</v>
      </c>
      <c r="D11" s="283" t="s">
        <v>262</v>
      </c>
      <c r="E11" s="451">
        <v>88754</v>
      </c>
      <c r="F11" s="286">
        <v>181144</v>
      </c>
      <c r="G11" s="286">
        <v>277721</v>
      </c>
      <c r="H11" s="452">
        <v>381035</v>
      </c>
      <c r="I11" s="284">
        <v>97683</v>
      </c>
      <c r="J11" s="286">
        <v>189667</v>
      </c>
      <c r="K11" s="453">
        <v>288343</v>
      </c>
      <c r="L11" s="454">
        <v>397272</v>
      </c>
      <c r="M11" s="284">
        <v>102331</v>
      </c>
      <c r="N11" s="286">
        <v>204488</v>
      </c>
      <c r="O11" s="286">
        <v>315770</v>
      </c>
      <c r="P11" s="455"/>
    </row>
    <row r="12" spans="1:16" ht="18" customHeight="1">
      <c r="A12" s="257"/>
      <c r="B12" s="456" t="s">
        <v>263</v>
      </c>
      <c r="C12" s="450" t="s">
        <v>4</v>
      </c>
      <c r="D12" s="283" t="s">
        <v>264</v>
      </c>
      <c r="E12" s="451">
        <v>33012</v>
      </c>
      <c r="F12" s="286">
        <v>68241</v>
      </c>
      <c r="G12" s="286">
        <v>105155</v>
      </c>
      <c r="H12" s="452">
        <v>145378</v>
      </c>
      <c r="I12" s="284">
        <v>35871</v>
      </c>
      <c r="J12" s="286">
        <v>70108</v>
      </c>
      <c r="K12" s="453">
        <v>106950</v>
      </c>
      <c r="L12" s="454">
        <v>146696</v>
      </c>
      <c r="M12" s="284">
        <v>36443</v>
      </c>
      <c r="N12" s="286">
        <v>73361</v>
      </c>
      <c r="O12" s="286">
        <v>111851</v>
      </c>
      <c r="P12" s="455"/>
    </row>
    <row r="13" spans="1:16" ht="18" customHeight="1">
      <c r="A13" s="257"/>
      <c r="B13" s="456" t="s">
        <v>265</v>
      </c>
      <c r="C13" s="450" t="s">
        <v>4</v>
      </c>
      <c r="D13" s="283" t="s">
        <v>266</v>
      </c>
      <c r="E13" s="451">
        <v>3104</v>
      </c>
      <c r="F13" s="286">
        <v>6258</v>
      </c>
      <c r="G13" s="286">
        <v>9723</v>
      </c>
      <c r="H13" s="452">
        <v>14595</v>
      </c>
      <c r="I13" s="284">
        <v>3075</v>
      </c>
      <c r="J13" s="286">
        <v>6523</v>
      </c>
      <c r="K13" s="453">
        <v>9867</v>
      </c>
      <c r="L13" s="454">
        <v>15094</v>
      </c>
      <c r="M13" s="284">
        <v>4024</v>
      </c>
      <c r="N13" s="286">
        <v>9109</v>
      </c>
      <c r="O13" s="286">
        <v>13887</v>
      </c>
      <c r="P13" s="455"/>
    </row>
    <row r="14" spans="1:16" ht="18" customHeight="1">
      <c r="A14" s="257"/>
      <c r="B14" s="456" t="s">
        <v>267</v>
      </c>
      <c r="C14" s="450" t="s">
        <v>4</v>
      </c>
      <c r="D14" s="283" t="s">
        <v>268</v>
      </c>
      <c r="E14" s="451">
        <v>52638</v>
      </c>
      <c r="F14" s="286">
        <v>106645</v>
      </c>
      <c r="G14" s="286">
        <v>162843</v>
      </c>
      <c r="H14" s="452">
        <v>221062</v>
      </c>
      <c r="I14" s="284">
        <v>58737</v>
      </c>
      <c r="J14" s="286">
        <v>113037</v>
      </c>
      <c r="K14" s="453">
        <v>171526</v>
      </c>
      <c r="L14" s="454">
        <v>235482</v>
      </c>
      <c r="M14" s="284">
        <v>61863</v>
      </c>
      <c r="N14" s="286">
        <v>122018</v>
      </c>
      <c r="O14" s="286">
        <v>190033</v>
      </c>
      <c r="P14" s="455"/>
    </row>
    <row r="15" spans="1:16" ht="18" customHeight="1">
      <c r="A15" s="257"/>
      <c r="B15" s="449" t="s">
        <v>269</v>
      </c>
      <c r="C15" s="450" t="s">
        <v>4</v>
      </c>
      <c r="D15" s="283" t="s">
        <v>270</v>
      </c>
      <c r="E15" s="451">
        <v>26305</v>
      </c>
      <c r="F15" s="286">
        <v>56339</v>
      </c>
      <c r="G15" s="286">
        <v>87178</v>
      </c>
      <c r="H15" s="452">
        <v>123120</v>
      </c>
      <c r="I15" s="284">
        <v>29141</v>
      </c>
      <c r="J15" s="286">
        <v>60069</v>
      </c>
      <c r="K15" s="453">
        <v>94308</v>
      </c>
      <c r="L15" s="454">
        <v>147716</v>
      </c>
      <c r="M15" s="284">
        <v>29838</v>
      </c>
      <c r="N15" s="286">
        <v>63757</v>
      </c>
      <c r="O15" s="286">
        <v>93535</v>
      </c>
      <c r="P15" s="455"/>
    </row>
    <row r="16" spans="1:16" ht="18" customHeight="1">
      <c r="A16" s="257"/>
      <c r="B16" s="449" t="s">
        <v>271</v>
      </c>
      <c r="C16" s="450" t="s">
        <v>4</v>
      </c>
      <c r="D16" s="283" t="s">
        <v>272</v>
      </c>
      <c r="E16" s="457">
        <v>2064</v>
      </c>
      <c r="F16" s="288">
        <v>2621</v>
      </c>
      <c r="G16" s="288">
        <v>3998</v>
      </c>
      <c r="H16" s="412">
        <v>5867</v>
      </c>
      <c r="I16" s="458">
        <v>2381</v>
      </c>
      <c r="J16" s="288">
        <v>3393</v>
      </c>
      <c r="K16" s="411">
        <v>4870</v>
      </c>
      <c r="L16" s="454">
        <v>6848</v>
      </c>
      <c r="M16" s="458">
        <v>2821</v>
      </c>
      <c r="N16" s="286">
        <v>3493</v>
      </c>
      <c r="O16" s="286">
        <v>4898</v>
      </c>
      <c r="P16" s="455"/>
    </row>
    <row r="17" spans="1:16" ht="18" customHeight="1">
      <c r="A17" s="257"/>
      <c r="B17" s="449" t="s">
        <v>273</v>
      </c>
      <c r="C17" s="450" t="s">
        <v>4</v>
      </c>
      <c r="D17" s="283" t="s">
        <v>274</v>
      </c>
      <c r="E17" s="457">
        <v>1563</v>
      </c>
      <c r="F17" s="288">
        <v>3998</v>
      </c>
      <c r="G17" s="288">
        <v>5847</v>
      </c>
      <c r="H17" s="412">
        <v>7193</v>
      </c>
      <c r="I17" s="458">
        <v>1499</v>
      </c>
      <c r="J17" s="288">
        <v>2813</v>
      </c>
      <c r="K17" s="411">
        <v>5055</v>
      </c>
      <c r="L17" s="454">
        <v>7825</v>
      </c>
      <c r="M17" s="458">
        <v>1912</v>
      </c>
      <c r="N17" s="286">
        <v>4276</v>
      </c>
      <c r="O17" s="286">
        <v>6396</v>
      </c>
      <c r="P17" s="455"/>
    </row>
    <row r="18" spans="1:16" ht="18" customHeight="1">
      <c r="A18" s="257"/>
      <c r="B18" s="449" t="s">
        <v>275</v>
      </c>
      <c r="C18" s="450" t="s">
        <v>4</v>
      </c>
      <c r="D18" s="283" t="s">
        <v>276</v>
      </c>
      <c r="E18" s="459">
        <v>134</v>
      </c>
      <c r="F18" s="380">
        <v>176</v>
      </c>
      <c r="G18" s="380">
        <v>522</v>
      </c>
      <c r="H18" s="460">
        <v>909</v>
      </c>
      <c r="I18" s="378">
        <v>181</v>
      </c>
      <c r="J18" s="380">
        <v>397</v>
      </c>
      <c r="K18" s="461">
        <v>485</v>
      </c>
      <c r="L18" s="454">
        <v>175</v>
      </c>
      <c r="M18" s="378">
        <v>55</v>
      </c>
      <c r="N18" s="288">
        <v>-33</v>
      </c>
      <c r="O18" s="286">
        <v>307</v>
      </c>
      <c r="P18" s="455"/>
    </row>
    <row r="19" spans="1:16" ht="18" customHeight="1">
      <c r="A19" s="257"/>
      <c r="B19" s="449" t="s">
        <v>277</v>
      </c>
      <c r="C19" s="450" t="s">
        <v>4</v>
      </c>
      <c r="D19" s="283" t="s">
        <v>278</v>
      </c>
      <c r="E19" s="457">
        <v>26940</v>
      </c>
      <c r="F19" s="288">
        <v>55139</v>
      </c>
      <c r="G19" s="288">
        <v>85851</v>
      </c>
      <c r="H19" s="412">
        <v>122704</v>
      </c>
      <c r="I19" s="458">
        <v>30204</v>
      </c>
      <c r="J19" s="288">
        <v>61046</v>
      </c>
      <c r="K19" s="411">
        <v>94608</v>
      </c>
      <c r="L19" s="412">
        <v>146914</v>
      </c>
      <c r="M19" s="458">
        <v>30802</v>
      </c>
      <c r="N19" s="286">
        <v>62941</v>
      </c>
      <c r="O19" s="286">
        <v>92344</v>
      </c>
      <c r="P19" s="413"/>
    </row>
    <row r="20" spans="1:16" ht="18" customHeight="1">
      <c r="A20" s="257"/>
      <c r="B20" s="462" t="s">
        <v>279</v>
      </c>
      <c r="C20" s="450" t="s">
        <v>4</v>
      </c>
      <c r="D20" s="283" t="s">
        <v>280</v>
      </c>
      <c r="E20" s="457">
        <v>9484</v>
      </c>
      <c r="F20" s="288">
        <v>18376</v>
      </c>
      <c r="G20" s="288">
        <v>27232</v>
      </c>
      <c r="H20" s="412">
        <v>37013</v>
      </c>
      <c r="I20" s="458">
        <v>9215</v>
      </c>
      <c r="J20" s="288">
        <v>21371</v>
      </c>
      <c r="K20" s="411">
        <v>32743</v>
      </c>
      <c r="L20" s="454">
        <v>49210</v>
      </c>
      <c r="M20" s="458">
        <v>9198</v>
      </c>
      <c r="N20" s="286">
        <v>20803</v>
      </c>
      <c r="O20" s="286">
        <v>31154</v>
      </c>
      <c r="P20" s="455"/>
    </row>
    <row r="21" spans="1:16" ht="18" customHeight="1">
      <c r="A21" s="257"/>
      <c r="B21" s="449" t="s">
        <v>281</v>
      </c>
      <c r="C21" s="450" t="s">
        <v>4</v>
      </c>
      <c r="D21" s="283" t="s">
        <v>282</v>
      </c>
      <c r="E21" s="457">
        <v>17455</v>
      </c>
      <c r="F21" s="288">
        <v>36763</v>
      </c>
      <c r="G21" s="288">
        <v>58619</v>
      </c>
      <c r="H21" s="412">
        <v>85691</v>
      </c>
      <c r="I21" s="458">
        <v>20989</v>
      </c>
      <c r="J21" s="288">
        <v>39675</v>
      </c>
      <c r="K21" s="411">
        <v>61865</v>
      </c>
      <c r="L21" s="454">
        <v>97704</v>
      </c>
      <c r="M21" s="458">
        <v>21604</v>
      </c>
      <c r="N21" s="286">
        <v>42137</v>
      </c>
      <c r="O21" s="286">
        <v>61190</v>
      </c>
      <c r="P21" s="455"/>
    </row>
    <row r="22" spans="1:16" ht="18" customHeight="1">
      <c r="A22" s="257"/>
      <c r="B22" s="456" t="s">
        <v>283</v>
      </c>
      <c r="C22" s="450" t="s">
        <v>4</v>
      </c>
      <c r="D22" s="283" t="s">
        <v>284</v>
      </c>
      <c r="E22" s="457">
        <v>16907</v>
      </c>
      <c r="F22" s="288">
        <v>35336</v>
      </c>
      <c r="G22" s="288">
        <v>56203</v>
      </c>
      <c r="H22" s="412">
        <v>82392</v>
      </c>
      <c r="I22" s="458">
        <v>20809</v>
      </c>
      <c r="J22" s="288">
        <v>38664</v>
      </c>
      <c r="K22" s="411">
        <v>59521</v>
      </c>
      <c r="L22" s="454">
        <v>93616</v>
      </c>
      <c r="M22" s="458">
        <v>20975</v>
      </c>
      <c r="N22" s="286">
        <v>40181</v>
      </c>
      <c r="O22" s="286">
        <v>57863</v>
      </c>
      <c r="P22" s="455"/>
    </row>
    <row r="23" spans="1:16" ht="18" customHeight="1" thickBot="1">
      <c r="A23" s="257"/>
      <c r="B23" s="463" t="s">
        <v>285</v>
      </c>
      <c r="C23" s="464" t="s">
        <v>4</v>
      </c>
      <c r="D23" s="465" t="s">
        <v>286</v>
      </c>
      <c r="E23" s="466">
        <v>548</v>
      </c>
      <c r="F23" s="467">
        <v>1426</v>
      </c>
      <c r="G23" s="467">
        <v>2416</v>
      </c>
      <c r="H23" s="468">
        <v>3299</v>
      </c>
      <c r="I23" s="469">
        <v>180</v>
      </c>
      <c r="J23" s="467">
        <v>1011</v>
      </c>
      <c r="K23" s="470">
        <v>2344</v>
      </c>
      <c r="L23" s="471">
        <v>4088</v>
      </c>
      <c r="M23" s="469">
        <v>629</v>
      </c>
      <c r="N23" s="472">
        <v>1956</v>
      </c>
      <c r="O23" s="472">
        <v>3327</v>
      </c>
      <c r="P23" s="473"/>
    </row>
    <row r="43" spans="2:2">
      <c r="B43" s="433"/>
    </row>
    <row r="44" spans="2:2">
      <c r="B44" s="433"/>
    </row>
  </sheetData>
  <mergeCells coun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view="pageBreakPreview" zoomScale="70" zoomScaleNormal="85"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16" width="18.375" style="8" customWidth="1"/>
    <col min="17" max="16384" width="13" style="8"/>
  </cols>
  <sheetData>
    <row r="1" spans="1:16" s="4" customFormat="1" ht="19.5" customHeight="1">
      <c r="A1" s="1"/>
      <c r="B1" s="1" t="s">
        <v>0</v>
      </c>
      <c r="C1" s="2"/>
      <c r="D1" s="2"/>
      <c r="E1" s="3"/>
      <c r="F1" s="3"/>
      <c r="G1" s="3"/>
      <c r="H1" s="3"/>
      <c r="I1" s="3"/>
      <c r="J1" s="3"/>
      <c r="K1" s="3"/>
      <c r="L1" s="3"/>
      <c r="M1" s="3"/>
      <c r="N1" s="3"/>
      <c r="O1" s="3"/>
      <c r="P1" s="3"/>
    </row>
    <row r="2" spans="1:16" s="6" customFormat="1" ht="15" customHeight="1">
      <c r="A2" s="5"/>
      <c r="B2" s="5"/>
      <c r="E2" s="8"/>
      <c r="F2" s="107"/>
      <c r="G2" s="107"/>
      <c r="H2" s="107"/>
      <c r="I2" s="107"/>
      <c r="J2" s="107"/>
      <c r="K2" s="107"/>
      <c r="L2" s="107"/>
      <c r="M2" s="107"/>
      <c r="N2" s="107"/>
      <c r="O2" s="107"/>
      <c r="P2" s="107"/>
    </row>
    <row r="3" spans="1:16" s="9" customFormat="1" ht="18" customHeight="1">
      <c r="A3" s="5"/>
      <c r="B3" s="5" t="s">
        <v>287</v>
      </c>
      <c r="E3" s="434"/>
      <c r="F3" s="434"/>
      <c r="G3" s="434"/>
    </row>
    <row r="4" spans="1:16" s="6" customFormat="1" ht="9" customHeight="1">
      <c r="A4" s="5"/>
    </row>
    <row r="5" spans="1:16" ht="18" customHeight="1" thickBot="1">
      <c r="B5" s="8" t="s">
        <v>288</v>
      </c>
    </row>
    <row r="6" spans="1:16" ht="18" customHeight="1">
      <c r="B6" s="782" t="s">
        <v>289</v>
      </c>
      <c r="C6" s="784" t="s">
        <v>245</v>
      </c>
      <c r="D6" s="786" t="s">
        <v>290</v>
      </c>
      <c r="E6" s="766" t="s">
        <v>291</v>
      </c>
      <c r="F6" s="767"/>
      <c r="G6" s="767"/>
      <c r="H6" s="768"/>
      <c r="I6" s="766" t="s">
        <v>292</v>
      </c>
      <c r="J6" s="767"/>
      <c r="K6" s="767"/>
      <c r="L6" s="768"/>
      <c r="M6" s="766" t="s">
        <v>293</v>
      </c>
      <c r="N6" s="767"/>
      <c r="O6" s="767"/>
      <c r="P6" s="768"/>
    </row>
    <row r="7" spans="1:16" ht="36.75" customHeight="1" thickBot="1">
      <c r="B7" s="783"/>
      <c r="C7" s="785"/>
      <c r="D7" s="787"/>
      <c r="E7" s="435" t="s">
        <v>294</v>
      </c>
      <c r="F7" s="436" t="s">
        <v>295</v>
      </c>
      <c r="G7" s="115" t="s">
        <v>296</v>
      </c>
      <c r="H7" s="437" t="s">
        <v>297</v>
      </c>
      <c r="I7" s="435" t="s">
        <v>294</v>
      </c>
      <c r="J7" s="436" t="s">
        <v>295</v>
      </c>
      <c r="K7" s="438" t="s">
        <v>296</v>
      </c>
      <c r="L7" s="116" t="s">
        <v>297</v>
      </c>
      <c r="M7" s="435" t="s">
        <v>294</v>
      </c>
      <c r="N7" s="436" t="s">
        <v>295</v>
      </c>
      <c r="O7" s="438" t="s">
        <v>296</v>
      </c>
      <c r="P7" s="116" t="s">
        <v>297</v>
      </c>
    </row>
    <row r="8" spans="1:16" ht="18" customHeight="1">
      <c r="A8" s="257"/>
      <c r="B8" s="439" t="s">
        <v>298</v>
      </c>
      <c r="C8" s="440" t="s">
        <v>4</v>
      </c>
      <c r="D8" s="441" t="s">
        <v>299</v>
      </c>
      <c r="E8" s="442">
        <v>470322</v>
      </c>
      <c r="F8" s="443">
        <v>490143</v>
      </c>
      <c r="G8" s="443">
        <v>519650</v>
      </c>
      <c r="H8" s="444">
        <v>559575</v>
      </c>
      <c r="I8" s="445">
        <v>505240</v>
      </c>
      <c r="J8" s="443">
        <v>517482</v>
      </c>
      <c r="K8" s="446">
        <v>527964</v>
      </c>
      <c r="L8" s="447">
        <v>612939</v>
      </c>
      <c r="M8" s="445">
        <v>527276</v>
      </c>
      <c r="N8" s="443">
        <v>550543</v>
      </c>
      <c r="O8" s="443">
        <v>564218</v>
      </c>
      <c r="P8" s="448"/>
    </row>
    <row r="9" spans="1:16" ht="18" customHeight="1">
      <c r="A9" s="257"/>
      <c r="B9" s="449" t="s">
        <v>257</v>
      </c>
      <c r="C9" s="450" t="s">
        <v>4</v>
      </c>
      <c r="D9" s="283" t="s">
        <v>300</v>
      </c>
      <c r="E9" s="451">
        <v>355263</v>
      </c>
      <c r="F9" s="286">
        <v>367719</v>
      </c>
      <c r="G9" s="286">
        <v>392235</v>
      </c>
      <c r="H9" s="452">
        <v>420318</v>
      </c>
      <c r="I9" s="284">
        <v>378416</v>
      </c>
      <c r="J9" s="286">
        <v>394570</v>
      </c>
      <c r="K9" s="453">
        <v>395048</v>
      </c>
      <c r="L9" s="454">
        <v>450602</v>
      </c>
      <c r="M9" s="284">
        <v>395106</v>
      </c>
      <c r="N9" s="286">
        <v>414468</v>
      </c>
      <c r="O9" s="286">
        <v>423157</v>
      </c>
      <c r="P9" s="455"/>
    </row>
    <row r="10" spans="1:16" ht="18" customHeight="1">
      <c r="A10" s="257"/>
      <c r="B10" s="449" t="s">
        <v>301</v>
      </c>
      <c r="C10" s="450" t="s">
        <v>4</v>
      </c>
      <c r="D10" s="283" t="s">
        <v>302</v>
      </c>
      <c r="E10" s="451">
        <v>115059</v>
      </c>
      <c r="F10" s="286">
        <v>122424</v>
      </c>
      <c r="G10" s="286">
        <v>127415</v>
      </c>
      <c r="H10" s="452">
        <v>139257</v>
      </c>
      <c r="I10" s="284">
        <v>126824</v>
      </c>
      <c r="J10" s="286">
        <v>122912</v>
      </c>
      <c r="K10" s="453">
        <v>132916</v>
      </c>
      <c r="L10" s="454">
        <v>162337</v>
      </c>
      <c r="M10" s="284">
        <v>132169</v>
      </c>
      <c r="N10" s="286">
        <v>136076</v>
      </c>
      <c r="O10" s="286">
        <v>141061</v>
      </c>
      <c r="P10" s="455"/>
    </row>
    <row r="11" spans="1:16" ht="18" customHeight="1">
      <c r="A11" s="257"/>
      <c r="B11" s="449" t="s">
        <v>303</v>
      </c>
      <c r="C11" s="450" t="s">
        <v>4</v>
      </c>
      <c r="D11" s="283" t="s">
        <v>304</v>
      </c>
      <c r="E11" s="451">
        <v>88754</v>
      </c>
      <c r="F11" s="286">
        <v>92390</v>
      </c>
      <c r="G11" s="286">
        <v>96577</v>
      </c>
      <c r="H11" s="452">
        <v>103314</v>
      </c>
      <c r="I11" s="284">
        <v>97683</v>
      </c>
      <c r="J11" s="286">
        <v>91984</v>
      </c>
      <c r="K11" s="453">
        <v>98676</v>
      </c>
      <c r="L11" s="454">
        <v>108929</v>
      </c>
      <c r="M11" s="284">
        <v>102331</v>
      </c>
      <c r="N11" s="286">
        <v>102157</v>
      </c>
      <c r="O11" s="286">
        <v>111282</v>
      </c>
      <c r="P11" s="455"/>
    </row>
    <row r="12" spans="1:16" ht="18" customHeight="1">
      <c r="A12" s="257"/>
      <c r="B12" s="456" t="s">
        <v>263</v>
      </c>
      <c r="C12" s="450" t="s">
        <v>4</v>
      </c>
      <c r="D12" s="283" t="s">
        <v>264</v>
      </c>
      <c r="E12" s="451">
        <v>33012</v>
      </c>
      <c r="F12" s="286">
        <v>35229</v>
      </c>
      <c r="G12" s="286">
        <v>36914</v>
      </c>
      <c r="H12" s="452">
        <v>40223</v>
      </c>
      <c r="I12" s="284">
        <v>35871</v>
      </c>
      <c r="J12" s="286">
        <v>34237</v>
      </c>
      <c r="K12" s="453">
        <v>36842</v>
      </c>
      <c r="L12" s="454">
        <v>39746</v>
      </c>
      <c r="M12" s="284">
        <v>36443</v>
      </c>
      <c r="N12" s="286">
        <v>36918</v>
      </c>
      <c r="O12" s="286">
        <v>38489</v>
      </c>
      <c r="P12" s="455"/>
    </row>
    <row r="13" spans="1:16" ht="18" customHeight="1">
      <c r="A13" s="257"/>
      <c r="B13" s="456" t="s">
        <v>265</v>
      </c>
      <c r="C13" s="450" t="s">
        <v>4</v>
      </c>
      <c r="D13" s="283" t="s">
        <v>266</v>
      </c>
      <c r="E13" s="451">
        <v>3104</v>
      </c>
      <c r="F13" s="286">
        <v>3154</v>
      </c>
      <c r="G13" s="286">
        <v>3465</v>
      </c>
      <c r="H13" s="452">
        <v>4872</v>
      </c>
      <c r="I13" s="284">
        <v>3075</v>
      </c>
      <c r="J13" s="286">
        <v>3448</v>
      </c>
      <c r="K13" s="453">
        <v>3344</v>
      </c>
      <c r="L13" s="454">
        <v>5227</v>
      </c>
      <c r="M13" s="284">
        <v>4024</v>
      </c>
      <c r="N13" s="286">
        <v>5084</v>
      </c>
      <c r="O13" s="286">
        <v>4778</v>
      </c>
      <c r="P13" s="455"/>
    </row>
    <row r="14" spans="1:16" ht="18" customHeight="1">
      <c r="A14" s="257"/>
      <c r="B14" s="456" t="s">
        <v>267</v>
      </c>
      <c r="C14" s="450" t="s">
        <v>4</v>
      </c>
      <c r="D14" s="283" t="s">
        <v>268</v>
      </c>
      <c r="E14" s="451">
        <v>52638</v>
      </c>
      <c r="F14" s="286">
        <v>54007</v>
      </c>
      <c r="G14" s="286">
        <v>56198</v>
      </c>
      <c r="H14" s="452">
        <v>58220</v>
      </c>
      <c r="I14" s="284">
        <v>58737</v>
      </c>
      <c r="J14" s="286">
        <v>54299</v>
      </c>
      <c r="K14" s="453">
        <v>58490</v>
      </c>
      <c r="L14" s="454">
        <v>63955</v>
      </c>
      <c r="M14" s="284">
        <v>61863</v>
      </c>
      <c r="N14" s="286">
        <v>60155</v>
      </c>
      <c r="O14" s="286">
        <v>68015</v>
      </c>
      <c r="P14" s="455"/>
    </row>
    <row r="15" spans="1:16" ht="18" customHeight="1">
      <c r="A15" s="257"/>
      <c r="B15" s="449" t="s">
        <v>305</v>
      </c>
      <c r="C15" s="450" t="s">
        <v>4</v>
      </c>
      <c r="D15" s="283" t="s">
        <v>306</v>
      </c>
      <c r="E15" s="451">
        <v>26305</v>
      </c>
      <c r="F15" s="286">
        <v>30034</v>
      </c>
      <c r="G15" s="286">
        <v>30838</v>
      </c>
      <c r="H15" s="452">
        <v>35942</v>
      </c>
      <c r="I15" s="284">
        <v>29141</v>
      </c>
      <c r="J15" s="286">
        <v>30928</v>
      </c>
      <c r="K15" s="453">
        <v>34240</v>
      </c>
      <c r="L15" s="454">
        <v>53408</v>
      </c>
      <c r="M15" s="284">
        <v>29838</v>
      </c>
      <c r="N15" s="286">
        <v>33919</v>
      </c>
      <c r="O15" s="286">
        <v>29779</v>
      </c>
      <c r="P15" s="455"/>
    </row>
    <row r="16" spans="1:16" ht="18" customHeight="1">
      <c r="A16" s="257"/>
      <c r="B16" s="449" t="s">
        <v>271</v>
      </c>
      <c r="C16" s="450" t="s">
        <v>4</v>
      </c>
      <c r="D16" s="283" t="s">
        <v>307</v>
      </c>
      <c r="E16" s="457">
        <v>2064</v>
      </c>
      <c r="F16" s="288">
        <v>557</v>
      </c>
      <c r="G16" s="288">
        <v>1377</v>
      </c>
      <c r="H16" s="412">
        <v>1870</v>
      </c>
      <c r="I16" s="458">
        <v>2381</v>
      </c>
      <c r="J16" s="288">
        <v>1013</v>
      </c>
      <c r="K16" s="411">
        <v>1476</v>
      </c>
      <c r="L16" s="454">
        <v>1978</v>
      </c>
      <c r="M16" s="458">
        <v>2821</v>
      </c>
      <c r="N16" s="286">
        <v>672</v>
      </c>
      <c r="O16" s="286">
        <v>1404</v>
      </c>
      <c r="P16" s="455"/>
    </row>
    <row r="17" spans="1:16" ht="18" customHeight="1">
      <c r="A17" s="257"/>
      <c r="B17" s="449" t="s">
        <v>273</v>
      </c>
      <c r="C17" s="450" t="s">
        <v>4</v>
      </c>
      <c r="D17" s="283" t="s">
        <v>308</v>
      </c>
      <c r="E17" s="457">
        <v>1563</v>
      </c>
      <c r="F17" s="288">
        <v>2435</v>
      </c>
      <c r="G17" s="288">
        <v>1849</v>
      </c>
      <c r="H17" s="412">
        <v>1346</v>
      </c>
      <c r="I17" s="458">
        <v>1499</v>
      </c>
      <c r="J17" s="288">
        <v>1314</v>
      </c>
      <c r="K17" s="411">
        <v>2242</v>
      </c>
      <c r="L17" s="454">
        <v>2770</v>
      </c>
      <c r="M17" s="458">
        <v>1912</v>
      </c>
      <c r="N17" s="286">
        <v>2364</v>
      </c>
      <c r="O17" s="286">
        <v>2120</v>
      </c>
      <c r="P17" s="455"/>
    </row>
    <row r="18" spans="1:16" ht="18" customHeight="1">
      <c r="A18" s="257"/>
      <c r="B18" s="449" t="s">
        <v>275</v>
      </c>
      <c r="C18" s="450" t="s">
        <v>4</v>
      </c>
      <c r="D18" s="283" t="s">
        <v>276</v>
      </c>
      <c r="E18" s="459">
        <v>134</v>
      </c>
      <c r="F18" s="380">
        <v>42</v>
      </c>
      <c r="G18" s="380">
        <v>346</v>
      </c>
      <c r="H18" s="460">
        <v>387</v>
      </c>
      <c r="I18" s="378">
        <v>181</v>
      </c>
      <c r="J18" s="380">
        <v>216</v>
      </c>
      <c r="K18" s="461">
        <v>88</v>
      </c>
      <c r="L18" s="454">
        <v>-310</v>
      </c>
      <c r="M18" s="378">
        <v>55</v>
      </c>
      <c r="N18" s="288">
        <v>-89</v>
      </c>
      <c r="O18" s="286">
        <v>340</v>
      </c>
      <c r="P18" s="455"/>
    </row>
    <row r="19" spans="1:16" ht="18" customHeight="1">
      <c r="A19" s="257"/>
      <c r="B19" s="449" t="s">
        <v>309</v>
      </c>
      <c r="C19" s="450" t="s">
        <v>4</v>
      </c>
      <c r="D19" s="283" t="s">
        <v>310</v>
      </c>
      <c r="E19" s="457">
        <v>26940</v>
      </c>
      <c r="F19" s="288">
        <v>28199</v>
      </c>
      <c r="G19" s="288">
        <v>30712</v>
      </c>
      <c r="H19" s="412">
        <v>36853</v>
      </c>
      <c r="I19" s="458">
        <v>30204</v>
      </c>
      <c r="J19" s="288">
        <v>30842</v>
      </c>
      <c r="K19" s="411">
        <v>33562</v>
      </c>
      <c r="L19" s="412">
        <v>52306</v>
      </c>
      <c r="M19" s="458">
        <v>30802</v>
      </c>
      <c r="N19" s="286">
        <v>32138</v>
      </c>
      <c r="O19" s="286">
        <v>29403</v>
      </c>
      <c r="P19" s="413"/>
    </row>
    <row r="20" spans="1:16" ht="18" customHeight="1">
      <c r="A20" s="257"/>
      <c r="B20" s="462" t="s">
        <v>279</v>
      </c>
      <c r="C20" s="450" t="s">
        <v>4</v>
      </c>
      <c r="D20" s="283" t="s">
        <v>311</v>
      </c>
      <c r="E20" s="457">
        <v>9484</v>
      </c>
      <c r="F20" s="288">
        <v>8891</v>
      </c>
      <c r="G20" s="288">
        <v>8856</v>
      </c>
      <c r="H20" s="412">
        <v>9782</v>
      </c>
      <c r="I20" s="458">
        <v>9215</v>
      </c>
      <c r="J20" s="288">
        <v>12157</v>
      </c>
      <c r="K20" s="411">
        <v>11372</v>
      </c>
      <c r="L20" s="454">
        <v>-16467</v>
      </c>
      <c r="M20" s="458">
        <v>9198</v>
      </c>
      <c r="N20" s="286">
        <v>11605</v>
      </c>
      <c r="O20" s="286">
        <v>10350</v>
      </c>
      <c r="P20" s="455"/>
    </row>
    <row r="21" spans="1:16" ht="18" customHeight="1">
      <c r="A21" s="257"/>
      <c r="B21" s="449" t="s">
        <v>312</v>
      </c>
      <c r="C21" s="450" t="s">
        <v>4</v>
      </c>
      <c r="D21" s="283" t="s">
        <v>313</v>
      </c>
      <c r="E21" s="457">
        <v>17455</v>
      </c>
      <c r="F21" s="288">
        <v>19308</v>
      </c>
      <c r="G21" s="288">
        <v>21856</v>
      </c>
      <c r="H21" s="412">
        <v>27072</v>
      </c>
      <c r="I21" s="458">
        <v>20989</v>
      </c>
      <c r="J21" s="288">
        <v>18686</v>
      </c>
      <c r="K21" s="411">
        <v>22190</v>
      </c>
      <c r="L21" s="454">
        <v>35839</v>
      </c>
      <c r="M21" s="458">
        <v>21604</v>
      </c>
      <c r="N21" s="286">
        <v>20533</v>
      </c>
      <c r="O21" s="286">
        <v>19053</v>
      </c>
      <c r="P21" s="455"/>
    </row>
    <row r="22" spans="1:16" ht="18" customHeight="1">
      <c r="A22" s="257"/>
      <c r="B22" s="456" t="s">
        <v>283</v>
      </c>
      <c r="C22" s="450" t="s">
        <v>4</v>
      </c>
      <c r="D22" s="283" t="s">
        <v>314</v>
      </c>
      <c r="E22" s="457">
        <v>16907</v>
      </c>
      <c r="F22" s="288">
        <v>18430</v>
      </c>
      <c r="G22" s="288">
        <v>20867</v>
      </c>
      <c r="H22" s="412">
        <v>26188</v>
      </c>
      <c r="I22" s="458">
        <v>20809</v>
      </c>
      <c r="J22" s="288">
        <v>17855</v>
      </c>
      <c r="K22" s="411">
        <v>20858</v>
      </c>
      <c r="L22" s="454">
        <v>34095</v>
      </c>
      <c r="M22" s="458">
        <v>20975</v>
      </c>
      <c r="N22" s="286">
        <v>19206</v>
      </c>
      <c r="O22" s="286">
        <v>17682</v>
      </c>
      <c r="P22" s="455"/>
    </row>
    <row r="23" spans="1:16" ht="18" customHeight="1" thickBot="1">
      <c r="A23" s="257"/>
      <c r="B23" s="463" t="s">
        <v>285</v>
      </c>
      <c r="C23" s="464" t="s">
        <v>4</v>
      </c>
      <c r="D23" s="465" t="s">
        <v>315</v>
      </c>
      <c r="E23" s="466">
        <v>548</v>
      </c>
      <c r="F23" s="467">
        <v>878</v>
      </c>
      <c r="G23" s="467">
        <v>989</v>
      </c>
      <c r="H23" s="468">
        <v>884</v>
      </c>
      <c r="I23" s="469">
        <v>180</v>
      </c>
      <c r="J23" s="467">
        <v>831</v>
      </c>
      <c r="K23" s="470">
        <v>1333</v>
      </c>
      <c r="L23" s="471">
        <v>1744</v>
      </c>
      <c r="M23" s="469">
        <v>629</v>
      </c>
      <c r="N23" s="472">
        <v>1327</v>
      </c>
      <c r="O23" s="472">
        <v>1371</v>
      </c>
      <c r="P23" s="473"/>
    </row>
    <row r="43" spans="2:2">
      <c r="B43" s="433"/>
    </row>
    <row r="44" spans="2:2">
      <c r="B44" s="433"/>
    </row>
  </sheetData>
  <mergeCells count="6">
    <mergeCell ref="M6:P6"/>
    <mergeCell ref="B6:B7"/>
    <mergeCell ref="C6:C7"/>
    <mergeCell ref="D6:D7"/>
    <mergeCell ref="E6:H6"/>
    <mergeCell ref="I6:L6"/>
  </mergeCells>
  <phoneticPr fontId="4"/>
  <printOptions horizontalCentered="1" verticalCentered="1"/>
  <pageMargins left="0" right="0" top="0" bottom="0" header="0.31496062992125984" footer="0.31496062992125984"/>
  <pageSetup paperSize="9" scale="4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view="pageBreakPreview" zoomScale="70" zoomScaleNormal="90" zoomScaleSheetLayoutView="70" workbookViewId="0">
      <pane xSplit="6" ySplit="7" topLeftCell="G8" activePane="bottomRight" state="frozen"/>
      <selection activeCell="Q13" sqref="Q13"/>
      <selection pane="topRight" activeCell="Q13" sqref="Q13"/>
      <selection pane="bottomLeft" activeCell="Q13" sqref="Q13"/>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18" width="15.625" style="8" customWidth="1"/>
    <col min="19" max="240" width="13" style="8"/>
    <col min="241" max="241" width="3.875" style="8" customWidth="1"/>
    <col min="242" max="242" width="3.5" style="8" customWidth="1"/>
    <col min="243" max="243" width="40.125" style="8" customWidth="1"/>
    <col min="244" max="244" width="1.625" style="8" customWidth="1"/>
    <col min="245" max="245" width="39.5" style="8" customWidth="1"/>
    <col min="246" max="246" width="0" style="8" hidden="1" customWidth="1"/>
    <col min="247" max="247" width="11.25" style="8" customWidth="1"/>
    <col min="248" max="248" width="11.125" style="8" customWidth="1"/>
    <col min="249" max="249" width="11" style="8" customWidth="1"/>
    <col min="250" max="252" width="11.25" style="8" customWidth="1"/>
    <col min="253" max="258" width="11" style="8" customWidth="1"/>
    <col min="259" max="496" width="13" style="8"/>
    <col min="497" max="497" width="3.875" style="8" customWidth="1"/>
    <col min="498" max="498" width="3.5" style="8" customWidth="1"/>
    <col min="499" max="499" width="40.125" style="8" customWidth="1"/>
    <col min="500" max="500" width="1.625" style="8" customWidth="1"/>
    <col min="501" max="501" width="39.5" style="8" customWidth="1"/>
    <col min="502" max="502" width="0" style="8" hidden="1" customWidth="1"/>
    <col min="503" max="503" width="11.25" style="8" customWidth="1"/>
    <col min="504" max="504" width="11.125" style="8" customWidth="1"/>
    <col min="505" max="505" width="11" style="8" customWidth="1"/>
    <col min="506" max="508" width="11.25" style="8" customWidth="1"/>
    <col min="509" max="514" width="11" style="8" customWidth="1"/>
    <col min="515" max="752" width="13" style="8"/>
    <col min="753" max="753" width="3.875" style="8" customWidth="1"/>
    <col min="754" max="754" width="3.5" style="8" customWidth="1"/>
    <col min="755" max="755" width="40.125" style="8" customWidth="1"/>
    <col min="756" max="756" width="1.625" style="8" customWidth="1"/>
    <col min="757" max="757" width="39.5" style="8" customWidth="1"/>
    <col min="758" max="758" width="0" style="8" hidden="1" customWidth="1"/>
    <col min="759" max="759" width="11.25" style="8" customWidth="1"/>
    <col min="760" max="760" width="11.125" style="8" customWidth="1"/>
    <col min="761" max="761" width="11" style="8" customWidth="1"/>
    <col min="762" max="764" width="11.25" style="8" customWidth="1"/>
    <col min="765" max="770" width="11" style="8" customWidth="1"/>
    <col min="771" max="1008" width="13" style="8"/>
    <col min="1009" max="1009" width="3.875" style="8" customWidth="1"/>
    <col min="1010" max="1010" width="3.5" style="8" customWidth="1"/>
    <col min="1011" max="1011" width="40.125" style="8" customWidth="1"/>
    <col min="1012" max="1012" width="1.625" style="8" customWidth="1"/>
    <col min="1013" max="1013" width="39.5" style="8" customWidth="1"/>
    <col min="1014" max="1014" width="0" style="8" hidden="1" customWidth="1"/>
    <col min="1015" max="1015" width="11.25" style="8" customWidth="1"/>
    <col min="1016" max="1016" width="11.125" style="8" customWidth="1"/>
    <col min="1017" max="1017" width="11" style="8" customWidth="1"/>
    <col min="1018" max="1020" width="11.25" style="8" customWidth="1"/>
    <col min="1021" max="1026" width="11" style="8" customWidth="1"/>
    <col min="1027" max="1264" width="13" style="8"/>
    <col min="1265" max="1265" width="3.875" style="8" customWidth="1"/>
    <col min="1266" max="1266" width="3.5" style="8" customWidth="1"/>
    <col min="1267" max="1267" width="40.125" style="8" customWidth="1"/>
    <col min="1268" max="1268" width="1.625" style="8" customWidth="1"/>
    <col min="1269" max="1269" width="39.5" style="8" customWidth="1"/>
    <col min="1270" max="1270" width="0" style="8" hidden="1" customWidth="1"/>
    <col min="1271" max="1271" width="11.25" style="8" customWidth="1"/>
    <col min="1272" max="1272" width="11.125" style="8" customWidth="1"/>
    <col min="1273" max="1273" width="11" style="8" customWidth="1"/>
    <col min="1274" max="1276" width="11.25" style="8" customWidth="1"/>
    <col min="1277" max="1282" width="11" style="8" customWidth="1"/>
    <col min="1283" max="1520" width="13" style="8"/>
    <col min="1521" max="1521" width="3.875" style="8" customWidth="1"/>
    <col min="1522" max="1522" width="3.5" style="8" customWidth="1"/>
    <col min="1523" max="1523" width="40.125" style="8" customWidth="1"/>
    <col min="1524" max="1524" width="1.625" style="8" customWidth="1"/>
    <col min="1525" max="1525" width="39.5" style="8" customWidth="1"/>
    <col min="1526" max="1526" width="0" style="8" hidden="1" customWidth="1"/>
    <col min="1527" max="1527" width="11.25" style="8" customWidth="1"/>
    <col min="1528" max="1528" width="11.125" style="8" customWidth="1"/>
    <col min="1529" max="1529" width="11" style="8" customWidth="1"/>
    <col min="1530" max="1532" width="11.25" style="8" customWidth="1"/>
    <col min="1533" max="1538" width="11" style="8" customWidth="1"/>
    <col min="1539" max="1776" width="13" style="8"/>
    <col min="1777" max="1777" width="3.875" style="8" customWidth="1"/>
    <col min="1778" max="1778" width="3.5" style="8" customWidth="1"/>
    <col min="1779" max="1779" width="40.125" style="8" customWidth="1"/>
    <col min="1780" max="1780" width="1.625" style="8" customWidth="1"/>
    <col min="1781" max="1781" width="39.5" style="8" customWidth="1"/>
    <col min="1782" max="1782" width="0" style="8" hidden="1" customWidth="1"/>
    <col min="1783" max="1783" width="11.25" style="8" customWidth="1"/>
    <col min="1784" max="1784" width="11.125" style="8" customWidth="1"/>
    <col min="1785" max="1785" width="11" style="8" customWidth="1"/>
    <col min="1786" max="1788" width="11.25" style="8" customWidth="1"/>
    <col min="1789" max="1794" width="11" style="8" customWidth="1"/>
    <col min="1795" max="2032" width="13" style="8"/>
    <col min="2033" max="2033" width="3.875" style="8" customWidth="1"/>
    <col min="2034" max="2034" width="3.5" style="8" customWidth="1"/>
    <col min="2035" max="2035" width="40.125" style="8" customWidth="1"/>
    <col min="2036" max="2036" width="1.625" style="8" customWidth="1"/>
    <col min="2037" max="2037" width="39.5" style="8" customWidth="1"/>
    <col min="2038" max="2038" width="0" style="8" hidden="1" customWidth="1"/>
    <col min="2039" max="2039" width="11.25" style="8" customWidth="1"/>
    <col min="2040" max="2040" width="11.125" style="8" customWidth="1"/>
    <col min="2041" max="2041" width="11" style="8" customWidth="1"/>
    <col min="2042" max="2044" width="11.25" style="8" customWidth="1"/>
    <col min="2045" max="2050" width="11" style="8" customWidth="1"/>
    <col min="2051" max="2288" width="13" style="8"/>
    <col min="2289" max="2289" width="3.875" style="8" customWidth="1"/>
    <col min="2290" max="2290" width="3.5" style="8" customWidth="1"/>
    <col min="2291" max="2291" width="40.125" style="8" customWidth="1"/>
    <col min="2292" max="2292" width="1.625" style="8" customWidth="1"/>
    <col min="2293" max="2293" width="39.5" style="8" customWidth="1"/>
    <col min="2294" max="2294" width="0" style="8" hidden="1" customWidth="1"/>
    <col min="2295" max="2295" width="11.25" style="8" customWidth="1"/>
    <col min="2296" max="2296" width="11.125" style="8" customWidth="1"/>
    <col min="2297" max="2297" width="11" style="8" customWidth="1"/>
    <col min="2298" max="2300" width="11.25" style="8" customWidth="1"/>
    <col min="2301" max="2306" width="11" style="8" customWidth="1"/>
    <col min="2307" max="2544" width="13" style="8"/>
    <col min="2545" max="2545" width="3.875" style="8" customWidth="1"/>
    <col min="2546" max="2546" width="3.5" style="8" customWidth="1"/>
    <col min="2547" max="2547" width="40.125" style="8" customWidth="1"/>
    <col min="2548" max="2548" width="1.625" style="8" customWidth="1"/>
    <col min="2549" max="2549" width="39.5" style="8" customWidth="1"/>
    <col min="2550" max="2550" width="0" style="8" hidden="1" customWidth="1"/>
    <col min="2551" max="2551" width="11.25" style="8" customWidth="1"/>
    <col min="2552" max="2552" width="11.125" style="8" customWidth="1"/>
    <col min="2553" max="2553" width="11" style="8" customWidth="1"/>
    <col min="2554" max="2556" width="11.25" style="8" customWidth="1"/>
    <col min="2557" max="2562" width="11" style="8" customWidth="1"/>
    <col min="2563" max="2800" width="13" style="8"/>
    <col min="2801" max="2801" width="3.875" style="8" customWidth="1"/>
    <col min="2802" max="2802" width="3.5" style="8" customWidth="1"/>
    <col min="2803" max="2803" width="40.125" style="8" customWidth="1"/>
    <col min="2804" max="2804" width="1.625" style="8" customWidth="1"/>
    <col min="2805" max="2805" width="39.5" style="8" customWidth="1"/>
    <col min="2806" max="2806" width="0" style="8" hidden="1" customWidth="1"/>
    <col min="2807" max="2807" width="11.25" style="8" customWidth="1"/>
    <col min="2808" max="2808" width="11.125" style="8" customWidth="1"/>
    <col min="2809" max="2809" width="11" style="8" customWidth="1"/>
    <col min="2810" max="2812" width="11.25" style="8" customWidth="1"/>
    <col min="2813" max="2818" width="11" style="8" customWidth="1"/>
    <col min="2819" max="3056" width="13" style="8"/>
    <col min="3057" max="3057" width="3.875" style="8" customWidth="1"/>
    <col min="3058" max="3058" width="3.5" style="8" customWidth="1"/>
    <col min="3059" max="3059" width="40.125" style="8" customWidth="1"/>
    <col min="3060" max="3060" width="1.625" style="8" customWidth="1"/>
    <col min="3061" max="3061" width="39.5" style="8" customWidth="1"/>
    <col min="3062" max="3062" width="0" style="8" hidden="1" customWidth="1"/>
    <col min="3063" max="3063" width="11.25" style="8" customWidth="1"/>
    <col min="3064" max="3064" width="11.125" style="8" customWidth="1"/>
    <col min="3065" max="3065" width="11" style="8" customWidth="1"/>
    <col min="3066" max="3068" width="11.25" style="8" customWidth="1"/>
    <col min="3069" max="3074" width="11" style="8" customWidth="1"/>
    <col min="3075" max="3312" width="13" style="8"/>
    <col min="3313" max="3313" width="3.875" style="8" customWidth="1"/>
    <col min="3314" max="3314" width="3.5" style="8" customWidth="1"/>
    <col min="3315" max="3315" width="40.125" style="8" customWidth="1"/>
    <col min="3316" max="3316" width="1.625" style="8" customWidth="1"/>
    <col min="3317" max="3317" width="39.5" style="8" customWidth="1"/>
    <col min="3318" max="3318" width="0" style="8" hidden="1" customWidth="1"/>
    <col min="3319" max="3319" width="11.25" style="8" customWidth="1"/>
    <col min="3320" max="3320" width="11.125" style="8" customWidth="1"/>
    <col min="3321" max="3321" width="11" style="8" customWidth="1"/>
    <col min="3322" max="3324" width="11.25" style="8" customWidth="1"/>
    <col min="3325" max="3330" width="11" style="8" customWidth="1"/>
    <col min="3331" max="3568" width="13" style="8"/>
    <col min="3569" max="3569" width="3.875" style="8" customWidth="1"/>
    <col min="3570" max="3570" width="3.5" style="8" customWidth="1"/>
    <col min="3571" max="3571" width="40.125" style="8" customWidth="1"/>
    <col min="3572" max="3572" width="1.625" style="8" customWidth="1"/>
    <col min="3573" max="3573" width="39.5" style="8" customWidth="1"/>
    <col min="3574" max="3574" width="0" style="8" hidden="1" customWidth="1"/>
    <col min="3575" max="3575" width="11.25" style="8" customWidth="1"/>
    <col min="3576" max="3576" width="11.125" style="8" customWidth="1"/>
    <col min="3577" max="3577" width="11" style="8" customWidth="1"/>
    <col min="3578" max="3580" width="11.25" style="8" customWidth="1"/>
    <col min="3581" max="3586" width="11" style="8" customWidth="1"/>
    <col min="3587" max="3824" width="13" style="8"/>
    <col min="3825" max="3825" width="3.875" style="8" customWidth="1"/>
    <col min="3826" max="3826" width="3.5" style="8" customWidth="1"/>
    <col min="3827" max="3827" width="40.125" style="8" customWidth="1"/>
    <col min="3828" max="3828" width="1.625" style="8" customWidth="1"/>
    <col min="3829" max="3829" width="39.5" style="8" customWidth="1"/>
    <col min="3830" max="3830" width="0" style="8" hidden="1" customWidth="1"/>
    <col min="3831" max="3831" width="11.25" style="8" customWidth="1"/>
    <col min="3832" max="3832" width="11.125" style="8" customWidth="1"/>
    <col min="3833" max="3833" width="11" style="8" customWidth="1"/>
    <col min="3834" max="3836" width="11.25" style="8" customWidth="1"/>
    <col min="3837" max="3842" width="11" style="8" customWidth="1"/>
    <col min="3843" max="4080" width="13" style="8"/>
    <col min="4081" max="4081" width="3.875" style="8" customWidth="1"/>
    <col min="4082" max="4082" width="3.5" style="8" customWidth="1"/>
    <col min="4083" max="4083" width="40.125" style="8" customWidth="1"/>
    <col min="4084" max="4084" width="1.625" style="8" customWidth="1"/>
    <col min="4085" max="4085" width="39.5" style="8" customWidth="1"/>
    <col min="4086" max="4086" width="0" style="8" hidden="1" customWidth="1"/>
    <col min="4087" max="4087" width="11.25" style="8" customWidth="1"/>
    <col min="4088" max="4088" width="11.125" style="8" customWidth="1"/>
    <col min="4089" max="4089" width="11" style="8" customWidth="1"/>
    <col min="4090" max="4092" width="11.25" style="8" customWidth="1"/>
    <col min="4093" max="4098" width="11" style="8" customWidth="1"/>
    <col min="4099" max="4336" width="13" style="8"/>
    <col min="4337" max="4337" width="3.875" style="8" customWidth="1"/>
    <col min="4338" max="4338" width="3.5" style="8" customWidth="1"/>
    <col min="4339" max="4339" width="40.125" style="8" customWidth="1"/>
    <col min="4340" max="4340" width="1.625" style="8" customWidth="1"/>
    <col min="4341" max="4341" width="39.5" style="8" customWidth="1"/>
    <col min="4342" max="4342" width="0" style="8" hidden="1" customWidth="1"/>
    <col min="4343" max="4343" width="11.25" style="8" customWidth="1"/>
    <col min="4344" max="4344" width="11.125" style="8" customWidth="1"/>
    <col min="4345" max="4345" width="11" style="8" customWidth="1"/>
    <col min="4346" max="4348" width="11.25" style="8" customWidth="1"/>
    <col min="4349" max="4354" width="11" style="8" customWidth="1"/>
    <col min="4355" max="4592" width="13" style="8"/>
    <col min="4593" max="4593" width="3.875" style="8" customWidth="1"/>
    <col min="4594" max="4594" width="3.5" style="8" customWidth="1"/>
    <col min="4595" max="4595" width="40.125" style="8" customWidth="1"/>
    <col min="4596" max="4596" width="1.625" style="8" customWidth="1"/>
    <col min="4597" max="4597" width="39.5" style="8" customWidth="1"/>
    <col min="4598" max="4598" width="0" style="8" hidden="1" customWidth="1"/>
    <col min="4599" max="4599" width="11.25" style="8" customWidth="1"/>
    <col min="4600" max="4600" width="11.125" style="8" customWidth="1"/>
    <col min="4601" max="4601" width="11" style="8" customWidth="1"/>
    <col min="4602" max="4604" width="11.25" style="8" customWidth="1"/>
    <col min="4605" max="4610" width="11" style="8" customWidth="1"/>
    <col min="4611" max="4848" width="13" style="8"/>
    <col min="4849" max="4849" width="3.875" style="8" customWidth="1"/>
    <col min="4850" max="4850" width="3.5" style="8" customWidth="1"/>
    <col min="4851" max="4851" width="40.125" style="8" customWidth="1"/>
    <col min="4852" max="4852" width="1.625" style="8" customWidth="1"/>
    <col min="4853" max="4853" width="39.5" style="8" customWidth="1"/>
    <col min="4854" max="4854" width="0" style="8" hidden="1" customWidth="1"/>
    <col min="4855" max="4855" width="11.25" style="8" customWidth="1"/>
    <col min="4856" max="4856" width="11.125" style="8" customWidth="1"/>
    <col min="4857" max="4857" width="11" style="8" customWidth="1"/>
    <col min="4858" max="4860" width="11.25" style="8" customWidth="1"/>
    <col min="4861" max="4866" width="11" style="8" customWidth="1"/>
    <col min="4867" max="5104" width="13" style="8"/>
    <col min="5105" max="5105" width="3.875" style="8" customWidth="1"/>
    <col min="5106" max="5106" width="3.5" style="8" customWidth="1"/>
    <col min="5107" max="5107" width="40.125" style="8" customWidth="1"/>
    <col min="5108" max="5108" width="1.625" style="8" customWidth="1"/>
    <col min="5109" max="5109" width="39.5" style="8" customWidth="1"/>
    <col min="5110" max="5110" width="0" style="8" hidden="1" customWidth="1"/>
    <col min="5111" max="5111" width="11.25" style="8" customWidth="1"/>
    <col min="5112" max="5112" width="11.125" style="8" customWidth="1"/>
    <col min="5113" max="5113" width="11" style="8" customWidth="1"/>
    <col min="5114" max="5116" width="11.25" style="8" customWidth="1"/>
    <col min="5117" max="5122" width="11" style="8" customWidth="1"/>
    <col min="5123" max="5360" width="13" style="8"/>
    <col min="5361" max="5361" width="3.875" style="8" customWidth="1"/>
    <col min="5362" max="5362" width="3.5" style="8" customWidth="1"/>
    <col min="5363" max="5363" width="40.125" style="8" customWidth="1"/>
    <col min="5364" max="5364" width="1.625" style="8" customWidth="1"/>
    <col min="5365" max="5365" width="39.5" style="8" customWidth="1"/>
    <col min="5366" max="5366" width="0" style="8" hidden="1" customWidth="1"/>
    <col min="5367" max="5367" width="11.25" style="8" customWidth="1"/>
    <col min="5368" max="5368" width="11.125" style="8" customWidth="1"/>
    <col min="5369" max="5369" width="11" style="8" customWidth="1"/>
    <col min="5370" max="5372" width="11.25" style="8" customWidth="1"/>
    <col min="5373" max="5378" width="11" style="8" customWidth="1"/>
    <col min="5379" max="5616" width="13" style="8"/>
    <col min="5617" max="5617" width="3.875" style="8" customWidth="1"/>
    <col min="5618" max="5618" width="3.5" style="8" customWidth="1"/>
    <col min="5619" max="5619" width="40.125" style="8" customWidth="1"/>
    <col min="5620" max="5620" width="1.625" style="8" customWidth="1"/>
    <col min="5621" max="5621" width="39.5" style="8" customWidth="1"/>
    <col min="5622" max="5622" width="0" style="8" hidden="1" customWidth="1"/>
    <col min="5623" max="5623" width="11.25" style="8" customWidth="1"/>
    <col min="5624" max="5624" width="11.125" style="8" customWidth="1"/>
    <col min="5625" max="5625" width="11" style="8" customWidth="1"/>
    <col min="5626" max="5628" width="11.25" style="8" customWidth="1"/>
    <col min="5629" max="5634" width="11" style="8" customWidth="1"/>
    <col min="5635" max="5872" width="13" style="8"/>
    <col min="5873" max="5873" width="3.875" style="8" customWidth="1"/>
    <col min="5874" max="5874" width="3.5" style="8" customWidth="1"/>
    <col min="5875" max="5875" width="40.125" style="8" customWidth="1"/>
    <col min="5876" max="5876" width="1.625" style="8" customWidth="1"/>
    <col min="5877" max="5877" width="39.5" style="8" customWidth="1"/>
    <col min="5878" max="5878" width="0" style="8" hidden="1" customWidth="1"/>
    <col min="5879" max="5879" width="11.25" style="8" customWidth="1"/>
    <col min="5880" max="5880" width="11.125" style="8" customWidth="1"/>
    <col min="5881" max="5881" width="11" style="8" customWidth="1"/>
    <col min="5882" max="5884" width="11.25" style="8" customWidth="1"/>
    <col min="5885" max="5890" width="11" style="8" customWidth="1"/>
    <col min="5891" max="6128" width="13" style="8"/>
    <col min="6129" max="6129" width="3.875" style="8" customWidth="1"/>
    <col min="6130" max="6130" width="3.5" style="8" customWidth="1"/>
    <col min="6131" max="6131" width="40.125" style="8" customWidth="1"/>
    <col min="6132" max="6132" width="1.625" style="8" customWidth="1"/>
    <col min="6133" max="6133" width="39.5" style="8" customWidth="1"/>
    <col min="6134" max="6134" width="0" style="8" hidden="1" customWidth="1"/>
    <col min="6135" max="6135" width="11.25" style="8" customWidth="1"/>
    <col min="6136" max="6136" width="11.125" style="8" customWidth="1"/>
    <col min="6137" max="6137" width="11" style="8" customWidth="1"/>
    <col min="6138" max="6140" width="11.25" style="8" customWidth="1"/>
    <col min="6141" max="6146" width="11" style="8" customWidth="1"/>
    <col min="6147" max="6384" width="13" style="8"/>
    <col min="6385" max="6385" width="3.875" style="8" customWidth="1"/>
    <col min="6386" max="6386" width="3.5" style="8" customWidth="1"/>
    <col min="6387" max="6387" width="40.125" style="8" customWidth="1"/>
    <col min="6388" max="6388" width="1.625" style="8" customWidth="1"/>
    <col min="6389" max="6389" width="39.5" style="8" customWidth="1"/>
    <col min="6390" max="6390" width="0" style="8" hidden="1" customWidth="1"/>
    <col min="6391" max="6391" width="11.25" style="8" customWidth="1"/>
    <col min="6392" max="6392" width="11.125" style="8" customWidth="1"/>
    <col min="6393" max="6393" width="11" style="8" customWidth="1"/>
    <col min="6394" max="6396" width="11.25" style="8" customWidth="1"/>
    <col min="6397" max="6402" width="11" style="8" customWidth="1"/>
    <col min="6403" max="6640" width="13" style="8"/>
    <col min="6641" max="6641" width="3.875" style="8" customWidth="1"/>
    <col min="6642" max="6642" width="3.5" style="8" customWidth="1"/>
    <col min="6643" max="6643" width="40.125" style="8" customWidth="1"/>
    <col min="6644" max="6644" width="1.625" style="8" customWidth="1"/>
    <col min="6645" max="6645" width="39.5" style="8" customWidth="1"/>
    <col min="6646" max="6646" width="0" style="8" hidden="1" customWidth="1"/>
    <col min="6647" max="6647" width="11.25" style="8" customWidth="1"/>
    <col min="6648" max="6648" width="11.125" style="8" customWidth="1"/>
    <col min="6649" max="6649" width="11" style="8" customWidth="1"/>
    <col min="6650" max="6652" width="11.25" style="8" customWidth="1"/>
    <col min="6653" max="6658" width="11" style="8" customWidth="1"/>
    <col min="6659" max="6896" width="13" style="8"/>
    <col min="6897" max="6897" width="3.875" style="8" customWidth="1"/>
    <col min="6898" max="6898" width="3.5" style="8" customWidth="1"/>
    <col min="6899" max="6899" width="40.125" style="8" customWidth="1"/>
    <col min="6900" max="6900" width="1.625" style="8" customWidth="1"/>
    <col min="6901" max="6901" width="39.5" style="8" customWidth="1"/>
    <col min="6902" max="6902" width="0" style="8" hidden="1" customWidth="1"/>
    <col min="6903" max="6903" width="11.25" style="8" customWidth="1"/>
    <col min="6904" max="6904" width="11.125" style="8" customWidth="1"/>
    <col min="6905" max="6905" width="11" style="8" customWidth="1"/>
    <col min="6906" max="6908" width="11.25" style="8" customWidth="1"/>
    <col min="6909" max="6914" width="11" style="8" customWidth="1"/>
    <col min="6915" max="7152" width="13" style="8"/>
    <col min="7153" max="7153" width="3.875" style="8" customWidth="1"/>
    <col min="7154" max="7154" width="3.5" style="8" customWidth="1"/>
    <col min="7155" max="7155" width="40.125" style="8" customWidth="1"/>
    <col min="7156" max="7156" width="1.625" style="8" customWidth="1"/>
    <col min="7157" max="7157" width="39.5" style="8" customWidth="1"/>
    <col min="7158" max="7158" width="0" style="8" hidden="1" customWidth="1"/>
    <col min="7159" max="7159" width="11.25" style="8" customWidth="1"/>
    <col min="7160" max="7160" width="11.125" style="8" customWidth="1"/>
    <col min="7161" max="7161" width="11" style="8" customWidth="1"/>
    <col min="7162" max="7164" width="11.25" style="8" customWidth="1"/>
    <col min="7165" max="7170" width="11" style="8" customWidth="1"/>
    <col min="7171" max="7408" width="13" style="8"/>
    <col min="7409" max="7409" width="3.875" style="8" customWidth="1"/>
    <col min="7410" max="7410" width="3.5" style="8" customWidth="1"/>
    <col min="7411" max="7411" width="40.125" style="8" customWidth="1"/>
    <col min="7412" max="7412" width="1.625" style="8" customWidth="1"/>
    <col min="7413" max="7413" width="39.5" style="8" customWidth="1"/>
    <col min="7414" max="7414" width="0" style="8" hidden="1" customWidth="1"/>
    <col min="7415" max="7415" width="11.25" style="8" customWidth="1"/>
    <col min="7416" max="7416" width="11.125" style="8" customWidth="1"/>
    <col min="7417" max="7417" width="11" style="8" customWidth="1"/>
    <col min="7418" max="7420" width="11.25" style="8" customWidth="1"/>
    <col min="7421" max="7426" width="11" style="8" customWidth="1"/>
    <col min="7427" max="7664" width="13" style="8"/>
    <col min="7665" max="7665" width="3.875" style="8" customWidth="1"/>
    <col min="7666" max="7666" width="3.5" style="8" customWidth="1"/>
    <col min="7667" max="7667" width="40.125" style="8" customWidth="1"/>
    <col min="7668" max="7668" width="1.625" style="8" customWidth="1"/>
    <col min="7669" max="7669" width="39.5" style="8" customWidth="1"/>
    <col min="7670" max="7670" width="0" style="8" hidden="1" customWidth="1"/>
    <col min="7671" max="7671" width="11.25" style="8" customWidth="1"/>
    <col min="7672" max="7672" width="11.125" style="8" customWidth="1"/>
    <col min="7673" max="7673" width="11" style="8" customWidth="1"/>
    <col min="7674" max="7676" width="11.25" style="8" customWidth="1"/>
    <col min="7677" max="7682" width="11" style="8" customWidth="1"/>
    <col min="7683" max="7920" width="13" style="8"/>
    <col min="7921" max="7921" width="3.875" style="8" customWidth="1"/>
    <col min="7922" max="7922" width="3.5" style="8" customWidth="1"/>
    <col min="7923" max="7923" width="40.125" style="8" customWidth="1"/>
    <col min="7924" max="7924" width="1.625" style="8" customWidth="1"/>
    <col min="7925" max="7925" width="39.5" style="8" customWidth="1"/>
    <col min="7926" max="7926" width="0" style="8" hidden="1" customWidth="1"/>
    <col min="7927" max="7927" width="11.25" style="8" customWidth="1"/>
    <col min="7928" max="7928" width="11.125" style="8" customWidth="1"/>
    <col min="7929" max="7929" width="11" style="8" customWidth="1"/>
    <col min="7930" max="7932" width="11.25" style="8" customWidth="1"/>
    <col min="7933" max="7938" width="11" style="8" customWidth="1"/>
    <col min="7939" max="8176" width="13" style="8"/>
    <col min="8177" max="8177" width="3.875" style="8" customWidth="1"/>
    <col min="8178" max="8178" width="3.5" style="8" customWidth="1"/>
    <col min="8179" max="8179" width="40.125" style="8" customWidth="1"/>
    <col min="8180" max="8180" width="1.625" style="8" customWidth="1"/>
    <col min="8181" max="8181" width="39.5" style="8" customWidth="1"/>
    <col min="8182" max="8182" width="0" style="8" hidden="1" customWidth="1"/>
    <col min="8183" max="8183" width="11.25" style="8" customWidth="1"/>
    <col min="8184" max="8184" width="11.125" style="8" customWidth="1"/>
    <col min="8185" max="8185" width="11" style="8" customWidth="1"/>
    <col min="8186" max="8188" width="11.25" style="8" customWidth="1"/>
    <col min="8189" max="8194" width="11" style="8" customWidth="1"/>
    <col min="8195" max="8432" width="13" style="8"/>
    <col min="8433" max="8433" width="3.875" style="8" customWidth="1"/>
    <col min="8434" max="8434" width="3.5" style="8" customWidth="1"/>
    <col min="8435" max="8435" width="40.125" style="8" customWidth="1"/>
    <col min="8436" max="8436" width="1.625" style="8" customWidth="1"/>
    <col min="8437" max="8437" width="39.5" style="8" customWidth="1"/>
    <col min="8438" max="8438" width="0" style="8" hidden="1" customWidth="1"/>
    <col min="8439" max="8439" width="11.25" style="8" customWidth="1"/>
    <col min="8440" max="8440" width="11.125" style="8" customWidth="1"/>
    <col min="8441" max="8441" width="11" style="8" customWidth="1"/>
    <col min="8442" max="8444" width="11.25" style="8" customWidth="1"/>
    <col min="8445" max="8450" width="11" style="8" customWidth="1"/>
    <col min="8451" max="8688" width="13" style="8"/>
    <col min="8689" max="8689" width="3.875" style="8" customWidth="1"/>
    <col min="8690" max="8690" width="3.5" style="8" customWidth="1"/>
    <col min="8691" max="8691" width="40.125" style="8" customWidth="1"/>
    <col min="8692" max="8692" width="1.625" style="8" customWidth="1"/>
    <col min="8693" max="8693" width="39.5" style="8" customWidth="1"/>
    <col min="8694" max="8694" width="0" style="8" hidden="1" customWidth="1"/>
    <col min="8695" max="8695" width="11.25" style="8" customWidth="1"/>
    <col min="8696" max="8696" width="11.125" style="8" customWidth="1"/>
    <col min="8697" max="8697" width="11" style="8" customWidth="1"/>
    <col min="8698" max="8700" width="11.25" style="8" customWidth="1"/>
    <col min="8701" max="8706" width="11" style="8" customWidth="1"/>
    <col min="8707" max="8944" width="13" style="8"/>
    <col min="8945" max="8945" width="3.875" style="8" customWidth="1"/>
    <col min="8946" max="8946" width="3.5" style="8" customWidth="1"/>
    <col min="8947" max="8947" width="40.125" style="8" customWidth="1"/>
    <col min="8948" max="8948" width="1.625" style="8" customWidth="1"/>
    <col min="8949" max="8949" width="39.5" style="8" customWidth="1"/>
    <col min="8950" max="8950" width="0" style="8" hidden="1" customWidth="1"/>
    <col min="8951" max="8951" width="11.25" style="8" customWidth="1"/>
    <col min="8952" max="8952" width="11.125" style="8" customWidth="1"/>
    <col min="8953" max="8953" width="11" style="8" customWidth="1"/>
    <col min="8954" max="8956" width="11.25" style="8" customWidth="1"/>
    <col min="8957" max="8962" width="11" style="8" customWidth="1"/>
    <col min="8963" max="9200" width="13" style="8"/>
    <col min="9201" max="9201" width="3.875" style="8" customWidth="1"/>
    <col min="9202" max="9202" width="3.5" style="8" customWidth="1"/>
    <col min="9203" max="9203" width="40.125" style="8" customWidth="1"/>
    <col min="9204" max="9204" width="1.625" style="8" customWidth="1"/>
    <col min="9205" max="9205" width="39.5" style="8" customWidth="1"/>
    <col min="9206" max="9206" width="0" style="8" hidden="1" customWidth="1"/>
    <col min="9207" max="9207" width="11.25" style="8" customWidth="1"/>
    <col min="9208" max="9208" width="11.125" style="8" customWidth="1"/>
    <col min="9209" max="9209" width="11" style="8" customWidth="1"/>
    <col min="9210" max="9212" width="11.25" style="8" customWidth="1"/>
    <col min="9213" max="9218" width="11" style="8" customWidth="1"/>
    <col min="9219" max="9456" width="13" style="8"/>
    <col min="9457" max="9457" width="3.875" style="8" customWidth="1"/>
    <col min="9458" max="9458" width="3.5" style="8" customWidth="1"/>
    <col min="9459" max="9459" width="40.125" style="8" customWidth="1"/>
    <col min="9460" max="9460" width="1.625" style="8" customWidth="1"/>
    <col min="9461" max="9461" width="39.5" style="8" customWidth="1"/>
    <col min="9462" max="9462" width="0" style="8" hidden="1" customWidth="1"/>
    <col min="9463" max="9463" width="11.25" style="8" customWidth="1"/>
    <col min="9464" max="9464" width="11.125" style="8" customWidth="1"/>
    <col min="9465" max="9465" width="11" style="8" customWidth="1"/>
    <col min="9466" max="9468" width="11.25" style="8" customWidth="1"/>
    <col min="9469" max="9474" width="11" style="8" customWidth="1"/>
    <col min="9475" max="9712" width="13" style="8"/>
    <col min="9713" max="9713" width="3.875" style="8" customWidth="1"/>
    <col min="9714" max="9714" width="3.5" style="8" customWidth="1"/>
    <col min="9715" max="9715" width="40.125" style="8" customWidth="1"/>
    <col min="9716" max="9716" width="1.625" style="8" customWidth="1"/>
    <col min="9717" max="9717" width="39.5" style="8" customWidth="1"/>
    <col min="9718" max="9718" width="0" style="8" hidden="1" customWidth="1"/>
    <col min="9719" max="9719" width="11.25" style="8" customWidth="1"/>
    <col min="9720" max="9720" width="11.125" style="8" customWidth="1"/>
    <col min="9721" max="9721" width="11" style="8" customWidth="1"/>
    <col min="9722" max="9724" width="11.25" style="8" customWidth="1"/>
    <col min="9725" max="9730" width="11" style="8" customWidth="1"/>
    <col min="9731" max="9968" width="13" style="8"/>
    <col min="9969" max="9969" width="3.875" style="8" customWidth="1"/>
    <col min="9970" max="9970" width="3.5" style="8" customWidth="1"/>
    <col min="9971" max="9971" width="40.125" style="8" customWidth="1"/>
    <col min="9972" max="9972" width="1.625" style="8" customWidth="1"/>
    <col min="9973" max="9973" width="39.5" style="8" customWidth="1"/>
    <col min="9974" max="9974" width="0" style="8" hidden="1" customWidth="1"/>
    <col min="9975" max="9975" width="11.25" style="8" customWidth="1"/>
    <col min="9976" max="9976" width="11.125" style="8" customWidth="1"/>
    <col min="9977" max="9977" width="11" style="8" customWidth="1"/>
    <col min="9978" max="9980" width="11.25" style="8" customWidth="1"/>
    <col min="9981" max="9986" width="11" style="8" customWidth="1"/>
    <col min="9987" max="10224" width="13" style="8"/>
    <col min="10225" max="10225" width="3.875" style="8" customWidth="1"/>
    <col min="10226" max="10226" width="3.5" style="8" customWidth="1"/>
    <col min="10227" max="10227" width="40.125" style="8" customWidth="1"/>
    <col min="10228" max="10228" width="1.625" style="8" customWidth="1"/>
    <col min="10229" max="10229" width="39.5" style="8" customWidth="1"/>
    <col min="10230" max="10230" width="0" style="8" hidden="1" customWidth="1"/>
    <col min="10231" max="10231" width="11.25" style="8" customWidth="1"/>
    <col min="10232" max="10232" width="11.125" style="8" customWidth="1"/>
    <col min="10233" max="10233" width="11" style="8" customWidth="1"/>
    <col min="10234" max="10236" width="11.25" style="8" customWidth="1"/>
    <col min="10237" max="10242" width="11" style="8" customWidth="1"/>
    <col min="10243" max="10480" width="13" style="8"/>
    <col min="10481" max="10481" width="3.875" style="8" customWidth="1"/>
    <col min="10482" max="10482" width="3.5" style="8" customWidth="1"/>
    <col min="10483" max="10483" width="40.125" style="8" customWidth="1"/>
    <col min="10484" max="10484" width="1.625" style="8" customWidth="1"/>
    <col min="10485" max="10485" width="39.5" style="8" customWidth="1"/>
    <col min="10486" max="10486" width="0" style="8" hidden="1" customWidth="1"/>
    <col min="10487" max="10487" width="11.25" style="8" customWidth="1"/>
    <col min="10488" max="10488" width="11.125" style="8" customWidth="1"/>
    <col min="10489" max="10489" width="11" style="8" customWidth="1"/>
    <col min="10490" max="10492" width="11.25" style="8" customWidth="1"/>
    <col min="10493" max="10498" width="11" style="8" customWidth="1"/>
    <col min="10499" max="10736" width="13" style="8"/>
    <col min="10737" max="10737" width="3.875" style="8" customWidth="1"/>
    <col min="10738" max="10738" width="3.5" style="8" customWidth="1"/>
    <col min="10739" max="10739" width="40.125" style="8" customWidth="1"/>
    <col min="10740" max="10740" width="1.625" style="8" customWidth="1"/>
    <col min="10741" max="10741" width="39.5" style="8" customWidth="1"/>
    <col min="10742" max="10742" width="0" style="8" hidden="1" customWidth="1"/>
    <col min="10743" max="10743" width="11.25" style="8" customWidth="1"/>
    <col min="10744" max="10744" width="11.125" style="8" customWidth="1"/>
    <col min="10745" max="10745" width="11" style="8" customWidth="1"/>
    <col min="10746" max="10748" width="11.25" style="8" customWidth="1"/>
    <col min="10749" max="10754" width="11" style="8" customWidth="1"/>
    <col min="10755" max="10992" width="13" style="8"/>
    <col min="10993" max="10993" width="3.875" style="8" customWidth="1"/>
    <col min="10994" max="10994" width="3.5" style="8" customWidth="1"/>
    <col min="10995" max="10995" width="40.125" style="8" customWidth="1"/>
    <col min="10996" max="10996" width="1.625" style="8" customWidth="1"/>
    <col min="10997" max="10997" width="39.5" style="8" customWidth="1"/>
    <col min="10998" max="10998" width="0" style="8" hidden="1" customWidth="1"/>
    <col min="10999" max="10999" width="11.25" style="8" customWidth="1"/>
    <col min="11000" max="11000" width="11.125" style="8" customWidth="1"/>
    <col min="11001" max="11001" width="11" style="8" customWidth="1"/>
    <col min="11002" max="11004" width="11.25" style="8" customWidth="1"/>
    <col min="11005" max="11010" width="11" style="8" customWidth="1"/>
    <col min="11011" max="11248" width="13" style="8"/>
    <col min="11249" max="11249" width="3.875" style="8" customWidth="1"/>
    <col min="11250" max="11250" width="3.5" style="8" customWidth="1"/>
    <col min="11251" max="11251" width="40.125" style="8" customWidth="1"/>
    <col min="11252" max="11252" width="1.625" style="8" customWidth="1"/>
    <col min="11253" max="11253" width="39.5" style="8" customWidth="1"/>
    <col min="11254" max="11254" width="0" style="8" hidden="1" customWidth="1"/>
    <col min="11255" max="11255" width="11.25" style="8" customWidth="1"/>
    <col min="11256" max="11256" width="11.125" style="8" customWidth="1"/>
    <col min="11257" max="11257" width="11" style="8" customWidth="1"/>
    <col min="11258" max="11260" width="11.25" style="8" customWidth="1"/>
    <col min="11261" max="11266" width="11" style="8" customWidth="1"/>
    <col min="11267" max="11504" width="13" style="8"/>
    <col min="11505" max="11505" width="3.875" style="8" customWidth="1"/>
    <col min="11506" max="11506" width="3.5" style="8" customWidth="1"/>
    <col min="11507" max="11507" width="40.125" style="8" customWidth="1"/>
    <col min="11508" max="11508" width="1.625" style="8" customWidth="1"/>
    <col min="11509" max="11509" width="39.5" style="8" customWidth="1"/>
    <col min="11510" max="11510" width="0" style="8" hidden="1" customWidth="1"/>
    <col min="11511" max="11511" width="11.25" style="8" customWidth="1"/>
    <col min="11512" max="11512" width="11.125" style="8" customWidth="1"/>
    <col min="11513" max="11513" width="11" style="8" customWidth="1"/>
    <col min="11514" max="11516" width="11.25" style="8" customWidth="1"/>
    <col min="11517" max="11522" width="11" style="8" customWidth="1"/>
    <col min="11523" max="11760" width="13" style="8"/>
    <col min="11761" max="11761" width="3.875" style="8" customWidth="1"/>
    <col min="11762" max="11762" width="3.5" style="8" customWidth="1"/>
    <col min="11763" max="11763" width="40.125" style="8" customWidth="1"/>
    <col min="11764" max="11764" width="1.625" style="8" customWidth="1"/>
    <col min="11765" max="11765" width="39.5" style="8" customWidth="1"/>
    <col min="11766" max="11766" width="0" style="8" hidden="1" customWidth="1"/>
    <col min="11767" max="11767" width="11.25" style="8" customWidth="1"/>
    <col min="11768" max="11768" width="11.125" style="8" customWidth="1"/>
    <col min="11769" max="11769" width="11" style="8" customWidth="1"/>
    <col min="11770" max="11772" width="11.25" style="8" customWidth="1"/>
    <col min="11773" max="11778" width="11" style="8" customWidth="1"/>
    <col min="11779" max="12016" width="13" style="8"/>
    <col min="12017" max="12017" width="3.875" style="8" customWidth="1"/>
    <col min="12018" max="12018" width="3.5" style="8" customWidth="1"/>
    <col min="12019" max="12019" width="40.125" style="8" customWidth="1"/>
    <col min="12020" max="12020" width="1.625" style="8" customWidth="1"/>
    <col min="12021" max="12021" width="39.5" style="8" customWidth="1"/>
    <col min="12022" max="12022" width="0" style="8" hidden="1" customWidth="1"/>
    <col min="12023" max="12023" width="11.25" style="8" customWidth="1"/>
    <col min="12024" max="12024" width="11.125" style="8" customWidth="1"/>
    <col min="12025" max="12025" width="11" style="8" customWidth="1"/>
    <col min="12026" max="12028" width="11.25" style="8" customWidth="1"/>
    <col min="12029" max="12034" width="11" style="8" customWidth="1"/>
    <col min="12035" max="12272" width="13" style="8"/>
    <col min="12273" max="12273" width="3.875" style="8" customWidth="1"/>
    <col min="12274" max="12274" width="3.5" style="8" customWidth="1"/>
    <col min="12275" max="12275" width="40.125" style="8" customWidth="1"/>
    <col min="12276" max="12276" width="1.625" style="8" customWidth="1"/>
    <col min="12277" max="12277" width="39.5" style="8" customWidth="1"/>
    <col min="12278" max="12278" width="0" style="8" hidden="1" customWidth="1"/>
    <col min="12279" max="12279" width="11.25" style="8" customWidth="1"/>
    <col min="12280" max="12280" width="11.125" style="8" customWidth="1"/>
    <col min="12281" max="12281" width="11" style="8" customWidth="1"/>
    <col min="12282" max="12284" width="11.25" style="8" customWidth="1"/>
    <col min="12285" max="12290" width="11" style="8" customWidth="1"/>
    <col min="12291" max="12528" width="13" style="8"/>
    <col min="12529" max="12529" width="3.875" style="8" customWidth="1"/>
    <col min="12530" max="12530" width="3.5" style="8" customWidth="1"/>
    <col min="12531" max="12531" width="40.125" style="8" customWidth="1"/>
    <col min="12532" max="12532" width="1.625" style="8" customWidth="1"/>
    <col min="12533" max="12533" width="39.5" style="8" customWidth="1"/>
    <col min="12534" max="12534" width="0" style="8" hidden="1" customWidth="1"/>
    <col min="12535" max="12535" width="11.25" style="8" customWidth="1"/>
    <col min="12536" max="12536" width="11.125" style="8" customWidth="1"/>
    <col min="12537" max="12537" width="11" style="8" customWidth="1"/>
    <col min="12538" max="12540" width="11.25" style="8" customWidth="1"/>
    <col min="12541" max="12546" width="11" style="8" customWidth="1"/>
    <col min="12547" max="12784" width="13" style="8"/>
    <col min="12785" max="12785" width="3.875" style="8" customWidth="1"/>
    <col min="12786" max="12786" width="3.5" style="8" customWidth="1"/>
    <col min="12787" max="12787" width="40.125" style="8" customWidth="1"/>
    <col min="12788" max="12788" width="1.625" style="8" customWidth="1"/>
    <col min="12789" max="12789" width="39.5" style="8" customWidth="1"/>
    <col min="12790" max="12790" width="0" style="8" hidden="1" customWidth="1"/>
    <col min="12791" max="12791" width="11.25" style="8" customWidth="1"/>
    <col min="12792" max="12792" width="11.125" style="8" customWidth="1"/>
    <col min="12793" max="12793" width="11" style="8" customWidth="1"/>
    <col min="12794" max="12796" width="11.25" style="8" customWidth="1"/>
    <col min="12797" max="12802" width="11" style="8" customWidth="1"/>
    <col min="12803" max="13040" width="13" style="8"/>
    <col min="13041" max="13041" width="3.875" style="8" customWidth="1"/>
    <col min="13042" max="13042" width="3.5" style="8" customWidth="1"/>
    <col min="13043" max="13043" width="40.125" style="8" customWidth="1"/>
    <col min="13044" max="13044" width="1.625" style="8" customWidth="1"/>
    <col min="13045" max="13045" width="39.5" style="8" customWidth="1"/>
    <col min="13046" max="13046" width="0" style="8" hidden="1" customWidth="1"/>
    <col min="13047" max="13047" width="11.25" style="8" customWidth="1"/>
    <col min="13048" max="13048" width="11.125" style="8" customWidth="1"/>
    <col min="13049" max="13049" width="11" style="8" customWidth="1"/>
    <col min="13050" max="13052" width="11.25" style="8" customWidth="1"/>
    <col min="13053" max="13058" width="11" style="8" customWidth="1"/>
    <col min="13059" max="13296" width="13" style="8"/>
    <col min="13297" max="13297" width="3.875" style="8" customWidth="1"/>
    <col min="13298" max="13298" width="3.5" style="8" customWidth="1"/>
    <col min="13299" max="13299" width="40.125" style="8" customWidth="1"/>
    <col min="13300" max="13300" width="1.625" style="8" customWidth="1"/>
    <col min="13301" max="13301" width="39.5" style="8" customWidth="1"/>
    <col min="13302" max="13302" width="0" style="8" hidden="1" customWidth="1"/>
    <col min="13303" max="13303" width="11.25" style="8" customWidth="1"/>
    <col min="13304" max="13304" width="11.125" style="8" customWidth="1"/>
    <col min="13305" max="13305" width="11" style="8" customWidth="1"/>
    <col min="13306" max="13308" width="11.25" style="8" customWidth="1"/>
    <col min="13309" max="13314" width="11" style="8" customWidth="1"/>
    <col min="13315" max="13552" width="13" style="8"/>
    <col min="13553" max="13553" width="3.875" style="8" customWidth="1"/>
    <col min="13554" max="13554" width="3.5" style="8" customWidth="1"/>
    <col min="13555" max="13555" width="40.125" style="8" customWidth="1"/>
    <col min="13556" max="13556" width="1.625" style="8" customWidth="1"/>
    <col min="13557" max="13557" width="39.5" style="8" customWidth="1"/>
    <col min="13558" max="13558" width="0" style="8" hidden="1" customWidth="1"/>
    <col min="13559" max="13559" width="11.25" style="8" customWidth="1"/>
    <col min="13560" max="13560" width="11.125" style="8" customWidth="1"/>
    <col min="13561" max="13561" width="11" style="8" customWidth="1"/>
    <col min="13562" max="13564" width="11.25" style="8" customWidth="1"/>
    <col min="13565" max="13570" width="11" style="8" customWidth="1"/>
    <col min="13571" max="13808" width="13" style="8"/>
    <col min="13809" max="13809" width="3.875" style="8" customWidth="1"/>
    <col min="13810" max="13810" width="3.5" style="8" customWidth="1"/>
    <col min="13811" max="13811" width="40.125" style="8" customWidth="1"/>
    <col min="13812" max="13812" width="1.625" style="8" customWidth="1"/>
    <col min="13813" max="13813" width="39.5" style="8" customWidth="1"/>
    <col min="13814" max="13814" width="0" style="8" hidden="1" customWidth="1"/>
    <col min="13815" max="13815" width="11.25" style="8" customWidth="1"/>
    <col min="13816" max="13816" width="11.125" style="8" customWidth="1"/>
    <col min="13817" max="13817" width="11" style="8" customWidth="1"/>
    <col min="13818" max="13820" width="11.25" style="8" customWidth="1"/>
    <col min="13821" max="13826" width="11" style="8" customWidth="1"/>
    <col min="13827" max="14064" width="13" style="8"/>
    <col min="14065" max="14065" width="3.875" style="8" customWidth="1"/>
    <col min="14066" max="14066" width="3.5" style="8" customWidth="1"/>
    <col min="14067" max="14067" width="40.125" style="8" customWidth="1"/>
    <col min="14068" max="14068" width="1.625" style="8" customWidth="1"/>
    <col min="14069" max="14069" width="39.5" style="8" customWidth="1"/>
    <col min="14070" max="14070" width="0" style="8" hidden="1" customWidth="1"/>
    <col min="14071" max="14071" width="11.25" style="8" customWidth="1"/>
    <col min="14072" max="14072" width="11.125" style="8" customWidth="1"/>
    <col min="14073" max="14073" width="11" style="8" customWidth="1"/>
    <col min="14074" max="14076" width="11.25" style="8" customWidth="1"/>
    <col min="14077" max="14082" width="11" style="8" customWidth="1"/>
    <col min="14083" max="14320" width="13" style="8"/>
    <col min="14321" max="14321" width="3.875" style="8" customWidth="1"/>
    <col min="14322" max="14322" width="3.5" style="8" customWidth="1"/>
    <col min="14323" max="14323" width="40.125" style="8" customWidth="1"/>
    <col min="14324" max="14324" width="1.625" style="8" customWidth="1"/>
    <col min="14325" max="14325" width="39.5" style="8" customWidth="1"/>
    <col min="14326" max="14326" width="0" style="8" hidden="1" customWidth="1"/>
    <col min="14327" max="14327" width="11.25" style="8" customWidth="1"/>
    <col min="14328" max="14328" width="11.125" style="8" customWidth="1"/>
    <col min="14329" max="14329" width="11" style="8" customWidth="1"/>
    <col min="14330" max="14332" width="11.25" style="8" customWidth="1"/>
    <col min="14333" max="14338" width="11" style="8" customWidth="1"/>
    <col min="14339" max="14576" width="13" style="8"/>
    <col min="14577" max="14577" width="3.875" style="8" customWidth="1"/>
    <col min="14578" max="14578" width="3.5" style="8" customWidth="1"/>
    <col min="14579" max="14579" width="40.125" style="8" customWidth="1"/>
    <col min="14580" max="14580" width="1.625" style="8" customWidth="1"/>
    <col min="14581" max="14581" width="39.5" style="8" customWidth="1"/>
    <col min="14582" max="14582" width="0" style="8" hidden="1" customWidth="1"/>
    <col min="14583" max="14583" width="11.25" style="8" customWidth="1"/>
    <col min="14584" max="14584" width="11.125" style="8" customWidth="1"/>
    <col min="14585" max="14585" width="11" style="8" customWidth="1"/>
    <col min="14586" max="14588" width="11.25" style="8" customWidth="1"/>
    <col min="14589" max="14594" width="11" style="8" customWidth="1"/>
    <col min="14595" max="14832" width="13" style="8"/>
    <col min="14833" max="14833" width="3.875" style="8" customWidth="1"/>
    <col min="14834" max="14834" width="3.5" style="8" customWidth="1"/>
    <col min="14835" max="14835" width="40.125" style="8" customWidth="1"/>
    <col min="14836" max="14836" width="1.625" style="8" customWidth="1"/>
    <col min="14837" max="14837" width="39.5" style="8" customWidth="1"/>
    <col min="14838" max="14838" width="0" style="8" hidden="1" customWidth="1"/>
    <col min="14839" max="14839" width="11.25" style="8" customWidth="1"/>
    <col min="14840" max="14840" width="11.125" style="8" customWidth="1"/>
    <col min="14841" max="14841" width="11" style="8" customWidth="1"/>
    <col min="14842" max="14844" width="11.25" style="8" customWidth="1"/>
    <col min="14845" max="14850" width="11" style="8" customWidth="1"/>
    <col min="14851" max="15088" width="13" style="8"/>
    <col min="15089" max="15089" width="3.875" style="8" customWidth="1"/>
    <col min="15090" max="15090" width="3.5" style="8" customWidth="1"/>
    <col min="15091" max="15091" width="40.125" style="8" customWidth="1"/>
    <col min="15092" max="15092" width="1.625" style="8" customWidth="1"/>
    <col min="15093" max="15093" width="39.5" style="8" customWidth="1"/>
    <col min="15094" max="15094" width="0" style="8" hidden="1" customWidth="1"/>
    <col min="15095" max="15095" width="11.25" style="8" customWidth="1"/>
    <col min="15096" max="15096" width="11.125" style="8" customWidth="1"/>
    <col min="15097" max="15097" width="11" style="8" customWidth="1"/>
    <col min="15098" max="15100" width="11.25" style="8" customWidth="1"/>
    <col min="15101" max="15106" width="11" style="8" customWidth="1"/>
    <col min="15107" max="15344" width="13" style="8"/>
    <col min="15345" max="15345" width="3.875" style="8" customWidth="1"/>
    <col min="15346" max="15346" width="3.5" style="8" customWidth="1"/>
    <col min="15347" max="15347" width="40.125" style="8" customWidth="1"/>
    <col min="15348" max="15348" width="1.625" style="8" customWidth="1"/>
    <col min="15349" max="15349" width="39.5" style="8" customWidth="1"/>
    <col min="15350" max="15350" width="0" style="8" hidden="1" customWidth="1"/>
    <col min="15351" max="15351" width="11.25" style="8" customWidth="1"/>
    <col min="15352" max="15352" width="11.125" style="8" customWidth="1"/>
    <col min="15353" max="15353" width="11" style="8" customWidth="1"/>
    <col min="15354" max="15356" width="11.25" style="8" customWidth="1"/>
    <col min="15357" max="15362" width="11" style="8" customWidth="1"/>
    <col min="15363" max="15600" width="13" style="8"/>
    <col min="15601" max="15601" width="3.875" style="8" customWidth="1"/>
    <col min="15602" max="15602" width="3.5" style="8" customWidth="1"/>
    <col min="15603" max="15603" width="40.125" style="8" customWidth="1"/>
    <col min="15604" max="15604" width="1.625" style="8" customWidth="1"/>
    <col min="15605" max="15605" width="39.5" style="8" customWidth="1"/>
    <col min="15606" max="15606" width="0" style="8" hidden="1" customWidth="1"/>
    <col min="15607" max="15607" width="11.25" style="8" customWidth="1"/>
    <col min="15608" max="15608" width="11.125" style="8" customWidth="1"/>
    <col min="15609" max="15609" width="11" style="8" customWidth="1"/>
    <col min="15610" max="15612" width="11.25" style="8" customWidth="1"/>
    <col min="15613" max="15618" width="11" style="8" customWidth="1"/>
    <col min="15619" max="15856" width="13" style="8"/>
    <col min="15857" max="15857" width="3.875" style="8" customWidth="1"/>
    <col min="15858" max="15858" width="3.5" style="8" customWidth="1"/>
    <col min="15859" max="15859" width="40.125" style="8" customWidth="1"/>
    <col min="15860" max="15860" width="1.625" style="8" customWidth="1"/>
    <col min="15861" max="15861" width="39.5" style="8" customWidth="1"/>
    <col min="15862" max="15862" width="0" style="8" hidden="1" customWidth="1"/>
    <col min="15863" max="15863" width="11.25" style="8" customWidth="1"/>
    <col min="15864" max="15864" width="11.125" style="8" customWidth="1"/>
    <col min="15865" max="15865" width="11" style="8" customWidth="1"/>
    <col min="15866" max="15868" width="11.25" style="8" customWidth="1"/>
    <col min="15869" max="15874" width="11" style="8" customWidth="1"/>
    <col min="15875" max="16112" width="13" style="8"/>
    <col min="16113" max="16113" width="3.875" style="8" customWidth="1"/>
    <col min="16114" max="16114" width="3.5" style="8" customWidth="1"/>
    <col min="16115" max="16115" width="40.125" style="8" customWidth="1"/>
    <col min="16116" max="16116" width="1.625" style="8" customWidth="1"/>
    <col min="16117" max="16117" width="39.5" style="8" customWidth="1"/>
    <col min="16118" max="16118" width="0" style="8" hidden="1" customWidth="1"/>
    <col min="16119" max="16119" width="11.25" style="8" customWidth="1"/>
    <col min="16120" max="16120" width="11.125" style="8" customWidth="1"/>
    <col min="16121" max="16121" width="11" style="8" customWidth="1"/>
    <col min="16122" max="16124" width="11.25" style="8" customWidth="1"/>
    <col min="16125" max="16130" width="11" style="8" customWidth="1"/>
    <col min="16131" max="16384" width="13" style="8"/>
  </cols>
  <sheetData>
    <row r="1" spans="1:22" s="4" customFormat="1" ht="19.5" customHeight="1">
      <c r="A1" s="1"/>
      <c r="B1" s="1" t="s">
        <v>0</v>
      </c>
      <c r="C1" s="2"/>
      <c r="D1" s="2"/>
      <c r="E1" s="2"/>
      <c r="F1" s="2"/>
      <c r="G1" s="3"/>
      <c r="H1" s="3"/>
      <c r="I1" s="3"/>
      <c r="J1" s="3"/>
      <c r="K1" s="3"/>
      <c r="L1" s="3"/>
      <c r="M1" s="3"/>
      <c r="N1" s="3"/>
      <c r="O1" s="3"/>
      <c r="P1" s="3"/>
      <c r="Q1" s="3"/>
      <c r="R1" s="3"/>
    </row>
    <row r="2" spans="1:22" s="109" customFormat="1" ht="15" customHeight="1">
      <c r="A2" s="5"/>
      <c r="B2" s="5"/>
      <c r="G2" s="235"/>
      <c r="H2" s="235"/>
      <c r="I2" s="235"/>
    </row>
    <row r="3" spans="1:22" ht="18.75">
      <c r="A3" s="5"/>
      <c r="B3" s="5" t="s">
        <v>316</v>
      </c>
      <c r="C3" s="5"/>
      <c r="D3" s="192"/>
      <c r="E3" s="192"/>
      <c r="F3" s="192"/>
    </row>
    <row r="4" spans="1:22" s="109" customFormat="1" ht="9" customHeight="1">
      <c r="A4" s="5"/>
      <c r="B4" s="5"/>
      <c r="G4" s="235"/>
      <c r="H4" s="235"/>
      <c r="I4" s="235"/>
    </row>
    <row r="5" spans="1:22" ht="19.5" thickBot="1">
      <c r="A5" s="5"/>
      <c r="B5" s="5"/>
      <c r="C5" s="8" t="s">
        <v>61</v>
      </c>
      <c r="E5" s="192"/>
      <c r="F5" s="192"/>
    </row>
    <row r="6" spans="1:22" s="77" customFormat="1" ht="17.25">
      <c r="A6" s="108"/>
      <c r="B6" s="108"/>
      <c r="C6" s="792" t="s">
        <v>317</v>
      </c>
      <c r="D6" s="793"/>
      <c r="E6" s="793" t="s">
        <v>4</v>
      </c>
      <c r="F6" s="796" t="s">
        <v>135</v>
      </c>
      <c r="G6" s="756" t="s">
        <v>318</v>
      </c>
      <c r="H6" s="756"/>
      <c r="I6" s="756"/>
      <c r="J6" s="798"/>
      <c r="K6" s="756" t="s">
        <v>111</v>
      </c>
      <c r="L6" s="756"/>
      <c r="M6" s="756"/>
      <c r="N6" s="798"/>
      <c r="O6" s="756" t="s">
        <v>8</v>
      </c>
      <c r="P6" s="756"/>
      <c r="Q6" s="756"/>
      <c r="R6" s="798"/>
    </row>
    <row r="7" spans="1:22" s="77" customFormat="1" ht="37.5" customHeight="1" thickBot="1">
      <c r="C7" s="794"/>
      <c r="D7" s="795"/>
      <c r="E7" s="795"/>
      <c r="F7" s="797"/>
      <c r="G7" s="474" t="s">
        <v>9</v>
      </c>
      <c r="H7" s="114" t="s">
        <v>10</v>
      </c>
      <c r="I7" s="115" t="s">
        <v>252</v>
      </c>
      <c r="J7" s="475" t="s">
        <v>251</v>
      </c>
      <c r="K7" s="113" t="s">
        <v>9</v>
      </c>
      <c r="L7" s="114" t="s">
        <v>10</v>
      </c>
      <c r="M7" s="115" t="s">
        <v>252</v>
      </c>
      <c r="N7" s="475" t="s">
        <v>251</v>
      </c>
      <c r="O7" s="113" t="s">
        <v>9</v>
      </c>
      <c r="P7" s="114" t="s">
        <v>10</v>
      </c>
      <c r="Q7" s="115" t="s">
        <v>252</v>
      </c>
      <c r="R7" s="475" t="s">
        <v>251</v>
      </c>
    </row>
    <row r="8" spans="1:22" s="77" customFormat="1" ht="15" customHeight="1">
      <c r="C8" s="476" t="s">
        <v>319</v>
      </c>
      <c r="D8" s="477"/>
      <c r="E8" s="478" t="s">
        <v>4</v>
      </c>
      <c r="F8" s="479" t="s">
        <v>320</v>
      </c>
      <c r="G8" s="480">
        <v>102999</v>
      </c>
      <c r="H8" s="480">
        <v>124612</v>
      </c>
      <c r="I8" s="480">
        <v>170684</v>
      </c>
      <c r="J8" s="481">
        <v>234692</v>
      </c>
      <c r="K8" s="482">
        <v>88433</v>
      </c>
      <c r="L8" s="483">
        <v>124200</v>
      </c>
      <c r="M8" s="480">
        <v>168623</v>
      </c>
      <c r="N8" s="481">
        <v>242009</v>
      </c>
      <c r="O8" s="482">
        <v>166472</v>
      </c>
      <c r="P8" s="483">
        <v>167414</v>
      </c>
      <c r="Q8" s="484">
        <v>222814</v>
      </c>
      <c r="R8" s="485"/>
      <c r="V8" s="732"/>
    </row>
    <row r="9" spans="1:22" s="77" customFormat="1" ht="15" customHeight="1">
      <c r="C9" s="476"/>
      <c r="D9" s="486" t="s">
        <v>321</v>
      </c>
      <c r="E9" s="487" t="s">
        <v>4</v>
      </c>
      <c r="F9" s="488" t="s">
        <v>322</v>
      </c>
      <c r="G9" s="489">
        <v>17455</v>
      </c>
      <c r="H9" s="489">
        <v>36763</v>
      </c>
      <c r="I9" s="489">
        <v>58619</v>
      </c>
      <c r="J9" s="490">
        <v>85691</v>
      </c>
      <c r="K9" s="491">
        <v>20989</v>
      </c>
      <c r="L9" s="492">
        <v>39675</v>
      </c>
      <c r="M9" s="489">
        <v>61865</v>
      </c>
      <c r="N9" s="490">
        <v>97704</v>
      </c>
      <c r="O9" s="491">
        <v>21604</v>
      </c>
      <c r="P9" s="492">
        <v>42137</v>
      </c>
      <c r="Q9" s="493">
        <v>61190</v>
      </c>
      <c r="R9" s="494"/>
      <c r="V9" s="732"/>
    </row>
    <row r="10" spans="1:22" s="77" customFormat="1" ht="15" customHeight="1">
      <c r="C10" s="476"/>
      <c r="D10" s="495" t="s">
        <v>323</v>
      </c>
      <c r="E10" s="496" t="s">
        <v>4</v>
      </c>
      <c r="F10" s="497" t="s">
        <v>324</v>
      </c>
      <c r="G10" s="498">
        <v>38902</v>
      </c>
      <c r="H10" s="498">
        <v>77798</v>
      </c>
      <c r="I10" s="498">
        <v>118105</v>
      </c>
      <c r="J10" s="499">
        <v>158054</v>
      </c>
      <c r="K10" s="500">
        <v>38100</v>
      </c>
      <c r="L10" s="501">
        <v>76791</v>
      </c>
      <c r="M10" s="498">
        <v>117535</v>
      </c>
      <c r="N10" s="499">
        <v>158038</v>
      </c>
      <c r="O10" s="500">
        <v>48247</v>
      </c>
      <c r="P10" s="501">
        <v>97496</v>
      </c>
      <c r="Q10" s="502">
        <v>149900</v>
      </c>
      <c r="R10" s="503"/>
      <c r="V10" s="732"/>
    </row>
    <row r="11" spans="1:22" s="77" customFormat="1" ht="15" customHeight="1">
      <c r="C11" s="476"/>
      <c r="D11" s="495" t="s">
        <v>325</v>
      </c>
      <c r="E11" s="496" t="s">
        <v>4</v>
      </c>
      <c r="F11" s="497" t="s">
        <v>326</v>
      </c>
      <c r="G11" s="498">
        <v>233</v>
      </c>
      <c r="H11" s="498">
        <v>1610</v>
      </c>
      <c r="I11" s="498">
        <v>1879</v>
      </c>
      <c r="J11" s="504">
        <v>-1557</v>
      </c>
      <c r="K11" s="505">
        <v>-1741</v>
      </c>
      <c r="L11" s="506">
        <v>-2480</v>
      </c>
      <c r="M11" s="506">
        <v>-3758</v>
      </c>
      <c r="N11" s="499">
        <v>836</v>
      </c>
      <c r="O11" s="505">
        <v>-2033</v>
      </c>
      <c r="P11" s="507">
        <v>-2764</v>
      </c>
      <c r="Q11" s="508">
        <v>-3977</v>
      </c>
      <c r="R11" s="503"/>
      <c r="V11" s="732"/>
    </row>
    <row r="12" spans="1:22" s="77" customFormat="1" ht="15" customHeight="1">
      <c r="C12" s="476"/>
      <c r="D12" s="495" t="s">
        <v>327</v>
      </c>
      <c r="E12" s="496" t="s">
        <v>4</v>
      </c>
      <c r="F12" s="497" t="s">
        <v>328</v>
      </c>
      <c r="G12" s="498" t="s">
        <v>125</v>
      </c>
      <c r="H12" s="498" t="s">
        <v>125</v>
      </c>
      <c r="I12" s="498" t="s">
        <v>125</v>
      </c>
      <c r="J12" s="504" t="s">
        <v>125</v>
      </c>
      <c r="K12" s="505">
        <v>1141</v>
      </c>
      <c r="L12" s="501">
        <v>2190</v>
      </c>
      <c r="M12" s="506">
        <v>3301</v>
      </c>
      <c r="N12" s="499" t="s">
        <v>125</v>
      </c>
      <c r="O12" s="505">
        <v>1717</v>
      </c>
      <c r="P12" s="501">
        <v>3725</v>
      </c>
      <c r="Q12" s="502">
        <v>5752</v>
      </c>
      <c r="R12" s="503"/>
      <c r="V12" s="732"/>
    </row>
    <row r="13" spans="1:22" s="77" customFormat="1" ht="15" customHeight="1">
      <c r="C13" s="476"/>
      <c r="D13" s="495" t="s">
        <v>329</v>
      </c>
      <c r="E13" s="496" t="s">
        <v>4</v>
      </c>
      <c r="F13" s="497" t="s">
        <v>330</v>
      </c>
      <c r="G13" s="506">
        <v>-134</v>
      </c>
      <c r="H13" s="506">
        <v>-176</v>
      </c>
      <c r="I13" s="506">
        <v>-522</v>
      </c>
      <c r="J13" s="504">
        <v>-909</v>
      </c>
      <c r="K13" s="509">
        <v>-181</v>
      </c>
      <c r="L13" s="507">
        <v>-397</v>
      </c>
      <c r="M13" s="506">
        <v>-485</v>
      </c>
      <c r="N13" s="504">
        <v>-175</v>
      </c>
      <c r="O13" s="509">
        <v>-55</v>
      </c>
      <c r="P13" s="507">
        <v>33</v>
      </c>
      <c r="Q13" s="508">
        <v>-307</v>
      </c>
      <c r="R13" s="510"/>
      <c r="V13" s="732"/>
    </row>
    <row r="14" spans="1:22" s="77" customFormat="1" ht="15" customHeight="1">
      <c r="C14" s="476"/>
      <c r="D14" s="495" t="s">
        <v>279</v>
      </c>
      <c r="E14" s="496" t="s">
        <v>4</v>
      </c>
      <c r="F14" s="497" t="s">
        <v>331</v>
      </c>
      <c r="G14" s="506">
        <v>9484</v>
      </c>
      <c r="H14" s="506">
        <v>18376</v>
      </c>
      <c r="I14" s="506">
        <v>27232</v>
      </c>
      <c r="J14" s="504">
        <v>37013</v>
      </c>
      <c r="K14" s="509">
        <v>9215</v>
      </c>
      <c r="L14" s="507">
        <v>21371</v>
      </c>
      <c r="M14" s="506">
        <v>32743</v>
      </c>
      <c r="N14" s="504">
        <v>49210</v>
      </c>
      <c r="O14" s="509">
        <v>9198</v>
      </c>
      <c r="P14" s="507">
        <v>20803</v>
      </c>
      <c r="Q14" s="508">
        <v>31154</v>
      </c>
      <c r="R14" s="510"/>
      <c r="V14" s="732"/>
    </row>
    <row r="15" spans="1:22" s="77" customFormat="1" ht="15" customHeight="1">
      <c r="C15" s="476"/>
      <c r="D15" s="495" t="s">
        <v>332</v>
      </c>
      <c r="E15" s="496" t="s">
        <v>4</v>
      </c>
      <c r="F15" s="497" t="s">
        <v>333</v>
      </c>
      <c r="G15" s="506">
        <v>87661</v>
      </c>
      <c r="H15" s="506">
        <v>41513</v>
      </c>
      <c r="I15" s="506">
        <v>2929</v>
      </c>
      <c r="J15" s="504">
        <v>-32547</v>
      </c>
      <c r="K15" s="509">
        <v>83933</v>
      </c>
      <c r="L15" s="507">
        <v>67038</v>
      </c>
      <c r="M15" s="506">
        <v>60082</v>
      </c>
      <c r="N15" s="504">
        <v>-43290</v>
      </c>
      <c r="O15" s="509">
        <v>111910</v>
      </c>
      <c r="P15" s="507">
        <v>77771</v>
      </c>
      <c r="Q15" s="508">
        <v>72358</v>
      </c>
      <c r="R15" s="510"/>
      <c r="V15" s="732"/>
    </row>
    <row r="16" spans="1:22" s="77" customFormat="1" ht="15" customHeight="1">
      <c r="C16" s="476"/>
      <c r="D16" s="495" t="s">
        <v>334</v>
      </c>
      <c r="E16" s="496" t="s">
        <v>4</v>
      </c>
      <c r="F16" s="497" t="s">
        <v>335</v>
      </c>
      <c r="G16" s="506" t="s">
        <v>125</v>
      </c>
      <c r="H16" s="506" t="s">
        <v>125</v>
      </c>
      <c r="I16" s="506" t="s">
        <v>125</v>
      </c>
      <c r="J16" s="504" t="s">
        <v>125</v>
      </c>
      <c r="K16" s="509">
        <v>-2717</v>
      </c>
      <c r="L16" s="507">
        <v>-20255</v>
      </c>
      <c r="M16" s="506">
        <v>-31793</v>
      </c>
      <c r="N16" s="504" t="s">
        <v>125</v>
      </c>
      <c r="O16" s="509">
        <v>-7239</v>
      </c>
      <c r="P16" s="507">
        <v>-17829</v>
      </c>
      <c r="Q16" s="508">
        <v>-33656</v>
      </c>
      <c r="R16" s="510"/>
      <c r="V16" s="732"/>
    </row>
    <row r="17" spans="3:22" s="77" customFormat="1" ht="15" customHeight="1">
      <c r="C17" s="476"/>
      <c r="D17" s="495" t="s">
        <v>336</v>
      </c>
      <c r="E17" s="496" t="s">
        <v>4</v>
      </c>
      <c r="F17" s="497" t="s">
        <v>337</v>
      </c>
      <c r="G17" s="506">
        <v>-3271</v>
      </c>
      <c r="H17" s="506">
        <v>-8180</v>
      </c>
      <c r="I17" s="506">
        <v>-12866</v>
      </c>
      <c r="J17" s="504">
        <v>-7125</v>
      </c>
      <c r="K17" s="509">
        <v>837</v>
      </c>
      <c r="L17" s="507">
        <v>-2020</v>
      </c>
      <c r="M17" s="506">
        <v>-7224</v>
      </c>
      <c r="N17" s="504">
        <v>6257</v>
      </c>
      <c r="O17" s="509">
        <v>-3336</v>
      </c>
      <c r="P17" s="507">
        <v>-3272</v>
      </c>
      <c r="Q17" s="508">
        <v>-5456</v>
      </c>
      <c r="R17" s="510"/>
      <c r="V17" s="732"/>
    </row>
    <row r="18" spans="3:22" s="77" customFormat="1" ht="15" customHeight="1">
      <c r="C18" s="476"/>
      <c r="D18" s="495" t="s">
        <v>338</v>
      </c>
      <c r="E18" s="496" t="s">
        <v>4</v>
      </c>
      <c r="F18" s="497" t="s">
        <v>339</v>
      </c>
      <c r="G18" s="506">
        <v>-10232</v>
      </c>
      <c r="H18" s="506">
        <v>-13076</v>
      </c>
      <c r="I18" s="506">
        <v>19964</v>
      </c>
      <c r="J18" s="504">
        <v>43116</v>
      </c>
      <c r="K18" s="509">
        <v>-33775</v>
      </c>
      <c r="L18" s="507">
        <v>-19971</v>
      </c>
      <c r="M18" s="506">
        <v>-19884</v>
      </c>
      <c r="N18" s="504">
        <v>32765</v>
      </c>
      <c r="O18" s="509">
        <v>-13384</v>
      </c>
      <c r="P18" s="507">
        <v>-33555</v>
      </c>
      <c r="Q18" s="508">
        <v>-18886</v>
      </c>
      <c r="R18" s="510"/>
      <c r="V18" s="732"/>
    </row>
    <row r="19" spans="3:22" s="77" customFormat="1" ht="15" customHeight="1">
      <c r="C19" s="476"/>
      <c r="D19" s="495" t="s">
        <v>340</v>
      </c>
      <c r="E19" s="496" t="s">
        <v>4</v>
      </c>
      <c r="F19" s="497" t="s">
        <v>341</v>
      </c>
      <c r="G19" s="506" t="s">
        <v>125</v>
      </c>
      <c r="H19" s="506" t="s">
        <v>125</v>
      </c>
      <c r="I19" s="506" t="s">
        <v>125</v>
      </c>
      <c r="J19" s="504" t="s">
        <v>125</v>
      </c>
      <c r="K19" s="509">
        <v>2758</v>
      </c>
      <c r="L19" s="507">
        <v>-2697</v>
      </c>
      <c r="M19" s="506">
        <v>5002</v>
      </c>
      <c r="N19" s="504" t="s">
        <v>125</v>
      </c>
      <c r="O19" s="509">
        <v>41271</v>
      </c>
      <c r="P19" s="507">
        <v>29926</v>
      </c>
      <c r="Q19" s="508">
        <v>42804</v>
      </c>
      <c r="R19" s="510"/>
      <c r="V19" s="732"/>
    </row>
    <row r="20" spans="3:22" s="77" customFormat="1" ht="15" customHeight="1">
      <c r="C20" s="476"/>
      <c r="D20" s="495" t="s">
        <v>342</v>
      </c>
      <c r="E20" s="496" t="s">
        <v>4</v>
      </c>
      <c r="F20" s="497" t="s">
        <v>343</v>
      </c>
      <c r="G20" s="506">
        <v>-1535</v>
      </c>
      <c r="H20" s="506">
        <v>-850</v>
      </c>
      <c r="I20" s="506">
        <v>3673</v>
      </c>
      <c r="J20" s="504">
        <v>1911</v>
      </c>
      <c r="K20" s="509">
        <v>-2552</v>
      </c>
      <c r="L20" s="507">
        <v>1379</v>
      </c>
      <c r="M20" s="506">
        <v>5715</v>
      </c>
      <c r="N20" s="504">
        <v>4205</v>
      </c>
      <c r="O20" s="509">
        <v>-3039</v>
      </c>
      <c r="P20" s="507">
        <v>-755</v>
      </c>
      <c r="Q20" s="508">
        <v>-1159</v>
      </c>
      <c r="R20" s="510"/>
      <c r="V20" s="732"/>
    </row>
    <row r="21" spans="3:22" s="77" customFormat="1" ht="15" customHeight="1">
      <c r="C21" s="476"/>
      <c r="D21" s="495" t="s">
        <v>344</v>
      </c>
      <c r="E21" s="496" t="s">
        <v>4</v>
      </c>
      <c r="F21" s="511" t="s">
        <v>345</v>
      </c>
      <c r="G21" s="506">
        <v>-7098</v>
      </c>
      <c r="H21" s="506">
        <v>1986</v>
      </c>
      <c r="I21" s="506">
        <v>6955</v>
      </c>
      <c r="J21" s="512">
        <v>13904</v>
      </c>
      <c r="K21" s="509">
        <v>-5447</v>
      </c>
      <c r="L21" s="507">
        <v>-4893</v>
      </c>
      <c r="M21" s="506">
        <v>-1296</v>
      </c>
      <c r="N21" s="513">
        <v>-9131</v>
      </c>
      <c r="O21" s="509">
        <v>-9580</v>
      </c>
      <c r="P21" s="507">
        <v>-12666</v>
      </c>
      <c r="Q21" s="508">
        <v>-18591</v>
      </c>
      <c r="R21" s="514"/>
      <c r="V21" s="732"/>
    </row>
    <row r="22" spans="3:22" s="77" customFormat="1" ht="15" customHeight="1">
      <c r="C22" s="476"/>
      <c r="D22" s="515" t="s">
        <v>346</v>
      </c>
      <c r="E22" s="516" t="s">
        <v>4</v>
      </c>
      <c r="F22" s="517" t="s">
        <v>347</v>
      </c>
      <c r="G22" s="518">
        <v>131466</v>
      </c>
      <c r="H22" s="518">
        <v>155762</v>
      </c>
      <c r="I22" s="518">
        <v>225970</v>
      </c>
      <c r="J22" s="519">
        <v>297549</v>
      </c>
      <c r="K22" s="520">
        <v>110559</v>
      </c>
      <c r="L22" s="521">
        <v>155732</v>
      </c>
      <c r="M22" s="518">
        <v>221804</v>
      </c>
      <c r="N22" s="519">
        <v>296420</v>
      </c>
      <c r="O22" s="520">
        <v>195282</v>
      </c>
      <c r="P22" s="521">
        <v>201051</v>
      </c>
      <c r="Q22" s="522">
        <v>281126</v>
      </c>
      <c r="R22" s="523"/>
      <c r="V22" s="732"/>
    </row>
    <row r="23" spans="3:22" s="77" customFormat="1" ht="15" customHeight="1">
      <c r="C23" s="476"/>
      <c r="D23" s="524" t="s">
        <v>348</v>
      </c>
      <c r="E23" s="525" t="s">
        <v>4</v>
      </c>
      <c r="F23" s="526" t="s">
        <v>349</v>
      </c>
      <c r="G23" s="527">
        <v>2148</v>
      </c>
      <c r="H23" s="527">
        <v>2605</v>
      </c>
      <c r="I23" s="527">
        <v>3508</v>
      </c>
      <c r="J23" s="528">
        <v>4263</v>
      </c>
      <c r="K23" s="529">
        <v>2180</v>
      </c>
      <c r="L23" s="530">
        <v>2926</v>
      </c>
      <c r="M23" s="527">
        <v>4205</v>
      </c>
      <c r="N23" s="528">
        <v>4992</v>
      </c>
      <c r="O23" s="529">
        <v>2035</v>
      </c>
      <c r="P23" s="530">
        <v>3237</v>
      </c>
      <c r="Q23" s="531">
        <v>4450</v>
      </c>
      <c r="R23" s="532"/>
      <c r="V23" s="732"/>
    </row>
    <row r="24" spans="3:22" s="77" customFormat="1" ht="15" customHeight="1">
      <c r="C24" s="476"/>
      <c r="D24" s="495" t="s">
        <v>350</v>
      </c>
      <c r="E24" s="496" t="s">
        <v>4</v>
      </c>
      <c r="F24" s="497" t="s">
        <v>351</v>
      </c>
      <c r="G24" s="506">
        <v>-946</v>
      </c>
      <c r="H24" s="506">
        <v>-2280</v>
      </c>
      <c r="I24" s="506">
        <v>-3214</v>
      </c>
      <c r="J24" s="504">
        <v>-4555</v>
      </c>
      <c r="K24" s="509">
        <v>-932</v>
      </c>
      <c r="L24" s="507">
        <v>-1815</v>
      </c>
      <c r="M24" s="506">
        <v>-2767</v>
      </c>
      <c r="N24" s="504">
        <v>-4193</v>
      </c>
      <c r="O24" s="509">
        <v>-1521</v>
      </c>
      <c r="P24" s="507">
        <v>-3458</v>
      </c>
      <c r="Q24" s="508">
        <v>-5221</v>
      </c>
      <c r="R24" s="510"/>
      <c r="V24" s="732"/>
    </row>
    <row r="25" spans="3:22" s="77" customFormat="1" ht="15" customHeight="1">
      <c r="C25" s="533"/>
      <c r="D25" s="534" t="s">
        <v>352</v>
      </c>
      <c r="E25" s="535" t="s">
        <v>4</v>
      </c>
      <c r="F25" s="536" t="s">
        <v>353</v>
      </c>
      <c r="G25" s="537">
        <v>-29669</v>
      </c>
      <c r="H25" s="537">
        <v>-31475</v>
      </c>
      <c r="I25" s="537">
        <v>-55580</v>
      </c>
      <c r="J25" s="513">
        <v>-62565</v>
      </c>
      <c r="K25" s="538">
        <v>-23374</v>
      </c>
      <c r="L25" s="539">
        <v>-32643</v>
      </c>
      <c r="M25" s="537">
        <v>-54620</v>
      </c>
      <c r="N25" s="513">
        <v>-55209</v>
      </c>
      <c r="O25" s="538">
        <v>-29324</v>
      </c>
      <c r="P25" s="539">
        <v>-33416</v>
      </c>
      <c r="Q25" s="540">
        <v>-57542</v>
      </c>
      <c r="R25" s="514"/>
      <c r="V25" s="732"/>
    </row>
    <row r="26" spans="3:22" s="77" customFormat="1" ht="15" customHeight="1">
      <c r="C26" s="476" t="s">
        <v>354</v>
      </c>
      <c r="D26" s="541"/>
      <c r="E26" s="542" t="s">
        <v>4</v>
      </c>
      <c r="F26" s="543" t="s">
        <v>355</v>
      </c>
      <c r="G26" s="544">
        <v>-59559</v>
      </c>
      <c r="H26" s="544">
        <v>-108100</v>
      </c>
      <c r="I26" s="544">
        <v>-155785</v>
      </c>
      <c r="J26" s="545">
        <v>-203998</v>
      </c>
      <c r="K26" s="546">
        <v>-48606</v>
      </c>
      <c r="L26" s="547">
        <v>-88889</v>
      </c>
      <c r="M26" s="544">
        <v>-143187</v>
      </c>
      <c r="N26" s="545">
        <v>-186879</v>
      </c>
      <c r="O26" s="546">
        <v>-79306</v>
      </c>
      <c r="P26" s="547">
        <v>-117770</v>
      </c>
      <c r="Q26" s="548">
        <v>-189458</v>
      </c>
      <c r="R26" s="549"/>
      <c r="V26" s="732"/>
    </row>
    <row r="27" spans="3:22" s="77" customFormat="1" ht="15" customHeight="1">
      <c r="C27" s="476"/>
      <c r="D27" s="486" t="s">
        <v>356</v>
      </c>
      <c r="E27" s="487" t="s">
        <v>4</v>
      </c>
      <c r="F27" s="488" t="s">
        <v>357</v>
      </c>
      <c r="G27" s="506">
        <v>-53860</v>
      </c>
      <c r="H27" s="506">
        <v>-99540</v>
      </c>
      <c r="I27" s="506">
        <v>-149100</v>
      </c>
      <c r="J27" s="504">
        <v>-199142</v>
      </c>
      <c r="K27" s="509">
        <v>-45147</v>
      </c>
      <c r="L27" s="507">
        <v>-84119</v>
      </c>
      <c r="M27" s="506">
        <v>-131506</v>
      </c>
      <c r="N27" s="504">
        <v>-179986</v>
      </c>
      <c r="O27" s="509">
        <v>-44181</v>
      </c>
      <c r="P27" s="507">
        <v>-85646</v>
      </c>
      <c r="Q27" s="508">
        <v>-127541</v>
      </c>
      <c r="R27" s="510"/>
      <c r="V27" s="732"/>
    </row>
    <row r="28" spans="3:22" s="77" customFormat="1" ht="15" customHeight="1">
      <c r="C28" s="476"/>
      <c r="D28" s="524" t="s">
        <v>358</v>
      </c>
      <c r="E28" s="525" t="s">
        <v>4</v>
      </c>
      <c r="F28" s="526" t="s">
        <v>359</v>
      </c>
      <c r="G28" s="506">
        <v>-6986</v>
      </c>
      <c r="H28" s="506">
        <v>-13769</v>
      </c>
      <c r="I28" s="506">
        <v>-18819</v>
      </c>
      <c r="J28" s="504">
        <v>-21892</v>
      </c>
      <c r="K28" s="509">
        <v>-5682</v>
      </c>
      <c r="L28" s="507">
        <v>-12058</v>
      </c>
      <c r="M28" s="506">
        <v>-17584</v>
      </c>
      <c r="N28" s="504">
        <v>-20122</v>
      </c>
      <c r="O28" s="509">
        <v>-5035</v>
      </c>
      <c r="P28" s="507">
        <v>-13449</v>
      </c>
      <c r="Q28" s="508">
        <v>-17397</v>
      </c>
      <c r="R28" s="510"/>
      <c r="V28" s="732"/>
    </row>
    <row r="29" spans="3:22" s="77" customFormat="1" ht="15" customHeight="1">
      <c r="C29" s="476"/>
      <c r="D29" s="495" t="s">
        <v>360</v>
      </c>
      <c r="E29" s="496" t="s">
        <v>4</v>
      </c>
      <c r="F29" s="497" t="s">
        <v>361</v>
      </c>
      <c r="G29" s="506">
        <v>6104</v>
      </c>
      <c r="H29" s="506">
        <v>11684</v>
      </c>
      <c r="I29" s="506">
        <v>19076</v>
      </c>
      <c r="J29" s="504">
        <v>24113</v>
      </c>
      <c r="K29" s="509">
        <v>4377</v>
      </c>
      <c r="L29" s="507">
        <v>11424</v>
      </c>
      <c r="M29" s="506">
        <v>16079</v>
      </c>
      <c r="N29" s="504">
        <v>23130</v>
      </c>
      <c r="O29" s="509">
        <v>2475</v>
      </c>
      <c r="P29" s="507">
        <v>14310</v>
      </c>
      <c r="Q29" s="508">
        <v>18291</v>
      </c>
      <c r="R29" s="510"/>
      <c r="V29" s="732"/>
    </row>
    <row r="30" spans="3:22" s="77" customFormat="1" ht="15" customHeight="1">
      <c r="C30" s="476"/>
      <c r="D30" s="495" t="s">
        <v>362</v>
      </c>
      <c r="E30" s="496" t="s">
        <v>4</v>
      </c>
      <c r="F30" s="497" t="s">
        <v>363</v>
      </c>
      <c r="G30" s="506">
        <v>-1682</v>
      </c>
      <c r="H30" s="506">
        <v>-3384</v>
      </c>
      <c r="I30" s="506">
        <v>-4809</v>
      </c>
      <c r="J30" s="504">
        <v>-4832</v>
      </c>
      <c r="K30" s="509">
        <v>-1432</v>
      </c>
      <c r="L30" s="507">
        <v>-2691</v>
      </c>
      <c r="M30" s="506">
        <v>-7634</v>
      </c>
      <c r="N30" s="504">
        <v>-9257</v>
      </c>
      <c r="O30" s="509">
        <v>-32542</v>
      </c>
      <c r="P30" s="507">
        <v>-33790</v>
      </c>
      <c r="Q30" s="508">
        <v>-65422</v>
      </c>
      <c r="R30" s="510"/>
      <c r="V30" s="732"/>
    </row>
    <row r="31" spans="3:22" s="77" customFormat="1" ht="15" customHeight="1">
      <c r="C31" s="533"/>
      <c r="D31" s="534" t="s">
        <v>344</v>
      </c>
      <c r="E31" s="535" t="s">
        <v>4</v>
      </c>
      <c r="F31" s="536" t="s">
        <v>364</v>
      </c>
      <c r="G31" s="537">
        <v>-3135</v>
      </c>
      <c r="H31" s="537">
        <v>-3092</v>
      </c>
      <c r="I31" s="537">
        <v>-2133</v>
      </c>
      <c r="J31" s="513">
        <v>-2245</v>
      </c>
      <c r="K31" s="538">
        <v>-722</v>
      </c>
      <c r="L31" s="539">
        <v>-1446</v>
      </c>
      <c r="M31" s="537">
        <v>-2543</v>
      </c>
      <c r="N31" s="513">
        <v>-645</v>
      </c>
      <c r="O31" s="538">
        <v>-23</v>
      </c>
      <c r="P31" s="539">
        <v>806</v>
      </c>
      <c r="Q31" s="540">
        <v>2611</v>
      </c>
      <c r="R31" s="514"/>
      <c r="V31" s="732"/>
    </row>
    <row r="32" spans="3:22" s="77" customFormat="1" ht="15" customHeight="1">
      <c r="C32" s="476" t="s">
        <v>365</v>
      </c>
      <c r="D32" s="541"/>
      <c r="E32" s="542" t="s">
        <v>4</v>
      </c>
      <c r="F32" s="543" t="s">
        <v>366</v>
      </c>
      <c r="G32" s="544">
        <v>-102513</v>
      </c>
      <c r="H32" s="544">
        <v>-82463</v>
      </c>
      <c r="I32" s="544">
        <v>-67134</v>
      </c>
      <c r="J32" s="545">
        <v>-90855</v>
      </c>
      <c r="K32" s="546">
        <v>-33799</v>
      </c>
      <c r="L32" s="547">
        <v>-27716</v>
      </c>
      <c r="M32" s="544">
        <v>-15627</v>
      </c>
      <c r="N32" s="545">
        <v>5451</v>
      </c>
      <c r="O32" s="546">
        <v>-56219</v>
      </c>
      <c r="P32" s="547">
        <v>-73590</v>
      </c>
      <c r="Q32" s="548">
        <v>-32362</v>
      </c>
      <c r="R32" s="549"/>
      <c r="V32" s="732"/>
    </row>
    <row r="33" spans="3:22" s="77" customFormat="1" ht="15" customHeight="1">
      <c r="C33" s="476"/>
      <c r="D33" s="486" t="s">
        <v>367</v>
      </c>
      <c r="E33" s="487" t="s">
        <v>4</v>
      </c>
      <c r="F33" s="488" t="s">
        <v>368</v>
      </c>
      <c r="G33" s="506">
        <v>-147677</v>
      </c>
      <c r="H33" s="506">
        <v>-156668</v>
      </c>
      <c r="I33" s="506">
        <v>-150261</v>
      </c>
      <c r="J33" s="504">
        <v>-169620</v>
      </c>
      <c r="K33" s="509">
        <v>-1519</v>
      </c>
      <c r="L33" s="507">
        <v>5894</v>
      </c>
      <c r="M33" s="506">
        <v>9118</v>
      </c>
      <c r="N33" s="504">
        <v>27674</v>
      </c>
      <c r="O33" s="509">
        <v>-22169</v>
      </c>
      <c r="P33" s="507">
        <v>-29945</v>
      </c>
      <c r="Q33" s="508">
        <v>-37817</v>
      </c>
      <c r="R33" s="510"/>
      <c r="V33" s="732"/>
    </row>
    <row r="34" spans="3:22" s="77" customFormat="1" ht="15" customHeight="1">
      <c r="C34" s="476"/>
      <c r="D34" s="495" t="s">
        <v>369</v>
      </c>
      <c r="E34" s="496" t="s">
        <v>4</v>
      </c>
      <c r="F34" s="497" t="s">
        <v>370</v>
      </c>
      <c r="G34" s="506">
        <v>102382</v>
      </c>
      <c r="H34" s="506">
        <v>132438</v>
      </c>
      <c r="I34" s="506">
        <v>152497</v>
      </c>
      <c r="J34" s="504">
        <v>187618</v>
      </c>
      <c r="K34" s="509">
        <v>364</v>
      </c>
      <c r="L34" s="507">
        <v>15</v>
      </c>
      <c r="M34" s="506">
        <v>40061</v>
      </c>
      <c r="N34" s="504">
        <v>40058</v>
      </c>
      <c r="O34" s="509">
        <v>12227</v>
      </c>
      <c r="P34" s="507">
        <v>12546</v>
      </c>
      <c r="Q34" s="508">
        <v>83466</v>
      </c>
      <c r="R34" s="510"/>
      <c r="V34" s="732"/>
    </row>
    <row r="35" spans="3:22" s="77" customFormat="1" ht="15" customHeight="1">
      <c r="C35" s="476"/>
      <c r="D35" s="495" t="s">
        <v>371</v>
      </c>
      <c r="E35" s="496" t="s">
        <v>4</v>
      </c>
      <c r="F35" s="497" t="s">
        <v>372</v>
      </c>
      <c r="G35" s="506">
        <v>-45039</v>
      </c>
      <c r="H35" s="506">
        <v>-45150</v>
      </c>
      <c r="I35" s="506">
        <v>-45422</v>
      </c>
      <c r="J35" s="504">
        <v>-103689</v>
      </c>
      <c r="K35" s="509">
        <v>-124</v>
      </c>
      <c r="L35" s="507">
        <v>-287</v>
      </c>
      <c r="M35" s="506">
        <v>-30698</v>
      </c>
      <c r="N35" s="504">
        <v>-50967</v>
      </c>
      <c r="O35" s="509">
        <v>-318</v>
      </c>
      <c r="P35" s="507">
        <v>-680</v>
      </c>
      <c r="Q35" s="508">
        <v>-1488</v>
      </c>
      <c r="R35" s="510"/>
      <c r="V35" s="732"/>
    </row>
    <row r="36" spans="3:22" s="77" customFormat="1" ht="15" customHeight="1">
      <c r="C36" s="476"/>
      <c r="D36" s="495" t="s">
        <v>373</v>
      </c>
      <c r="E36" s="496" t="s">
        <v>4</v>
      </c>
      <c r="F36" s="497" t="s">
        <v>374</v>
      </c>
      <c r="G36" s="506" t="s">
        <v>125</v>
      </c>
      <c r="H36" s="506" t="s">
        <v>125</v>
      </c>
      <c r="I36" s="506" t="s">
        <v>125</v>
      </c>
      <c r="J36" s="504" t="s">
        <v>125</v>
      </c>
      <c r="K36" s="507" t="s">
        <v>125</v>
      </c>
      <c r="L36" s="508" t="s">
        <v>125</v>
      </c>
      <c r="M36" s="506" t="s">
        <v>125</v>
      </c>
      <c r="N36" s="504" t="s">
        <v>125</v>
      </c>
      <c r="O36" s="509">
        <v>-8386</v>
      </c>
      <c r="P36" s="507">
        <v>-18054</v>
      </c>
      <c r="Q36" s="508">
        <v>-26568</v>
      </c>
      <c r="R36" s="510"/>
      <c r="V36" s="732"/>
    </row>
    <row r="37" spans="3:22" s="77" customFormat="1" ht="15" customHeight="1">
      <c r="C37" s="476"/>
      <c r="D37" s="495" t="s">
        <v>375</v>
      </c>
      <c r="E37" s="496" t="s">
        <v>4</v>
      </c>
      <c r="F37" s="497" t="s">
        <v>376</v>
      </c>
      <c r="G37" s="506" t="s">
        <v>125</v>
      </c>
      <c r="H37" s="506">
        <v>-41</v>
      </c>
      <c r="I37" s="506">
        <v>-114</v>
      </c>
      <c r="J37" s="504">
        <v>-114</v>
      </c>
      <c r="K37" s="509">
        <v>-1175</v>
      </c>
      <c r="L37" s="507">
        <v>-1175</v>
      </c>
      <c r="M37" s="506">
        <v>-1312</v>
      </c>
      <c r="N37" s="504">
        <v>-1312</v>
      </c>
      <c r="O37" s="509">
        <v>-379</v>
      </c>
      <c r="P37" s="507">
        <v>-422</v>
      </c>
      <c r="Q37" s="508">
        <v>-892</v>
      </c>
      <c r="R37" s="510"/>
      <c r="V37" s="732"/>
    </row>
    <row r="38" spans="3:22" s="77" customFormat="1" ht="15" customHeight="1">
      <c r="C38" s="476"/>
      <c r="D38" s="495" t="s">
        <v>377</v>
      </c>
      <c r="E38" s="496" t="s">
        <v>4</v>
      </c>
      <c r="F38" s="526" t="s">
        <v>378</v>
      </c>
      <c r="G38" s="506" t="s">
        <v>125</v>
      </c>
      <c r="H38" s="506" t="s">
        <v>125</v>
      </c>
      <c r="I38" s="506" t="s">
        <v>125</v>
      </c>
      <c r="J38" s="504" t="s">
        <v>125</v>
      </c>
      <c r="K38" s="509" t="s">
        <v>125</v>
      </c>
      <c r="L38" s="507" t="s">
        <v>125</v>
      </c>
      <c r="M38" s="506">
        <v>11799</v>
      </c>
      <c r="N38" s="504">
        <v>11799</v>
      </c>
      <c r="O38" s="509" t="s">
        <v>125</v>
      </c>
      <c r="P38" s="507" t="s">
        <v>125</v>
      </c>
      <c r="Q38" s="508" t="s">
        <v>125</v>
      </c>
      <c r="R38" s="510"/>
      <c r="V38" s="732"/>
    </row>
    <row r="39" spans="3:22" s="77" customFormat="1" ht="15" customHeight="1">
      <c r="C39" s="476"/>
      <c r="D39" s="495" t="s">
        <v>379</v>
      </c>
      <c r="E39" s="496" t="s">
        <v>4</v>
      </c>
      <c r="F39" s="526" t="s">
        <v>380</v>
      </c>
      <c r="G39" s="506">
        <v>-11006</v>
      </c>
      <c r="H39" s="506">
        <v>-11219</v>
      </c>
      <c r="I39" s="506">
        <v>-21553</v>
      </c>
      <c r="J39" s="504">
        <v>-21739</v>
      </c>
      <c r="K39" s="509">
        <v>-10338</v>
      </c>
      <c r="L39" s="507">
        <v>-10517</v>
      </c>
      <c r="M39" s="506">
        <v>-22255</v>
      </c>
      <c r="N39" s="504">
        <v>-22438</v>
      </c>
      <c r="O39" s="509">
        <v>-11739</v>
      </c>
      <c r="P39" s="507">
        <v>-11921</v>
      </c>
      <c r="Q39" s="508">
        <v>-24367</v>
      </c>
      <c r="R39" s="510"/>
      <c r="V39" s="732"/>
    </row>
    <row r="40" spans="3:22" s="77" customFormat="1" ht="15" customHeight="1">
      <c r="C40" s="476"/>
      <c r="D40" s="495" t="s">
        <v>381</v>
      </c>
      <c r="E40" s="496" t="s">
        <v>4</v>
      </c>
      <c r="F40" s="526" t="s">
        <v>382</v>
      </c>
      <c r="G40" s="506" t="s">
        <v>125</v>
      </c>
      <c r="H40" s="506" t="s">
        <v>125</v>
      </c>
      <c r="I40" s="506" t="s">
        <v>125</v>
      </c>
      <c r="J40" s="504">
        <v>20000</v>
      </c>
      <c r="K40" s="509">
        <v>-20000</v>
      </c>
      <c r="L40" s="507">
        <v>-20000</v>
      </c>
      <c r="M40" s="506">
        <v>-20000</v>
      </c>
      <c r="N40" s="504">
        <v>4000</v>
      </c>
      <c r="O40" s="509">
        <v>-24000</v>
      </c>
      <c r="P40" s="507">
        <v>-24000</v>
      </c>
      <c r="Q40" s="508">
        <v>-24000</v>
      </c>
      <c r="R40" s="510"/>
      <c r="V40" s="732"/>
    </row>
    <row r="41" spans="3:22" s="77" customFormat="1" ht="15" customHeight="1">
      <c r="C41" s="476"/>
      <c r="D41" s="495" t="s">
        <v>383</v>
      </c>
      <c r="E41" s="496" t="s">
        <v>4</v>
      </c>
      <c r="F41" s="497" t="s">
        <v>384</v>
      </c>
      <c r="G41" s="506">
        <v>-634</v>
      </c>
      <c r="H41" s="506">
        <v>-706</v>
      </c>
      <c r="I41" s="506">
        <v>-773</v>
      </c>
      <c r="J41" s="504">
        <v>-773</v>
      </c>
      <c r="K41" s="509">
        <v>-645</v>
      </c>
      <c r="L41" s="507">
        <v>-682</v>
      </c>
      <c r="M41" s="506">
        <v>-751</v>
      </c>
      <c r="N41" s="504">
        <v>-751</v>
      </c>
      <c r="O41" s="509">
        <v>-1063</v>
      </c>
      <c r="P41" s="507">
        <v>-1114</v>
      </c>
      <c r="Q41" s="508">
        <v>-1171</v>
      </c>
      <c r="R41" s="510"/>
      <c r="V41" s="732"/>
    </row>
    <row r="42" spans="3:22" s="77" customFormat="1" ht="15" customHeight="1">
      <c r="C42" s="476"/>
      <c r="D42" s="495" t="s">
        <v>385</v>
      </c>
      <c r="E42" s="496" t="s">
        <v>4</v>
      </c>
      <c r="F42" s="497" t="s">
        <v>386</v>
      </c>
      <c r="G42" s="506" t="s">
        <v>125</v>
      </c>
      <c r="H42" s="506">
        <v>-1</v>
      </c>
      <c r="I42" s="506">
        <v>-1</v>
      </c>
      <c r="J42" s="504">
        <v>-1</v>
      </c>
      <c r="K42" s="509" t="s">
        <v>125</v>
      </c>
      <c r="L42" s="507" t="s">
        <v>125</v>
      </c>
      <c r="M42" s="506" t="s">
        <v>125</v>
      </c>
      <c r="N42" s="504" t="s">
        <v>125</v>
      </c>
      <c r="O42" s="509" t="s">
        <v>125</v>
      </c>
      <c r="P42" s="507" t="s">
        <v>125</v>
      </c>
      <c r="Q42" s="508" t="s">
        <v>125</v>
      </c>
      <c r="R42" s="510"/>
      <c r="V42" s="732"/>
    </row>
    <row r="43" spans="3:22" s="77" customFormat="1" ht="15" customHeight="1">
      <c r="C43" s="476"/>
      <c r="D43" s="495" t="s">
        <v>387</v>
      </c>
      <c r="E43" s="496" t="s">
        <v>4</v>
      </c>
      <c r="F43" s="497" t="s">
        <v>364</v>
      </c>
      <c r="G43" s="506">
        <v>-539</v>
      </c>
      <c r="H43" s="506">
        <v>-1115</v>
      </c>
      <c r="I43" s="506">
        <v>-1507</v>
      </c>
      <c r="J43" s="504">
        <v>-2536</v>
      </c>
      <c r="K43" s="509">
        <v>-361</v>
      </c>
      <c r="L43" s="507">
        <v>-963</v>
      </c>
      <c r="M43" s="506">
        <v>-1589</v>
      </c>
      <c r="N43" s="504">
        <v>-2612</v>
      </c>
      <c r="O43" s="509">
        <v>-391</v>
      </c>
      <c r="P43" s="507" t="s">
        <v>125</v>
      </c>
      <c r="Q43" s="508">
        <v>476</v>
      </c>
      <c r="R43" s="510"/>
      <c r="V43" s="732"/>
    </row>
    <row r="44" spans="3:22" s="77" customFormat="1" ht="15" customHeight="1">
      <c r="C44" s="788" t="s">
        <v>388</v>
      </c>
      <c r="D44" s="789"/>
      <c r="E44" s="516" t="s">
        <v>4</v>
      </c>
      <c r="F44" s="517" t="s">
        <v>389</v>
      </c>
      <c r="G44" s="550">
        <v>-59073</v>
      </c>
      <c r="H44" s="518">
        <v>-65951</v>
      </c>
      <c r="I44" s="550">
        <v>-52236</v>
      </c>
      <c r="J44" s="551">
        <v>-60161</v>
      </c>
      <c r="K44" s="552">
        <v>6028</v>
      </c>
      <c r="L44" s="521">
        <v>7594</v>
      </c>
      <c r="M44" s="550">
        <v>9809</v>
      </c>
      <c r="N44" s="551">
        <v>60581</v>
      </c>
      <c r="O44" s="552">
        <v>30947</v>
      </c>
      <c r="P44" s="521">
        <v>-23945</v>
      </c>
      <c r="Q44" s="522">
        <v>993</v>
      </c>
      <c r="R44" s="553"/>
      <c r="V44" s="732"/>
    </row>
    <row r="45" spans="3:22" s="77" customFormat="1" ht="15" customHeight="1">
      <c r="C45" s="788" t="s">
        <v>390</v>
      </c>
      <c r="D45" s="789"/>
      <c r="E45" s="516" t="s">
        <v>4</v>
      </c>
      <c r="F45" s="517" t="s">
        <v>391</v>
      </c>
      <c r="G45" s="554">
        <v>253984</v>
      </c>
      <c r="H45" s="554">
        <v>253984</v>
      </c>
      <c r="I45" s="518">
        <v>253984</v>
      </c>
      <c r="J45" s="555">
        <v>253984</v>
      </c>
      <c r="K45" s="556">
        <v>190070</v>
      </c>
      <c r="L45" s="557">
        <v>190070</v>
      </c>
      <c r="M45" s="518">
        <v>190070</v>
      </c>
      <c r="N45" s="555">
        <v>190070</v>
      </c>
      <c r="O45" s="556">
        <v>251309</v>
      </c>
      <c r="P45" s="557">
        <v>251309</v>
      </c>
      <c r="Q45" s="558">
        <v>251309</v>
      </c>
      <c r="R45" s="559"/>
      <c r="V45" s="732"/>
    </row>
    <row r="46" spans="3:22" s="77" customFormat="1" ht="15" customHeight="1">
      <c r="C46" s="788" t="s">
        <v>392</v>
      </c>
      <c r="D46" s="789"/>
      <c r="E46" s="516" t="s">
        <v>4</v>
      </c>
      <c r="F46" s="517" t="s">
        <v>393</v>
      </c>
      <c r="G46" s="518">
        <v>-701</v>
      </c>
      <c r="H46" s="518">
        <v>-1507</v>
      </c>
      <c r="I46" s="518">
        <v>-655</v>
      </c>
      <c r="J46" s="519">
        <v>-3753</v>
      </c>
      <c r="K46" s="520">
        <v>-1828</v>
      </c>
      <c r="L46" s="521">
        <v>-3939</v>
      </c>
      <c r="M46" s="518">
        <v>-3703</v>
      </c>
      <c r="N46" s="519">
        <v>658</v>
      </c>
      <c r="O46" s="520">
        <v>-2244</v>
      </c>
      <c r="P46" s="521">
        <v>-3785</v>
      </c>
      <c r="Q46" s="522">
        <v>-2264</v>
      </c>
      <c r="R46" s="523"/>
      <c r="V46" s="732"/>
    </row>
    <row r="47" spans="3:22" s="77" customFormat="1" ht="15" customHeight="1" thickBot="1">
      <c r="C47" s="790" t="s">
        <v>394</v>
      </c>
      <c r="D47" s="791"/>
      <c r="E47" s="560" t="s">
        <v>4</v>
      </c>
      <c r="F47" s="561" t="s">
        <v>395</v>
      </c>
      <c r="G47" s="562">
        <v>194211</v>
      </c>
      <c r="H47" s="563">
        <v>186526</v>
      </c>
      <c r="I47" s="562">
        <v>201094</v>
      </c>
      <c r="J47" s="564">
        <v>190070</v>
      </c>
      <c r="K47" s="565">
        <v>194270</v>
      </c>
      <c r="L47" s="566">
        <v>193725</v>
      </c>
      <c r="M47" s="562">
        <v>196176</v>
      </c>
      <c r="N47" s="564">
        <v>251309</v>
      </c>
      <c r="O47" s="565">
        <v>280012</v>
      </c>
      <c r="P47" s="566">
        <v>223579</v>
      </c>
      <c r="Q47" s="567">
        <v>250038</v>
      </c>
      <c r="R47" s="568"/>
      <c r="V47" s="732"/>
    </row>
    <row r="49" spans="7:10">
      <c r="G49" s="569"/>
      <c r="H49" s="569"/>
      <c r="I49" s="569"/>
      <c r="J49" s="569"/>
    </row>
  </sheetData>
  <mergeCells count="10">
    <mergeCell ref="E6:E7"/>
    <mergeCell ref="F6:F7"/>
    <mergeCell ref="G6:J6"/>
    <mergeCell ref="K6:N6"/>
    <mergeCell ref="O6:R6"/>
    <mergeCell ref="C44:D44"/>
    <mergeCell ref="C45:D45"/>
    <mergeCell ref="C46:D46"/>
    <mergeCell ref="C47:D47"/>
    <mergeCell ref="C6:D7"/>
  </mergeCells>
  <phoneticPr fontId="4"/>
  <printOptions horizontalCentered="1" verticalCentered="1"/>
  <pageMargins left="0" right="0" top="0" bottom="0" header="0.31496062992125984" footer="0.31496062992125984"/>
  <pageSetup paperSize="9"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heetViews>
  <sheetFormatPr defaultRowHeight="13.5"/>
  <cols>
    <col min="2" max="6" width="13" customWidth="1"/>
  </cols>
  <sheetData>
    <row r="1" spans="1:10" ht="14.25">
      <c r="A1" s="570" t="s">
        <v>396</v>
      </c>
      <c r="C1" s="571"/>
      <c r="D1" s="571"/>
      <c r="E1" s="571"/>
      <c r="F1" s="571"/>
      <c r="G1" s="571"/>
      <c r="H1" s="571"/>
      <c r="I1" s="571"/>
      <c r="J1" s="571"/>
    </row>
    <row r="2" spans="1:10" ht="15" thickBot="1">
      <c r="A2" s="571" t="s">
        <v>397</v>
      </c>
      <c r="C2" s="571"/>
      <c r="D2" s="571"/>
      <c r="E2" s="571"/>
      <c r="F2" s="571"/>
      <c r="G2" s="571"/>
      <c r="H2" s="571"/>
      <c r="I2" s="571"/>
      <c r="J2" s="571"/>
    </row>
    <row r="3" spans="1:10" ht="18.75" thickBot="1">
      <c r="A3" s="572" t="s">
        <v>398</v>
      </c>
      <c r="B3" s="573">
        <v>108.55</v>
      </c>
      <c r="J3" s="571"/>
    </row>
    <row r="4" spans="1:10" ht="14.25">
      <c r="A4" s="574" t="s">
        <v>399</v>
      </c>
      <c r="B4" s="575" t="s">
        <v>400</v>
      </c>
      <c r="C4" s="571"/>
      <c r="J4" s="571"/>
    </row>
    <row r="5" spans="1:10" ht="14.25">
      <c r="A5" s="574"/>
      <c r="B5" s="574"/>
      <c r="C5" s="571"/>
      <c r="J5" s="571"/>
    </row>
    <row r="6" spans="1:10" ht="14.25">
      <c r="A6" s="571"/>
      <c r="B6" s="571"/>
      <c r="C6" s="571"/>
      <c r="J6" s="571"/>
    </row>
    <row r="7" spans="1:10" ht="14.25">
      <c r="B7" s="571" t="s">
        <v>401</v>
      </c>
      <c r="C7" s="571"/>
      <c r="J7" s="571"/>
    </row>
    <row r="8" spans="1:10" ht="14.25">
      <c r="A8" s="571"/>
      <c r="B8" s="570" t="s">
        <v>402</v>
      </c>
      <c r="C8" s="571"/>
      <c r="J8" s="571"/>
    </row>
    <row r="9" spans="1:10" s="576" customFormat="1" ht="15" customHeight="1">
      <c r="B9" s="577" t="s">
        <v>403</v>
      </c>
    </row>
    <row r="10" spans="1:10" s="576" customFormat="1" ht="15" customHeight="1" thickBot="1">
      <c r="B10" s="578"/>
    </row>
    <row r="11" spans="1:10" ht="21.75" customHeight="1">
      <c r="B11" s="799"/>
      <c r="C11" s="802" t="s">
        <v>404</v>
      </c>
      <c r="D11" s="802" t="s">
        <v>405</v>
      </c>
      <c r="E11" s="802" t="s">
        <v>406</v>
      </c>
      <c r="F11" s="802" t="s">
        <v>407</v>
      </c>
    </row>
    <row r="12" spans="1:10" ht="21.75" customHeight="1">
      <c r="B12" s="800"/>
      <c r="C12" s="803"/>
      <c r="D12" s="803"/>
      <c r="E12" s="803"/>
      <c r="F12" s="803"/>
    </row>
    <row r="13" spans="1:10" ht="21.75" customHeight="1" thickBot="1">
      <c r="B13" s="801"/>
      <c r="C13" s="804"/>
      <c r="D13" s="804"/>
      <c r="E13" s="804"/>
      <c r="F13" s="804"/>
    </row>
    <row r="14" spans="1:10" ht="49.5" customHeight="1" thickBot="1">
      <c r="B14" s="579" t="s">
        <v>398</v>
      </c>
      <c r="C14" s="580">
        <v>111.11</v>
      </c>
      <c r="D14" s="581">
        <v>108.55</v>
      </c>
      <c r="E14" s="581">
        <v>110.88</v>
      </c>
      <c r="F14" s="581">
        <v>109</v>
      </c>
    </row>
    <row r="15" spans="1:10" ht="49.5" customHeight="1" thickBot="1">
      <c r="B15" s="582" t="s">
        <v>408</v>
      </c>
      <c r="C15" s="583">
        <v>129.46</v>
      </c>
      <c r="D15" s="584">
        <v>121.06</v>
      </c>
      <c r="E15" s="584">
        <v>128.37</v>
      </c>
      <c r="F15" s="583">
        <v>124</v>
      </c>
    </row>
  </sheetData>
  <mergeCells count="5">
    <mergeCell ref="B11:B13"/>
    <mergeCell ref="C11:C13"/>
    <mergeCell ref="D11:D13"/>
    <mergeCell ref="E11:E13"/>
    <mergeCell ref="F11:F13"/>
  </mergeCells>
  <phoneticPr fontId="15"/>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view="pageBreakPreview" zoomScale="70" zoomScaleNormal="70" zoomScaleSheetLayoutView="70" workbookViewId="0">
      <selection activeCell="H11" sqref="H11"/>
    </sheetView>
  </sheetViews>
  <sheetFormatPr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18" width="13.625" style="6" customWidth="1"/>
    <col min="19" max="16384" width="9" style="6"/>
  </cols>
  <sheetData>
    <row r="1" spans="1:18" s="4" customFormat="1" ht="19.5" customHeight="1">
      <c r="A1" s="1"/>
      <c r="B1" s="1" t="s">
        <v>409</v>
      </c>
      <c r="C1" s="2"/>
      <c r="D1" s="2"/>
      <c r="E1" s="2"/>
      <c r="F1" s="2"/>
      <c r="G1" s="3"/>
      <c r="H1" s="3"/>
      <c r="I1" s="3"/>
      <c r="J1" s="3"/>
      <c r="K1" s="3"/>
      <c r="L1" s="3"/>
      <c r="M1" s="3"/>
      <c r="N1" s="3"/>
      <c r="O1" s="3"/>
      <c r="P1" s="3"/>
      <c r="Q1" s="3"/>
      <c r="R1" s="3"/>
    </row>
    <row r="2" spans="1:18" ht="15" customHeight="1">
      <c r="B2" s="585" t="s">
        <v>410</v>
      </c>
    </row>
    <row r="3" spans="1:18" s="7" customFormat="1" ht="18" customHeight="1">
      <c r="A3" s="5"/>
      <c r="B3" s="5" t="s">
        <v>1</v>
      </c>
    </row>
    <row r="4" spans="1:18" s="9" customFormat="1" ht="9" customHeight="1">
      <c r="A4" s="5"/>
      <c r="B4" s="8"/>
    </row>
    <row r="5" spans="1:18" s="12" customFormat="1" ht="18" customHeight="1" thickBot="1">
      <c r="A5" s="10"/>
      <c r="B5" s="111" t="str">
        <f>"（単位：百万"&amp;'為替換算(currency conversion)'!$A$3&amp;"/Unit: "&amp;'為替換算(currency conversion)'!$A$3&amp;" million）"</f>
        <v>（単位：百万USD/Unit: USD million）</v>
      </c>
      <c r="C5" s="586"/>
      <c r="D5" s="586"/>
    </row>
    <row r="6" spans="1:18" s="16" customFormat="1" ht="18.75" customHeight="1">
      <c r="A6" s="13"/>
      <c r="B6" s="14"/>
      <c r="C6" s="15"/>
      <c r="D6" s="758" t="s">
        <v>3</v>
      </c>
      <c r="E6" s="760" t="s">
        <v>4</v>
      </c>
      <c r="F6" s="762" t="s">
        <v>5</v>
      </c>
      <c r="G6" s="755" t="s">
        <v>64</v>
      </c>
      <c r="H6" s="756"/>
      <c r="I6" s="756"/>
      <c r="J6" s="757"/>
      <c r="K6" s="755" t="s">
        <v>411</v>
      </c>
      <c r="L6" s="756"/>
      <c r="M6" s="756"/>
      <c r="N6" s="756"/>
      <c r="O6" s="755" t="s">
        <v>8</v>
      </c>
      <c r="P6" s="756"/>
      <c r="Q6" s="756"/>
      <c r="R6" s="757"/>
    </row>
    <row r="7" spans="1:18" s="16" customFormat="1" ht="27" customHeight="1" thickBot="1">
      <c r="A7" s="13"/>
      <c r="B7" s="17"/>
      <c r="C7" s="18"/>
      <c r="D7" s="759"/>
      <c r="E7" s="761"/>
      <c r="F7" s="763"/>
      <c r="G7" s="19" t="s">
        <v>9</v>
      </c>
      <c r="H7" s="20" t="s">
        <v>10</v>
      </c>
      <c r="I7" s="20" t="s">
        <v>11</v>
      </c>
      <c r="J7" s="21" t="s">
        <v>12</v>
      </c>
      <c r="K7" s="19" t="s">
        <v>9</v>
      </c>
      <c r="L7" s="20" t="s">
        <v>10</v>
      </c>
      <c r="M7" s="20" t="s">
        <v>11</v>
      </c>
      <c r="N7" s="587" t="s">
        <v>12</v>
      </c>
      <c r="O7" s="19" t="s">
        <v>9</v>
      </c>
      <c r="P7" s="20" t="s">
        <v>10</v>
      </c>
      <c r="Q7" s="20" t="s">
        <v>11</v>
      </c>
      <c r="R7" s="21" t="s">
        <v>12</v>
      </c>
    </row>
    <row r="8" spans="1:18" s="30" customFormat="1" ht="18" customHeight="1">
      <c r="A8" s="22"/>
      <c r="B8" s="752" t="s">
        <v>412</v>
      </c>
      <c r="C8" s="751"/>
      <c r="D8" s="751"/>
      <c r="E8" s="23" t="s">
        <v>31</v>
      </c>
      <c r="F8" s="24" t="s">
        <v>413</v>
      </c>
      <c r="G8" s="25">
        <f>IF('セグメント(Segment)'!G8="-","-",'セグメント(Segment)'!G8/'為替換算(currency conversion)'!$B$3)</f>
        <v>4332.7683095347766</v>
      </c>
      <c r="H8" s="26">
        <f>IF('セグメント(Segment)'!H8="-","-",'セグメント(Segment)'!H8/'為替換算(currency conversion)'!$B$3)</f>
        <v>8848.1345002303096</v>
      </c>
      <c r="I8" s="26">
        <f>IF('セグメント(Segment)'!I8="-","-",'セグメント(Segment)'!I8/'為替換算(currency conversion)'!$B$3)</f>
        <v>13635.329341317365</v>
      </c>
      <c r="J8" s="27">
        <f>IF('セグメント(Segment)'!J8="-","-",'セグメント(Segment)'!J8/'為替換算(currency conversion)'!$B$3)</f>
        <v>18790.327038231229</v>
      </c>
      <c r="K8" s="25">
        <f>IF('セグメント(Segment)'!K8="-","-",'セグメント(Segment)'!K8/'為替換算(currency conversion)'!$B$3)</f>
        <v>4654.4449562413638</v>
      </c>
      <c r="L8" s="26">
        <f>IF('セグメント(Segment)'!L8="-","-",'セグメント(Segment)'!L8/'為替換算(currency conversion)'!$B$3)</f>
        <v>9421.6674343620452</v>
      </c>
      <c r="M8" s="26">
        <f>IF('セグメント(Segment)'!M8="-","-",'セグメント(Segment)'!M8/'為替換算(currency conversion)'!$B$3)</f>
        <v>14285.453707968678</v>
      </c>
      <c r="N8" s="588">
        <f>IF('セグメント(Segment)'!N8="-","-",'セグメント(Segment)'!N8/'為替換算(currency conversion)'!$B$3)</f>
        <v>19932.058959005066</v>
      </c>
      <c r="O8" s="25">
        <f>IF('セグメント(Segment)'!O8="-","-",'セグメント(Segment)'!O8/'為替換算(currency conversion)'!$B$3)</f>
        <v>4857.4481805619534</v>
      </c>
      <c r="P8" s="26">
        <f>IF('セグメント(Segment)'!P8="-","-",'セグメント(Segment)'!P8/'為替換算(currency conversion)'!$B$3)</f>
        <v>9929.2399815753106</v>
      </c>
      <c r="Q8" s="26">
        <f>IF('セグメント(Segment)'!Q8="-","-",'セグメント(Segment)'!Q8/'為替換算(currency conversion)'!$B$3)</f>
        <v>15127.010594196223</v>
      </c>
      <c r="R8" s="589"/>
    </row>
    <row r="9" spans="1:18" s="30" customFormat="1" ht="18" customHeight="1">
      <c r="A9" s="22"/>
      <c r="B9" s="31"/>
      <c r="C9" s="748" t="s">
        <v>17</v>
      </c>
      <c r="D9" s="749"/>
      <c r="E9" s="32" t="s">
        <v>31</v>
      </c>
      <c r="F9" s="33" t="s">
        <v>69</v>
      </c>
      <c r="G9" s="34">
        <f>IF('セグメント(Segment)'!G9="-","-",'セグメント(Segment)'!G9/'為替換算(currency conversion)'!$B$3)</f>
        <v>833.83694150161216</v>
      </c>
      <c r="H9" s="35">
        <f>IF('セグメント(Segment)'!H9="-","-",'セグメント(Segment)'!H9/'為替換算(currency conversion)'!$B$3)</f>
        <v>1766.5591893136805</v>
      </c>
      <c r="I9" s="35">
        <f>IF('セグメント(Segment)'!I9="-","-",'セグメント(Segment)'!I9/'為替換算(currency conversion)'!$B$3)</f>
        <v>2754.1870105941962</v>
      </c>
      <c r="J9" s="36">
        <f>IF('セグメント(Segment)'!J9="-","-",'セグメント(Segment)'!J9/'為替換算(currency conversion)'!$B$3)</f>
        <v>4098.9221556886232</v>
      </c>
      <c r="K9" s="34">
        <f>IF('セグメント(Segment)'!K9="-","-",'セグメント(Segment)'!K9/'為替換算(currency conversion)'!$B$3)</f>
        <v>983.07692307692309</v>
      </c>
      <c r="L9" s="35">
        <f>IF('セグメント(Segment)'!L9="-","-",'セグメント(Segment)'!L9/'為替換算(currency conversion)'!$B$3)</f>
        <v>1920.2579456471672</v>
      </c>
      <c r="M9" s="35">
        <f>IF('セグメント(Segment)'!M9="-","-",'セグメント(Segment)'!M9/'為替換算(currency conversion)'!$B$3)</f>
        <v>2924.1824044219256</v>
      </c>
      <c r="N9" s="590">
        <f>IF('セグメント(Segment)'!N9="-","-",'セグメント(Segment)'!N9/'為替換算(currency conversion)'!$B$3)</f>
        <v>4421.3265776140033</v>
      </c>
      <c r="O9" s="34">
        <f>IF('セグメント(Segment)'!O9="-","-",'セグメント(Segment)'!O9/'為替換算(currency conversion)'!$B$3)</f>
        <v>922.52418240442194</v>
      </c>
      <c r="P9" s="35">
        <f>IF('セグメント(Segment)'!P9="-","-",'セグメント(Segment)'!P9/'為替換算(currency conversion)'!$B$3)</f>
        <v>1962.1096269000461</v>
      </c>
      <c r="Q9" s="35">
        <f>IF('セグメント(Segment)'!Q9="-","-",'セグメント(Segment)'!Q9/'為替換算(currency conversion)'!$B$3)</f>
        <v>3072.6853984339014</v>
      </c>
      <c r="R9" s="591"/>
    </row>
    <row r="10" spans="1:18" s="30" customFormat="1" ht="18" customHeight="1">
      <c r="A10" s="22"/>
      <c r="B10" s="31"/>
      <c r="C10" s="737" t="s">
        <v>19</v>
      </c>
      <c r="D10" s="738"/>
      <c r="E10" s="39" t="s">
        <v>4</v>
      </c>
      <c r="F10" s="40" t="s">
        <v>20</v>
      </c>
      <c r="G10" s="34">
        <f>IF('セグメント(Segment)'!G10="-","-",'セグメント(Segment)'!G10/'為替換算(currency conversion)'!$B$3)</f>
        <v>1203.3993551358822</v>
      </c>
      <c r="H10" s="41">
        <f>IF('セグメント(Segment)'!H10="-","-",'セグメント(Segment)'!H10/'為替換算(currency conversion)'!$B$3)</f>
        <v>2462.8005527406726</v>
      </c>
      <c r="I10" s="41">
        <f>IF('セグメント(Segment)'!I10="-","-",'セグメント(Segment)'!I10/'為替換算(currency conversion)'!$B$3)</f>
        <v>3755.891294334408</v>
      </c>
      <c r="J10" s="42">
        <f>IF('セグメント(Segment)'!J10="-","-",'セグメント(Segment)'!J10/'為替換算(currency conversion)'!$B$3)</f>
        <v>5158.2404421925385</v>
      </c>
      <c r="K10" s="34">
        <f>IF('セグメント(Segment)'!K10="-","-",'セグメント(Segment)'!K10/'為替換算(currency conversion)'!$B$3)</f>
        <v>1206.1814831874713</v>
      </c>
      <c r="L10" s="41">
        <f>IF('セグメント(Segment)'!L10="-","-",'セグメント(Segment)'!L10/'為替換算(currency conversion)'!$B$3)</f>
        <v>2451.0179640718566</v>
      </c>
      <c r="M10" s="41">
        <f>IF('セグメント(Segment)'!M10="-","-",'セグメント(Segment)'!M10/'為替換算(currency conversion)'!$B$3)</f>
        <v>3678.8576692768311</v>
      </c>
      <c r="N10" s="592">
        <f>IF('セグメント(Segment)'!N10="-","-",'セグメント(Segment)'!N10/'為替換算(currency conversion)'!$B$3)</f>
        <v>5150.9442653155229</v>
      </c>
      <c r="O10" s="34">
        <f>IF('セグメント(Segment)'!O10="-","-",'セグメント(Segment)'!O10/'為替換算(currency conversion)'!$B$3)</f>
        <v>1280.8751727314602</v>
      </c>
      <c r="P10" s="41">
        <f>IF('セグメント(Segment)'!P10="-","-",'セグメント(Segment)'!P10/'為替換算(currency conversion)'!$B$3)</f>
        <v>2587.3238139106402</v>
      </c>
      <c r="Q10" s="41">
        <f>IF('セグメント(Segment)'!Q10="-","-",'セグメント(Segment)'!Q10/'為替換算(currency conversion)'!$B$3)</f>
        <v>3888.9636112390604</v>
      </c>
      <c r="R10" s="593"/>
    </row>
    <row r="11" spans="1:18" s="30" customFormat="1" ht="18" customHeight="1">
      <c r="A11" s="22"/>
      <c r="B11" s="31"/>
      <c r="C11" s="737" t="s">
        <v>21</v>
      </c>
      <c r="D11" s="738"/>
      <c r="E11" s="39" t="s">
        <v>4</v>
      </c>
      <c r="F11" s="40" t="s">
        <v>22</v>
      </c>
      <c r="G11" s="34">
        <f>IF('セグメント(Segment)'!G11="-","-",'セグメント(Segment)'!G11/'為替換算(currency conversion)'!$B$3)</f>
        <v>987.36987563334867</v>
      </c>
      <c r="H11" s="41">
        <f>IF('セグメント(Segment)'!H11="-","-",'セグメント(Segment)'!H11/'為替換算(currency conversion)'!$B$3)</f>
        <v>2037.5126669737449</v>
      </c>
      <c r="I11" s="41">
        <f>IF('セグメント(Segment)'!I11="-","-",'セグメント(Segment)'!I11/'為替換算(currency conversion)'!$B$3)</f>
        <v>3161.9806540764625</v>
      </c>
      <c r="J11" s="42">
        <f>IF('セグメント(Segment)'!J11="-","-",'セグメント(Segment)'!J11/'為替換算(currency conversion)'!$B$3)</f>
        <v>4404.4864117918014</v>
      </c>
      <c r="K11" s="34">
        <f>IF('セグメント(Segment)'!K11="-","-",'セグメント(Segment)'!K11/'為替換算(currency conversion)'!$B$3)</f>
        <v>1111.8378627360664</v>
      </c>
      <c r="L11" s="41">
        <f>IF('セグメント(Segment)'!L11="-","-",'セグメント(Segment)'!L11/'為替換算(currency conversion)'!$B$3)</f>
        <v>2308.0976508521421</v>
      </c>
      <c r="M11" s="41">
        <f>IF('セグメント(Segment)'!M11="-","-",'セグメント(Segment)'!M11/'為替換算(currency conversion)'!$B$3)</f>
        <v>3508.5766927683098</v>
      </c>
      <c r="N11" s="592">
        <f>IF('セグメント(Segment)'!N11="-","-",'セグメント(Segment)'!N11/'為替換算(currency conversion)'!$B$3)</f>
        <v>4880.8475356978352</v>
      </c>
      <c r="O11" s="34">
        <f>IF('セグメント(Segment)'!O11="-","-",'セグメント(Segment)'!O11/'為替換算(currency conversion)'!$B$3)</f>
        <v>1244.7719944725934</v>
      </c>
      <c r="P11" s="41">
        <f>IF('セグメント(Segment)'!P11="-","-",'セグメント(Segment)'!P11/'為替換算(currency conversion)'!$B$3)</f>
        <v>2598.4983878397052</v>
      </c>
      <c r="Q11" s="41">
        <f>IF('セグメント(Segment)'!Q11="-","-",'セグメント(Segment)'!Q11/'為替換算(currency conversion)'!$B$3)</f>
        <v>3962.1556886227545</v>
      </c>
      <c r="R11" s="593"/>
    </row>
    <row r="12" spans="1:18" s="30" customFormat="1" ht="18" customHeight="1">
      <c r="A12" s="22"/>
      <c r="B12" s="31"/>
      <c r="C12" s="737" t="s">
        <v>23</v>
      </c>
      <c r="D12" s="738"/>
      <c r="E12" s="45" t="s">
        <v>414</v>
      </c>
      <c r="F12" s="46" t="s">
        <v>415</v>
      </c>
      <c r="G12" s="34">
        <f>IF('セグメント(Segment)'!G12="-","-",'セグメント(Segment)'!G12/'為替換算(currency conversion)'!$B$3)</f>
        <v>1022.0359281437126</v>
      </c>
      <c r="H12" s="47">
        <f>IF('セグメント(Segment)'!H12="-","-",'セグメント(Segment)'!H12/'為替換算(currency conversion)'!$B$3)</f>
        <v>2019.5578074619991</v>
      </c>
      <c r="I12" s="47">
        <f>IF('セグメント(Segment)'!I12="-","-",'セグメント(Segment)'!I12/'為替換算(currency conversion)'!$B$3)</f>
        <v>3007.1119299861816</v>
      </c>
      <c r="J12" s="48">
        <f>IF('セグメント(Segment)'!J12="-","-",'セグメント(Segment)'!J12/'為替換算(currency conversion)'!$B$3)</f>
        <v>3942.3122984799634</v>
      </c>
      <c r="K12" s="34">
        <f>IF('セグメント(Segment)'!K12="-","-",'セグメント(Segment)'!K12/'為替換算(currency conversion)'!$B$3)</f>
        <v>934.77660064486417</v>
      </c>
      <c r="L12" s="49">
        <f>IF('セグメント(Segment)'!L12="-","-",'セグメント(Segment)'!L12/'為替換算(currency conversion)'!$B$3)</f>
        <v>1924.5232611699678</v>
      </c>
      <c r="M12" s="49">
        <f>IF('セグメント(Segment)'!M12="-","-",'セグメント(Segment)'!M12/'為替換算(currency conversion)'!$B$3)</f>
        <v>2891.7825886688165</v>
      </c>
      <c r="N12" s="594">
        <f>IF('セグメント(Segment)'!N12="-","-",'セグメント(Segment)'!N12/'為替換算(currency conversion)'!$B$3)</f>
        <v>3886.8724090280975</v>
      </c>
      <c r="O12" s="34">
        <f>IF('セグメント(Segment)'!O12="-","-",'セグメント(Segment)'!O12/'為替換算(currency conversion)'!$B$3)</f>
        <v>949.13864578535242</v>
      </c>
      <c r="P12" s="49">
        <f>IF('セグメント(Segment)'!P12="-","-",'セグメント(Segment)'!P12/'為替換算(currency conversion)'!$B$3)</f>
        <v>1920.4790419161677</v>
      </c>
      <c r="Q12" s="49">
        <f>IF('セグメント(Segment)'!Q12="-","-",'セグメント(Segment)'!Q12/'為替換算(currency conversion)'!$B$3)</f>
        <v>2892.4735145094428</v>
      </c>
      <c r="R12" s="595"/>
    </row>
    <row r="13" spans="1:18" s="30" customFormat="1" ht="18" customHeight="1">
      <c r="A13" s="22"/>
      <c r="B13" s="31"/>
      <c r="C13" s="737" t="s">
        <v>25</v>
      </c>
      <c r="D13" s="738"/>
      <c r="E13" s="45" t="s">
        <v>414</v>
      </c>
      <c r="F13" s="46" t="s">
        <v>416</v>
      </c>
      <c r="G13" s="34">
        <f>IF('セグメント(Segment)'!G13="-","-",'セグメント(Segment)'!G13/'為替換算(currency conversion)'!$B$3)</f>
        <v>796.4440350069093</v>
      </c>
      <c r="H13" s="49">
        <f>IF('セグメント(Segment)'!H13="-","-",'セグメント(Segment)'!H13/'為替換算(currency conversion)'!$B$3)</f>
        <v>1631.4417319207739</v>
      </c>
      <c r="I13" s="49">
        <f>IF('セグメント(Segment)'!I13="-","-",'セグメント(Segment)'!I13/'為替換算(currency conversion)'!$B$3)</f>
        <v>2594.1685859051131</v>
      </c>
      <c r="J13" s="50">
        <f>IF('セグメント(Segment)'!J13="-","-",'セグメント(Segment)'!J13/'為替換算(currency conversion)'!$B$3)</f>
        <v>3569.7098111469368</v>
      </c>
      <c r="K13" s="34">
        <f>IF('セグメント(Segment)'!K13="-","-",'セグメント(Segment)'!K13/'為替換算(currency conversion)'!$B$3)</f>
        <v>955.23721787194847</v>
      </c>
      <c r="L13" s="49">
        <f>IF('セグメント(Segment)'!L13="-","-",'セグメント(Segment)'!L13/'為替換算(currency conversion)'!$B$3)</f>
        <v>1903.3348687240903</v>
      </c>
      <c r="M13" s="49">
        <f>IF('セグメント(Segment)'!M13="-","-",'セグメント(Segment)'!M13/'為替換算(currency conversion)'!$B$3)</f>
        <v>2970.7047443574393</v>
      </c>
      <c r="N13" s="594">
        <f>IF('セグメント(Segment)'!N13="-","-",'セグメント(Segment)'!N13/'為替換算(currency conversion)'!$B$3)</f>
        <v>4054.6568401658224</v>
      </c>
      <c r="O13" s="34">
        <f>IF('セグメント(Segment)'!O13="-","-",'セグメント(Segment)'!O13/'為替換算(currency conversion)'!$B$3)</f>
        <v>1020.9857208659604</v>
      </c>
      <c r="P13" s="49">
        <f>IF('セグメント(Segment)'!P13="-","-",'セグメント(Segment)'!P13/'為替換算(currency conversion)'!$B$3)</f>
        <v>2003.3717181022571</v>
      </c>
      <c r="Q13" s="49">
        <f>IF('セグメント(Segment)'!Q13="-","-",'セグメント(Segment)'!Q13/'為替換算(currency conversion)'!$B$3)</f>
        <v>3083.1229847996315</v>
      </c>
      <c r="R13" s="595"/>
    </row>
    <row r="14" spans="1:18" s="30" customFormat="1" ht="18" customHeight="1">
      <c r="A14" s="22"/>
      <c r="B14" s="31"/>
      <c r="C14" s="739" t="s">
        <v>37</v>
      </c>
      <c r="D14" s="740"/>
      <c r="E14" s="53" t="s">
        <v>4</v>
      </c>
      <c r="F14" s="54" t="s">
        <v>28</v>
      </c>
      <c r="G14" s="55">
        <f>IF('セグメント(Segment)'!G14="-","-",'セグメント(Segment)'!G14/'為替換算(currency conversion)'!$B$3)</f>
        <v>-510.31782588668818</v>
      </c>
      <c r="H14" s="56">
        <f>IF('セグメント(Segment)'!H14="-","-",'セグメント(Segment)'!H14/'為替換算(currency conversion)'!$B$3)</f>
        <v>-1069.7374481805621</v>
      </c>
      <c r="I14" s="56">
        <f>IF('セグメント(Segment)'!I14="-","-",'セグメント(Segment)'!I14/'為替換算(currency conversion)'!$B$3)</f>
        <v>-1638.0101335789959</v>
      </c>
      <c r="J14" s="57">
        <f>IF('セグメント(Segment)'!J14="-","-",'セグメント(Segment)'!J14/'為替換算(currency conversion)'!$B$3)</f>
        <v>-2383.3532934131736</v>
      </c>
      <c r="K14" s="55">
        <f>IF('セグメント(Segment)'!K14="-","-",'セグメント(Segment)'!K14/'為替換算(currency conversion)'!$B$3)</f>
        <v>-536.66513127590974</v>
      </c>
      <c r="L14" s="56">
        <f>IF('セグメント(Segment)'!L14="-","-",'セグメント(Segment)'!L14/'為替換算(currency conversion)'!$B$3)</f>
        <v>-1085.5642561031782</v>
      </c>
      <c r="M14" s="56">
        <f>IF('セグメント(Segment)'!M14="-","-",'セグメント(Segment)'!M14/'為替換算(currency conversion)'!$B$3)</f>
        <v>-1688.6503915246431</v>
      </c>
      <c r="N14" s="596">
        <f>IF('セグメント(Segment)'!N14="-","-",'セグメント(Segment)'!N14/'為替換算(currency conversion)'!$B$3)</f>
        <v>-2462.5886688162136</v>
      </c>
      <c r="O14" s="55">
        <f>IF('セグメント(Segment)'!O14="-","-",'セグメント(Segment)'!O14/'為替換算(currency conversion)'!$B$3)</f>
        <v>-560.85674804237681</v>
      </c>
      <c r="P14" s="56">
        <f>IF('セグメント(Segment)'!P14="-","-",'セグメント(Segment)'!P14/'為替換算(currency conversion)'!$B$3)</f>
        <v>-1142.5426070935052</v>
      </c>
      <c r="Q14" s="56">
        <f>IF('セグメント(Segment)'!Q14="-","-",'セグメント(Segment)'!Q14/'為替換算(currency conversion)'!$B$3)</f>
        <v>-1772.3906034085676</v>
      </c>
      <c r="R14" s="597"/>
    </row>
    <row r="15" spans="1:18" s="16" customFormat="1" ht="18" customHeight="1">
      <c r="A15" s="22"/>
      <c r="B15" s="753" t="s">
        <v>29</v>
      </c>
      <c r="C15" s="754"/>
      <c r="D15" s="754"/>
      <c r="E15" s="60" t="s">
        <v>4</v>
      </c>
      <c r="F15" s="24" t="s">
        <v>417</v>
      </c>
      <c r="G15" s="61">
        <f>IF('セグメント(Segment)'!G15="-","-",'セグメント(Segment)'!G15/'為替換算(currency conversion)'!$B$3)</f>
        <v>242.33072316904654</v>
      </c>
      <c r="H15" s="62">
        <f>IF('セグメント(Segment)'!H15="-","-",'セグメント(Segment)'!H15/'為替換算(currency conversion)'!$B$3)</f>
        <v>519.01427913403961</v>
      </c>
      <c r="I15" s="62">
        <f>IF('セグメント(Segment)'!I15="-","-",'セグメント(Segment)'!I15/'為替換算(currency conversion)'!$B$3)</f>
        <v>803.11377245508982</v>
      </c>
      <c r="J15" s="63">
        <f>IF('セグメント(Segment)'!J15="-","-",'セグメント(Segment)'!J15/'為替換算(currency conversion)'!$B$3)</f>
        <v>1134.223859972363</v>
      </c>
      <c r="K15" s="61">
        <f>IF('セグメント(Segment)'!K15="-","-",'セグメント(Segment)'!K15/'為替換算(currency conversion)'!$B$3)</f>
        <v>268.45693228926763</v>
      </c>
      <c r="L15" s="62">
        <f>IF('セグメント(Segment)'!L15="-","-",'セグメント(Segment)'!L15/'為替換算(currency conversion)'!$B$3)</f>
        <v>553.37632427452786</v>
      </c>
      <c r="M15" s="62">
        <f>IF('セグメント(Segment)'!M15="-","-",'セグメント(Segment)'!M15/'為替換算(currency conversion)'!$B$3)</f>
        <v>868.79778903731005</v>
      </c>
      <c r="N15" s="598">
        <f>IF('セグメント(Segment)'!N15="-","-",'セグメント(Segment)'!N15/'為替換算(currency conversion)'!$B$3)</f>
        <v>1360.8106863196683</v>
      </c>
      <c r="O15" s="61">
        <f>IF('セグメント(Segment)'!O15="-","-",'セグメント(Segment)'!O15/'為替換算(currency conversion)'!$B$3)</f>
        <v>274.87793643482269</v>
      </c>
      <c r="P15" s="62">
        <f>IF('セグメント(Segment)'!P15="-","-",'セグメント(Segment)'!P15/'為替換算(currency conversion)'!$B$3)</f>
        <v>587.35145094426537</v>
      </c>
      <c r="Q15" s="62">
        <f>IF('セグメント(Segment)'!Q15="-","-",'セグメント(Segment)'!Q15/'為替換算(currency conversion)'!$B$3)</f>
        <v>861.67664670658689</v>
      </c>
      <c r="R15" s="599"/>
    </row>
    <row r="16" spans="1:18" s="30" customFormat="1" ht="18" customHeight="1">
      <c r="A16" s="22"/>
      <c r="B16" s="31"/>
      <c r="C16" s="748" t="s">
        <v>17</v>
      </c>
      <c r="D16" s="749"/>
      <c r="E16" s="32" t="s">
        <v>414</v>
      </c>
      <c r="F16" s="33" t="s">
        <v>32</v>
      </c>
      <c r="G16" s="34">
        <f>IF('セグメント(Segment)'!G16="-","-",'セグメント(Segment)'!G16/'為替換算(currency conversion)'!$B$3)</f>
        <v>50.732381391064024</v>
      </c>
      <c r="H16" s="35">
        <f>IF('セグメント(Segment)'!H16="-","-",'セグメント(Segment)'!H16/'為替換算(currency conversion)'!$B$3)</f>
        <v>106.715799170889</v>
      </c>
      <c r="I16" s="35">
        <f>IF('セグメント(Segment)'!I16="-","-",'セグメント(Segment)'!I16/'為替換算(currency conversion)'!$B$3)</f>
        <v>164.05343159834177</v>
      </c>
      <c r="J16" s="36">
        <f>IF('セグメント(Segment)'!J16="-","-",'セグメント(Segment)'!J16/'為替換算(currency conversion)'!$B$3)</f>
        <v>352.63933671119298</v>
      </c>
      <c r="K16" s="34">
        <f>IF('セグメント(Segment)'!K16="-","-",'セグメント(Segment)'!K16/'為替換算(currency conversion)'!$B$3)</f>
        <v>73.680331644403509</v>
      </c>
      <c r="L16" s="35">
        <f>IF('セグメント(Segment)'!L16="-","-",'セグメント(Segment)'!L16/'為替換算(currency conversion)'!$B$3)</f>
        <v>104.5601105481345</v>
      </c>
      <c r="M16" s="35">
        <f>IF('セグメント(Segment)'!M16="-","-",'セグメント(Segment)'!M16/'為替換算(currency conversion)'!$B$3)</f>
        <v>161.39106402579458</v>
      </c>
      <c r="N16" s="590">
        <f>IF('セグメント(Segment)'!N16="-","-",'セグメント(Segment)'!N16/'為替換算(currency conversion)'!$B$3)</f>
        <v>404.16397973284199</v>
      </c>
      <c r="O16" s="34">
        <f>IF('セグメント(Segment)'!O16="-","-",'セグメント(Segment)'!O16/'為替換算(currency conversion)'!$B$3)</f>
        <v>72.970981114693686</v>
      </c>
      <c r="P16" s="35">
        <f>IF('セグメント(Segment)'!P16="-","-",'セグメント(Segment)'!P16/'為替換算(currency conversion)'!$B$3)</f>
        <v>122.72685398433902</v>
      </c>
      <c r="Q16" s="35">
        <f>IF('セグメント(Segment)'!Q16="-","-",'セグメント(Segment)'!Q16/'為替換算(currency conversion)'!$B$3)</f>
        <v>234.26070935052971</v>
      </c>
      <c r="R16" s="591"/>
    </row>
    <row r="17" spans="1:18" s="30" customFormat="1" ht="18" customHeight="1">
      <c r="A17" s="22"/>
      <c r="B17" s="31"/>
      <c r="C17" s="737" t="s">
        <v>19</v>
      </c>
      <c r="D17" s="738"/>
      <c r="E17" s="39" t="s">
        <v>4</v>
      </c>
      <c r="F17" s="40" t="s">
        <v>33</v>
      </c>
      <c r="G17" s="34">
        <f>IF('セグメント(Segment)'!G17="-","-",'セグメント(Segment)'!G17/'為替換算(currency conversion)'!$B$3)</f>
        <v>101.9622293873791</v>
      </c>
      <c r="H17" s="41">
        <f>IF('セグメント(Segment)'!H17="-","-",'セグメント(Segment)'!H17/'為替換算(currency conversion)'!$B$3)</f>
        <v>218.59972362966374</v>
      </c>
      <c r="I17" s="41">
        <f>IF('セグメント(Segment)'!I17="-","-",'セグメント(Segment)'!I17/'為替換算(currency conversion)'!$B$3)</f>
        <v>355.9742054352833</v>
      </c>
      <c r="J17" s="42">
        <f>IF('セグメント(Segment)'!J17="-","-",'セグメント(Segment)'!J17/'為替換算(currency conversion)'!$B$3)</f>
        <v>473.82772915707051</v>
      </c>
      <c r="K17" s="34">
        <f>IF('セグメント(Segment)'!K17="-","-",'セグメント(Segment)'!K17/'為替換算(currency conversion)'!$B$3)</f>
        <v>99.963150621833265</v>
      </c>
      <c r="L17" s="41">
        <f>IF('セグメント(Segment)'!L17="-","-",'セグメント(Segment)'!L17/'為替換算(currency conversion)'!$B$3)</f>
        <v>218.9590050667895</v>
      </c>
      <c r="M17" s="41">
        <f>IF('セグメント(Segment)'!M17="-","-",'セグメント(Segment)'!M17/'為替換算(currency conversion)'!$B$3)</f>
        <v>343.82312298479962</v>
      </c>
      <c r="N17" s="592">
        <f>IF('セグメント(Segment)'!N17="-","-",'セグメント(Segment)'!N17/'為替換算(currency conversion)'!$B$3)</f>
        <v>487.60939659143253</v>
      </c>
      <c r="O17" s="34">
        <f>IF('セグメント(Segment)'!O17="-","-",'セグメント(Segment)'!O17/'為替換算(currency conversion)'!$B$3)</f>
        <v>98.470750806080147</v>
      </c>
      <c r="P17" s="41">
        <f>IF('セグメント(Segment)'!P17="-","-",'セグメント(Segment)'!P17/'為替換算(currency conversion)'!$B$3)</f>
        <v>228.65039152464303</v>
      </c>
      <c r="Q17" s="41">
        <f>IF('セグメント(Segment)'!Q17="-","-",'セグメント(Segment)'!Q17/'為替換算(currency conversion)'!$B$3)</f>
        <v>314.03040073698759</v>
      </c>
      <c r="R17" s="593"/>
    </row>
    <row r="18" spans="1:18" s="30" customFormat="1" ht="18" customHeight="1">
      <c r="A18" s="22"/>
      <c r="B18" s="31"/>
      <c r="C18" s="737" t="s">
        <v>21</v>
      </c>
      <c r="D18" s="738"/>
      <c r="E18" s="39" t="s">
        <v>4</v>
      </c>
      <c r="F18" s="40" t="s">
        <v>34</v>
      </c>
      <c r="G18" s="34">
        <f>IF('セグメント(Segment)'!G18="-","-",'セグメント(Segment)'!G18/'為替換算(currency conversion)'!$B$3)</f>
        <v>84.947029018885303</v>
      </c>
      <c r="H18" s="41">
        <f>IF('セグメント(Segment)'!H18="-","-",'セグメント(Segment)'!H18/'為替換算(currency conversion)'!$B$3)</f>
        <v>196.50852141870106</v>
      </c>
      <c r="I18" s="41">
        <f>IF('セグメント(Segment)'!I18="-","-",'セグメント(Segment)'!I18/'為替換算(currency conversion)'!$B$3)</f>
        <v>319.60386918470749</v>
      </c>
      <c r="J18" s="42">
        <f>IF('セグメント(Segment)'!J18="-","-",'セグメント(Segment)'!J18/'為替換算(currency conversion)'!$B$3)</f>
        <v>373.33026255181943</v>
      </c>
      <c r="K18" s="34">
        <f>IF('セグメント(Segment)'!K18="-","-",'セグメント(Segment)'!K18/'為替換算(currency conversion)'!$B$3)</f>
        <v>103.87839705204975</v>
      </c>
      <c r="L18" s="41">
        <f>IF('セグメント(Segment)'!L18="-","-",'セグメント(Segment)'!L18/'為替換算(currency conversion)'!$B$3)</f>
        <v>224.85490557346844</v>
      </c>
      <c r="M18" s="41">
        <f>IF('セグメント(Segment)'!M18="-","-",'セグメント(Segment)'!M18/'為替換算(currency conversion)'!$B$3)</f>
        <v>348.43850760018427</v>
      </c>
      <c r="N18" s="592">
        <f>IF('セグメント(Segment)'!N18="-","-",'セグメント(Segment)'!N18/'為替換算(currency conversion)'!$B$3)</f>
        <v>446.92768309534779</v>
      </c>
      <c r="O18" s="34">
        <f>IF('セグメント(Segment)'!O18="-","-",'セグメント(Segment)'!O18/'為替換算(currency conversion)'!$B$3)</f>
        <v>105.65637954859513</v>
      </c>
      <c r="P18" s="41">
        <f>IF('セグメント(Segment)'!P18="-","-",'セグメント(Segment)'!P18/'為替換算(currency conversion)'!$B$3)</f>
        <v>244.47719944725932</v>
      </c>
      <c r="Q18" s="41">
        <f>IF('セグメント(Segment)'!Q18="-","-",'セグメント(Segment)'!Q18/'為替換算(currency conversion)'!$B$3)</f>
        <v>393.33026255181943</v>
      </c>
      <c r="R18" s="593"/>
    </row>
    <row r="19" spans="1:18" s="30" customFormat="1" ht="18" customHeight="1">
      <c r="A19" s="22"/>
      <c r="B19" s="31"/>
      <c r="C19" s="737" t="s">
        <v>23</v>
      </c>
      <c r="D19" s="738"/>
      <c r="E19" s="45" t="s">
        <v>31</v>
      </c>
      <c r="F19" s="46" t="s">
        <v>35</v>
      </c>
      <c r="G19" s="34">
        <f>IF('セグメント(Segment)'!G19="-","-",'セグメント(Segment)'!G19/'為替換算(currency conversion)'!$B$3)</f>
        <v>2.680792261630585</v>
      </c>
      <c r="H19" s="49">
        <f>IF('セグメント(Segment)'!H19="-","-",'セグメント(Segment)'!H19/'為替換算(currency conversion)'!$B$3)</f>
        <v>-8.1989866421004152</v>
      </c>
      <c r="I19" s="49">
        <f>IF('セグメント(Segment)'!I19="-","-",'セグメント(Segment)'!I19/'為替換算(currency conversion)'!$B$3)</f>
        <v>-41.649009672961768</v>
      </c>
      <c r="J19" s="48">
        <f>IF('セグメント(Segment)'!J19="-","-",'セグメント(Segment)'!J19/'為替換算(currency conversion)'!$B$3)</f>
        <v>-38.866881621372642</v>
      </c>
      <c r="K19" s="34">
        <f>IF('セグメント(Segment)'!K19="-","-",'セグメント(Segment)'!K19/'為替換算(currency conversion)'!$B$3)</f>
        <v>-17.30999539382773</v>
      </c>
      <c r="L19" s="49">
        <f>IF('セグメント(Segment)'!L19="-","-",'セグメント(Segment)'!L19/'為替換算(currency conversion)'!$B$3)</f>
        <v>-7.9871027176416396</v>
      </c>
      <c r="M19" s="49">
        <f>IF('セグメント(Segment)'!M19="-","-",'セグメント(Segment)'!M19/'為替換算(currency conversion)'!$B$3)</f>
        <v>5.0299401197604796</v>
      </c>
      <c r="N19" s="594">
        <f>IF('セグメント(Segment)'!N19="-","-",'セグメント(Segment)'!N19/'為替換算(currency conversion)'!$B$3)</f>
        <v>32.141870105941962</v>
      </c>
      <c r="O19" s="34">
        <f>IF('セグメント(Segment)'!O19="-","-",'セグメント(Segment)'!O19/'為替換算(currency conversion)'!$B$3)</f>
        <v>-7.5817595578074624</v>
      </c>
      <c r="P19" s="49">
        <f>IF('セグメント(Segment)'!P19="-","-",'セグメント(Segment)'!P19/'為替換算(currency conversion)'!$B$3)</f>
        <v>1.1423307231690465</v>
      </c>
      <c r="Q19" s="49">
        <f>IF('セグメント(Segment)'!Q19="-","-",'セグメント(Segment)'!Q19/'為替換算(currency conversion)'!$B$3)</f>
        <v>4.7627821280515894</v>
      </c>
      <c r="R19" s="595"/>
    </row>
    <row r="20" spans="1:18" s="30" customFormat="1" ht="18" customHeight="1">
      <c r="A20" s="22"/>
      <c r="B20" s="31"/>
      <c r="C20" s="737" t="s">
        <v>25</v>
      </c>
      <c r="D20" s="738"/>
      <c r="E20" s="45" t="s">
        <v>31</v>
      </c>
      <c r="F20" s="46" t="s">
        <v>416</v>
      </c>
      <c r="G20" s="34">
        <f>IF('セグメント(Segment)'!G20="-","-",'セグメント(Segment)'!G20/'為替換算(currency conversion)'!$B$3)</f>
        <v>-1.7134960847535698</v>
      </c>
      <c r="H20" s="49">
        <f>IF('セグメント(Segment)'!H20="-","-",'セグメント(Segment)'!H20/'為替換算(currency conversion)'!$B$3)</f>
        <v>10.538922155688622</v>
      </c>
      <c r="I20" s="49">
        <f>IF('セグメント(Segment)'!I20="-","-",'セグメント(Segment)'!I20/'為替換算(currency conversion)'!$B$3)</f>
        <v>29.479502533394751</v>
      </c>
      <c r="J20" s="50">
        <f>IF('セグメント(Segment)'!J20="-","-",'セグメント(Segment)'!J20/'為替換算(currency conversion)'!$B$3)</f>
        <v>44.771994472593278</v>
      </c>
      <c r="K20" s="34">
        <f>IF('セグメント(Segment)'!K20="-","-",'セグメント(Segment)'!K20/'為替換算(currency conversion)'!$B$3)</f>
        <v>7.204053431598342</v>
      </c>
      <c r="L20" s="49">
        <f>IF('セグメント(Segment)'!L20="-","-",'セグメント(Segment)'!L20/'為替換算(currency conversion)'!$B$3)</f>
        <v>23.712574850299401</v>
      </c>
      <c r="M20" s="49">
        <f>IF('セグメント(Segment)'!M20="-","-",'セグメント(Segment)'!M20/'為替換算(currency conversion)'!$B$3)</f>
        <v>29.783509903270382</v>
      </c>
      <c r="N20" s="594">
        <f>IF('セグメント(Segment)'!N20="-","-",'セグメント(Segment)'!N20/'為替換算(currency conversion)'!$B$3)</f>
        <v>72.731460156609856</v>
      </c>
      <c r="O20" s="34">
        <f>IF('セグメント(Segment)'!O20="-","-",'セグメント(Segment)'!O20/'為替換算(currency conversion)'!$B$3)</f>
        <v>5.2878857669276833</v>
      </c>
      <c r="P20" s="49">
        <f>IF('セグメント(Segment)'!P20="-","-",'セグメント(Segment)'!P20/'為替換算(currency conversion)'!$B$3)</f>
        <v>9.0925840626439438</v>
      </c>
      <c r="Q20" s="49">
        <f>IF('セグメント(Segment)'!Q20="-","-",'セグメント(Segment)'!Q20/'為替換算(currency conversion)'!$B$3)</f>
        <v>-31.008751727314603</v>
      </c>
      <c r="R20" s="595"/>
    </row>
    <row r="21" spans="1:18" s="69" customFormat="1" ht="18" customHeight="1">
      <c r="A21" s="22"/>
      <c r="B21" s="600"/>
      <c r="C21" s="744" t="s">
        <v>37</v>
      </c>
      <c r="D21" s="745"/>
      <c r="E21" s="67" t="s">
        <v>4</v>
      </c>
      <c r="F21" s="68" t="s">
        <v>28</v>
      </c>
      <c r="G21" s="55">
        <f>IF('セグメント(Segment)'!G21="-","-",'セグメント(Segment)'!G21/'為替換算(currency conversion)'!$B$3)</f>
        <v>3.7217871948410872</v>
      </c>
      <c r="H21" s="56">
        <f>IF('セグメント(Segment)'!H21="-","-",'セグメント(Segment)'!H21/'為替換算(currency conversion)'!$B$3)</f>
        <v>-5.1404882542607098</v>
      </c>
      <c r="I21" s="56">
        <f>IF('セグメント(Segment)'!I21="-","-",'セグメント(Segment)'!I21/'為替換算(currency conversion)'!$B$3)</f>
        <v>-24.348226623675725</v>
      </c>
      <c r="J21" s="57">
        <f>IF('セグメント(Segment)'!J21="-","-",'セグメント(Segment)'!J21/'為替換算(currency conversion)'!$B$3)</f>
        <v>-71.487793643482263</v>
      </c>
      <c r="K21" s="55">
        <f>IF('セグメント(Segment)'!K21="-","-",'セグメント(Segment)'!K21/'為替換算(currency conversion)'!$B$3)</f>
        <v>1.0409949332105022</v>
      </c>
      <c r="L21" s="56">
        <f>IF('セグメント(Segment)'!L21="-","-",'セグメント(Segment)'!L21/'為替換算(currency conversion)'!$B$3)</f>
        <v>-10.72316904652234</v>
      </c>
      <c r="M21" s="56">
        <f>IF('セグメント(Segment)'!M21="-","-",'セグメント(Segment)'!M21/'為替換算(currency conversion)'!$B$3)</f>
        <v>-19.66835559649931</v>
      </c>
      <c r="N21" s="596">
        <f>IF('セグメント(Segment)'!N21="-","-",'セグメント(Segment)'!N21/'為替換算(currency conversion)'!$B$3)</f>
        <v>-82.763703362505765</v>
      </c>
      <c r="O21" s="55">
        <f>IF('セグメント(Segment)'!O21="-","-",'セグメント(Segment)'!O21/'為替換算(currency conversion)'!$B$3)</f>
        <v>8.2911100875172727E-2</v>
      </c>
      <c r="P21" s="56">
        <f>IF('セグメント(Segment)'!P21="-","-",'セグメント(Segment)'!P21/'為替換算(currency conversion)'!$B$3)</f>
        <v>-18.737908797789039</v>
      </c>
      <c r="Q21" s="56">
        <f>IF('セグメント(Segment)'!Q21="-","-",'セグメント(Segment)'!Q21/'為替換算(currency conversion)'!$B$3)</f>
        <v>-53.689543988945189</v>
      </c>
      <c r="R21" s="597"/>
    </row>
    <row r="22" spans="1:18" s="69" customFormat="1" ht="18" customHeight="1">
      <c r="A22" s="22"/>
      <c r="B22" s="805" t="s">
        <v>39</v>
      </c>
      <c r="C22" s="806"/>
      <c r="D22" s="806"/>
      <c r="E22" s="70" t="s">
        <v>31</v>
      </c>
      <c r="F22" s="71" t="s">
        <v>40</v>
      </c>
      <c r="G22" s="61">
        <f>IF('セグメント(Segment)'!G22="-","-",'セグメント(Segment)'!G22/'為替換算(currency conversion)'!$B$3)</f>
        <v>4332.7683095347766</v>
      </c>
      <c r="H22" s="62">
        <f>IF('セグメント(Segment)'!H22="-","-",'セグメント(Segment)'!H22/'為替換算(currency conversion)'!$B$3)</f>
        <v>8848.1345002303096</v>
      </c>
      <c r="I22" s="62">
        <f>IF('セグメント(Segment)'!I22="-","-",'セグメント(Segment)'!I22/'為替換算(currency conversion)'!$B$3)</f>
        <v>13635.329341317365</v>
      </c>
      <c r="J22" s="63">
        <f>IF('セグメント(Segment)'!J22="-","-",'セグメント(Segment)'!J22/'為替換算(currency conversion)'!$B$3)</f>
        <v>18790.327038231229</v>
      </c>
      <c r="K22" s="61">
        <f>IF('セグメント(Segment)'!K22="-","-",'セグメント(Segment)'!K22/'為替換算(currency conversion)'!$B$3)</f>
        <v>4654.4449562413638</v>
      </c>
      <c r="L22" s="62">
        <f>IF('セグメント(Segment)'!L22="-","-",'セグメント(Segment)'!L22/'為替換算(currency conversion)'!$B$3)</f>
        <v>9421.6674343620452</v>
      </c>
      <c r="M22" s="62">
        <f>IF('セグメント(Segment)'!M22="-","-",'セグメント(Segment)'!M22/'為替換算(currency conversion)'!$B$3)</f>
        <v>14285.453707968678</v>
      </c>
      <c r="N22" s="598">
        <f>IF('セグメント(Segment)'!N22="-","-",'セグメント(Segment)'!N22/'為替換算(currency conversion)'!$B$3)</f>
        <v>19932.058959005066</v>
      </c>
      <c r="O22" s="61">
        <f>IF('セグメント(Segment)'!O22="-","-",'セグメント(Segment)'!O22/'為替換算(currency conversion)'!$B$3)</f>
        <v>4857.4481805619534</v>
      </c>
      <c r="P22" s="62">
        <f>IF('セグメント(Segment)'!P22="-","-",'セグメント(Segment)'!P22/'為替換算(currency conversion)'!$B$3)</f>
        <v>9929.2399815753106</v>
      </c>
      <c r="Q22" s="62">
        <f>IF('セグメント(Segment)'!Q22="-","-",'セグメント(Segment)'!Q22/'為替換算(currency conversion)'!$B$3)</f>
        <v>15127.010594196223</v>
      </c>
      <c r="R22" s="599"/>
    </row>
    <row r="23" spans="1:18" s="30" customFormat="1" ht="18" customHeight="1">
      <c r="A23" s="22"/>
      <c r="B23" s="31"/>
      <c r="C23" s="748" t="s">
        <v>17</v>
      </c>
      <c r="D23" s="749"/>
      <c r="E23" s="32" t="s">
        <v>414</v>
      </c>
      <c r="F23" s="33" t="s">
        <v>32</v>
      </c>
      <c r="G23" s="34">
        <f>IF('セグメント(Segment)'!G23="-","-",'セグメント(Segment)'!G23/'為替換算(currency conversion)'!$B$3)</f>
        <v>685.20497466605252</v>
      </c>
      <c r="H23" s="35">
        <f>IF('セグメント(Segment)'!H23="-","-",'セグメント(Segment)'!H23/'為替換算(currency conversion)'!$B$3)</f>
        <v>1443.8691847075081</v>
      </c>
      <c r="I23" s="35">
        <f>IF('セグメント(Segment)'!I23="-","-",'セグメント(Segment)'!I23/'為替換算(currency conversion)'!$B$3)</f>
        <v>2264.1547673883006</v>
      </c>
      <c r="J23" s="36">
        <f>IF('セグメント(Segment)'!J23="-","-",'セグメント(Segment)'!J23/'為替換算(currency conversion)'!$B$3)</f>
        <v>3332.7222478120684</v>
      </c>
      <c r="K23" s="34">
        <f>IF('セグメント(Segment)'!K23="-","-",'セグメント(Segment)'!K23/'為替換算(currency conversion)'!$B$3)</f>
        <v>818.35099032703829</v>
      </c>
      <c r="L23" s="35">
        <f>IF('セグメント(Segment)'!L23="-","-",'セグメント(Segment)'!L23/'為替換算(currency conversion)'!$B$3)</f>
        <v>1608.5582680792263</v>
      </c>
      <c r="M23" s="35">
        <f>IF('セグメント(Segment)'!M23="-","-",'セグメント(Segment)'!M23/'為替換算(currency conversion)'!$B$3)</f>
        <v>2432.7406725011515</v>
      </c>
      <c r="N23" s="590">
        <f>IF('セグメント(Segment)'!N23="-","-",'セグメント(Segment)'!N23/'為替換算(currency conversion)'!$B$3)</f>
        <v>3681.0778443113772</v>
      </c>
      <c r="O23" s="34">
        <f>IF('セグメント(Segment)'!O23="-","-",'セグメント(Segment)'!O23/'為替換算(currency conversion)'!$B$3)</f>
        <v>758.71027176416396</v>
      </c>
      <c r="P23" s="35">
        <f>IF('セグメント(Segment)'!P23="-","-",'セグメント(Segment)'!P23/'為替換算(currency conversion)'!$B$3)</f>
        <v>1628.622754491018</v>
      </c>
      <c r="Q23" s="35">
        <f>IF('セグメント(Segment)'!Q23="-","-",'セグメント(Segment)'!Q23/'為替換算(currency conversion)'!$B$3)</f>
        <v>2548.6964532473517</v>
      </c>
      <c r="R23" s="591"/>
    </row>
    <row r="24" spans="1:18" s="30" customFormat="1" ht="18" customHeight="1">
      <c r="A24" s="22"/>
      <c r="B24" s="31"/>
      <c r="C24" s="737" t="s">
        <v>19</v>
      </c>
      <c r="D24" s="738"/>
      <c r="E24" s="39" t="s">
        <v>4</v>
      </c>
      <c r="F24" s="40" t="s">
        <v>20</v>
      </c>
      <c r="G24" s="34">
        <f>IF('セグメント(Segment)'!G24="-","-",'セグメント(Segment)'!G24/'為替換算(currency conversion)'!$B$3)</f>
        <v>1075.5135882081991</v>
      </c>
      <c r="H24" s="41">
        <f>IF('セグメント(Segment)'!H24="-","-",'セグメント(Segment)'!H24/'為替換算(currency conversion)'!$B$3)</f>
        <v>2193.9751266697376</v>
      </c>
      <c r="I24" s="41">
        <f>IF('セグメント(Segment)'!I24="-","-",'セグメント(Segment)'!I24/'為替換算(currency conversion)'!$B$3)</f>
        <v>3346.660525103639</v>
      </c>
      <c r="J24" s="42">
        <f>IF('セグメント(Segment)'!J24="-","-",'セグメント(Segment)'!J24/'為替換算(currency conversion)'!$B$3)</f>
        <v>4573.2565637954858</v>
      </c>
      <c r="K24" s="34">
        <f>IF('セグメント(Segment)'!K24="-","-",'セグメント(Segment)'!K24/'為替換算(currency conversion)'!$B$3)</f>
        <v>1072.3906034085676</v>
      </c>
      <c r="L24" s="41">
        <f>IF('セグメント(Segment)'!L24="-","-",'セグメント(Segment)'!L24/'為替換算(currency conversion)'!$B$3)</f>
        <v>2172.8235836020267</v>
      </c>
      <c r="M24" s="41">
        <f>IF('セグメント(Segment)'!M24="-","-",'セグメント(Segment)'!M24/'為替換算(currency conversion)'!$B$3)</f>
        <v>3249.037309995394</v>
      </c>
      <c r="N24" s="592">
        <f>IF('セグメント(Segment)'!N24="-","-",'セグメント(Segment)'!N24/'為替換算(currency conversion)'!$B$3)</f>
        <v>4528.5951174573929</v>
      </c>
      <c r="O24" s="34">
        <f>IF('セグメント(Segment)'!O24="-","-",'セグメント(Segment)'!O24/'為替換算(currency conversion)'!$B$3)</f>
        <v>1132.9249193919852</v>
      </c>
      <c r="P24" s="41">
        <f>IF('セグメント(Segment)'!P24="-","-",'セグメント(Segment)'!P24/'為替換算(currency conversion)'!$B$3)</f>
        <v>2281.3450023030864</v>
      </c>
      <c r="Q24" s="41">
        <f>IF('セグメント(Segment)'!Q24="-","-",'セグメント(Segment)'!Q24/'為替換算(currency conversion)'!$B$3)</f>
        <v>3415.0253339474898</v>
      </c>
      <c r="R24" s="593"/>
    </row>
    <row r="25" spans="1:18" s="30" customFormat="1" ht="18" customHeight="1">
      <c r="A25" s="22"/>
      <c r="B25" s="31"/>
      <c r="C25" s="737" t="s">
        <v>21</v>
      </c>
      <c r="D25" s="738"/>
      <c r="E25" s="39" t="s">
        <v>4</v>
      </c>
      <c r="F25" s="40" t="s">
        <v>22</v>
      </c>
      <c r="G25" s="34">
        <f>IF('セグメント(Segment)'!G25="-","-",'セグメント(Segment)'!G25/'為替換算(currency conversion)'!$B$3)</f>
        <v>703.0124366651313</v>
      </c>
      <c r="H25" s="41">
        <f>IF('セグメント(Segment)'!H25="-","-",'セグメント(Segment)'!H25/'為替換算(currency conversion)'!$B$3)</f>
        <v>1444.5324735145095</v>
      </c>
      <c r="I25" s="41">
        <f>IF('セグメント(Segment)'!I25="-","-",'セグメント(Segment)'!I25/'為替換算(currency conversion)'!$B$3)</f>
        <v>2251.561492399816</v>
      </c>
      <c r="J25" s="42">
        <f>IF('セグメント(Segment)'!J25="-","-",'セグメント(Segment)'!J25/'為替換算(currency conversion)'!$B$3)</f>
        <v>3133.9106402579459</v>
      </c>
      <c r="K25" s="34">
        <f>IF('セグメント(Segment)'!K25="-","-",'セグメント(Segment)'!K25/'為替換算(currency conversion)'!$B$3)</f>
        <v>799.86181483187477</v>
      </c>
      <c r="L25" s="41">
        <f>IF('セグメント(Segment)'!L25="-","-",'セグメント(Segment)'!L25/'為替換算(currency conversion)'!$B$3)</f>
        <v>1666.7987102717643</v>
      </c>
      <c r="M25" s="41">
        <f>IF('セグメント(Segment)'!M25="-","-",'セグメント(Segment)'!M25/'為替換算(currency conversion)'!$B$3)</f>
        <v>2524.8180561953018</v>
      </c>
      <c r="N25" s="592">
        <f>IF('セグメント(Segment)'!N25="-","-",'セグメント(Segment)'!N25/'為替換算(currency conversion)'!$B$3)</f>
        <v>3493.6342699216952</v>
      </c>
      <c r="O25" s="34">
        <f>IF('セグメント(Segment)'!O25="-","-",'セグメント(Segment)'!O25/'為替換算(currency conversion)'!$B$3)</f>
        <v>901.34500230308618</v>
      </c>
      <c r="P25" s="41">
        <f>IF('セグメント(Segment)'!P25="-","-",'セグメント(Segment)'!P25/'為替換算(currency conversion)'!$B$3)</f>
        <v>1910.9534776600644</v>
      </c>
      <c r="Q25" s="41">
        <f>IF('セグメント(Segment)'!Q25="-","-",'セグメント(Segment)'!Q25/'為替換算(currency conversion)'!$B$3)</f>
        <v>2903.0953477660064</v>
      </c>
      <c r="R25" s="593"/>
    </row>
    <row r="26" spans="1:18" s="30" customFormat="1" ht="18" customHeight="1">
      <c r="A26" s="22"/>
      <c r="B26" s="31"/>
      <c r="C26" s="737" t="s">
        <v>418</v>
      </c>
      <c r="D26" s="738"/>
      <c r="E26" s="45" t="s">
        <v>31</v>
      </c>
      <c r="F26" s="46" t="s">
        <v>35</v>
      </c>
      <c r="G26" s="34">
        <f>IF('セグメント(Segment)'!G26="-","-",'セグメント(Segment)'!G26/'為替換算(currency conversion)'!$B$3)</f>
        <v>1011.1929986181483</v>
      </c>
      <c r="H26" s="47">
        <f>IF('セグメント(Segment)'!H26="-","-",'セグメント(Segment)'!H26/'為替換算(currency conversion)'!$B$3)</f>
        <v>1998.9958544449562</v>
      </c>
      <c r="I26" s="47">
        <f>IF('セグメント(Segment)'!I26="-","-",'セグメント(Segment)'!I26/'為替換算(currency conversion)'!$B$3)</f>
        <v>2972.547213265776</v>
      </c>
      <c r="J26" s="48">
        <f>IF('セグメント(Segment)'!J26="-","-",'セグメント(Segment)'!J26/'為替換算(currency conversion)'!$B$3)</f>
        <v>3890.0230308613545</v>
      </c>
      <c r="K26" s="34">
        <f>IF('セグメント(Segment)'!K26="-","-",'セグメント(Segment)'!K26/'為替換算(currency conversion)'!$B$3)</f>
        <v>923.67572547213263</v>
      </c>
      <c r="L26" s="49">
        <f>IF('セグメント(Segment)'!L26="-","-",'セグメント(Segment)'!L26/'為替換算(currency conversion)'!$B$3)</f>
        <v>1903.6757254721326</v>
      </c>
      <c r="M26" s="49">
        <f>IF('セグメント(Segment)'!M26="-","-",'セグメント(Segment)'!M26/'為替換算(currency conversion)'!$B$3)</f>
        <v>2860.8014739751266</v>
      </c>
      <c r="N26" s="594">
        <f>IF('セグメント(Segment)'!N26="-","-",'セグメント(Segment)'!N26/'為替換算(currency conversion)'!$B$3)</f>
        <v>3836.7941040994933</v>
      </c>
      <c r="O26" s="34">
        <f>IF('セグメント(Segment)'!O26="-","-",'セグメント(Segment)'!O26/'為替換算(currency conversion)'!$B$3)</f>
        <v>938.88530631045603</v>
      </c>
      <c r="P26" s="49">
        <f>IF('セグメント(Segment)'!P26="-","-",'セグメント(Segment)'!P26/'為替換算(currency conversion)'!$B$3)</f>
        <v>1896.0110548134501</v>
      </c>
      <c r="Q26" s="49">
        <f>IF('セグメント(Segment)'!Q26="-","-",'セグメント(Segment)'!Q26/'為替換算(currency conversion)'!$B$3)</f>
        <v>2857.3192077383696</v>
      </c>
      <c r="R26" s="595"/>
    </row>
    <row r="27" spans="1:18" s="30" customFormat="1" ht="18" customHeight="1">
      <c r="A27" s="22"/>
      <c r="B27" s="31"/>
      <c r="C27" s="737" t="s">
        <v>25</v>
      </c>
      <c r="D27" s="738"/>
      <c r="E27" s="45" t="s">
        <v>31</v>
      </c>
      <c r="F27" s="46" t="s">
        <v>36</v>
      </c>
      <c r="G27" s="34">
        <f>IF('セグメント(Segment)'!G27="-","-",'セグメント(Segment)'!G27/'為替換算(currency conversion)'!$B$3)</f>
        <v>790.52049746660532</v>
      </c>
      <c r="H27" s="49">
        <f>IF('セグメント(Segment)'!H27="-","-",'セグメント(Segment)'!H27/'為替換算(currency conversion)'!$B$3)</f>
        <v>1618.3049286043299</v>
      </c>
      <c r="I27" s="49">
        <f>IF('セグメント(Segment)'!I27="-","-",'セグメント(Segment)'!I27/'為替換算(currency conversion)'!$B$3)</f>
        <v>2570.6126209120221</v>
      </c>
      <c r="J27" s="50">
        <f>IF('セグメント(Segment)'!J27="-","-",'セグメント(Segment)'!J27/'為替換算(currency conversion)'!$B$3)</f>
        <v>3536.278212805159</v>
      </c>
      <c r="K27" s="34">
        <f>IF('セグメント(Segment)'!K27="-","-",'セグメント(Segment)'!K27/'為替換算(currency conversion)'!$B$3)</f>
        <v>949.33210502072779</v>
      </c>
      <c r="L27" s="49">
        <f>IF('セグメント(Segment)'!L27="-","-",'セグメント(Segment)'!L27/'為替換算(currency conversion)'!$B$3)</f>
        <v>1888.6780285582681</v>
      </c>
      <c r="M27" s="49">
        <f>IF('セグメント(Segment)'!M27="-","-",'セグメント(Segment)'!M27/'為替換算(currency conversion)'!$B$3)</f>
        <v>2941.2068171349611</v>
      </c>
      <c r="N27" s="594">
        <f>IF('セグメント(Segment)'!N27="-","-",'セグメント(Segment)'!N27/'為替換算(currency conversion)'!$B$3)</f>
        <v>3996.8493781667435</v>
      </c>
      <c r="O27" s="34">
        <f>IF('セグメント(Segment)'!O27="-","-",'セグメント(Segment)'!O27/'為替換算(currency conversion)'!$B$3)</f>
        <v>1013.081529249194</v>
      </c>
      <c r="P27" s="49">
        <f>IF('セグメント(Segment)'!P27="-","-",'セグメント(Segment)'!P27/'為替換算(currency conversion)'!$B$3)</f>
        <v>1985.3892215568862</v>
      </c>
      <c r="Q27" s="49">
        <f>IF('セグメント(Segment)'!Q27="-","-",'セグメント(Segment)'!Q27/'為替換算(currency conversion)'!$B$3)</f>
        <v>3054.5462920313221</v>
      </c>
      <c r="R27" s="595"/>
    </row>
    <row r="28" spans="1:18" s="30" customFormat="1" ht="18" customHeight="1">
      <c r="A28" s="22"/>
      <c r="B28" s="73"/>
      <c r="C28" s="739" t="s">
        <v>37</v>
      </c>
      <c r="D28" s="740"/>
      <c r="E28" s="53" t="s">
        <v>4</v>
      </c>
      <c r="F28" s="54" t="s">
        <v>28</v>
      </c>
      <c r="G28" s="55">
        <f>IF('セグメント(Segment)'!G28="-","-",'セグメント(Segment)'!G28/'為替換算(currency conversion)'!$B$3)</f>
        <v>67.323813910640254</v>
      </c>
      <c r="H28" s="56">
        <f>IF('セグメント(Segment)'!H28="-","-",'セグメント(Segment)'!H28/'為替換算(currency conversion)'!$B$3)</f>
        <v>148.44771994472595</v>
      </c>
      <c r="I28" s="56">
        <f>IF('セグメント(Segment)'!I28="-","-",'セグメント(Segment)'!I28/'為替換算(currency conversion)'!$B$3)</f>
        <v>229.78350990327039</v>
      </c>
      <c r="J28" s="57">
        <f>IF('セグメント(Segment)'!J28="-","-",'セグメント(Segment)'!J28/'為替換算(currency conversion)'!$B$3)</f>
        <v>324.12713035467527</v>
      </c>
      <c r="K28" s="55">
        <f>IF('セグメント(Segment)'!K28="-","-",'セグメント(Segment)'!K28/'為替換算(currency conversion)'!$B$3)</f>
        <v>90.824504836480884</v>
      </c>
      <c r="L28" s="56">
        <f>IF('セグメント(Segment)'!L28="-","-",'セグメント(Segment)'!L28/'為替換算(currency conversion)'!$B$3)</f>
        <v>181.14233072316904</v>
      </c>
      <c r="M28" s="56">
        <f>IF('セグメント(Segment)'!M28="-","-",'セグメント(Segment)'!M28/'為替換算(currency conversion)'!$B$3)</f>
        <v>276.85859051128512</v>
      </c>
      <c r="N28" s="596">
        <f>IF('セグメント(Segment)'!N28="-","-",'セグメント(Segment)'!N28/'為替換算(currency conversion)'!$B$3)</f>
        <v>395.10824504836484</v>
      </c>
      <c r="O28" s="55">
        <f>IF('セグメント(Segment)'!O28="-","-",'セグメント(Segment)'!O28/'為替換算(currency conversion)'!$B$3)</f>
        <v>112.50115154306772</v>
      </c>
      <c r="P28" s="56">
        <f>IF('セグメント(Segment)'!P28="-","-",'セグメント(Segment)'!P28/'為替換算(currency conversion)'!$B$3)</f>
        <v>226.9092584062644</v>
      </c>
      <c r="Q28" s="56">
        <f>IF('セグメント(Segment)'!Q28="-","-",'セグメント(Segment)'!Q28/'為替換算(currency conversion)'!$B$3)</f>
        <v>348.32795946568405</v>
      </c>
      <c r="R28" s="597"/>
    </row>
    <row r="29" spans="1:18" s="76" customFormat="1" ht="18" customHeight="1">
      <c r="A29" s="22"/>
      <c r="B29" s="750" t="s">
        <v>43</v>
      </c>
      <c r="C29" s="751"/>
      <c r="D29" s="751"/>
      <c r="E29" s="60" t="s">
        <v>4</v>
      </c>
      <c r="F29" s="74" t="s">
        <v>419</v>
      </c>
      <c r="G29" s="61">
        <f>IF('セグメント(Segment)'!G29="-","-",'セグメント(Segment)'!G29/'為替換算(currency conversion)'!$B$3)</f>
        <v>4498.0009212344539</v>
      </c>
      <c r="H29" s="62">
        <f>IF('セグメント(Segment)'!H29="-","-",'セグメント(Segment)'!H29/'為替換算(currency conversion)'!$B$3)</f>
        <v>8067.9502533394752</v>
      </c>
      <c r="I29" s="62">
        <f>IF('セグメント(Segment)'!I29="-","-",'セグメント(Segment)'!I29/'為替換算(currency conversion)'!$B$3)</f>
        <v>12757.162597881161</v>
      </c>
      <c r="J29" s="63">
        <f>IF('セグメント(Segment)'!J29="-","-",'セグメント(Segment)'!J29/'為替換算(currency conversion)'!$B$3)</f>
        <v>17964.3758636573</v>
      </c>
      <c r="K29" s="61">
        <f>IF('セグメント(Segment)'!K29="-","-",'セグメント(Segment)'!K29/'為替換算(currency conversion)'!$B$3)</f>
        <v>4644.0442192538003</v>
      </c>
      <c r="L29" s="62">
        <f>IF('セグメント(Segment)'!L29="-","-",'セグメント(Segment)'!L29/'為替換算(currency conversion)'!$B$3)</f>
        <v>8478.6549976969145</v>
      </c>
      <c r="M29" s="62">
        <f>IF('セグメント(Segment)'!M29="-","-",'セグメント(Segment)'!M29/'為替換算(currency conversion)'!$B$3)</f>
        <v>12941.768770152004</v>
      </c>
      <c r="N29" s="598">
        <f>IF('セグメント(Segment)'!N29="-","-",'セグメント(Segment)'!N29/'為替換算(currency conversion)'!$B$3)</f>
        <v>19125.637954859511</v>
      </c>
      <c r="O29" s="61">
        <f>IF('セグメント(Segment)'!O29="-","-",'セグメント(Segment)'!O29/'為替換算(currency conversion)'!$B$3)</f>
        <v>4817.1441731920777</v>
      </c>
      <c r="P29" s="62">
        <f>IF('セグメント(Segment)'!P29="-","-",'セグメント(Segment)'!P29/'為替換算(currency conversion)'!$B$3)</f>
        <v>10030.105941962229</v>
      </c>
      <c r="Q29" s="62">
        <f>IF('セグメント(Segment)'!Q29="-","-",'セグメント(Segment)'!Q29/'為替換算(currency conversion)'!$B$3)</f>
        <v>14554.362045140489</v>
      </c>
      <c r="R29" s="599"/>
    </row>
    <row r="30" spans="1:18" s="76" customFormat="1" ht="18" customHeight="1">
      <c r="A30" s="22"/>
      <c r="B30" s="31"/>
      <c r="C30" s="748" t="s">
        <v>17</v>
      </c>
      <c r="D30" s="749"/>
      <c r="E30" s="32" t="s">
        <v>31</v>
      </c>
      <c r="F30" s="33" t="s">
        <v>32</v>
      </c>
      <c r="G30" s="34">
        <f>IF('セグメント(Segment)'!G30="-","-",'セグメント(Segment)'!G30/'為替換算(currency conversion)'!$B$3)</f>
        <v>1297.5310916628282</v>
      </c>
      <c r="H30" s="35">
        <f>IF('セグメント(Segment)'!H30="-","-",'セグメント(Segment)'!H30/'為替換算(currency conversion)'!$B$3)</f>
        <v>2031.1469368954399</v>
      </c>
      <c r="I30" s="35">
        <f>IF('セグメント(Segment)'!I30="-","-",'セグメント(Segment)'!I30/'為替換算(currency conversion)'!$B$3)</f>
        <v>2921.2620912022112</v>
      </c>
      <c r="J30" s="36">
        <f>IF('セグメント(Segment)'!J30="-","-",'セグメント(Segment)'!J30/'為替換算(currency conversion)'!$B$3)</f>
        <v>4108.6872409028101</v>
      </c>
      <c r="K30" s="34">
        <f>IF('セグメント(Segment)'!K30="-","-",'セグメント(Segment)'!K30/'為替換算(currency conversion)'!$B$3)</f>
        <v>933.92906494702902</v>
      </c>
      <c r="L30" s="35">
        <f>IF('セグメント(Segment)'!L30="-","-",'セグメント(Segment)'!L30/'為替換算(currency conversion)'!$B$3)</f>
        <v>1584.9930907415937</v>
      </c>
      <c r="M30" s="35">
        <f>IF('セグメント(Segment)'!M30="-","-",'セグメント(Segment)'!M30/'為替換算(currency conversion)'!$B$3)</f>
        <v>2413.5697835099031</v>
      </c>
      <c r="N30" s="590">
        <f>IF('セグメント(Segment)'!N30="-","-",'セグメント(Segment)'!N30/'為替換算(currency conversion)'!$B$3)</f>
        <v>3602.8281897742977</v>
      </c>
      <c r="O30" s="34">
        <f>IF('セグメント(Segment)'!O30="-","-",'セグメント(Segment)'!O30/'為替換算(currency conversion)'!$B$3)</f>
        <v>980.18424689083372</v>
      </c>
      <c r="P30" s="35">
        <f>IF('セグメント(Segment)'!P30="-","-",'セグメント(Segment)'!P30/'為替換算(currency conversion)'!$B$3)</f>
        <v>2396.1308152924921</v>
      </c>
      <c r="Q30" s="35">
        <f>IF('セグメント(Segment)'!Q30="-","-",'セグメント(Segment)'!Q30/'為替換算(currency conversion)'!$B$3)</f>
        <v>3160.202671579917</v>
      </c>
      <c r="R30" s="591"/>
    </row>
    <row r="31" spans="1:18" s="76" customFormat="1" ht="18" customHeight="1">
      <c r="A31" s="22"/>
      <c r="B31" s="31"/>
      <c r="C31" s="737" t="s">
        <v>19</v>
      </c>
      <c r="D31" s="738"/>
      <c r="E31" s="39" t="s">
        <v>4</v>
      </c>
      <c r="F31" s="40" t="s">
        <v>20</v>
      </c>
      <c r="G31" s="34">
        <f>IF('セグメント(Segment)'!G31="-","-",'セグメント(Segment)'!G31/'為替換算(currency conversion)'!$B$3)</f>
        <v>871.87471211423315</v>
      </c>
      <c r="H31" s="41">
        <f>IF('セグメント(Segment)'!H31="-","-",'セグメント(Segment)'!H31/'為替換算(currency conversion)'!$B$3)</f>
        <v>1525.8590511285122</v>
      </c>
      <c r="I31" s="41">
        <f>IF('セグメント(Segment)'!I31="-","-",'セグメント(Segment)'!I31/'為替換算(currency conversion)'!$B$3)</f>
        <v>2422.8558268079228</v>
      </c>
      <c r="J31" s="42">
        <f>IF('セグメント(Segment)'!J31="-","-",'セグメント(Segment)'!J31/'為替換算(currency conversion)'!$B$3)</f>
        <v>3763.2243205895902</v>
      </c>
      <c r="K31" s="34">
        <f>IF('セグメント(Segment)'!K31="-","-",'セグメント(Segment)'!K31/'為替換算(currency conversion)'!$B$3)</f>
        <v>1347.7475817595578</v>
      </c>
      <c r="L31" s="41">
        <f>IF('セグメント(Segment)'!L31="-","-",'セグメント(Segment)'!L31/'為替換算(currency conversion)'!$B$3)</f>
        <v>2073.0723169046523</v>
      </c>
      <c r="M31" s="41">
        <f>IF('セグメント(Segment)'!M31="-","-",'セグメント(Segment)'!M31/'為替換算(currency conversion)'!$B$3)</f>
        <v>2952.6761860893598</v>
      </c>
      <c r="N31" s="592">
        <f>IF('セグメント(Segment)'!N31="-","-",'セグメント(Segment)'!N31/'為替換算(currency conversion)'!$B$3)</f>
        <v>4221.2252418240441</v>
      </c>
      <c r="O31" s="34">
        <f>IF('セグメント(Segment)'!O31="-","-",'セグメント(Segment)'!O31/'為替換算(currency conversion)'!$B$3)</f>
        <v>842.54260709350535</v>
      </c>
      <c r="P31" s="41">
        <f>IF('セグメント(Segment)'!P31="-","-",'セグメント(Segment)'!P31/'為替換算(currency conversion)'!$B$3)</f>
        <v>1758.3786273606634</v>
      </c>
      <c r="Q31" s="41">
        <f>IF('セグメント(Segment)'!Q31="-","-",'セグメント(Segment)'!Q31/'為替換算(currency conversion)'!$B$3)</f>
        <v>2531.0732381391063</v>
      </c>
      <c r="R31" s="593"/>
    </row>
    <row r="32" spans="1:18" s="76" customFormat="1" ht="18" customHeight="1">
      <c r="A32" s="22"/>
      <c r="B32" s="31"/>
      <c r="C32" s="737" t="s">
        <v>21</v>
      </c>
      <c r="D32" s="738"/>
      <c r="E32" s="39" t="s">
        <v>4</v>
      </c>
      <c r="F32" s="40" t="s">
        <v>22</v>
      </c>
      <c r="G32" s="34">
        <f>IF('セグメント(Segment)'!G32="-","-",'セグメント(Segment)'!G32/'為替換算(currency conversion)'!$B$3)</f>
        <v>704.0810686319669</v>
      </c>
      <c r="H32" s="41">
        <f>IF('セグメント(Segment)'!H32="-","-",'セグメント(Segment)'!H32/'為替換算(currency conversion)'!$B$3)</f>
        <v>1221.4923998157531</v>
      </c>
      <c r="I32" s="41">
        <f>IF('セグメント(Segment)'!I32="-","-",'セグメント(Segment)'!I32/'為替換算(currency conversion)'!$B$3)</f>
        <v>1904.0534315983418</v>
      </c>
      <c r="J32" s="42">
        <f>IF('セグメント(Segment)'!J32="-","-",'セグメント(Segment)'!J32/'為替換算(currency conversion)'!$B$3)</f>
        <v>2731.0087517273146</v>
      </c>
      <c r="K32" s="34">
        <f>IF('セグメント(Segment)'!K32="-","-",'セグメント(Segment)'!K32/'為替換算(currency conversion)'!$B$3)</f>
        <v>712.70382312298477</v>
      </c>
      <c r="L32" s="41">
        <f>IF('セグメント(Segment)'!L32="-","-",'セグメント(Segment)'!L32/'為替換算(currency conversion)'!$B$3)</f>
        <v>1327.9594656840165</v>
      </c>
      <c r="M32" s="41">
        <f>IF('セグメント(Segment)'!M32="-","-",'セグメント(Segment)'!M32/'為替換算(currency conversion)'!$B$3)</f>
        <v>1998.1667434362046</v>
      </c>
      <c r="N32" s="592">
        <f>IF('セグメント(Segment)'!N32="-","-",'セグメント(Segment)'!N32/'為替換算(currency conversion)'!$B$3)</f>
        <v>2834.6292031321973</v>
      </c>
      <c r="O32" s="34">
        <f>IF('セグメント(Segment)'!O32="-","-",'セグメント(Segment)'!O32/'為替換算(currency conversion)'!$B$3)</f>
        <v>742.30308613542149</v>
      </c>
      <c r="P32" s="41">
        <f>IF('セグメント(Segment)'!P32="-","-",'セグメント(Segment)'!P32/'為替換算(currency conversion)'!$B$3)</f>
        <v>1450.8245048364809</v>
      </c>
      <c r="Q32" s="41">
        <f>IF('セグメント(Segment)'!Q32="-","-",'セグメント(Segment)'!Q32/'為替換算(currency conversion)'!$B$3)</f>
        <v>2270.7415937356059</v>
      </c>
      <c r="R32" s="593"/>
    </row>
    <row r="33" spans="1:18" s="76" customFormat="1" ht="18" customHeight="1">
      <c r="A33" s="22"/>
      <c r="B33" s="31"/>
      <c r="C33" s="737" t="s">
        <v>23</v>
      </c>
      <c r="D33" s="738"/>
      <c r="E33" s="45" t="s">
        <v>414</v>
      </c>
      <c r="F33" s="46" t="s">
        <v>35</v>
      </c>
      <c r="G33" s="34">
        <f>IF('セグメント(Segment)'!G33="-","-",'セグメント(Segment)'!G33/'為替換算(currency conversion)'!$B$3)</f>
        <v>835.57807461999084</v>
      </c>
      <c r="H33" s="47">
        <f>IF('セグメント(Segment)'!H33="-","-",'セグメント(Segment)'!H33/'為替換算(currency conversion)'!$B$3)</f>
        <v>1781.7503454629204</v>
      </c>
      <c r="I33" s="47">
        <f>IF('セグメント(Segment)'!I33="-","-",'セグメント(Segment)'!I33/'為替換算(currency conversion)'!$B$3)</f>
        <v>2837.8074619990789</v>
      </c>
      <c r="J33" s="48">
        <f>IF('セグメント(Segment)'!J33="-","-",'セグメント(Segment)'!J33/'為替換算(currency conversion)'!$B$3)</f>
        <v>3561.0502072777522</v>
      </c>
      <c r="K33" s="34">
        <f>IF('セグメント(Segment)'!K33="-","-",'セグメント(Segment)'!K33/'為替換算(currency conversion)'!$B$3)</f>
        <v>640.68171349608474</v>
      </c>
      <c r="L33" s="49">
        <f>IF('セグメント(Segment)'!L33="-","-",'セグメント(Segment)'!L33/'為替換算(currency conversion)'!$B$3)</f>
        <v>1450.4836480884385</v>
      </c>
      <c r="M33" s="49">
        <f>IF('セグメント(Segment)'!M33="-","-",'セグメント(Segment)'!M33/'為替換算(currency conversion)'!$B$3)</f>
        <v>2300.6448641179181</v>
      </c>
      <c r="N33" s="594">
        <f>IF('セグメント(Segment)'!N33="-","-",'セグメント(Segment)'!N33/'為替換算(currency conversion)'!$B$3)</f>
        <v>3939.4841087056657</v>
      </c>
      <c r="O33" s="34">
        <f>IF('セグメント(Segment)'!O33="-","-",'セグメント(Segment)'!O33/'為替換算(currency conversion)'!$B$3)</f>
        <v>1042.6255181943804</v>
      </c>
      <c r="P33" s="49">
        <f>IF('セグメント(Segment)'!P33="-","-",'セグメント(Segment)'!P33/'為替換算(currency conversion)'!$B$3)</f>
        <v>2238.7379087977893</v>
      </c>
      <c r="Q33" s="49">
        <f>IF('セグメント(Segment)'!Q33="-","-",'セグメント(Segment)'!Q33/'為替換算(currency conversion)'!$B$3)</f>
        <v>3259.419622293874</v>
      </c>
      <c r="R33" s="595"/>
    </row>
    <row r="34" spans="1:18" s="76" customFormat="1" ht="18" customHeight="1">
      <c r="A34" s="22"/>
      <c r="B34" s="31"/>
      <c r="C34" s="737" t="s">
        <v>25</v>
      </c>
      <c r="D34" s="738"/>
      <c r="E34" s="45" t="s">
        <v>31</v>
      </c>
      <c r="F34" s="46" t="s">
        <v>36</v>
      </c>
      <c r="G34" s="34">
        <f>IF('セグメント(Segment)'!G34="-","-",'セグメント(Segment)'!G34/'為替換算(currency conversion)'!$B$3)</f>
        <v>743.39014279134039</v>
      </c>
      <c r="H34" s="49">
        <f>IF('セグメント(Segment)'!H34="-","-",'セグメント(Segment)'!H34/'為替換算(currency conversion)'!$B$3)</f>
        <v>1407.4712114233073</v>
      </c>
      <c r="I34" s="49">
        <f>IF('セグメント(Segment)'!I34="-","-",'セグメント(Segment)'!I34/'為替換算(currency conversion)'!$B$3)</f>
        <v>2503.4730538922158</v>
      </c>
      <c r="J34" s="50">
        <f>IF('セグメント(Segment)'!J34="-","-",'セグメント(Segment)'!J34/'為替換算(currency conversion)'!$B$3)</f>
        <v>3554.6384154767388</v>
      </c>
      <c r="K34" s="34">
        <f>IF('セグメント(Segment)'!K34="-","-",'セグメント(Segment)'!K34/'為替換算(currency conversion)'!$B$3)</f>
        <v>940.53431598341786</v>
      </c>
      <c r="L34" s="49">
        <f>IF('セグメント(Segment)'!L34="-","-",'セグメント(Segment)'!L34/'為替換算(currency conversion)'!$B$3)</f>
        <v>1895.016121602948</v>
      </c>
      <c r="M34" s="49">
        <f>IF('セグメント(Segment)'!M34="-","-",'セグメント(Segment)'!M34/'為替換算(currency conversion)'!$B$3)</f>
        <v>3056.4716720405345</v>
      </c>
      <c r="N34" s="594">
        <f>IF('セグメント(Segment)'!N34="-","-",'セグメント(Segment)'!N34/'為替換算(currency conversion)'!$B$3)</f>
        <v>4213.6803316444039</v>
      </c>
      <c r="O34" s="34">
        <f>IF('セグメント(Segment)'!O34="-","-",'セグメント(Segment)'!O34/'為替換算(currency conversion)'!$B$3)</f>
        <v>1115.6333486872409</v>
      </c>
      <c r="P34" s="49">
        <f>IF('セグメント(Segment)'!P34="-","-",'セグメント(Segment)'!P34/'為替換算(currency conversion)'!$B$3)</f>
        <v>2015.4583141409489</v>
      </c>
      <c r="Q34" s="49">
        <f>IF('セグメント(Segment)'!Q34="-","-",'セグメント(Segment)'!Q34/'為替換算(currency conversion)'!$B$3)</f>
        <v>3082.4781206817138</v>
      </c>
      <c r="R34" s="595"/>
    </row>
    <row r="35" spans="1:18" s="76" customFormat="1" ht="18" customHeight="1">
      <c r="A35" s="22"/>
      <c r="B35" s="31"/>
      <c r="C35" s="739" t="s">
        <v>420</v>
      </c>
      <c r="D35" s="740"/>
      <c r="E35" s="53" t="s">
        <v>4</v>
      </c>
      <c r="F35" s="54" t="s">
        <v>38</v>
      </c>
      <c r="G35" s="55">
        <f>IF('セグメント(Segment)'!G35="-","-",'セグメント(Segment)'!G35/'為替換算(currency conversion)'!$B$3)</f>
        <v>45.545831414094891</v>
      </c>
      <c r="H35" s="56">
        <f>IF('セグメント(Segment)'!H35="-","-",'セグメント(Segment)'!H35/'為替換算(currency conversion)'!$B$3)</f>
        <v>100.23030861354215</v>
      </c>
      <c r="I35" s="56">
        <f>IF('セグメント(Segment)'!I35="-","-",'セグメント(Segment)'!I35/'為替換算(currency conversion)'!$B$3)</f>
        <v>167.71073238139107</v>
      </c>
      <c r="J35" s="57">
        <f>IF('セグメント(Segment)'!J35="-","-",'セグメント(Segment)'!J35/'為替換算(currency conversion)'!$B$3)</f>
        <v>245.75771533855368</v>
      </c>
      <c r="K35" s="55">
        <f>IF('セグメント(Segment)'!K35="-","-",'セグメント(Segment)'!K35/'為替換算(currency conversion)'!$B$3)</f>
        <v>68.447719944725932</v>
      </c>
      <c r="L35" s="56">
        <f>IF('セグメント(Segment)'!L35="-","-",'セグメント(Segment)'!L35/'為替換算(currency conversion)'!$B$3)</f>
        <v>147.13956701980655</v>
      </c>
      <c r="M35" s="56">
        <f>IF('セグメント(Segment)'!M35="-","-",'セグメント(Segment)'!M35/'為替換算(currency conversion)'!$B$3)</f>
        <v>220.23952095808383</v>
      </c>
      <c r="N35" s="596">
        <f>IF('セグメント(Segment)'!N35="-","-",'セグメント(Segment)'!N35/'為替換算(currency conversion)'!$B$3)</f>
        <v>313.79087977890373</v>
      </c>
      <c r="O35" s="55">
        <f>IF('セグメント(Segment)'!O35="-","-",'セグメント(Segment)'!O35/'為替換算(currency conversion)'!$B$3)</f>
        <v>93.855366190695534</v>
      </c>
      <c r="P35" s="56">
        <f>IF('セグメント(Segment)'!P35="-","-",'セグメント(Segment)'!P35/'為替換算(currency conversion)'!$B$3)</f>
        <v>170.57577153385537</v>
      </c>
      <c r="Q35" s="56">
        <f>IF('セグメント(Segment)'!Q35="-","-",'セグメント(Segment)'!Q35/'為替換算(currency conversion)'!$B$3)</f>
        <v>250.43758636573008</v>
      </c>
      <c r="R35" s="597"/>
    </row>
    <row r="36" spans="1:18" s="76" customFormat="1" ht="18" customHeight="1">
      <c r="A36" s="77"/>
      <c r="B36" s="741" t="s">
        <v>47</v>
      </c>
      <c r="C36" s="742"/>
      <c r="D36" s="742"/>
      <c r="E36" s="78" t="s">
        <v>4</v>
      </c>
      <c r="F36" s="79" t="s">
        <v>48</v>
      </c>
      <c r="G36" s="61">
        <f>IF('セグメント(Segment)'!G36="-","-",'セグメント(Segment)'!G36/'為替換算(currency conversion)'!$B$3)</f>
        <v>22749.359742054352</v>
      </c>
      <c r="H36" s="80">
        <f>IF('セグメント(Segment)'!H36="-","-",'セグメント(Segment)'!H36/'為替換算(currency conversion)'!$B$3)</f>
        <v>22080.552740672501</v>
      </c>
      <c r="I36" s="80">
        <f>IF('セグメント(Segment)'!I36="-","-",'セグメント(Segment)'!I36/'為替換算(currency conversion)'!$B$3)</f>
        <v>21848.014739751266</v>
      </c>
      <c r="J36" s="81">
        <f>IF('セグメント(Segment)'!J36="-","-",'セグメント(Segment)'!J36/'為替換算(currency conversion)'!$B$3)</f>
        <v>21825.969599263011</v>
      </c>
      <c r="K36" s="82">
        <f>IF('セグメント(Segment)'!K36="-","-",'セグメント(Segment)'!K36/'為替換算(currency conversion)'!$B$3)</f>
        <v>22425.158912943345</v>
      </c>
      <c r="L36" s="80">
        <f>IF('セグメント(Segment)'!L36="-","-",'セグメント(Segment)'!L36/'為替換算(currency conversion)'!$B$3)</f>
        <v>22106.761860893599</v>
      </c>
      <c r="M36" s="80">
        <f>IF('セグメント(Segment)'!M36="-","-",'セグメント(Segment)'!M36/'為替換算(currency conversion)'!$B$3)</f>
        <v>21723.399355135884</v>
      </c>
      <c r="N36" s="601">
        <f>IF('セグメント(Segment)'!N36="-","-",'セグメント(Segment)'!N36/'為替換算(currency conversion)'!$B$3)</f>
        <v>22635.541225241825</v>
      </c>
      <c r="O36" s="82">
        <f>IF('セグメント(Segment)'!O36="-","-",'セグメント(Segment)'!O36/'為替換算(currency conversion)'!$B$3)</f>
        <v>22718.323353293414</v>
      </c>
      <c r="P36" s="80">
        <f>IF('セグメント(Segment)'!P36="-","-",'セグメント(Segment)'!P36/'為替換算(currency conversion)'!$B$3)</f>
        <v>23146.356517733762</v>
      </c>
      <c r="Q36" s="80">
        <f>IF('セグメント(Segment)'!Q36="-","-",'セグメント(Segment)'!Q36/'為替換算(currency conversion)'!$B$3)</f>
        <v>23295.485951174574</v>
      </c>
      <c r="R36" s="602"/>
    </row>
    <row r="37" spans="1:18" s="76" customFormat="1" ht="18" customHeight="1">
      <c r="A37" s="13"/>
      <c r="B37" s="741" t="s">
        <v>421</v>
      </c>
      <c r="C37" s="743"/>
      <c r="D37" s="743"/>
      <c r="E37" s="78" t="s">
        <v>4</v>
      </c>
      <c r="F37" s="85" t="s">
        <v>50</v>
      </c>
      <c r="G37" s="55">
        <f>IF('セグメント(Segment)'!G37="-","-",'セグメント(Segment)'!G37/'為替換算(currency conversion)'!$B$3)</f>
        <v>411.04560110548135</v>
      </c>
      <c r="H37" s="80">
        <f>IF('セグメント(Segment)'!H37="-","-",'セグメント(Segment)'!H37/'為替換算(currency conversion)'!$B$3)</f>
        <v>905.93274988484575</v>
      </c>
      <c r="I37" s="80">
        <f>IF('セグメント(Segment)'!I37="-","-",'セグメント(Segment)'!I37/'為替換算(currency conversion)'!$B$3)</f>
        <v>1282.9018885306311</v>
      </c>
      <c r="J37" s="81">
        <f>IF('セグメント(Segment)'!J37="-","-",'セグメント(Segment)'!J37/'為替換算(currency conversion)'!$B$3)</f>
        <v>1794.693689543989</v>
      </c>
      <c r="K37" s="82">
        <f>IF('セグメント(Segment)'!K37="-","-",'セグメント(Segment)'!K37/'為替換算(currency conversion)'!$B$3)</f>
        <v>352.34454168585904</v>
      </c>
      <c r="L37" s="80">
        <f>IF('セグメント(Segment)'!L37="-","-",'セグメント(Segment)'!L37/'為替換算(currency conversion)'!$B$3)</f>
        <v>722.39520958083835</v>
      </c>
      <c r="M37" s="80">
        <f>IF('セグメント(Segment)'!M37="-","-",'セグメント(Segment)'!M37/'為替換算(currency conversion)'!$B$3)</f>
        <v>1140.8291110087519</v>
      </c>
      <c r="N37" s="601">
        <f>IF('セグメント(Segment)'!N37="-","-",'セグメント(Segment)'!N37/'為替換算(currency conversion)'!$B$3)</f>
        <v>1650.9811146936895</v>
      </c>
      <c r="O37" s="82">
        <f>IF('セグメント(Segment)'!O37="-","-",'セグメント(Segment)'!O37/'為替換算(currency conversion)'!$B$3)</f>
        <v>387.95946568401661</v>
      </c>
      <c r="P37" s="80">
        <f>IF('セグメント(Segment)'!P37="-","-",'セグメント(Segment)'!P37/'為替換算(currency conversion)'!$B$3)</f>
        <v>773.73560571165365</v>
      </c>
      <c r="Q37" s="80">
        <f>IF('セグメント(Segment)'!Q37="-","-",'セグメント(Segment)'!Q37/'為替換算(currency conversion)'!$B$3)</f>
        <v>1272.8512206356518</v>
      </c>
      <c r="R37" s="602"/>
    </row>
    <row r="38" spans="1:18" s="76" customFormat="1" ht="22.5" thickBot="1">
      <c r="A38" s="13"/>
      <c r="B38" s="733" t="s">
        <v>422</v>
      </c>
      <c r="C38" s="734"/>
      <c r="D38" s="734"/>
      <c r="E38" s="86" t="s">
        <v>4</v>
      </c>
      <c r="F38" s="87" t="s">
        <v>52</v>
      </c>
      <c r="G38" s="88">
        <f>IF('セグメント(Segment)'!G38="-","-",'セグメント(Segment)'!G38/'為替換算(currency conversion)'!$B$3)</f>
        <v>362.75449101796409</v>
      </c>
      <c r="H38" s="89">
        <f>IF('セグメント(Segment)'!H38="-","-",'セグメント(Segment)'!H38/'為替換算(currency conversion)'!$B$3)</f>
        <v>728.8714877936435</v>
      </c>
      <c r="I38" s="89">
        <f>IF('セグメント(Segment)'!I38="-","-",'セグメント(Segment)'!I38/'為替換算(currency conversion)'!$B$3)</f>
        <v>1105.5181943804698</v>
      </c>
      <c r="J38" s="90">
        <f>IF('セグメント(Segment)'!J38="-","-",'セグメント(Segment)'!J38/'為替換算(currency conversion)'!$B$3)</f>
        <v>1484.3574389682174</v>
      </c>
      <c r="K38" s="88">
        <f>IF('セグメント(Segment)'!K38="-","-",'セグメント(Segment)'!K38/'為替換算(currency conversion)'!$B$3)</f>
        <v>353.6711192998618</v>
      </c>
      <c r="L38" s="89">
        <f>IF('セグメント(Segment)'!L38="-","-",'セグメント(Segment)'!L38/'為替換算(currency conversion)'!$B$3)</f>
        <v>713.96591432519574</v>
      </c>
      <c r="M38" s="89">
        <f>IF('セグメント(Segment)'!M38="-","-",'セグメント(Segment)'!M38/'為替換算(currency conversion)'!$B$3)</f>
        <v>1095.891294334408</v>
      </c>
      <c r="N38" s="603">
        <f>IF('セグメント(Segment)'!N38="-","-",'セグメント(Segment)'!N38/'為替換算(currency conversion)'!$B$3)</f>
        <v>1480.6817134960847</v>
      </c>
      <c r="O38" s="88">
        <f>IF('セグメント(Segment)'!O38="-","-",'セグメント(Segment)'!O38/'為替換算(currency conversion)'!$B$3)</f>
        <v>369.39659143251959</v>
      </c>
      <c r="P38" s="89">
        <f>IF('セグメント(Segment)'!P38="-","-",'セグメント(Segment)'!P38/'為替換算(currency conversion)'!$B$3)</f>
        <v>750.00460617227088</v>
      </c>
      <c r="Q38" s="89">
        <f>IF('セグメント(Segment)'!Q38="-","-",'セグメント(Segment)'!Q38/'為替換算(currency conversion)'!$B$3)</f>
        <v>1130.9350529709811</v>
      </c>
      <c r="R38" s="604"/>
    </row>
    <row r="39" spans="1:18" s="76" customFormat="1" ht="19.5" thickBot="1">
      <c r="A39" s="13"/>
      <c r="B39" s="735" t="s">
        <v>53</v>
      </c>
      <c r="C39" s="736"/>
      <c r="D39" s="736"/>
      <c r="E39" s="93" t="s">
        <v>4</v>
      </c>
      <c r="F39" s="94" t="s">
        <v>423</v>
      </c>
      <c r="G39" s="95"/>
      <c r="H39" s="96">
        <f>'セグメント(Segment)'!H39</f>
        <v>115900</v>
      </c>
      <c r="I39" s="96">
        <f>'セグメント(Segment)'!I39</f>
        <v>117350</v>
      </c>
      <c r="J39" s="97">
        <f>'セグメント(Segment)'!J39</f>
        <v>118000</v>
      </c>
      <c r="K39" s="98">
        <f>'セグメント(Segment)'!K39</f>
        <v>120550</v>
      </c>
      <c r="L39" s="96">
        <f>'セグメント(Segment)'!L39</f>
        <v>122000</v>
      </c>
      <c r="M39" s="96">
        <f>'セグメント(Segment)'!M39</f>
        <v>123650</v>
      </c>
      <c r="N39" s="98">
        <f>'セグメント(Segment)'!N39</f>
        <v>123900</v>
      </c>
      <c r="O39" s="605">
        <f>'セグメント(Segment)'!O39</f>
        <v>127350</v>
      </c>
      <c r="P39" s="96">
        <f>'セグメント(Segment)'!P39</f>
        <v>130350</v>
      </c>
      <c r="Q39" s="96">
        <f>'セグメント(Segment)'!Q39</f>
        <v>132700</v>
      </c>
      <c r="R39" s="101"/>
    </row>
    <row r="40" spans="1:18" s="76" customFormat="1" ht="18.75">
      <c r="A40" s="13"/>
      <c r="B40" s="102"/>
      <c r="C40" s="103"/>
      <c r="D40" s="103"/>
      <c r="E40" s="60"/>
      <c r="F40" s="104"/>
      <c r="G40" s="105"/>
      <c r="H40" s="106"/>
      <c r="I40" s="105"/>
      <c r="J40" s="105"/>
      <c r="K40" s="105"/>
      <c r="L40" s="106"/>
      <c r="M40" s="105"/>
      <c r="N40" s="105"/>
      <c r="O40" s="105"/>
      <c r="P40" s="106"/>
      <c r="Q40" s="105"/>
      <c r="R40" s="105"/>
    </row>
    <row r="41" spans="1:18" s="76" customFormat="1">
      <c r="A41" s="77"/>
      <c r="C41" s="76" t="s">
        <v>55</v>
      </c>
    </row>
    <row r="42" spans="1:18" s="76" customFormat="1">
      <c r="A42" s="77"/>
      <c r="C42" s="76" t="s">
        <v>56</v>
      </c>
    </row>
    <row r="43" spans="1:18">
      <c r="C43" s="6" t="s">
        <v>57</v>
      </c>
    </row>
    <row r="44" spans="1:18">
      <c r="C44" s="76" t="s">
        <v>58</v>
      </c>
    </row>
  </sheetData>
  <mergeCells count="38">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31:D31"/>
    <mergeCell ref="C20:D20"/>
    <mergeCell ref="C21:D21"/>
    <mergeCell ref="B22:D22"/>
    <mergeCell ref="C23:D23"/>
    <mergeCell ref="C24:D24"/>
    <mergeCell ref="C25:D25"/>
    <mergeCell ref="C26:D26"/>
    <mergeCell ref="C27:D27"/>
    <mergeCell ref="C28:D28"/>
    <mergeCell ref="B29:D29"/>
    <mergeCell ref="C30:D30"/>
    <mergeCell ref="B38:D38"/>
    <mergeCell ref="B39:D39"/>
    <mergeCell ref="C32:D32"/>
    <mergeCell ref="C33:D33"/>
    <mergeCell ref="C34:D34"/>
    <mergeCell ref="C35:D35"/>
    <mergeCell ref="B36:D36"/>
    <mergeCell ref="B37:D37"/>
  </mergeCells>
  <phoneticPr fontId="15"/>
  <printOptions horizontalCentered="1" verticalCentered="1"/>
  <pageMargins left="0" right="0" top="0" bottom="0" header="0.31496062992125984" footer="0.31496062992125984"/>
  <pageSetup paperSize="9" scale="5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showGridLines="0" view="pageBreakPreview" topLeftCell="A36" zoomScale="70" zoomScaleNormal="70" zoomScaleSheetLayoutView="70" zoomScalePageLayoutView="50" workbookViewId="0">
      <selection activeCell="R80" sqref="R80"/>
    </sheetView>
  </sheetViews>
  <sheetFormatPr defaultRowHeight="17.25"/>
  <cols>
    <col min="1" max="1" width="1.375" style="109" customWidth="1"/>
    <col min="2" max="2" width="1.625" style="109" customWidth="1"/>
    <col min="3" max="3" width="11.5" style="109" customWidth="1"/>
    <col min="4" max="4" width="37" style="109" bestFit="1" customWidth="1"/>
    <col min="5" max="5" width="1.625" style="109" customWidth="1"/>
    <col min="6" max="6" width="37.5" style="109" customWidth="1"/>
    <col min="7" max="9" width="15" style="109" customWidth="1"/>
    <col min="10" max="10" width="15.875" style="109" customWidth="1"/>
    <col min="11" max="18" width="15" style="109" customWidth="1"/>
    <col min="19" max="16384" width="9" style="109"/>
  </cols>
  <sheetData>
    <row r="1" spans="1:18" s="4" customFormat="1" ht="19.5" customHeight="1">
      <c r="A1" s="1"/>
      <c r="B1" s="1" t="s">
        <v>409</v>
      </c>
      <c r="C1" s="2"/>
      <c r="D1" s="2"/>
      <c r="E1" s="2"/>
      <c r="F1" s="2"/>
      <c r="G1" s="3"/>
      <c r="H1" s="3"/>
      <c r="I1" s="3"/>
      <c r="J1" s="3"/>
      <c r="K1" s="3"/>
      <c r="L1" s="3"/>
      <c r="M1" s="3"/>
      <c r="N1" s="3"/>
      <c r="O1" s="3"/>
      <c r="P1" s="3"/>
      <c r="Q1" s="3"/>
      <c r="R1" s="3"/>
    </row>
    <row r="2" spans="1:18" s="6" customFormat="1" ht="15" customHeight="1">
      <c r="A2" s="5"/>
      <c r="B2" s="585" t="s">
        <v>410</v>
      </c>
      <c r="G2" s="107"/>
      <c r="H2" s="107"/>
      <c r="I2" s="107"/>
      <c r="J2" s="107"/>
      <c r="K2" s="107"/>
      <c r="L2" s="107"/>
      <c r="M2" s="107"/>
      <c r="N2" s="107"/>
      <c r="O2" s="107"/>
      <c r="P2" s="107"/>
      <c r="Q2" s="107"/>
      <c r="R2" s="107"/>
    </row>
    <row r="3" spans="1:18" s="9" customFormat="1" ht="18" customHeight="1">
      <c r="A3" s="5"/>
      <c r="B3" s="5" t="s">
        <v>59</v>
      </c>
    </row>
    <row r="4" spans="1:18" s="6" customFormat="1" ht="9" customHeight="1">
      <c r="A4" s="5"/>
    </row>
    <row r="5" spans="1:18" ht="18" customHeight="1">
      <c r="C5" s="187" t="s">
        <v>60</v>
      </c>
      <c r="E5" s="187"/>
    </row>
    <row r="6" spans="1:18" ht="18" customHeight="1" thickBot="1">
      <c r="B6" s="187"/>
      <c r="C6" s="8" t="str">
        <f>"（単位：百万"&amp;'為替換算(currency conversion)'!$A$3&amp;"/Unit: "&amp;'為替換算(currency conversion)'!$A$3&amp;" million）"</f>
        <v>（単位：百万USD/Unit: USD million）</v>
      </c>
      <c r="E6" s="187"/>
    </row>
    <row r="7" spans="1:18" s="112" customFormat="1" ht="18" customHeight="1">
      <c r="B7" s="14"/>
      <c r="C7" s="15"/>
      <c r="D7" s="758" t="s">
        <v>62</v>
      </c>
      <c r="E7" s="760" t="s">
        <v>31</v>
      </c>
      <c r="F7" s="762" t="s">
        <v>63</v>
      </c>
      <c r="G7" s="766" t="s">
        <v>424</v>
      </c>
      <c r="H7" s="767"/>
      <c r="I7" s="767"/>
      <c r="J7" s="768"/>
      <c r="K7" s="766" t="s">
        <v>425</v>
      </c>
      <c r="L7" s="767"/>
      <c r="M7" s="767"/>
      <c r="N7" s="768"/>
      <c r="O7" s="766" t="s">
        <v>66</v>
      </c>
      <c r="P7" s="767"/>
      <c r="Q7" s="767"/>
      <c r="R7" s="768"/>
    </row>
    <row r="8" spans="1:18" s="112" customFormat="1" ht="24.75" thickBot="1">
      <c r="B8" s="17"/>
      <c r="C8" s="18"/>
      <c r="D8" s="759"/>
      <c r="E8" s="761"/>
      <c r="F8" s="763"/>
      <c r="G8" s="113" t="s">
        <v>67</v>
      </c>
      <c r="H8" s="114" t="s">
        <v>10</v>
      </c>
      <c r="I8" s="115" t="s">
        <v>11</v>
      </c>
      <c r="J8" s="116" t="s">
        <v>426</v>
      </c>
      <c r="K8" s="113" t="s">
        <v>67</v>
      </c>
      <c r="L8" s="114" t="s">
        <v>10</v>
      </c>
      <c r="M8" s="115" t="s">
        <v>11</v>
      </c>
      <c r="N8" s="116" t="s">
        <v>12</v>
      </c>
      <c r="O8" s="113" t="s">
        <v>427</v>
      </c>
      <c r="P8" s="114" t="s">
        <v>10</v>
      </c>
      <c r="Q8" s="115" t="s">
        <v>11</v>
      </c>
      <c r="R8" s="116" t="s">
        <v>12</v>
      </c>
    </row>
    <row r="9" spans="1:18" s="126" customFormat="1" ht="18" customHeight="1">
      <c r="A9" s="117"/>
      <c r="B9" s="769" t="s">
        <v>428</v>
      </c>
      <c r="C9" s="770"/>
      <c r="D9" s="770"/>
      <c r="E9" s="118" t="s">
        <v>4</v>
      </c>
      <c r="F9" s="119" t="s">
        <v>69</v>
      </c>
      <c r="G9" s="120">
        <f>IF('内訳詳細(Detail)'!G9="-","-",'内訳詳細(Detail)'!G9/'為替換算(currency conversion)'!$B$3)</f>
        <v>685.20497466605252</v>
      </c>
      <c r="H9" s="122">
        <f>IF('内訳詳細(Detail)'!H9="-","-",'内訳詳細(Detail)'!H9/'為替換算(currency conversion)'!$B$3)</f>
        <v>1443.8691847075081</v>
      </c>
      <c r="I9" s="121">
        <f>IF('内訳詳細(Detail)'!I9="-","-",'内訳詳細(Detail)'!I9/'為替換算(currency conversion)'!$B$3)</f>
        <v>2264.1547673883006</v>
      </c>
      <c r="J9" s="606">
        <f>IF('内訳詳細(Detail)'!J9="-","-",'内訳詳細(Detail)'!J9/'為替換算(currency conversion)'!$B$3)</f>
        <v>3332.7222478120684</v>
      </c>
      <c r="K9" s="120">
        <f>IF('内訳詳細(Detail)'!K9="-","-",'内訳詳細(Detail)'!K9/'為替換算(currency conversion)'!$B$3)</f>
        <v>818.35099032703829</v>
      </c>
      <c r="L9" s="122">
        <f>IF('内訳詳細(Detail)'!L9="-","-",'内訳詳細(Detail)'!L9/'為替換算(currency conversion)'!$B$3)</f>
        <v>1608.5582680792263</v>
      </c>
      <c r="M9" s="122">
        <f>IF('内訳詳細(Detail)'!M9="-","-",'内訳詳細(Detail)'!M9/'為替換算(currency conversion)'!$B$3)</f>
        <v>2432.7406725011515</v>
      </c>
      <c r="N9" s="123">
        <f>IF('内訳詳細(Detail)'!N9="-","-",'内訳詳細(Detail)'!N9/'為替換算(currency conversion)'!$B$3)</f>
        <v>3681.0778443113772</v>
      </c>
      <c r="O9" s="120">
        <f>IF('内訳詳細(Detail)'!O9="-","-",'内訳詳細(Detail)'!O9/'為替換算(currency conversion)'!$B$3)</f>
        <v>758.71027176416396</v>
      </c>
      <c r="P9" s="122">
        <f>IF('内訳詳細(Detail)'!P9="-","-",'内訳詳細(Detail)'!P9/'為替換算(currency conversion)'!$B$3)</f>
        <v>1628.622754491018</v>
      </c>
      <c r="Q9" s="122">
        <f>IF('内訳詳細(Detail)'!Q9="-","-",'内訳詳細(Detail)'!Q9/'為替換算(currency conversion)'!$B$3)</f>
        <v>2548.6964532473517</v>
      </c>
      <c r="R9" s="125"/>
    </row>
    <row r="10" spans="1:18" s="126" customFormat="1" ht="43.5" customHeight="1">
      <c r="A10" s="117"/>
      <c r="B10" s="127"/>
      <c r="C10" s="128" t="s">
        <v>70</v>
      </c>
      <c r="D10" s="129" t="s">
        <v>71</v>
      </c>
      <c r="E10" s="130" t="s">
        <v>4</v>
      </c>
      <c r="F10" s="131" t="s">
        <v>72</v>
      </c>
      <c r="G10" s="132">
        <f>IF('内訳詳細(Detail)'!G10="-","-",'内訳詳細(Detail)'!G10/'為替換算(currency conversion)'!$B$3)</f>
        <v>373.54214647627822</v>
      </c>
      <c r="H10" s="134">
        <f>IF('内訳詳細(Detail)'!H10="-","-",'内訳詳細(Detail)'!H10/'為替換算(currency conversion)'!$B$3)</f>
        <v>806.715799170889</v>
      </c>
      <c r="I10" s="134">
        <f>IF('内訳詳細(Detail)'!I10="-","-",'内訳詳細(Detail)'!I10/'為替換算(currency conversion)'!$B$3)</f>
        <v>1272.5195762321512</v>
      </c>
      <c r="J10" s="135">
        <f>IF('内訳詳細(Detail)'!J10="-","-",'内訳詳細(Detail)'!J10/'為替換算(currency conversion)'!$B$3)</f>
        <v>1897.1625978811608</v>
      </c>
      <c r="K10" s="132">
        <f>IF('内訳詳細(Detail)'!K10="-","-",'内訳詳細(Detail)'!K10/'為替換算(currency conversion)'!$B$3)</f>
        <v>459.43804698295719</v>
      </c>
      <c r="L10" s="134">
        <f>IF('内訳詳細(Detail)'!L10="-","-",'内訳詳細(Detail)'!L10/'為替換算(currency conversion)'!$B$3)</f>
        <v>888.77015200368498</v>
      </c>
      <c r="M10" s="134">
        <f>IF('内訳詳細(Detail)'!M10="-","-",'内訳詳細(Detail)'!M10/'為替換算(currency conversion)'!$B$3)</f>
        <v>1320.7461999078766</v>
      </c>
      <c r="N10" s="135">
        <f>IF('内訳詳細(Detail)'!N10="-","-",'内訳詳細(Detail)'!N10/'為替換算(currency conversion)'!$B$3)</f>
        <v>2068.9820359281439</v>
      </c>
      <c r="O10" s="132">
        <f>IF('内訳詳細(Detail)'!O10="-","-",'内訳詳細(Detail)'!O10/'為替換算(currency conversion)'!$B$3)</f>
        <v>406.77107323813914</v>
      </c>
      <c r="P10" s="134">
        <f>IF('内訳詳細(Detail)'!P10="-","-",'内訳詳細(Detail)'!P10/'為替換算(currency conversion)'!$B$3)</f>
        <v>859.76969138645791</v>
      </c>
      <c r="Q10" s="134">
        <f>IF('内訳詳細(Detail)'!Q10="-","-",'内訳詳細(Detail)'!Q10/'為替換算(currency conversion)'!$B$3)</f>
        <v>1328.4385076001843</v>
      </c>
      <c r="R10" s="137"/>
    </row>
    <row r="11" spans="1:18" s="126" customFormat="1" ht="18" customHeight="1">
      <c r="A11" s="117"/>
      <c r="B11" s="127"/>
      <c r="C11" s="138" t="s">
        <v>73</v>
      </c>
      <c r="D11" s="139" t="s">
        <v>74</v>
      </c>
      <c r="E11" s="140" t="s">
        <v>4</v>
      </c>
      <c r="F11" s="141" t="s">
        <v>75</v>
      </c>
      <c r="G11" s="142">
        <f>IF('内訳詳細(Detail)'!G11="-","-",'内訳詳細(Detail)'!G11/'為替換算(currency conversion)'!$B$3)</f>
        <v>161.65822201750345</v>
      </c>
      <c r="H11" s="172">
        <f>IF('内訳詳細(Detail)'!H11="-","-",'内訳詳細(Detail)'!H11/'為替換算(currency conversion)'!$B$3)</f>
        <v>330.46522339935512</v>
      </c>
      <c r="I11" s="172">
        <f>IF('内訳詳細(Detail)'!I11="-","-",'内訳詳細(Detail)'!I11/'為替換算(currency conversion)'!$B$3)</f>
        <v>498.18516812528787</v>
      </c>
      <c r="J11" s="145">
        <f>IF('内訳詳細(Detail)'!J11="-","-",'内訳詳細(Detail)'!J11/'為替換算(currency conversion)'!$B$3)</f>
        <v>729.00967296176884</v>
      </c>
      <c r="K11" s="142">
        <f>IF('内訳詳細(Detail)'!K11="-","-",'内訳詳細(Detail)'!K11/'為替換算(currency conversion)'!$B$3)</f>
        <v>201.51082450483648</v>
      </c>
      <c r="L11" s="172">
        <f>IF('内訳詳細(Detail)'!L11="-","-",'内訳詳細(Detail)'!L11/'為替換算(currency conversion)'!$B$3)</f>
        <v>378.94979272224782</v>
      </c>
      <c r="M11" s="172">
        <f>IF('内訳詳細(Detail)'!M11="-","-",'内訳詳細(Detail)'!M11/'為替換算(currency conversion)'!$B$3)</f>
        <v>578.68263473053889</v>
      </c>
      <c r="N11" s="145">
        <f>IF('内訳詳細(Detail)'!N11="-","-",'内訳詳細(Detail)'!N11/'為替換算(currency conversion)'!$B$3)</f>
        <v>838.90373099953945</v>
      </c>
      <c r="O11" s="142">
        <f>IF('内訳詳細(Detail)'!O11="-","-",'内訳詳細(Detail)'!O11/'為替換算(currency conversion)'!$B$3)</f>
        <v>187.09350529709812</v>
      </c>
      <c r="P11" s="172">
        <f>IF('内訳詳細(Detail)'!P11="-","-",'内訳詳細(Detail)'!P11/'為替換算(currency conversion)'!$B$3)</f>
        <v>403.49147858129896</v>
      </c>
      <c r="Q11" s="172">
        <f>IF('内訳詳細(Detail)'!Q11="-","-",'内訳詳細(Detail)'!Q11/'為替換算(currency conversion)'!$B$3)</f>
        <v>639.29986181483184</v>
      </c>
      <c r="R11" s="147"/>
    </row>
    <row r="12" spans="1:18" s="126" customFormat="1" ht="18" customHeight="1">
      <c r="A12" s="117"/>
      <c r="B12" s="771" t="s">
        <v>19</v>
      </c>
      <c r="C12" s="754"/>
      <c r="D12" s="754"/>
      <c r="E12" s="148" t="s">
        <v>31</v>
      </c>
      <c r="F12" s="149" t="s">
        <v>33</v>
      </c>
      <c r="G12" s="150">
        <f>IF('内訳詳細(Detail)'!G12="-","-",'内訳詳細(Detail)'!G12/'為替換算(currency conversion)'!$B$3)</f>
        <v>1075.5135882081991</v>
      </c>
      <c r="H12" s="168">
        <f>IF('内訳詳細(Detail)'!H12="-","-",'内訳詳細(Detail)'!H12/'為替換算(currency conversion)'!$B$3)</f>
        <v>2193.9751266697376</v>
      </c>
      <c r="I12" s="168">
        <f>IF('内訳詳細(Detail)'!I12="-","-",'内訳詳細(Detail)'!I12/'為替換算(currency conversion)'!$B$3)</f>
        <v>3346.660525103639</v>
      </c>
      <c r="J12" s="153">
        <f>IF('内訳詳細(Detail)'!J12="-","-",'内訳詳細(Detail)'!J12/'為替換算(currency conversion)'!$B$3)</f>
        <v>4573.2565637954858</v>
      </c>
      <c r="K12" s="150">
        <f>IF('内訳詳細(Detail)'!K12="-","-",'内訳詳細(Detail)'!K12/'為替換算(currency conversion)'!$B$3)</f>
        <v>1072.3906034085676</v>
      </c>
      <c r="L12" s="168">
        <f>IF('内訳詳細(Detail)'!L12="-","-",'内訳詳細(Detail)'!L12/'為替換算(currency conversion)'!$B$3)</f>
        <v>2172.8235836020267</v>
      </c>
      <c r="M12" s="168">
        <f>IF('内訳詳細(Detail)'!M12="-","-",'内訳詳細(Detail)'!M12/'為替換算(currency conversion)'!$B$3)</f>
        <v>3249.037309995394</v>
      </c>
      <c r="N12" s="153">
        <f>IF('内訳詳細(Detail)'!N12="-","-",'内訳詳細(Detail)'!N12/'為替換算(currency conversion)'!$B$3)</f>
        <v>4528.5951174573929</v>
      </c>
      <c r="O12" s="150">
        <f>IF('内訳詳細(Detail)'!O12="-","-",'内訳詳細(Detail)'!O12/'為替換算(currency conversion)'!$B$3)</f>
        <v>1132.9249193919852</v>
      </c>
      <c r="P12" s="168">
        <f>IF('内訳詳細(Detail)'!P12="-","-",'内訳詳細(Detail)'!P12/'為替換算(currency conversion)'!$B$3)</f>
        <v>2281.3450023030864</v>
      </c>
      <c r="Q12" s="168">
        <f>IF('内訳詳細(Detail)'!Q12="-","-",'内訳詳細(Detail)'!Q12/'為替換算(currency conversion)'!$B$3)</f>
        <v>3415.0253339474898</v>
      </c>
      <c r="R12" s="155"/>
    </row>
    <row r="13" spans="1:18" s="126" customFormat="1" ht="42.75" customHeight="1">
      <c r="A13" s="117"/>
      <c r="B13" s="127"/>
      <c r="C13" s="128" t="s">
        <v>70</v>
      </c>
      <c r="D13" s="129" t="s">
        <v>76</v>
      </c>
      <c r="E13" s="130" t="s">
        <v>4</v>
      </c>
      <c r="F13" s="131" t="s">
        <v>429</v>
      </c>
      <c r="G13" s="132">
        <f>IF('内訳詳細(Detail)'!G13="-","-",'内訳詳細(Detail)'!G13/'為替換算(currency conversion)'!$B$3)</f>
        <v>822.96637494242282</v>
      </c>
      <c r="H13" s="134">
        <f>IF('内訳詳細(Detail)'!H13="-","-",'内訳詳細(Detail)'!H13/'為替換算(currency conversion)'!$B$3)</f>
        <v>1676.0018424689083</v>
      </c>
      <c r="I13" s="134">
        <f>IF('内訳詳細(Detail)'!I13="-","-",'内訳詳細(Detail)'!I13/'為替換算(currency conversion)'!$B$3)</f>
        <v>2544.3850760018427</v>
      </c>
      <c r="J13" s="135">
        <f>IF('内訳詳細(Detail)'!J13="-","-",'内訳詳細(Detail)'!J13/'為替換算(currency conversion)'!$B$3)</f>
        <v>3435.310916628282</v>
      </c>
      <c r="K13" s="132">
        <f>IF('内訳詳細(Detail)'!K13="-","-",'内訳詳細(Detail)'!K13/'為替換算(currency conversion)'!$B$3)</f>
        <v>809.00046061722708</v>
      </c>
      <c r="L13" s="134">
        <f>IF('内訳詳細(Detail)'!L13="-","-",'内訳詳細(Detail)'!L13/'為替換算(currency conversion)'!$B$3)</f>
        <v>1636.7572547213267</v>
      </c>
      <c r="M13" s="134">
        <f>IF('内訳詳細(Detail)'!M13="-","-",'内訳詳細(Detail)'!M13/'為替換算(currency conversion)'!$B$3)</f>
        <v>2432.0958083832338</v>
      </c>
      <c r="N13" s="135">
        <f>IF('内訳詳細(Detail)'!N13="-","-",'内訳詳細(Detail)'!N13/'為替換算(currency conversion)'!$B$3)</f>
        <v>3399.7052049746662</v>
      </c>
      <c r="O13" s="132">
        <f>IF('内訳詳細(Detail)'!O13="-","-",'内訳詳細(Detail)'!O13/'為替換算(currency conversion)'!$B$3)</f>
        <v>842.80976508521417</v>
      </c>
      <c r="P13" s="134">
        <f>IF('内訳詳細(Detail)'!P13="-","-",'内訳詳細(Detail)'!P13/'為替換算(currency conversion)'!$B$3)</f>
        <v>1693.5605711653616</v>
      </c>
      <c r="Q13" s="134">
        <f>IF('内訳詳細(Detail)'!Q13="-","-",'内訳詳細(Detail)'!Q13/'為替換算(currency conversion)'!$B$3)</f>
        <v>2554.5278673422386</v>
      </c>
      <c r="R13" s="137"/>
    </row>
    <row r="14" spans="1:18" s="126" customFormat="1" ht="44.25" customHeight="1">
      <c r="A14" s="117"/>
      <c r="B14" s="127"/>
      <c r="C14" s="138" t="s">
        <v>73</v>
      </c>
      <c r="D14" s="139" t="s">
        <v>78</v>
      </c>
      <c r="E14" s="140" t="s">
        <v>4</v>
      </c>
      <c r="F14" s="161" t="s">
        <v>80</v>
      </c>
      <c r="G14" s="142">
        <f>IF('内訳詳細(Detail)'!G14="-","-",'内訳詳細(Detail)'!G14/'為替換算(currency conversion)'!$B$3)</f>
        <v>228.64117918010135</v>
      </c>
      <c r="H14" s="172">
        <f>IF('内訳詳細(Detail)'!H14="-","-",'内訳詳細(Detail)'!H14/'為替換算(currency conversion)'!$B$3)</f>
        <v>472.08659603869188</v>
      </c>
      <c r="I14" s="172">
        <f>IF('内訳詳細(Detail)'!I14="-","-",'内訳詳細(Detail)'!I14/'為替換算(currency conversion)'!$B$3)</f>
        <v>725.20497466605252</v>
      </c>
      <c r="J14" s="145">
        <f>IF('内訳詳細(Detail)'!J14="-","-",'内訳詳細(Detail)'!J14/'為替換算(currency conversion)'!$B$3)</f>
        <v>1005.103638876094</v>
      </c>
      <c r="K14" s="142">
        <f>IF('内訳詳細(Detail)'!K14="-","-",'内訳詳細(Detail)'!K14/'為替換算(currency conversion)'!$B$3)</f>
        <v>237.9917088899125</v>
      </c>
      <c r="L14" s="172">
        <f>IF('内訳詳細(Detail)'!L14="-","-",'内訳詳細(Detail)'!L14/'為替換算(currency conversion)'!$B$3)</f>
        <v>480.87517273146017</v>
      </c>
      <c r="M14" s="172">
        <f>IF('内訳詳細(Detail)'!M14="-","-",'内訳詳細(Detail)'!M14/'為替換算(currency conversion)'!$B$3)</f>
        <v>724.51404882542613</v>
      </c>
      <c r="N14" s="145">
        <f>IF('内訳詳細(Detail)'!N14="-","-",'内訳詳細(Detail)'!N14/'為替換算(currency conversion)'!$B$3)</f>
        <v>971.70888991248273</v>
      </c>
      <c r="O14" s="142">
        <f>IF('内訳詳細(Detail)'!O14="-","-",'内訳詳細(Detail)'!O14/'為替換算(currency conversion)'!$B$3)</f>
        <v>227.00138185168126</v>
      </c>
      <c r="P14" s="172">
        <f>IF('内訳詳細(Detail)'!P14="-","-",'内訳詳細(Detail)'!P14/'為替換算(currency conversion)'!$B$3)</f>
        <v>460.31321971441736</v>
      </c>
      <c r="Q14" s="172">
        <f>IF('内訳詳細(Detail)'!Q14="-","-",'内訳詳細(Detail)'!Q14/'為替換算(currency conversion)'!$B$3)</f>
        <v>685.74850299401203</v>
      </c>
      <c r="R14" s="147"/>
    </row>
    <row r="15" spans="1:18" s="126" customFormat="1" ht="18" customHeight="1">
      <c r="A15" s="117"/>
      <c r="B15" s="771" t="s">
        <v>21</v>
      </c>
      <c r="C15" s="754"/>
      <c r="D15" s="754"/>
      <c r="E15" s="148" t="s">
        <v>4</v>
      </c>
      <c r="F15" s="167" t="s">
        <v>34</v>
      </c>
      <c r="G15" s="150">
        <f>IF('内訳詳細(Detail)'!G15="-","-",'内訳詳細(Detail)'!G15/'為替換算(currency conversion)'!$B$3)</f>
        <v>703.0124366651313</v>
      </c>
      <c r="H15" s="168">
        <f>IF('内訳詳細(Detail)'!H15="-","-",'内訳詳細(Detail)'!H15/'為替換算(currency conversion)'!$B$3)</f>
        <v>1444.5324735145095</v>
      </c>
      <c r="I15" s="168">
        <f>IF('内訳詳細(Detail)'!I15="-","-",'内訳詳細(Detail)'!I15/'為替換算(currency conversion)'!$B$3)</f>
        <v>2251.561492399816</v>
      </c>
      <c r="J15" s="153">
        <f>IF('内訳詳細(Detail)'!J15="-","-",'内訳詳細(Detail)'!J15/'為替換算(currency conversion)'!$B$3)</f>
        <v>3133.9106402579459</v>
      </c>
      <c r="K15" s="150">
        <f>IF('内訳詳細(Detail)'!K15="-","-",'内訳詳細(Detail)'!K15/'為替換算(currency conversion)'!$B$3)</f>
        <v>799.86181483187477</v>
      </c>
      <c r="L15" s="168">
        <f>IF('内訳詳細(Detail)'!L15="-","-",'内訳詳細(Detail)'!L15/'為替換算(currency conversion)'!$B$3)</f>
        <v>1666.7987102717643</v>
      </c>
      <c r="M15" s="168">
        <f>IF('内訳詳細(Detail)'!M15="-","-",'内訳詳細(Detail)'!M15/'為替換算(currency conversion)'!$B$3)</f>
        <v>2524.8180561953018</v>
      </c>
      <c r="N15" s="153">
        <f>IF('内訳詳細(Detail)'!N15="-","-",'内訳詳細(Detail)'!N15/'為替換算(currency conversion)'!$B$3)</f>
        <v>3493.6342699216952</v>
      </c>
      <c r="O15" s="150">
        <f>IF('内訳詳細(Detail)'!O15="-","-",'内訳詳細(Detail)'!O15/'為替換算(currency conversion)'!$B$3)</f>
        <v>901.34500230308618</v>
      </c>
      <c r="P15" s="168">
        <f>IF('内訳詳細(Detail)'!P15="-","-",'内訳詳細(Detail)'!P15/'為替換算(currency conversion)'!$B$3)</f>
        <v>1910.9534776600644</v>
      </c>
      <c r="Q15" s="168">
        <f>IF('内訳詳細(Detail)'!Q15="-","-",'内訳詳細(Detail)'!Q15/'為替換算(currency conversion)'!$B$3)</f>
        <v>2903.0953477660064</v>
      </c>
      <c r="R15" s="155"/>
    </row>
    <row r="16" spans="1:18" s="126" customFormat="1" ht="44.25" customHeight="1">
      <c r="A16" s="117"/>
      <c r="B16" s="127"/>
      <c r="C16" s="128" t="s">
        <v>70</v>
      </c>
      <c r="D16" s="129" t="s">
        <v>82</v>
      </c>
      <c r="E16" s="130" t="s">
        <v>4</v>
      </c>
      <c r="F16" s="131" t="s">
        <v>430</v>
      </c>
      <c r="G16" s="132">
        <f>IF('内訳詳細(Detail)'!G16="-","-",'内訳詳細(Detail)'!G16/'為替換算(currency conversion)'!$B$3)</f>
        <v>245.51819438046982</v>
      </c>
      <c r="H16" s="134">
        <f>IF('内訳詳細(Detail)'!H16="-","-",'内訳詳細(Detail)'!H16/'為替換算(currency conversion)'!$B$3)</f>
        <v>495.14509442653156</v>
      </c>
      <c r="I16" s="134">
        <f>IF('内訳詳細(Detail)'!I16="-","-",'内訳詳細(Detail)'!I16/'為替換算(currency conversion)'!$B$3)</f>
        <v>756.55458314140947</v>
      </c>
      <c r="J16" s="135">
        <f>IF('内訳詳細(Detail)'!J16="-","-",'内訳詳細(Detail)'!J16/'為替換算(currency conversion)'!$B$3)</f>
        <v>1024.7627821280516</v>
      </c>
      <c r="K16" s="132">
        <f>IF('内訳詳細(Detail)'!K16="-","-",'内訳詳細(Detail)'!K16/'為替換算(currency conversion)'!$B$3)</f>
        <v>263.72178719484111</v>
      </c>
      <c r="L16" s="134">
        <f>IF('内訳詳細(Detail)'!L16="-","-",'内訳詳細(Detail)'!L16/'為替換算(currency conversion)'!$B$3)</f>
        <v>549.79272224781209</v>
      </c>
      <c r="M16" s="134">
        <f>IF('内訳詳細(Detail)'!M16="-","-",'内訳詳細(Detail)'!M16/'為替換算(currency conversion)'!$B$3)</f>
        <v>818.00092123445415</v>
      </c>
      <c r="N16" s="135">
        <f>IF('内訳詳細(Detail)'!N16="-","-",'内訳詳細(Detail)'!N16/'為替換算(currency conversion)'!$B$3)</f>
        <v>1120.9120221096268</v>
      </c>
      <c r="O16" s="132">
        <f>IF('内訳詳細(Detail)'!O16="-","-",'内訳詳細(Detail)'!O16/'為替換算(currency conversion)'!$B$3)</f>
        <v>294.30677107323817</v>
      </c>
      <c r="P16" s="134">
        <f>IF('内訳詳細(Detail)'!P16="-","-",'内訳詳細(Detail)'!P16/'為替換算(currency conversion)'!$B$3)</f>
        <v>651.83786273606631</v>
      </c>
      <c r="Q16" s="134">
        <f>IF('内訳詳細(Detail)'!Q16="-","-",'内訳詳細(Detail)'!Q16/'為替換算(currency conversion)'!$B$3)</f>
        <v>985.73007830492861</v>
      </c>
      <c r="R16" s="137"/>
    </row>
    <row r="17" spans="1:18" s="126" customFormat="1" ht="18" customHeight="1">
      <c r="A17" s="117"/>
      <c r="B17" s="127"/>
      <c r="C17" s="138" t="s">
        <v>73</v>
      </c>
      <c r="D17" s="169" t="s">
        <v>84</v>
      </c>
      <c r="E17" s="102" t="s">
        <v>4</v>
      </c>
      <c r="F17" s="24" t="s">
        <v>431</v>
      </c>
      <c r="G17" s="170">
        <f>IF('内訳詳細(Detail)'!G17="-","-",'内訳詳細(Detail)'!G17/'為替換算(currency conversion)'!$B$3)</f>
        <v>264.67987102717643</v>
      </c>
      <c r="H17" s="212">
        <f>IF('内訳詳細(Detail)'!H17="-","-",'内訳詳細(Detail)'!H17/'為替換算(currency conversion)'!$B$3)</f>
        <v>547.26853984339016</v>
      </c>
      <c r="I17" s="212">
        <f>IF('内訳詳細(Detail)'!I17="-","-",'内訳詳細(Detail)'!I17/'為替換算(currency conversion)'!$B$3)</f>
        <v>882.44127130354673</v>
      </c>
      <c r="J17" s="173">
        <f>IF('内訳詳細(Detail)'!J17="-","-",'内訳詳細(Detail)'!J17/'為替換算(currency conversion)'!$B$3)</f>
        <v>1539.8986642100415</v>
      </c>
      <c r="K17" s="170">
        <f>IF('内訳詳細(Detail)'!K17="-","-",'内訳詳細(Detail)'!K17/'為替換算(currency conversion)'!$B$3)</f>
        <v>396.88622754491018</v>
      </c>
      <c r="L17" s="212">
        <f>IF('内訳詳細(Detail)'!L17="-","-",'内訳詳細(Detail)'!L17/'為替換算(currency conversion)'!$B$3)</f>
        <v>833.2657761400277</v>
      </c>
      <c r="M17" s="212">
        <f>IF('内訳詳細(Detail)'!M17="-","-",'内訳詳細(Detail)'!M17/'為替換算(currency conversion)'!$B$3)</f>
        <v>1264.6430216490096</v>
      </c>
      <c r="N17" s="173">
        <f>IF('内訳詳細(Detail)'!N17="-","-",'内訳詳細(Detail)'!N17/'為替換算(currency conversion)'!$B$3)</f>
        <v>1766.0617227084294</v>
      </c>
      <c r="O17" s="170">
        <f>IF('内訳詳細(Detail)'!O17="-","-",'内訳詳細(Detail)'!O17/'為替換算(currency conversion)'!$B$3)</f>
        <v>442.04514048825428</v>
      </c>
      <c r="P17" s="212">
        <f>IF('内訳詳細(Detail)'!P17="-","-",'内訳詳細(Detail)'!P17/'為替換算(currency conversion)'!$B$3)</f>
        <v>953.96591432519574</v>
      </c>
      <c r="Q17" s="212">
        <f>IF('内訳詳細(Detail)'!Q17="-","-",'内訳詳細(Detail)'!Q17/'為替換算(currency conversion)'!$B$3)</f>
        <v>1450.6586826347307</v>
      </c>
      <c r="R17" s="175"/>
    </row>
    <row r="18" spans="1:18" s="126" customFormat="1" ht="44.25" customHeight="1" thickBot="1">
      <c r="A18" s="117"/>
      <c r="B18" s="176"/>
      <c r="C18" s="177"/>
      <c r="D18" s="178" t="s">
        <v>86</v>
      </c>
      <c r="E18" s="179" t="s">
        <v>432</v>
      </c>
      <c r="F18" s="180" t="s">
        <v>88</v>
      </c>
      <c r="G18" s="181">
        <f>IF('内訳詳細(Detail)'!G18="-","-",'内訳詳細(Detail)'!G18/'為替換算(currency conversion)'!$B$3)</f>
        <v>175.62413634269922</v>
      </c>
      <c r="H18" s="183">
        <f>IF('内訳詳細(Detail)'!H18="-","-",'内訳詳細(Detail)'!H18/'為替換算(currency conversion)'!$B$3)</f>
        <v>364.40350069092585</v>
      </c>
      <c r="I18" s="183">
        <f>IF('内訳詳細(Detail)'!I18="-","-",'内訳詳細(Detail)'!I18/'為替換算(currency conversion)'!$B$3)</f>
        <v>555.55043758636577</v>
      </c>
      <c r="J18" s="184">
        <f>IF('内訳詳細(Detail)'!J18="-","-",'内訳詳細(Detail)'!J18/'為替換算(currency conversion)'!$B$3)</f>
        <v>489.00046061722708</v>
      </c>
      <c r="K18" s="181">
        <f>IF('内訳詳細(Detail)'!K18="-","-",'内訳詳細(Detail)'!K18/'為替換算(currency conversion)'!$B$3)</f>
        <v>120.80147397512667</v>
      </c>
      <c r="L18" s="183">
        <f>IF('内訳詳細(Detail)'!L18="-","-",'内訳詳細(Detail)'!L18/'為替換算(currency conversion)'!$B$3)</f>
        <v>266.67894979272228</v>
      </c>
      <c r="M18" s="183">
        <f>IF('内訳詳細(Detail)'!M18="-","-",'内訳詳細(Detail)'!M18/'為替換算(currency conversion)'!$B$3)</f>
        <v>380.97650852141874</v>
      </c>
      <c r="N18" s="184">
        <f>IF('内訳詳細(Detail)'!N18="-","-",'内訳詳細(Detail)'!N18/'為替換算(currency conversion)'!$B$3)</f>
        <v>525.22339935513594</v>
      </c>
      <c r="O18" s="181">
        <f>IF('内訳詳細(Detail)'!O18="-","-",'内訳詳細(Detail)'!O18/'為替換算(currency conversion)'!$B$3)</f>
        <v>126.67894979272225</v>
      </c>
      <c r="P18" s="183">
        <f>IF('内訳詳細(Detail)'!P18="-","-",'内訳詳細(Detail)'!P18/'為替換算(currency conversion)'!$B$3)</f>
        <v>262.75449101796409</v>
      </c>
      <c r="Q18" s="183">
        <f>IF('内訳詳細(Detail)'!Q18="-","-",'内訳詳細(Detail)'!Q18/'為替換算(currency conversion)'!$B$3)</f>
        <v>394.36204514048825</v>
      </c>
      <c r="R18" s="186"/>
    </row>
    <row r="19" spans="1:18" ht="14.25" customHeight="1">
      <c r="B19" s="111"/>
      <c r="C19" s="187" t="s">
        <v>89</v>
      </c>
      <c r="D19" s="111"/>
      <c r="E19" s="111"/>
      <c r="F19" s="111"/>
      <c r="G19" s="607"/>
      <c r="H19" s="607"/>
      <c r="I19" s="607"/>
      <c r="J19" s="607"/>
      <c r="K19" s="607"/>
      <c r="L19" s="607"/>
      <c r="M19" s="607"/>
      <c r="N19" s="607"/>
      <c r="O19" s="607"/>
      <c r="P19" s="607"/>
      <c r="Q19" s="607"/>
      <c r="R19" s="607"/>
    </row>
    <row r="20" spans="1:18" ht="14.25" customHeight="1">
      <c r="B20" s="111"/>
      <c r="C20" s="76" t="s">
        <v>90</v>
      </c>
      <c r="D20" s="111"/>
      <c r="E20" s="111"/>
      <c r="F20" s="111"/>
      <c r="G20" s="608"/>
      <c r="H20" s="608"/>
      <c r="I20" s="608"/>
      <c r="J20" s="608"/>
      <c r="K20" s="608"/>
      <c r="L20" s="608"/>
      <c r="M20" s="608"/>
      <c r="N20" s="608"/>
      <c r="O20" s="608"/>
      <c r="P20" s="608"/>
      <c r="Q20" s="608"/>
      <c r="R20" s="608"/>
    </row>
    <row r="21" spans="1:18" ht="14.25" customHeight="1">
      <c r="B21" s="111"/>
      <c r="C21" s="111" t="s">
        <v>91</v>
      </c>
      <c r="D21" s="111"/>
      <c r="E21" s="111"/>
      <c r="F21" s="111"/>
      <c r="G21" s="608"/>
      <c r="H21" s="608"/>
      <c r="I21" s="608"/>
      <c r="J21" s="608"/>
      <c r="K21" s="608"/>
      <c r="L21" s="608"/>
      <c r="M21" s="608"/>
      <c r="N21" s="608"/>
      <c r="O21" s="608"/>
      <c r="P21" s="608"/>
      <c r="Q21" s="608"/>
      <c r="R21" s="608"/>
    </row>
    <row r="22" spans="1:18" ht="14.25" customHeight="1">
      <c r="B22" s="111"/>
      <c r="C22" s="76" t="s">
        <v>92</v>
      </c>
      <c r="D22" s="111"/>
      <c r="E22" s="111"/>
      <c r="F22" s="111"/>
      <c r="G22" s="608"/>
      <c r="H22" s="608"/>
      <c r="I22" s="608"/>
      <c r="J22" s="608"/>
      <c r="K22" s="608"/>
      <c r="L22" s="608"/>
      <c r="M22" s="608"/>
      <c r="N22" s="608"/>
      <c r="O22" s="608"/>
      <c r="P22" s="608"/>
      <c r="Q22" s="608"/>
      <c r="R22" s="608"/>
    </row>
    <row r="23" spans="1:18" ht="14.25" customHeight="1">
      <c r="B23" s="111"/>
      <c r="C23" s="111"/>
      <c r="D23" s="111"/>
      <c r="E23" s="111"/>
      <c r="F23" s="111"/>
      <c r="G23" s="608"/>
      <c r="H23" s="608"/>
      <c r="I23" s="608"/>
      <c r="J23" s="608"/>
      <c r="K23" s="608"/>
      <c r="L23" s="608"/>
      <c r="M23" s="608"/>
      <c r="N23" s="608"/>
      <c r="O23" s="608"/>
      <c r="P23" s="608"/>
      <c r="Q23" s="608"/>
      <c r="R23" s="608"/>
    </row>
    <row r="24" spans="1:18" s="9" customFormat="1" ht="18" customHeight="1">
      <c r="B24" s="12"/>
      <c r="C24" s="11" t="s">
        <v>93</v>
      </c>
      <c r="D24" s="12"/>
      <c r="E24" s="11"/>
      <c r="F24" s="11"/>
      <c r="G24" s="609"/>
      <c r="H24" s="609"/>
      <c r="I24" s="609"/>
      <c r="J24" s="609"/>
      <c r="K24" s="609"/>
      <c r="L24" s="609"/>
      <c r="M24" s="609"/>
      <c r="N24" s="609"/>
      <c r="O24" s="609"/>
      <c r="P24" s="609"/>
      <c r="Q24" s="609"/>
      <c r="R24" s="609"/>
    </row>
    <row r="25" spans="1:18" s="9" customFormat="1" ht="18" customHeight="1" thickBot="1">
      <c r="B25" s="11"/>
      <c r="C25" s="77" t="s">
        <v>433</v>
      </c>
      <c r="D25" s="12"/>
      <c r="E25" s="11"/>
      <c r="F25" s="11"/>
      <c r="G25" s="609"/>
      <c r="H25" s="609"/>
      <c r="I25" s="609"/>
      <c r="J25" s="609"/>
      <c r="K25" s="609"/>
      <c r="L25" s="609"/>
      <c r="M25" s="609"/>
      <c r="N25" s="609"/>
      <c r="O25" s="609"/>
      <c r="P25" s="609"/>
      <c r="Q25" s="609"/>
      <c r="R25" s="609"/>
    </row>
    <row r="26" spans="1:18" s="112" customFormat="1" ht="18" customHeight="1">
      <c r="B26" s="610"/>
      <c r="C26" s="611"/>
      <c r="D26" s="809" t="s">
        <v>62</v>
      </c>
      <c r="E26" s="811" t="s">
        <v>414</v>
      </c>
      <c r="F26" s="813" t="s">
        <v>63</v>
      </c>
      <c r="G26" s="766" t="s">
        <v>424</v>
      </c>
      <c r="H26" s="767"/>
      <c r="I26" s="767"/>
      <c r="J26" s="768"/>
      <c r="K26" s="766" t="s">
        <v>411</v>
      </c>
      <c r="L26" s="767"/>
      <c r="M26" s="767"/>
      <c r="N26" s="768"/>
      <c r="O26" s="766" t="s">
        <v>66</v>
      </c>
      <c r="P26" s="767"/>
      <c r="Q26" s="767"/>
      <c r="R26" s="768"/>
    </row>
    <row r="27" spans="1:18" s="112" customFormat="1" ht="24.75" thickBot="1">
      <c r="B27" s="612"/>
      <c r="C27" s="613"/>
      <c r="D27" s="810"/>
      <c r="E27" s="812"/>
      <c r="F27" s="814"/>
      <c r="G27" s="113" t="s">
        <v>67</v>
      </c>
      <c r="H27" s="114" t="s">
        <v>10</v>
      </c>
      <c r="I27" s="115" t="s">
        <v>11</v>
      </c>
      <c r="J27" s="116" t="s">
        <v>12</v>
      </c>
      <c r="K27" s="113" t="s">
        <v>67</v>
      </c>
      <c r="L27" s="114" t="s">
        <v>10</v>
      </c>
      <c r="M27" s="115" t="s">
        <v>11</v>
      </c>
      <c r="N27" s="116" t="s">
        <v>112</v>
      </c>
      <c r="O27" s="113" t="s">
        <v>67</v>
      </c>
      <c r="P27" s="114" t="s">
        <v>10</v>
      </c>
      <c r="Q27" s="115" t="s">
        <v>11</v>
      </c>
      <c r="R27" s="116" t="s">
        <v>12</v>
      </c>
    </row>
    <row r="28" spans="1:18" s="126" customFormat="1" ht="18" customHeight="1">
      <c r="A28" s="117"/>
      <c r="B28" s="815" t="s">
        <v>68</v>
      </c>
      <c r="C28" s="816"/>
      <c r="D28" s="816"/>
      <c r="E28" s="614" t="s">
        <v>4</v>
      </c>
      <c r="F28" s="615" t="s">
        <v>69</v>
      </c>
      <c r="G28" s="120">
        <f>IF('内訳詳細(Detail)'!G28="-","-",'内訳詳細(Detail)'!G28/'為替換算(currency conversion)'!$B$3)</f>
        <v>1297.5310916628282</v>
      </c>
      <c r="H28" s="122">
        <f>IF('内訳詳細(Detail)'!H28="-","-",'内訳詳細(Detail)'!H28/'為替換算(currency conversion)'!$B$3)</f>
        <v>2031.1469368954399</v>
      </c>
      <c r="I28" s="124">
        <f>IF('内訳詳細(Detail)'!I28="-","-",'内訳詳細(Detail)'!I28/'為替換算(currency conversion)'!$B$3)</f>
        <v>2921.2620912022112</v>
      </c>
      <c r="J28" s="123">
        <f>IF('内訳詳細(Detail)'!J28="-","-",'内訳詳細(Detail)'!J28/'為替換算(currency conversion)'!$B$3)</f>
        <v>4108.6872409028101</v>
      </c>
      <c r="K28" s="120">
        <f>IF('内訳詳細(Detail)'!K28="-","-",'内訳詳細(Detail)'!K28/'為替換算(currency conversion)'!$B$3)</f>
        <v>933.92906494702902</v>
      </c>
      <c r="L28" s="122">
        <f>IF('内訳詳細(Detail)'!L28="-","-",'内訳詳細(Detail)'!L28/'為替換算(currency conversion)'!$B$3)</f>
        <v>1584.9930907415937</v>
      </c>
      <c r="M28" s="124">
        <f>IF('内訳詳細(Detail)'!M28="-","-",'内訳詳細(Detail)'!M28/'為替換算(currency conversion)'!$B$3)</f>
        <v>2413.5697835099031</v>
      </c>
      <c r="N28" s="123">
        <f>IF('内訳詳細(Detail)'!N28="-","-",'内訳詳細(Detail)'!N28/'為替換算(currency conversion)'!$B$3)</f>
        <v>3602.8281897742977</v>
      </c>
      <c r="O28" s="120">
        <f>IF('内訳詳細(Detail)'!O28="-","-",'内訳詳細(Detail)'!O28/'為替換算(currency conversion)'!$B$3)</f>
        <v>980.18424689083372</v>
      </c>
      <c r="P28" s="122">
        <f>IF('内訳詳細(Detail)'!P28="-","-",'内訳詳細(Detail)'!P28/'為替換算(currency conversion)'!$B$3)</f>
        <v>2396.1308152924921</v>
      </c>
      <c r="Q28" s="124">
        <f>IF('内訳詳細(Detail)'!Q28="-","-",'内訳詳細(Detail)'!Q28/'為替換算(currency conversion)'!$B$3)</f>
        <v>3160.202671579917</v>
      </c>
      <c r="R28" s="125"/>
    </row>
    <row r="29" spans="1:18" s="126" customFormat="1" ht="43.5" customHeight="1">
      <c r="A29" s="117"/>
      <c r="B29" s="616"/>
      <c r="C29" s="617" t="s">
        <v>70</v>
      </c>
      <c r="D29" s="618" t="s">
        <v>71</v>
      </c>
      <c r="E29" s="619" t="s">
        <v>4</v>
      </c>
      <c r="F29" s="620" t="s">
        <v>72</v>
      </c>
      <c r="G29" s="132">
        <f>IF('内訳詳細(Detail)'!G29="-","-",'内訳詳細(Detail)'!G29/'為替換算(currency conversion)'!$B$3)</f>
        <v>727.77521879318283</v>
      </c>
      <c r="H29" s="134">
        <f>IF('内訳詳細(Detail)'!H29="-","-",'内訳詳細(Detail)'!H29/'為替換算(currency conversion)'!$B$3)</f>
        <v>1150.7415937356056</v>
      </c>
      <c r="I29" s="136">
        <f>IF('内訳詳細(Detail)'!I29="-","-",'内訳詳細(Detail)'!I29/'為替換算(currency conversion)'!$B$3)</f>
        <v>1575.2187931828651</v>
      </c>
      <c r="J29" s="135">
        <f>IF('内訳詳細(Detail)'!J29="-","-",'内訳詳細(Detail)'!J29/'為替換算(currency conversion)'!$B$3)</f>
        <v>2305.1681252878857</v>
      </c>
      <c r="K29" s="132">
        <f>IF('内訳詳細(Detail)'!K29="-","-",'内訳詳細(Detail)'!K29/'為替換算(currency conversion)'!$B$3)</f>
        <v>519.04191616766468</v>
      </c>
      <c r="L29" s="134">
        <f>IF('内訳詳細(Detail)'!L29="-","-",'内訳詳細(Detail)'!L29/'為替換算(currency conversion)'!$B$3)</f>
        <v>800.22109626900044</v>
      </c>
      <c r="M29" s="136">
        <f>IF('内訳詳細(Detail)'!M29="-","-",'内訳詳細(Detail)'!M29/'為替換算(currency conversion)'!$B$3)</f>
        <v>1173.726393367112</v>
      </c>
      <c r="N29" s="135">
        <f>IF('内訳詳細(Detail)'!N29="-","-",'内訳詳細(Detail)'!N29/'為替換算(currency conversion)'!$B$3)</f>
        <v>1791.5707047443575</v>
      </c>
      <c r="O29" s="132">
        <f>IF('内訳詳細(Detail)'!O29="-","-",'内訳詳細(Detail)'!O29/'為替換算(currency conversion)'!$B$3)</f>
        <v>504.36665131275913</v>
      </c>
      <c r="P29" s="134">
        <f>IF('内訳詳細(Detail)'!P29="-","-",'内訳詳細(Detail)'!P29/'為替換算(currency conversion)'!$B$3)</f>
        <v>1469.9861814831875</v>
      </c>
      <c r="Q29" s="136">
        <f>IF('内訳詳細(Detail)'!Q29="-","-",'内訳詳細(Detail)'!Q29/'為替換算(currency conversion)'!$B$3)</f>
        <v>1863.4638415476738</v>
      </c>
      <c r="R29" s="137"/>
    </row>
    <row r="30" spans="1:18" s="126" customFormat="1" ht="18" customHeight="1">
      <c r="A30" s="117"/>
      <c r="B30" s="616"/>
      <c r="C30" s="621" t="s">
        <v>73</v>
      </c>
      <c r="D30" s="622" t="s">
        <v>74</v>
      </c>
      <c r="E30" s="623" t="s">
        <v>4</v>
      </c>
      <c r="F30" s="624" t="s">
        <v>75</v>
      </c>
      <c r="G30" s="142">
        <f>IF('内訳詳細(Detail)'!G30="-","-",'内訳詳細(Detail)'!G30/'為替換算(currency conversion)'!$B$3)</f>
        <v>322.41363426992172</v>
      </c>
      <c r="H30" s="172">
        <f>IF('内訳詳細(Detail)'!H30="-","-",'内訳詳細(Detail)'!H30/'為替換算(currency conversion)'!$B$3)</f>
        <v>464.1731920773837</v>
      </c>
      <c r="I30" s="146">
        <f>IF('内訳詳細(Detail)'!I30="-","-",'内訳詳細(Detail)'!I30/'為替換算(currency conversion)'!$B$3)</f>
        <v>784.3942883463842</v>
      </c>
      <c r="J30" s="145">
        <f>IF('内訳詳細(Detail)'!J30="-","-",'内訳詳細(Detail)'!J30/'為替換算(currency conversion)'!$B$3)</f>
        <v>1025.6103178258868</v>
      </c>
      <c r="K30" s="142">
        <f>IF('内訳詳細(Detail)'!K30="-","-",'内訳詳細(Detail)'!K30/'為替換算(currency conversion)'!$B$3)</f>
        <v>211.0087517273146</v>
      </c>
      <c r="L30" s="172">
        <f>IF('内訳詳細(Detail)'!L30="-","-",'内訳詳細(Detail)'!L30/'為替換算(currency conversion)'!$B$3)</f>
        <v>395.91893136803316</v>
      </c>
      <c r="M30" s="146">
        <f>IF('内訳詳細(Detail)'!M30="-","-",'内訳詳細(Detail)'!M30/'為替換算(currency conversion)'!$B$3)</f>
        <v>683.48226623675725</v>
      </c>
      <c r="N30" s="145">
        <f>IF('内訳詳細(Detail)'!N30="-","-",'内訳詳細(Detail)'!N30/'為替換算(currency conversion)'!$B$3)</f>
        <v>1050.3454629203131</v>
      </c>
      <c r="O30" s="142">
        <f>IF('内訳詳細(Detail)'!O30="-","-",'内訳詳細(Detail)'!O30/'為替換算(currency conversion)'!$B$3)</f>
        <v>243.35329341317365</v>
      </c>
      <c r="P30" s="172">
        <f>IF('内訳詳細(Detail)'!P30="-","-",'内訳詳細(Detail)'!P30/'為替換算(currency conversion)'!$B$3)</f>
        <v>513.36711192998621</v>
      </c>
      <c r="Q30" s="146">
        <f>IF('内訳詳細(Detail)'!Q30="-","-",'内訳詳細(Detail)'!Q30/'為替換算(currency conversion)'!$B$3)</f>
        <v>760.01842468908342</v>
      </c>
      <c r="R30" s="147"/>
    </row>
    <row r="31" spans="1:18" s="126" customFormat="1" ht="18" customHeight="1">
      <c r="A31" s="117"/>
      <c r="B31" s="771" t="s">
        <v>19</v>
      </c>
      <c r="C31" s="754"/>
      <c r="D31" s="754"/>
      <c r="E31" s="148" t="s">
        <v>31</v>
      </c>
      <c r="F31" s="149" t="s">
        <v>33</v>
      </c>
      <c r="G31" s="150">
        <f>IF('内訳詳細(Detail)'!G31="-","-",'内訳詳細(Detail)'!G31/'為替換算(currency conversion)'!$B$3)</f>
        <v>871.87471211423315</v>
      </c>
      <c r="H31" s="168">
        <f>IF('内訳詳細(Detail)'!H31="-","-",'内訳詳細(Detail)'!H31/'為替換算(currency conversion)'!$B$3)</f>
        <v>1525.8590511285122</v>
      </c>
      <c r="I31" s="154">
        <f>IF('内訳詳細(Detail)'!I31="-","-",'内訳詳細(Detail)'!I31/'為替換算(currency conversion)'!$B$3)</f>
        <v>2422.8558268079228</v>
      </c>
      <c r="J31" s="153">
        <f>IF('内訳詳細(Detail)'!J31="-","-",'内訳詳細(Detail)'!J31/'為替換算(currency conversion)'!$B$3)</f>
        <v>3763.2243205895902</v>
      </c>
      <c r="K31" s="150">
        <f>IF('内訳詳細(Detail)'!K31="-","-",'内訳詳細(Detail)'!K31/'為替換算(currency conversion)'!$B$3)</f>
        <v>1347.7475817595578</v>
      </c>
      <c r="L31" s="168">
        <f>IF('内訳詳細(Detail)'!L31="-","-",'内訳詳細(Detail)'!L31/'為替換算(currency conversion)'!$B$3)</f>
        <v>2073.0723169046523</v>
      </c>
      <c r="M31" s="154">
        <f>IF('内訳詳細(Detail)'!M31="-","-",'内訳詳細(Detail)'!M31/'為替換算(currency conversion)'!$B$3)</f>
        <v>2952.6761860893598</v>
      </c>
      <c r="N31" s="153">
        <f>IF('内訳詳細(Detail)'!N31="-","-",'内訳詳細(Detail)'!N31/'為替換算(currency conversion)'!$B$3)</f>
        <v>4221.2252418240441</v>
      </c>
      <c r="O31" s="150">
        <f>IF('内訳詳細(Detail)'!O31="-","-",'内訳詳細(Detail)'!O31/'為替換算(currency conversion)'!$B$3)</f>
        <v>842.54260709350535</v>
      </c>
      <c r="P31" s="168">
        <f>IF('内訳詳細(Detail)'!P31="-","-",'内訳詳細(Detail)'!P31/'為替換算(currency conversion)'!$B$3)</f>
        <v>1758.3786273606634</v>
      </c>
      <c r="Q31" s="154">
        <f>IF('内訳詳細(Detail)'!Q31="-","-",'内訳詳細(Detail)'!Q31/'為替換算(currency conversion)'!$B$3)</f>
        <v>2531.0732381391063</v>
      </c>
      <c r="R31" s="155"/>
    </row>
    <row r="32" spans="1:18" s="126" customFormat="1" ht="42.75" customHeight="1">
      <c r="A32" s="117"/>
      <c r="B32" s="127"/>
      <c r="C32" s="128" t="s">
        <v>70</v>
      </c>
      <c r="D32" s="129" t="s">
        <v>76</v>
      </c>
      <c r="E32" s="130" t="s">
        <v>4</v>
      </c>
      <c r="F32" s="131" t="s">
        <v>429</v>
      </c>
      <c r="G32" s="132">
        <f>IF('内訳詳細(Detail)'!G32="-","-",'内訳詳細(Detail)'!G32/'為替換算(currency conversion)'!$B$3)</f>
        <v>599.0603408567481</v>
      </c>
      <c r="H32" s="134">
        <f>IF('内訳詳細(Detail)'!H32="-","-",'内訳詳細(Detail)'!H32/'為替換算(currency conversion)'!$B$3)</f>
        <v>1101.4923998157531</v>
      </c>
      <c r="I32" s="136">
        <f>IF('内訳詳細(Detail)'!I32="-","-",'内訳詳細(Detail)'!I32/'為替換算(currency conversion)'!$B$3)</f>
        <v>1765.1312759097191</v>
      </c>
      <c r="J32" s="135">
        <f>IF('内訳詳細(Detail)'!J32="-","-",'内訳詳細(Detail)'!J32/'為替換算(currency conversion)'!$B$3)</f>
        <v>2872.1510824504835</v>
      </c>
      <c r="K32" s="132">
        <f>IF('内訳詳細(Detail)'!K32="-","-",'内訳詳細(Detail)'!K32/'為替換算(currency conversion)'!$B$3)</f>
        <v>1109.8019345923537</v>
      </c>
      <c r="L32" s="134">
        <f>IF('内訳詳細(Detail)'!L32="-","-",'内訳詳細(Detail)'!L32/'為替換算(currency conversion)'!$B$3)</f>
        <v>1631.0548134500232</v>
      </c>
      <c r="M32" s="136">
        <f>IF('内訳詳細(Detail)'!M32="-","-",'内訳詳細(Detail)'!M32/'為替換算(currency conversion)'!$B$3)</f>
        <v>2357.4389682174115</v>
      </c>
      <c r="N32" s="135">
        <f>IF('内訳詳細(Detail)'!N32="-","-",'内訳詳細(Detail)'!N32/'為替換算(currency conversion)'!$B$3)</f>
        <v>3333.0354675264857</v>
      </c>
      <c r="O32" s="132">
        <f>IF('内訳詳細(Detail)'!O32="-","-",'内訳詳細(Detail)'!O32/'為替換算(currency conversion)'!$B$3)</f>
        <v>634.36204514048825</v>
      </c>
      <c r="P32" s="134">
        <f>IF('内訳詳細(Detail)'!P32="-","-",'内訳詳細(Detail)'!P32/'為替換算(currency conversion)'!$B$3)</f>
        <v>1152.5932749884846</v>
      </c>
      <c r="Q32" s="136">
        <f>IF('内訳詳細(Detail)'!Q32="-","-",'内訳詳細(Detail)'!Q32/'為替換算(currency conversion)'!$B$3)</f>
        <v>1746.8539843390142</v>
      </c>
      <c r="R32" s="137"/>
    </row>
    <row r="33" spans="1:18" s="126" customFormat="1" ht="44.25" customHeight="1">
      <c r="A33" s="117"/>
      <c r="B33" s="127"/>
      <c r="C33" s="138" t="s">
        <v>73</v>
      </c>
      <c r="D33" s="139" t="s">
        <v>78</v>
      </c>
      <c r="E33" s="140" t="s">
        <v>4</v>
      </c>
      <c r="F33" s="161" t="s">
        <v>80</v>
      </c>
      <c r="G33" s="142">
        <f>IF('内訳詳細(Detail)'!G33="-","-",'内訳詳細(Detail)'!G33/'為替換算(currency conversion)'!$B$3)</f>
        <v>242.37678489175497</v>
      </c>
      <c r="H33" s="172">
        <f>IF('内訳詳細(Detail)'!H33="-","-",'内訳詳細(Detail)'!H33/'為替換算(currency conversion)'!$B$3)</f>
        <v>364.38507600184249</v>
      </c>
      <c r="I33" s="146">
        <f>IF('内訳詳細(Detail)'!I33="-","-",'内訳詳細(Detail)'!I33/'為替換算(currency conversion)'!$B$3)</f>
        <v>563.92445877475814</v>
      </c>
      <c r="J33" s="145">
        <f>IF('内訳詳細(Detail)'!J33="-","-",'内訳詳細(Detail)'!J33/'為替換算(currency conversion)'!$B$3)</f>
        <v>743.7033625057577</v>
      </c>
      <c r="K33" s="142">
        <f>IF('内訳詳細(Detail)'!K33="-","-",'内訳詳細(Detail)'!K33/'為替換算(currency conversion)'!$B$3)</f>
        <v>132.60248733302626</v>
      </c>
      <c r="L33" s="172">
        <f>IF('内訳詳細(Detail)'!L33="-","-",'内訳詳細(Detail)'!L33/'為替換算(currency conversion)'!$B$3)</f>
        <v>305.06678949792723</v>
      </c>
      <c r="M33" s="146">
        <f>IF('内訳詳細(Detail)'!M33="-","-",'内訳詳細(Detail)'!M33/'為替換算(currency conversion)'!$B$3)</f>
        <v>423.33486872409031</v>
      </c>
      <c r="N33" s="145">
        <f>IF('内訳詳細(Detail)'!N33="-","-",'内訳詳細(Detail)'!N33/'為替換算(currency conversion)'!$B$3)</f>
        <v>644.36665131275913</v>
      </c>
      <c r="O33" s="142">
        <f>IF('内訳詳細(Detail)'!O33="-","-",'内訳詳細(Detail)'!O33/'為替換算(currency conversion)'!$B$3)</f>
        <v>147.91340396130815</v>
      </c>
      <c r="P33" s="172">
        <f>IF('内訳詳細(Detail)'!P33="-","-",'内訳詳細(Detail)'!P33/'為替換算(currency conversion)'!$B$3)</f>
        <v>504.56932289267621</v>
      </c>
      <c r="Q33" s="146">
        <f>IF('内訳詳細(Detail)'!Q33="-","-",'内訳詳細(Detail)'!Q33/'為替換算(currency conversion)'!$B$3)</f>
        <v>643.2427452786734</v>
      </c>
      <c r="R33" s="147"/>
    </row>
    <row r="34" spans="1:18" s="126" customFormat="1" ht="18" customHeight="1">
      <c r="A34" s="117"/>
      <c r="B34" s="771" t="s">
        <v>21</v>
      </c>
      <c r="C34" s="754"/>
      <c r="D34" s="754"/>
      <c r="E34" s="148" t="s">
        <v>4</v>
      </c>
      <c r="F34" s="167" t="s">
        <v>34</v>
      </c>
      <c r="G34" s="150">
        <f>IF('内訳詳細(Detail)'!G34="-","-",'内訳詳細(Detail)'!G34/'為替換算(currency conversion)'!$B$3)</f>
        <v>704.0810686319669</v>
      </c>
      <c r="H34" s="168">
        <f>IF('内訳詳細(Detail)'!H34="-","-",'内訳詳細(Detail)'!H34/'為替換算(currency conversion)'!$B$3)</f>
        <v>1221.4923998157531</v>
      </c>
      <c r="I34" s="154">
        <f>IF('内訳詳細(Detail)'!I34="-","-",'内訳詳細(Detail)'!I34/'為替換算(currency conversion)'!$B$3)</f>
        <v>1904.0534315983418</v>
      </c>
      <c r="J34" s="153">
        <f>IF('内訳詳細(Detail)'!J34="-","-",'内訳詳細(Detail)'!J34/'為替換算(currency conversion)'!$B$3)</f>
        <v>2731.0087517273146</v>
      </c>
      <c r="K34" s="150">
        <f>IF('内訳詳細(Detail)'!K34="-","-",'内訳詳細(Detail)'!K34/'為替換算(currency conversion)'!$B$3)</f>
        <v>712.70382312298477</v>
      </c>
      <c r="L34" s="168">
        <f>IF('内訳詳細(Detail)'!L34="-","-",'内訳詳細(Detail)'!L34/'為替換算(currency conversion)'!$B$3)</f>
        <v>1327.9594656840165</v>
      </c>
      <c r="M34" s="154">
        <f>IF('内訳詳細(Detail)'!M34="-","-",'内訳詳細(Detail)'!M34/'為替換算(currency conversion)'!$B$3)</f>
        <v>1998.1667434362046</v>
      </c>
      <c r="N34" s="153">
        <f>IF('内訳詳細(Detail)'!N34="-","-",'内訳詳細(Detail)'!N34/'為替換算(currency conversion)'!$B$3)</f>
        <v>2834.6292031321973</v>
      </c>
      <c r="O34" s="150">
        <f>IF('内訳詳細(Detail)'!O34="-","-",'内訳詳細(Detail)'!O34/'為替換算(currency conversion)'!$B$3)</f>
        <v>742.30308613542149</v>
      </c>
      <c r="P34" s="168">
        <f>IF('内訳詳細(Detail)'!P34="-","-",'内訳詳細(Detail)'!P34/'為替換算(currency conversion)'!$B$3)</f>
        <v>1450.8245048364809</v>
      </c>
      <c r="Q34" s="154">
        <f>IF('内訳詳細(Detail)'!Q34="-","-",'内訳詳細(Detail)'!Q34/'為替換算(currency conversion)'!$B$3)</f>
        <v>2270.7415937356059</v>
      </c>
      <c r="R34" s="155"/>
    </row>
    <row r="35" spans="1:18" s="126" customFormat="1" ht="44.25" customHeight="1">
      <c r="A35" s="117"/>
      <c r="B35" s="127"/>
      <c r="C35" s="128" t="s">
        <v>70</v>
      </c>
      <c r="D35" s="129" t="s">
        <v>82</v>
      </c>
      <c r="E35" s="130" t="s">
        <v>4</v>
      </c>
      <c r="F35" s="131" t="s">
        <v>430</v>
      </c>
      <c r="G35" s="132">
        <f>IF('内訳詳細(Detail)'!G35="-","-",'内訳詳細(Detail)'!G35/'為替換算(currency conversion)'!$B$3)</f>
        <v>213.9382772915707</v>
      </c>
      <c r="H35" s="134">
        <f>IF('内訳詳細(Detail)'!H35="-","-",'内訳詳細(Detail)'!H35/'為替換算(currency conversion)'!$B$3)</f>
        <v>339.33671119299862</v>
      </c>
      <c r="I35" s="136">
        <f>IF('内訳詳細(Detail)'!I35="-","-",'内訳詳細(Detail)'!I35/'為替換算(currency conversion)'!$B$3)</f>
        <v>530.67710732381397</v>
      </c>
      <c r="J35" s="135">
        <f>IF('内訳詳細(Detail)'!J35="-","-",'内訳詳細(Detail)'!J35/'為替換算(currency conversion)'!$B$3)</f>
        <v>702.97558728696458</v>
      </c>
      <c r="K35" s="132">
        <f>IF('内訳詳細(Detail)'!K35="-","-",'内訳詳細(Detail)'!K35/'為替換算(currency conversion)'!$B$3)</f>
        <v>173.66190695532012</v>
      </c>
      <c r="L35" s="134">
        <f>IF('内訳詳細(Detail)'!L35="-","-",'内訳詳細(Detail)'!L35/'為替換算(currency conversion)'!$B$3)</f>
        <v>310.76923076923077</v>
      </c>
      <c r="M35" s="136">
        <f>IF('内訳詳細(Detail)'!M35="-","-",'内訳詳細(Detail)'!M35/'為替換算(currency conversion)'!$B$3)</f>
        <v>473.52372178719486</v>
      </c>
      <c r="N35" s="135">
        <f>IF('内訳詳細(Detail)'!N35="-","-",'内訳詳細(Detail)'!N35/'為替換算(currency conversion)'!$B$3)</f>
        <v>672.23399355135882</v>
      </c>
      <c r="O35" s="132">
        <f>IF('内訳詳細(Detail)'!O35="-","-",'内訳詳細(Detail)'!O35/'為替換算(currency conversion)'!$B$3)</f>
        <v>171.33118378627361</v>
      </c>
      <c r="P35" s="134">
        <f>IF('内訳詳細(Detail)'!P35="-","-",'内訳詳細(Detail)'!P35/'為替換算(currency conversion)'!$B$3)</f>
        <v>326.19990787655462</v>
      </c>
      <c r="Q35" s="136">
        <f>IF('内訳詳細(Detail)'!Q35="-","-",'内訳詳細(Detail)'!Q35/'為替換算(currency conversion)'!$B$3)</f>
        <v>521.05020727775218</v>
      </c>
      <c r="R35" s="137"/>
    </row>
    <row r="36" spans="1:18" s="126" customFormat="1" ht="18" customHeight="1">
      <c r="A36" s="117"/>
      <c r="B36" s="127"/>
      <c r="C36" s="138" t="s">
        <v>73</v>
      </c>
      <c r="D36" s="169" t="s">
        <v>84</v>
      </c>
      <c r="E36" s="102" t="s">
        <v>4</v>
      </c>
      <c r="F36" s="24" t="s">
        <v>85</v>
      </c>
      <c r="G36" s="170">
        <f>IF('内訳詳細(Detail)'!G36="-","-",'内訳詳細(Detail)'!G36/'為替換算(currency conversion)'!$B$3)</f>
        <v>362.6255181943805</v>
      </c>
      <c r="H36" s="212">
        <f>IF('内訳詳細(Detail)'!H36="-","-",'内訳詳細(Detail)'!H36/'為替換算(currency conversion)'!$B$3)</f>
        <v>584.49562413634271</v>
      </c>
      <c r="I36" s="174">
        <f>IF('内訳詳細(Detail)'!I36="-","-",'内訳詳細(Detail)'!I36/'為替換算(currency conversion)'!$B$3)</f>
        <v>955.87286964532473</v>
      </c>
      <c r="J36" s="173">
        <f>IF('内訳詳細(Detail)'!J36="-","-",'内訳詳細(Detail)'!J36/'為替換算(currency conversion)'!$B$3)</f>
        <v>1661.4555504375865</v>
      </c>
      <c r="K36" s="170">
        <f>IF('内訳詳細(Detail)'!K36="-","-",'内訳詳細(Detail)'!K36/'為替換算(currency conversion)'!$B$3)</f>
        <v>434.29755872869646</v>
      </c>
      <c r="L36" s="212">
        <f>IF('内訳詳細(Detail)'!L36="-","-",'内訳詳細(Detail)'!L36/'為替換算(currency conversion)'!$B$3)</f>
        <v>812.02210962690003</v>
      </c>
      <c r="M36" s="174">
        <f>IF('内訳詳細(Detail)'!M36="-","-",'内訳詳細(Detail)'!M36/'為替換算(currency conversion)'!$B$3)</f>
        <v>1230.4191616766468</v>
      </c>
      <c r="N36" s="173">
        <f>IF('内訳詳細(Detail)'!N36="-","-",'内訳詳細(Detail)'!N36/'為替換算(currency conversion)'!$B$3)</f>
        <v>1739.0787655458314</v>
      </c>
      <c r="O36" s="170">
        <f>IF('内訳詳細(Detail)'!O36="-","-",'内訳詳細(Detail)'!O36/'為替換算(currency conversion)'!$B$3)</f>
        <v>469.71902349147859</v>
      </c>
      <c r="P36" s="212">
        <f>IF('内訳詳細(Detail)'!P36="-","-",'内訳詳細(Detail)'!P36/'為替換算(currency conversion)'!$B$3)</f>
        <v>902.48733302625521</v>
      </c>
      <c r="Q36" s="174">
        <f>IF('内訳詳細(Detail)'!Q36="-","-",'内訳詳細(Detail)'!Q36/'為替換算(currency conversion)'!$B$3)</f>
        <v>1412.4550898203593</v>
      </c>
      <c r="R36" s="175"/>
    </row>
    <row r="37" spans="1:18" s="126" customFormat="1" ht="44.25" customHeight="1" thickBot="1">
      <c r="A37" s="117"/>
      <c r="B37" s="176"/>
      <c r="C37" s="177"/>
      <c r="D37" s="178" t="s">
        <v>86</v>
      </c>
      <c r="E37" s="179" t="s">
        <v>4</v>
      </c>
      <c r="F37" s="180" t="s">
        <v>105</v>
      </c>
      <c r="G37" s="181">
        <f>IF('内訳詳細(Detail)'!G37="-","-",'内訳詳細(Detail)'!G37/'為替換算(currency conversion)'!$B$3)</f>
        <v>111.41409488714878</v>
      </c>
      <c r="H37" s="183">
        <f>IF('内訳詳細(Detail)'!H37="-","-",'内訳詳細(Detail)'!H37/'為替換算(currency conversion)'!$B$3)</f>
        <v>262.58866881621373</v>
      </c>
      <c r="I37" s="185">
        <f>IF('内訳詳細(Detail)'!I37="-","-",'内訳詳細(Detail)'!I37/'為替換算(currency conversion)'!$B$3)</f>
        <v>366.41179180101335</v>
      </c>
      <c r="J37" s="184">
        <f>IF('内訳詳細(Detail)'!J37="-","-",'内訳詳細(Detail)'!J37/'為替換算(currency conversion)'!$B$3)</f>
        <v>294.73053892215569</v>
      </c>
      <c r="K37" s="181">
        <f>IF('内訳詳細(Detail)'!K37="-","-",'内訳詳細(Detail)'!K37/'為替換算(currency conversion)'!$B$3)</f>
        <v>88.245048364808852</v>
      </c>
      <c r="L37" s="183">
        <f>IF('内訳詳細(Detail)'!L37="-","-",'内訳詳細(Detail)'!L37/'為替換算(currency conversion)'!$B$3)</f>
        <v>168.9912482726854</v>
      </c>
      <c r="M37" s="185">
        <f>IF('内訳詳細(Detail)'!M37="-","-",'内訳詳細(Detail)'!M37/'為替換算(currency conversion)'!$B$3)</f>
        <v>243.49147858129894</v>
      </c>
      <c r="N37" s="184">
        <f>IF('内訳詳細(Detail)'!N37="-","-",'内訳詳細(Detail)'!N37/'為替換算(currency conversion)'!$B$3)</f>
        <v>349.87563334868724</v>
      </c>
      <c r="O37" s="181">
        <f>IF('内訳詳細(Detail)'!O37="-","-",'内訳詳細(Detail)'!O37/'為替換算(currency conversion)'!$B$3)</f>
        <v>84.467987102717643</v>
      </c>
      <c r="P37" s="183">
        <f>IF('内訳詳細(Detail)'!P37="-","-",'内訳詳細(Detail)'!P37/'為替換算(currency conversion)'!$B$3)</f>
        <v>182.21096269000461</v>
      </c>
      <c r="Q37" s="185">
        <f>IF('内訳詳細(Detail)'!Q37="-","-",'内訳詳細(Detail)'!Q37/'為替換算(currency conversion)'!$B$3)</f>
        <v>279.11561492399818</v>
      </c>
      <c r="R37" s="186"/>
    </row>
    <row r="38" spans="1:18" ht="14.25" customHeight="1">
      <c r="B38" s="111"/>
      <c r="C38" s="187" t="s">
        <v>106</v>
      </c>
      <c r="D38" s="111"/>
      <c r="E38" s="111"/>
      <c r="F38" s="111"/>
      <c r="G38" s="607"/>
      <c r="H38" s="607"/>
      <c r="I38" s="607"/>
      <c r="J38" s="607"/>
      <c r="K38" s="607"/>
      <c r="L38" s="607"/>
      <c r="M38" s="607"/>
      <c r="N38" s="607"/>
      <c r="O38" s="607"/>
      <c r="P38" s="607"/>
      <c r="Q38" s="607"/>
      <c r="R38" s="607"/>
    </row>
    <row r="39" spans="1:18" ht="14.25" customHeight="1">
      <c r="B39" s="111"/>
      <c r="C39" s="76" t="s">
        <v>434</v>
      </c>
      <c r="D39" s="111"/>
      <c r="E39" s="111"/>
      <c r="F39" s="111"/>
      <c r="G39" s="608"/>
      <c r="H39" s="608"/>
      <c r="I39" s="608"/>
      <c r="J39" s="608"/>
      <c r="K39" s="608"/>
      <c r="L39" s="608"/>
      <c r="M39" s="608"/>
      <c r="N39" s="608"/>
      <c r="O39" s="608"/>
      <c r="P39" s="608"/>
      <c r="Q39" s="608"/>
      <c r="R39" s="608"/>
    </row>
    <row r="40" spans="1:18" ht="14.25" customHeight="1">
      <c r="B40" s="193"/>
      <c r="C40" s="111" t="s">
        <v>108</v>
      </c>
      <c r="D40" s="76"/>
      <c r="E40" s="76"/>
      <c r="F40" s="76"/>
      <c r="G40" s="608"/>
      <c r="H40" s="608"/>
      <c r="I40" s="608"/>
      <c r="J40" s="608"/>
      <c r="K40" s="608"/>
      <c r="L40" s="608"/>
      <c r="M40" s="608"/>
      <c r="N40" s="608"/>
      <c r="O40" s="608"/>
      <c r="P40" s="608"/>
      <c r="Q40" s="608"/>
      <c r="R40" s="608"/>
    </row>
    <row r="41" spans="1:18" s="6" customFormat="1" ht="15" customHeight="1">
      <c r="A41" s="192"/>
      <c r="B41" s="111"/>
      <c r="C41" s="76" t="s">
        <v>109</v>
      </c>
      <c r="D41" s="111"/>
      <c r="E41" s="111"/>
      <c r="F41" s="111"/>
      <c r="G41" s="625"/>
      <c r="H41" s="625"/>
      <c r="I41" s="625"/>
      <c r="J41" s="625"/>
      <c r="K41" s="625"/>
      <c r="L41" s="625"/>
      <c r="M41" s="625"/>
      <c r="N41" s="625"/>
      <c r="O41" s="625"/>
      <c r="P41" s="625"/>
      <c r="Q41" s="625"/>
      <c r="R41" s="625"/>
    </row>
    <row r="42" spans="1:18" ht="8.25" customHeight="1">
      <c r="B42" s="111"/>
      <c r="C42" s="76"/>
      <c r="D42" s="111"/>
      <c r="E42" s="111"/>
      <c r="F42" s="111"/>
      <c r="G42" s="608"/>
      <c r="H42" s="608"/>
      <c r="I42" s="608"/>
      <c r="J42" s="608"/>
      <c r="K42" s="608"/>
      <c r="L42" s="608"/>
      <c r="M42" s="608"/>
      <c r="N42" s="608"/>
      <c r="O42" s="608"/>
      <c r="P42" s="608"/>
      <c r="Q42" s="608"/>
      <c r="R42" s="608"/>
    </row>
    <row r="43" spans="1:18" s="195" customFormat="1" ht="18" customHeight="1">
      <c r="B43" s="196"/>
      <c r="C43" s="60" t="s">
        <v>110</v>
      </c>
      <c r="D43" s="196"/>
      <c r="E43" s="197"/>
      <c r="F43" s="197"/>
    </row>
    <row r="44" spans="1:18" s="9" customFormat="1" ht="18" customHeight="1" thickBot="1">
      <c r="B44" s="11"/>
      <c r="C44" s="77" t="s">
        <v>61</v>
      </c>
      <c r="D44" s="12"/>
      <c r="E44" s="11"/>
      <c r="F44" s="11"/>
      <c r="G44" s="609"/>
      <c r="H44" s="609"/>
      <c r="I44" s="609"/>
      <c r="J44" s="609"/>
      <c r="K44" s="609"/>
      <c r="L44" s="609"/>
      <c r="M44" s="609"/>
      <c r="N44" s="609"/>
      <c r="O44" s="609"/>
      <c r="P44" s="609"/>
      <c r="Q44" s="609"/>
      <c r="R44" s="609"/>
    </row>
    <row r="45" spans="1:18" s="112" customFormat="1" ht="18" customHeight="1">
      <c r="B45" s="610"/>
      <c r="C45" s="611"/>
      <c r="D45" s="809" t="s">
        <v>62</v>
      </c>
      <c r="E45" s="811" t="s">
        <v>31</v>
      </c>
      <c r="F45" s="813" t="s">
        <v>63</v>
      </c>
      <c r="G45" s="766" t="s">
        <v>64</v>
      </c>
      <c r="H45" s="767"/>
      <c r="I45" s="767"/>
      <c r="J45" s="768"/>
      <c r="K45" s="766" t="s">
        <v>111</v>
      </c>
      <c r="L45" s="767"/>
      <c r="M45" s="767"/>
      <c r="N45" s="768"/>
      <c r="O45" s="766" t="s">
        <v>66</v>
      </c>
      <c r="P45" s="767"/>
      <c r="Q45" s="767"/>
      <c r="R45" s="768"/>
    </row>
    <row r="46" spans="1:18" s="112" customFormat="1" ht="24.75" thickBot="1">
      <c r="B46" s="612"/>
      <c r="C46" s="613"/>
      <c r="D46" s="810"/>
      <c r="E46" s="812"/>
      <c r="F46" s="814"/>
      <c r="G46" s="113" t="s">
        <v>67</v>
      </c>
      <c r="H46" s="114" t="s">
        <v>10</v>
      </c>
      <c r="I46" s="115" t="s">
        <v>11</v>
      </c>
      <c r="J46" s="116" t="s">
        <v>12</v>
      </c>
      <c r="K46" s="113" t="s">
        <v>427</v>
      </c>
      <c r="L46" s="114" t="s">
        <v>10</v>
      </c>
      <c r="M46" s="115" t="s">
        <v>11</v>
      </c>
      <c r="N46" s="116" t="s">
        <v>12</v>
      </c>
      <c r="O46" s="113" t="s">
        <v>67</v>
      </c>
      <c r="P46" s="114" t="s">
        <v>10</v>
      </c>
      <c r="Q46" s="115" t="s">
        <v>11</v>
      </c>
      <c r="R46" s="116" t="s">
        <v>12</v>
      </c>
    </row>
    <row r="47" spans="1:18" s="126" customFormat="1" ht="18" customHeight="1">
      <c r="A47" s="117"/>
      <c r="B47" s="815" t="s">
        <v>68</v>
      </c>
      <c r="C47" s="816"/>
      <c r="D47" s="816"/>
      <c r="E47" s="614" t="s">
        <v>4</v>
      </c>
      <c r="F47" s="615" t="s">
        <v>69</v>
      </c>
      <c r="G47" s="120">
        <f>IF('内訳詳細(Detail)'!G47="-","-",'内訳詳細(Detail)'!G47/'為替換算(currency conversion)'!$B$3)</f>
        <v>685.20497466605252</v>
      </c>
      <c r="H47" s="122">
        <f>IF('内訳詳細(Detail)'!H47="-","-",'内訳詳細(Detail)'!H47/'為替換算(currency conversion)'!$B$3)</f>
        <v>1443.8691847075081</v>
      </c>
      <c r="I47" s="122">
        <f>IF('内訳詳細(Detail)'!I47="-","-",'内訳詳細(Detail)'!I47/'為替換算(currency conversion)'!$B$3)</f>
        <v>2264.1547673883006</v>
      </c>
      <c r="J47" s="123">
        <f>IF('内訳詳細(Detail)'!J47="-","-",'内訳詳細(Detail)'!J47/'為替換算(currency conversion)'!$B$3)</f>
        <v>3332.7222478120684</v>
      </c>
      <c r="K47" s="120">
        <f>IF('内訳詳細(Detail)'!K47="-","-",'内訳詳細(Detail)'!K47/'為替換算(currency conversion)'!$B$3)</f>
        <v>818.35099032703829</v>
      </c>
      <c r="L47" s="122">
        <f>IF('内訳詳細(Detail)'!L47="-","-",'内訳詳細(Detail)'!L47/'為替換算(currency conversion)'!$B$3)</f>
        <v>1608.5582680792263</v>
      </c>
      <c r="M47" s="122">
        <f>IF('内訳詳細(Detail)'!M47="-","-",'内訳詳細(Detail)'!M47/'為替換算(currency conversion)'!$B$3)</f>
        <v>2432.7406725011515</v>
      </c>
      <c r="N47" s="123">
        <f>IF('内訳詳細(Detail)'!N47="-","-",'内訳詳細(Detail)'!N47/'為替換算(currency conversion)'!$B$3)</f>
        <v>3681.0778443113772</v>
      </c>
      <c r="O47" s="120">
        <f>IF('内訳詳細(Detail)'!O47="-","-",'内訳詳細(Detail)'!O47/'為替換算(currency conversion)'!$B$3)</f>
        <v>758.71027176416396</v>
      </c>
      <c r="P47" s="626">
        <f>IF('内訳詳細(Detail)'!P47="-","-",'内訳詳細(Detail)'!P47/'為替換算(currency conversion)'!$B$3)</f>
        <v>1628.622754491018</v>
      </c>
      <c r="Q47" s="626">
        <f>IF('内訳詳細(Detail)'!Q47="-","-",'内訳詳細(Detail)'!Q47/'為替換算(currency conversion)'!$B$3)</f>
        <v>2548.6964532473517</v>
      </c>
      <c r="R47" s="627"/>
    </row>
    <row r="48" spans="1:18" s="126" customFormat="1" ht="18" customHeight="1">
      <c r="A48" s="117"/>
      <c r="B48" s="628"/>
      <c r="C48" s="617" t="s">
        <v>70</v>
      </c>
      <c r="D48" s="618" t="s">
        <v>113</v>
      </c>
      <c r="E48" s="619" t="s">
        <v>4</v>
      </c>
      <c r="F48" s="620" t="s">
        <v>114</v>
      </c>
      <c r="G48" s="201"/>
      <c r="H48" s="202"/>
      <c r="I48" s="203"/>
      <c r="J48" s="137"/>
      <c r="K48" s="132">
        <f>IF('内訳詳細(Detail)'!K48="-","-",'内訳詳細(Detail)'!K48/'為替換算(currency conversion)'!$B$3)</f>
        <v>10.713956701980655</v>
      </c>
      <c r="L48" s="133">
        <f>IF('内訳詳細(Detail)'!L48="-","-",'内訳詳細(Detail)'!L48/'為替換算(currency conversion)'!$B$3)</f>
        <v>25.04836480884385</v>
      </c>
      <c r="M48" s="134">
        <f>IF('内訳詳細(Detail)'!M48="-","-",'内訳詳細(Detail)'!M48/'為替換算(currency conversion)'!$B$3)</f>
        <v>39.253800092123448</v>
      </c>
      <c r="N48" s="135">
        <f>IF('内訳詳細(Detail)'!N48="-","-",'内訳詳細(Detail)'!N48/'為替換算(currency conversion)'!$B$3)</f>
        <v>78.590511285122062</v>
      </c>
      <c r="O48" s="132">
        <f>IF('内訳詳細(Detail)'!O48="-","-",'内訳詳細(Detail)'!O48/'為替換算(currency conversion)'!$B$3)</f>
        <v>9.2307692307692317</v>
      </c>
      <c r="P48" s="133">
        <f>IF('内訳詳細(Detail)'!P48="-","-",'内訳詳細(Detail)'!P48/'為替換算(currency conversion)'!$B$3)</f>
        <v>20.967296176877017</v>
      </c>
      <c r="Q48" s="629">
        <f>IF('内訳詳細(Detail)'!Q48="-","-",'内訳詳細(Detail)'!Q48/'為替換算(currency conversion)'!$B$3)</f>
        <v>31.34960847535698</v>
      </c>
      <c r="R48" s="630"/>
    </row>
    <row r="49" spans="1:18" s="126" customFormat="1" ht="18" customHeight="1">
      <c r="A49" s="117"/>
      <c r="B49" s="616"/>
      <c r="C49" s="621"/>
      <c r="D49" s="631" t="s">
        <v>115</v>
      </c>
      <c r="E49" s="632" t="s">
        <v>4</v>
      </c>
      <c r="F49" s="633" t="s">
        <v>116</v>
      </c>
      <c r="G49" s="207">
        <f>IF('内訳詳細(Detail)'!G49="-","-",'内訳詳細(Detail)'!G49/'為替換算(currency conversion)'!$B$3)</f>
        <v>151.84707508060802</v>
      </c>
      <c r="H49" s="208">
        <f>IF('内訳詳細(Detail)'!H49="-","-",'内訳詳細(Detail)'!H49/'為替換算(currency conversion)'!$B$3)</f>
        <v>304.03500690925841</v>
      </c>
      <c r="I49" s="209">
        <f>IF('内訳詳細(Detail)'!I49="-","-",'内訳詳細(Detail)'!I49/'為替換算(currency conversion)'!$B$3)</f>
        <v>507.60939659143253</v>
      </c>
      <c r="J49" s="210">
        <f>IF('内訳詳細(Detail)'!J49="-","-",'内訳詳細(Detail)'!J49/'為替換算(currency conversion)'!$B$3)</f>
        <v>669.09258406264394</v>
      </c>
      <c r="K49" s="207">
        <f>IF('内訳詳細(Detail)'!K49="-","-",'内訳詳細(Detail)'!K49/'為替換算(currency conversion)'!$B$3)</f>
        <v>139.43804698295716</v>
      </c>
      <c r="L49" s="208">
        <f>IF('内訳詳細(Detail)'!L49="-","-",'内訳詳細(Detail)'!L49/'為替換算(currency conversion)'!$B$3)</f>
        <v>286.6421004145555</v>
      </c>
      <c r="M49" s="209">
        <f>IF('内訳詳細(Detail)'!M49="-","-",'内訳詳細(Detail)'!M49/'為替換算(currency conversion)'!$B$3)</f>
        <v>434.21464762782131</v>
      </c>
      <c r="N49" s="210">
        <f>IF('内訳詳細(Detail)'!N49="-","-",'内訳詳細(Detail)'!N49/'為替換算(currency conversion)'!$B$3)</f>
        <v>636.02026715799173</v>
      </c>
      <c r="O49" s="207">
        <f>IF('内訳詳細(Detail)'!O49="-","-",'内訳詳細(Detail)'!O49/'為替換算(currency conversion)'!$B$3)</f>
        <v>141.16075541225243</v>
      </c>
      <c r="P49" s="208">
        <f>IF('内訳詳細(Detail)'!P49="-","-",'内訳詳細(Detail)'!P49/'為替換算(currency conversion)'!$B$3)</f>
        <v>286.77107323813914</v>
      </c>
      <c r="Q49" s="634">
        <f>IF('内訳詳細(Detail)'!Q49="-","-",'内訳詳細(Detail)'!Q49/'為替換算(currency conversion)'!$B$3)</f>
        <v>452.92491939198527</v>
      </c>
      <c r="R49" s="635"/>
    </row>
    <row r="50" spans="1:18" s="126" customFormat="1" ht="18" customHeight="1">
      <c r="A50" s="117"/>
      <c r="B50" s="616"/>
      <c r="C50" s="621"/>
      <c r="D50" s="631" t="s">
        <v>117</v>
      </c>
      <c r="E50" s="632" t="s">
        <v>4</v>
      </c>
      <c r="F50" s="633" t="s">
        <v>118</v>
      </c>
      <c r="G50" s="142">
        <f>IF('内訳詳細(Detail)'!G50="-","-",'内訳詳細(Detail)'!G50/'為替換算(currency conversion)'!$B$3)</f>
        <v>239.57623215108245</v>
      </c>
      <c r="H50" s="172">
        <f>IF('内訳詳細(Detail)'!H50="-","-",'内訳詳細(Detail)'!H50/'為替換算(currency conversion)'!$B$3)</f>
        <v>546.31966835559649</v>
      </c>
      <c r="I50" s="172">
        <f>IF('内訳詳細(Detail)'!I50="-","-",'内訳詳細(Detail)'!I50/'為替換算(currency conversion)'!$B$3)</f>
        <v>837.95485951174578</v>
      </c>
      <c r="J50" s="145">
        <f>IF('内訳詳細(Detail)'!J50="-","-",'内訳詳細(Detail)'!J50/'為替換算(currency conversion)'!$B$3)</f>
        <v>1348.1897742975589</v>
      </c>
      <c r="K50" s="142">
        <f>IF('内訳詳細(Detail)'!K50="-","-",'内訳詳細(Detail)'!K50/'為替換算(currency conversion)'!$B$3)</f>
        <v>322.02671579917092</v>
      </c>
      <c r="L50" s="172">
        <f>IF('内訳詳細(Detail)'!L50="-","-",'内訳詳細(Detail)'!L50/'為替換算(currency conversion)'!$B$3)</f>
        <v>590.74159373560576</v>
      </c>
      <c r="M50" s="172">
        <f>IF('内訳詳細(Detail)'!M50="-","-",'内訳詳細(Detail)'!M50/'為替換算(currency conversion)'!$B$3)</f>
        <v>887.21326577614002</v>
      </c>
      <c r="N50" s="210">
        <f>IF('内訳詳細(Detail)'!N50="-","-",'内訳詳細(Detail)'!N50/'為替換算(currency conversion)'!$B$3)</f>
        <v>1429.8479963150621</v>
      </c>
      <c r="O50" s="142">
        <f>IF('内訳詳細(Detail)'!O50="-","-",'内訳詳細(Detail)'!O50/'為替換算(currency conversion)'!$B$3)</f>
        <v>238.33256563795487</v>
      </c>
      <c r="P50" s="636">
        <f>IF('内訳詳細(Detail)'!P50="-","-",'内訳詳細(Detail)'!P50/'為替換算(currency conversion)'!$B$3)</f>
        <v>550.70474435743893</v>
      </c>
      <c r="Q50" s="636">
        <f>IF('内訳詳細(Detail)'!Q50="-","-",'内訳詳細(Detail)'!Q50/'為替換算(currency conversion)'!$B$3)</f>
        <v>881.3818516812529</v>
      </c>
      <c r="R50" s="635"/>
    </row>
    <row r="51" spans="1:18" s="126" customFormat="1" ht="18" customHeight="1">
      <c r="A51" s="117"/>
      <c r="B51" s="616"/>
      <c r="C51" s="621" t="s">
        <v>73</v>
      </c>
      <c r="D51" s="631" t="s">
        <v>119</v>
      </c>
      <c r="E51" s="632" t="s">
        <v>4</v>
      </c>
      <c r="F51" s="633" t="s">
        <v>120</v>
      </c>
      <c r="G51" s="207">
        <f>IF('内訳詳細(Detail)'!G51="-","-",'内訳詳細(Detail)'!G51/'為替換算(currency conversion)'!$B$3)</f>
        <v>277.90879778903729</v>
      </c>
      <c r="H51" s="209">
        <f>IF('内訳詳細(Detail)'!H51="-","-",'内訳詳細(Detail)'!H51/'為替換算(currency conversion)'!$B$3)</f>
        <v>560.24873330262551</v>
      </c>
      <c r="I51" s="209">
        <f>IF('内訳詳細(Detail)'!I51="-","-",'内訳詳細(Detail)'!I51/'為替換算(currency conversion)'!$B$3)</f>
        <v>867.54491017964074</v>
      </c>
      <c r="J51" s="210">
        <f>IF('内訳詳細(Detail)'!J51="-","-",'内訳詳細(Detail)'!J51/'為替換算(currency conversion)'!$B$3)</f>
        <v>1246.2920313219715</v>
      </c>
      <c r="K51" s="207">
        <f>IF('内訳詳細(Detail)'!K51="-","-",'内訳詳細(Detail)'!K51/'為替換算(currency conversion)'!$B$3)</f>
        <v>328.2634730538922</v>
      </c>
      <c r="L51" s="209">
        <f>IF('内訳詳細(Detail)'!L51="-","-",'内訳詳細(Detail)'!L51/'為替換算(currency conversion)'!$B$3)</f>
        <v>669.35974205435286</v>
      </c>
      <c r="M51" s="209">
        <f>IF('内訳詳細(Detail)'!M51="-","-",'内訳詳細(Detail)'!M51/'為替換算(currency conversion)'!$B$3)</f>
        <v>1015.2280055274067</v>
      </c>
      <c r="N51" s="210">
        <f>IF('内訳詳細(Detail)'!N51="-","-",'内訳詳細(Detail)'!N51/'為替換算(currency conversion)'!$B$3)</f>
        <v>1458.443113772455</v>
      </c>
      <c r="O51" s="207">
        <f>IF('内訳詳細(Detail)'!O51="-","-",'内訳詳細(Detail)'!O51/'為替換算(currency conversion)'!$B$3)</f>
        <v>349.90327038231231</v>
      </c>
      <c r="P51" s="634">
        <f>IF('内訳詳細(Detail)'!P51="-","-",'内訳詳細(Detail)'!P51/'為替換算(currency conversion)'!$B$3)</f>
        <v>728.43850760018427</v>
      </c>
      <c r="Q51" s="634">
        <f>IF('内訳詳細(Detail)'!Q51="-","-",'内訳詳細(Detail)'!Q51/'為替換算(currency conversion)'!$B$3)</f>
        <v>1120.3961308152925</v>
      </c>
      <c r="R51" s="635"/>
    </row>
    <row r="52" spans="1:18" s="126" customFormat="1" ht="18" customHeight="1">
      <c r="A52" s="117"/>
      <c r="B52" s="616"/>
      <c r="C52" s="621"/>
      <c r="D52" s="622" t="s">
        <v>121</v>
      </c>
      <c r="E52" s="623" t="s">
        <v>4</v>
      </c>
      <c r="F52" s="624" t="s">
        <v>122</v>
      </c>
      <c r="G52" s="142">
        <f>IF('内訳詳細(Detail)'!G52="-","-",'内訳詳細(Detail)'!G52/'為替換算(currency conversion)'!$B$3)</f>
        <v>15.872869645324736</v>
      </c>
      <c r="H52" s="172">
        <f>IF('内訳詳細(Detail)'!H52="-","-",'内訳詳細(Detail)'!H52/'為替換算(currency conversion)'!$B$3)</f>
        <v>33.26577614002764</v>
      </c>
      <c r="I52" s="172">
        <f>IF('内訳詳細(Detail)'!I52="-","-",'内訳詳細(Detail)'!I52/'為替換算(currency conversion)'!$B$3)</f>
        <v>51.045601105481346</v>
      </c>
      <c r="J52" s="145">
        <f>IF('内訳詳細(Detail)'!J52="-","-",'内訳詳細(Detail)'!J52/'為替換算(currency conversion)'!$B$3)</f>
        <v>69.147858129894061</v>
      </c>
      <c r="K52" s="142">
        <f>IF('内訳詳細(Detail)'!K52="-","-",'内訳詳細(Detail)'!K52/'為替換算(currency conversion)'!$B$3)</f>
        <v>17.899585444495624</v>
      </c>
      <c r="L52" s="172">
        <f>IF('内訳詳細(Detail)'!L52="-","-",'内訳詳細(Detail)'!L52/'為替換算(currency conversion)'!$B$3)</f>
        <v>36.77567941040995</v>
      </c>
      <c r="M52" s="172">
        <f>IF('内訳詳細(Detail)'!M52="-","-",'内訳詳細(Detail)'!M52/'為替換算(currency conversion)'!$B$3)</f>
        <v>56.830953477660067</v>
      </c>
      <c r="N52" s="145">
        <f>IF('内訳詳細(Detail)'!N52="-","-",'内訳詳細(Detail)'!N52/'為替換算(currency conversion)'!$B$3)</f>
        <v>78.175955780746207</v>
      </c>
      <c r="O52" s="142">
        <f>IF('内訳詳細(Detail)'!O52="-","-",'内訳詳細(Detail)'!O52/'為替換算(currency conversion)'!$B$3)</f>
        <v>20.09212344541686</v>
      </c>
      <c r="P52" s="636">
        <f>IF('内訳詳細(Detail)'!P52="-","-",'内訳詳細(Detail)'!P52/'為替換算(currency conversion)'!$B$3)</f>
        <v>41.73192077383694</v>
      </c>
      <c r="Q52" s="636">
        <f>IF('内訳詳細(Detail)'!Q52="-","-",'内訳詳細(Detail)'!Q52/'為替換算(currency conversion)'!$B$3)</f>
        <v>62.653155228005531</v>
      </c>
      <c r="R52" s="217"/>
    </row>
    <row r="53" spans="1:18" s="126" customFormat="1" ht="18" customHeight="1">
      <c r="A53" s="117"/>
      <c r="B53" s="817" t="s">
        <v>19</v>
      </c>
      <c r="C53" s="818"/>
      <c r="D53" s="818"/>
      <c r="E53" s="637" t="s">
        <v>31</v>
      </c>
      <c r="F53" s="638" t="s">
        <v>33</v>
      </c>
      <c r="G53" s="150">
        <f>IF('内訳詳細(Detail)'!G53="-","-",'内訳詳細(Detail)'!G53/'為替換算(currency conversion)'!$B$3)</f>
        <v>1075.5135882081991</v>
      </c>
      <c r="H53" s="168">
        <f>IF('内訳詳細(Detail)'!H53="-","-",'内訳詳細(Detail)'!H53/'為替換算(currency conversion)'!$B$3)</f>
        <v>2193.9751266697376</v>
      </c>
      <c r="I53" s="168">
        <f>IF('内訳詳細(Detail)'!I53="-","-",'内訳詳細(Detail)'!I53/'為替換算(currency conversion)'!$B$3)</f>
        <v>3346.660525103639</v>
      </c>
      <c r="J53" s="153">
        <f>IF('内訳詳細(Detail)'!J53="-","-",'内訳詳細(Detail)'!J53/'為替換算(currency conversion)'!$B$3)</f>
        <v>4573.2565637954858</v>
      </c>
      <c r="K53" s="150">
        <f>IF('内訳詳細(Detail)'!K53="-","-",'内訳詳細(Detail)'!K53/'為替換算(currency conversion)'!$B$3)</f>
        <v>1072.3906034085676</v>
      </c>
      <c r="L53" s="168">
        <f>IF('内訳詳細(Detail)'!L53="-","-",'内訳詳細(Detail)'!L53/'為替換算(currency conversion)'!$B$3)</f>
        <v>2172.8235836020267</v>
      </c>
      <c r="M53" s="168">
        <f>IF('内訳詳細(Detail)'!M53="-","-",'内訳詳細(Detail)'!M53/'為替換算(currency conversion)'!$B$3)</f>
        <v>3249.037309995394</v>
      </c>
      <c r="N53" s="153">
        <f>IF('内訳詳細(Detail)'!N53="-","-",'内訳詳細(Detail)'!N53/'為替換算(currency conversion)'!$B$3)</f>
        <v>4528.5951174573929</v>
      </c>
      <c r="O53" s="150">
        <f>IF('内訳詳細(Detail)'!O53="-","-",'内訳詳細(Detail)'!O53/'為替換算(currency conversion)'!$B$3)</f>
        <v>1132.9249193919852</v>
      </c>
      <c r="P53" s="639">
        <f>IF('内訳詳細(Detail)'!P53="-","-",'内訳詳細(Detail)'!P53/'為替換算(currency conversion)'!$B$3)</f>
        <v>2281.3450023030864</v>
      </c>
      <c r="Q53" s="639">
        <f>IF('内訳詳細(Detail)'!Q53="-","-",'内訳詳細(Detail)'!Q53/'為替換算(currency conversion)'!$B$3)</f>
        <v>3415.0253339474898</v>
      </c>
      <c r="R53" s="640"/>
    </row>
    <row r="54" spans="1:18" s="126" customFormat="1" ht="18" customHeight="1">
      <c r="A54" s="117"/>
      <c r="B54" s="641"/>
      <c r="C54" s="617" t="s">
        <v>70</v>
      </c>
      <c r="D54" s="618" t="s">
        <v>113</v>
      </c>
      <c r="E54" s="619" t="s">
        <v>4</v>
      </c>
      <c r="F54" s="620" t="s">
        <v>114</v>
      </c>
      <c r="G54" s="201"/>
      <c r="H54" s="202"/>
      <c r="I54" s="203"/>
      <c r="J54" s="137"/>
      <c r="K54" s="132">
        <f>IF('内訳詳細(Detail)'!K54="-","-",'内訳詳細(Detail)'!K54/'為替換算(currency conversion)'!$B$3)</f>
        <v>5.3431598341777988</v>
      </c>
      <c r="L54" s="133">
        <f>IF('内訳詳細(Detail)'!L54="-","-",'内訳詳細(Detail)'!L54/'為替換算(currency conversion)'!$B$3)</f>
        <v>14.4633809304468</v>
      </c>
      <c r="M54" s="134">
        <f>IF('内訳詳細(Detail)'!M54="-","-",'内訳詳細(Detail)'!M54/'為替換算(currency conversion)'!$B$3)</f>
        <v>25.269461077844312</v>
      </c>
      <c r="N54" s="135">
        <f>IF('内訳詳細(Detail)'!N54="-","-",'内訳詳細(Detail)'!N54/'為替換算(currency conversion)'!$B$3)</f>
        <v>87.001381851681259</v>
      </c>
      <c r="O54" s="132">
        <f>IF('内訳詳細(Detail)'!O54="-","-",'内訳詳細(Detail)'!O54/'為替換算(currency conversion)'!$B$3)</f>
        <v>9.1939198526024875</v>
      </c>
      <c r="P54" s="133">
        <f>IF('内訳詳細(Detail)'!P54="-","-",'内訳詳細(Detail)'!P54/'為替換算(currency conversion)'!$B$3)</f>
        <v>45.573468447719947</v>
      </c>
      <c r="Q54" s="629">
        <f>IF('内訳詳細(Detail)'!Q54="-","-",'内訳詳細(Detail)'!Q54/'為替換算(currency conversion)'!$B$3)</f>
        <v>59.594656840165825</v>
      </c>
      <c r="R54" s="630"/>
    </row>
    <row r="55" spans="1:18" s="126" customFormat="1" ht="18" customHeight="1">
      <c r="A55" s="117"/>
      <c r="B55" s="616"/>
      <c r="C55" s="621"/>
      <c r="D55" s="631" t="s">
        <v>115</v>
      </c>
      <c r="E55" s="632" t="s">
        <v>4</v>
      </c>
      <c r="F55" s="633" t="s">
        <v>116</v>
      </c>
      <c r="G55" s="207">
        <f>IF('内訳詳細(Detail)'!G55="-","-",'内訳詳細(Detail)'!G55/'為替換算(currency conversion)'!$B$3)</f>
        <v>587.64624596959925</v>
      </c>
      <c r="H55" s="208">
        <f>IF('内訳詳細(Detail)'!H55="-","-",'内訳詳細(Detail)'!H55/'為替換算(currency conversion)'!$B$3)</f>
        <v>1194.8779364348227</v>
      </c>
      <c r="I55" s="209">
        <f>IF('内訳詳細(Detail)'!I55="-","-",'内訳詳細(Detail)'!I55/'為替換算(currency conversion)'!$B$3)</f>
        <v>1823.0861354214649</v>
      </c>
      <c r="J55" s="210">
        <f>IF('内訳詳細(Detail)'!J55="-","-",'内訳詳細(Detail)'!J55/'為替換算(currency conversion)'!$B$3)</f>
        <v>2464.108705665592</v>
      </c>
      <c r="K55" s="207">
        <f>IF('内訳詳細(Detail)'!K55="-","-",'内訳詳細(Detail)'!K55/'為替換算(currency conversion)'!$B$3)</f>
        <v>602.31229847996315</v>
      </c>
      <c r="L55" s="208">
        <f>IF('内訳詳細(Detail)'!L55="-","-",'内訳詳細(Detail)'!L55/'為替換算(currency conversion)'!$B$3)</f>
        <v>1218.3049286043299</v>
      </c>
      <c r="M55" s="209">
        <f>IF('内訳詳細(Detail)'!M55="-","-",'内訳詳細(Detail)'!M55/'為替換算(currency conversion)'!$B$3)</f>
        <v>1826.7250115154307</v>
      </c>
      <c r="N55" s="210">
        <f>IF('内訳詳細(Detail)'!N55="-","-",'内訳詳細(Detail)'!N55/'為替換算(currency conversion)'!$B$3)</f>
        <v>2473.146015660986</v>
      </c>
      <c r="O55" s="207">
        <f>IF('内訳詳細(Detail)'!O55="-","-",'内訳詳細(Detail)'!O55/'為替換算(currency conversion)'!$B$3)</f>
        <v>624.64302164900971</v>
      </c>
      <c r="P55" s="208">
        <f>IF('内訳詳細(Detail)'!P55="-","-",'内訳詳細(Detail)'!P55/'為替換算(currency conversion)'!$B$3)</f>
        <v>1253.8830032243206</v>
      </c>
      <c r="Q55" s="634">
        <f>IF('内訳詳細(Detail)'!Q55="-","-",'内訳詳細(Detail)'!Q55/'為替換算(currency conversion)'!$B$3)</f>
        <v>1901.4555504375865</v>
      </c>
      <c r="R55" s="635"/>
    </row>
    <row r="56" spans="1:18" s="126" customFormat="1" ht="18" customHeight="1">
      <c r="A56" s="117"/>
      <c r="B56" s="616"/>
      <c r="C56" s="621"/>
      <c r="D56" s="631" t="s">
        <v>117</v>
      </c>
      <c r="E56" s="632" t="s">
        <v>4</v>
      </c>
      <c r="F56" s="642" t="s">
        <v>118</v>
      </c>
      <c r="G56" s="142">
        <f>IF('内訳詳細(Detail)'!G56="-","-",'内訳詳細(Detail)'!G56/'為替換算(currency conversion)'!$B$3)</f>
        <v>229.85720865960388</v>
      </c>
      <c r="H56" s="172">
        <f>IF('内訳詳細(Detail)'!H56="-","-",'内訳詳細(Detail)'!H56/'為替換算(currency conversion)'!$B$3)</f>
        <v>466.61446338093043</v>
      </c>
      <c r="I56" s="172">
        <f>IF('内訳詳細(Detail)'!I56="-","-",'内訳詳細(Detail)'!I56/'為替換算(currency conversion)'!$B$3)</f>
        <v>706.82634730538928</v>
      </c>
      <c r="J56" s="145">
        <f>IF('内訳詳細(Detail)'!J56="-","-",'内訳詳細(Detail)'!J56/'為替換算(currency conversion)'!$B$3)</f>
        <v>991.62597881160752</v>
      </c>
      <c r="K56" s="142">
        <f>IF('内訳詳細(Detail)'!K56="-","-",'内訳詳細(Detail)'!K56/'為替換算(currency conversion)'!$B$3)</f>
        <v>188.30953477660066</v>
      </c>
      <c r="L56" s="172">
        <f>IF('内訳詳細(Detail)'!L56="-","-",'内訳詳細(Detail)'!L56/'為替換算(currency conversion)'!$B$3)</f>
        <v>375.9097190234915</v>
      </c>
      <c r="M56" s="172">
        <f>IF('内訳詳細(Detail)'!M56="-","-",'内訳詳細(Detail)'!M56/'為替換算(currency conversion)'!$B$3)</f>
        <v>557.19023491478583</v>
      </c>
      <c r="N56" s="210">
        <f>IF('内訳詳細(Detail)'!N56="-","-",'内訳詳細(Detail)'!N56/'為替換算(currency conversion)'!$B$3)</f>
        <v>835.5228005527407</v>
      </c>
      <c r="O56" s="142">
        <f>IF('内訳詳細(Detail)'!O56="-","-",'内訳詳細(Detail)'!O56/'為替換算(currency conversion)'!$B$3)</f>
        <v>209.14785812989408</v>
      </c>
      <c r="P56" s="636">
        <f>IF('内訳詳細(Detail)'!P56="-","-",'内訳詳細(Detail)'!P56/'為替換算(currency conversion)'!$B$3)</f>
        <v>401.51082450483648</v>
      </c>
      <c r="Q56" s="636">
        <f>IF('内訳詳細(Detail)'!Q56="-","-",'内訳詳細(Detail)'!Q56/'為替換算(currency conversion)'!$B$3)</f>
        <v>580.35928143712579</v>
      </c>
      <c r="R56" s="635"/>
    </row>
    <row r="57" spans="1:18" s="126" customFormat="1" ht="18" customHeight="1">
      <c r="A57" s="117"/>
      <c r="B57" s="616"/>
      <c r="C57" s="621" t="s">
        <v>73</v>
      </c>
      <c r="D57" s="631" t="s">
        <v>119</v>
      </c>
      <c r="E57" s="632" t="s">
        <v>4</v>
      </c>
      <c r="F57" s="642" t="s">
        <v>120</v>
      </c>
      <c r="G57" s="207">
        <f>IF('内訳詳細(Detail)'!G57="-","-",'内訳詳細(Detail)'!G57/'為替換算(currency conversion)'!$B$3)</f>
        <v>245.97881160755412</v>
      </c>
      <c r="H57" s="209">
        <f>IF('内訳詳細(Detail)'!H57="-","-",'内訳詳細(Detail)'!H57/'為替換算(currency conversion)'!$B$3)</f>
        <v>508.3371718102257</v>
      </c>
      <c r="I57" s="209">
        <f>IF('内訳詳細(Detail)'!I57="-","-",'内訳詳細(Detail)'!I57/'為替換算(currency conversion)'!$B$3)</f>
        <v>780.294795025334</v>
      </c>
      <c r="J57" s="210">
        <f>IF('内訳詳細(Detail)'!J57="-","-",'内訳詳細(Detail)'!J57/'為替換算(currency conversion)'!$B$3)</f>
        <v>1067.6830953477661</v>
      </c>
      <c r="K57" s="207">
        <f>IF('内訳詳細(Detail)'!K57="-","-",'内訳詳細(Detail)'!K57/'為替換算(currency conversion)'!$B$3)</f>
        <v>265.59189313680332</v>
      </c>
      <c r="L57" s="209">
        <f>IF('内訳詳細(Detail)'!L57="-","-",'内訳詳細(Detail)'!L57/'為替換算(currency conversion)'!$B$3)</f>
        <v>541.79640718562871</v>
      </c>
      <c r="M57" s="209">
        <f>IF('内訳詳細(Detail)'!M57="-","-",'内訳詳細(Detail)'!M57/'為替換算(currency conversion)'!$B$3)</f>
        <v>805.15891294334415</v>
      </c>
      <c r="N57" s="210">
        <f>IF('内訳詳細(Detail)'!N57="-","-",'内訳詳細(Detail)'!N57/'為替換算(currency conversion)'!$B$3)</f>
        <v>1084.2745278673422</v>
      </c>
      <c r="O57" s="207">
        <f>IF('内訳詳細(Detail)'!O57="-","-",'内訳詳細(Detail)'!O57/'為替換算(currency conversion)'!$B$3)</f>
        <v>277.76140027637035</v>
      </c>
      <c r="P57" s="634">
        <f>IF('内訳詳細(Detail)'!P57="-","-",'内訳詳細(Detail)'!P57/'為替換算(currency conversion)'!$B$3)</f>
        <v>554.97005988023955</v>
      </c>
      <c r="Q57" s="634">
        <f>IF('内訳詳細(Detail)'!Q57="-","-",'内訳詳細(Detail)'!Q57/'為替換算(currency conversion)'!$B$3)</f>
        <v>834.77660064486417</v>
      </c>
      <c r="R57" s="635"/>
    </row>
    <row r="58" spans="1:18" s="126" customFormat="1" ht="18" customHeight="1">
      <c r="A58" s="117"/>
      <c r="B58" s="616"/>
      <c r="C58" s="621"/>
      <c r="D58" s="622" t="s">
        <v>121</v>
      </c>
      <c r="E58" s="623" t="s">
        <v>4</v>
      </c>
      <c r="F58" s="643" t="s">
        <v>122</v>
      </c>
      <c r="G58" s="142">
        <f>IF('内訳詳細(Detail)'!G58="-","-",'内訳詳細(Detail)'!G58/'為替換算(currency conversion)'!$B$3)</f>
        <v>12.031321971441733</v>
      </c>
      <c r="H58" s="172">
        <f>IF('内訳詳細(Detail)'!H58="-","-",'内訳詳細(Detail)'!H58/'為替換算(currency conversion)'!$B$3)</f>
        <v>24.145555043758637</v>
      </c>
      <c r="I58" s="172">
        <f>IF('内訳詳細(Detail)'!I58="-","-",'内訳詳細(Detail)'!I58/'為替換算(currency conversion)'!$B$3)</f>
        <v>36.462459695992628</v>
      </c>
      <c r="J58" s="145">
        <f>IF('内訳詳細(Detail)'!J58="-","-",'内訳詳細(Detail)'!J58/'為替換算(currency conversion)'!$B$3)</f>
        <v>49.838783970520495</v>
      </c>
      <c r="K58" s="142">
        <f>IF('内訳詳細(Detail)'!K58="-","-",'内訳詳細(Detail)'!K58/'為替換算(currency conversion)'!$B$3)</f>
        <v>10.824504836480884</v>
      </c>
      <c r="L58" s="172">
        <f>IF('内訳詳細(Detail)'!L58="-","-",'内訳詳細(Detail)'!L58/'為替換算(currency conversion)'!$B$3)</f>
        <v>22.349147858129896</v>
      </c>
      <c r="M58" s="172">
        <f>IF('内訳詳細(Detail)'!M58="-","-",'内訳詳細(Detail)'!M58/'為替換算(currency conversion)'!$B$3)</f>
        <v>34.702901888530633</v>
      </c>
      <c r="N58" s="145">
        <f>IF('内訳詳細(Detail)'!N58="-","-",'内訳詳細(Detail)'!N58/'為替換算(currency conversion)'!$B$3)</f>
        <v>48.65039152464302</v>
      </c>
      <c r="O58" s="142">
        <f>IF('内訳詳細(Detail)'!O58="-","-",'内訳詳細(Detail)'!O58/'為替換算(currency conversion)'!$B$3)</f>
        <v>12.16950713956702</v>
      </c>
      <c r="P58" s="636">
        <f>IF('内訳詳細(Detail)'!P58="-","-",'内訳詳細(Detail)'!P58/'為替換算(currency conversion)'!$B$3)</f>
        <v>25.416858590511286</v>
      </c>
      <c r="Q58" s="636">
        <f>IF('内訳詳細(Detail)'!Q58="-","-",'内訳詳細(Detail)'!Q58/'為替換算(currency conversion)'!$B$3)</f>
        <v>38.839244587747579</v>
      </c>
      <c r="R58" s="217"/>
    </row>
    <row r="59" spans="1:18" s="126" customFormat="1" ht="18" customHeight="1">
      <c r="A59" s="117"/>
      <c r="B59" s="817" t="s">
        <v>21</v>
      </c>
      <c r="C59" s="818"/>
      <c r="D59" s="818"/>
      <c r="E59" s="637" t="s">
        <v>4</v>
      </c>
      <c r="F59" s="644" t="s">
        <v>34</v>
      </c>
      <c r="G59" s="150">
        <f>IF('内訳詳細(Detail)'!G59="-","-",'内訳詳細(Detail)'!G59/'為替換算(currency conversion)'!$B$3)</f>
        <v>703.0124366651313</v>
      </c>
      <c r="H59" s="168">
        <f>IF('内訳詳細(Detail)'!H59="-","-",'内訳詳細(Detail)'!H59/'為替換算(currency conversion)'!$B$3)</f>
        <v>1444.5324735145095</v>
      </c>
      <c r="I59" s="168">
        <f>IF('内訳詳細(Detail)'!I59="-","-",'内訳詳細(Detail)'!I59/'為替換算(currency conversion)'!$B$3)</f>
        <v>2251.561492399816</v>
      </c>
      <c r="J59" s="153">
        <f>IF('内訳詳細(Detail)'!J59="-","-",'内訳詳細(Detail)'!J59/'為替換算(currency conversion)'!$B$3)</f>
        <v>3133.9106402579459</v>
      </c>
      <c r="K59" s="150">
        <f>IF('内訳詳細(Detail)'!K59="-","-",'内訳詳細(Detail)'!K59/'為替換算(currency conversion)'!$B$3)</f>
        <v>799.86181483187477</v>
      </c>
      <c r="L59" s="168">
        <f>IF('内訳詳細(Detail)'!L59="-","-",'内訳詳細(Detail)'!L59/'為替換算(currency conversion)'!$B$3)</f>
        <v>1666.7987102717643</v>
      </c>
      <c r="M59" s="168">
        <f>IF('内訳詳細(Detail)'!M59="-","-",'内訳詳細(Detail)'!M59/'為替換算(currency conversion)'!$B$3)</f>
        <v>2524.8180561953018</v>
      </c>
      <c r="N59" s="153">
        <f>IF('内訳詳細(Detail)'!N59="-","-",'内訳詳細(Detail)'!N59/'為替換算(currency conversion)'!$B$3)</f>
        <v>3493.6342699216952</v>
      </c>
      <c r="O59" s="150">
        <f>IF('内訳詳細(Detail)'!O59="-","-",'内訳詳細(Detail)'!O59/'為替換算(currency conversion)'!$B$3)</f>
        <v>901.34500230308618</v>
      </c>
      <c r="P59" s="639">
        <f>IF('内訳詳細(Detail)'!P59="-","-",'内訳詳細(Detail)'!P59/'為替換算(currency conversion)'!$B$3)</f>
        <v>1910.9534776600644</v>
      </c>
      <c r="Q59" s="639">
        <f>IF('内訳詳細(Detail)'!Q59="-","-",'内訳詳細(Detail)'!Q59/'為替換算(currency conversion)'!$B$3)</f>
        <v>2903.0953477660064</v>
      </c>
      <c r="R59" s="640"/>
    </row>
    <row r="60" spans="1:18" s="126" customFormat="1" ht="18" customHeight="1">
      <c r="A60" s="117"/>
      <c r="B60" s="641"/>
      <c r="C60" s="617" t="s">
        <v>70</v>
      </c>
      <c r="D60" s="618" t="s">
        <v>113</v>
      </c>
      <c r="E60" s="619" t="s">
        <v>4</v>
      </c>
      <c r="F60" s="620" t="s">
        <v>114</v>
      </c>
      <c r="G60" s="201"/>
      <c r="H60" s="202"/>
      <c r="I60" s="203"/>
      <c r="J60" s="137"/>
      <c r="K60" s="132">
        <f>IF('内訳詳細(Detail)'!K60="-","-",'内訳詳細(Detail)'!K60/'為替換算(currency conversion)'!$B$3)</f>
        <v>35.375403040073699</v>
      </c>
      <c r="L60" s="133">
        <f>IF('内訳詳細(Detail)'!L60="-","-",'内訳詳細(Detail)'!L60/'為替換算(currency conversion)'!$B$3)</f>
        <v>71.865499769691382</v>
      </c>
      <c r="M60" s="134">
        <f>IF('内訳詳細(Detail)'!M60="-","-",'内訳詳細(Detail)'!M60/'為替換算(currency conversion)'!$B$3)</f>
        <v>101.97144173192078</v>
      </c>
      <c r="N60" s="135">
        <f>IF('内訳詳細(Detail)'!N60="-","-",'内訳詳細(Detail)'!N60/'為替換算(currency conversion)'!$B$3)</f>
        <v>149.9677567941041</v>
      </c>
      <c r="O60" s="132">
        <f>IF('内訳詳細(Detail)'!O60="-","-",'内訳詳細(Detail)'!O60/'為替換算(currency conversion)'!$B$3)</f>
        <v>45.204974666052514</v>
      </c>
      <c r="P60" s="133">
        <f>IF('内訳詳細(Detail)'!P60="-","-",'内訳詳細(Detail)'!P60/'為替換算(currency conversion)'!$B$3)</f>
        <v>94.914785812989408</v>
      </c>
      <c r="Q60" s="629">
        <f>IF('内訳詳細(Detail)'!Q60="-","-",'内訳詳細(Detail)'!Q60/'為替換算(currency conversion)'!$B$3)</f>
        <v>140.85674804237678</v>
      </c>
      <c r="R60" s="630"/>
    </row>
    <row r="61" spans="1:18" s="126" customFormat="1" ht="18" customHeight="1">
      <c r="A61" s="117"/>
      <c r="B61" s="616"/>
      <c r="C61" s="621"/>
      <c r="D61" s="631" t="s">
        <v>115</v>
      </c>
      <c r="E61" s="632" t="s">
        <v>4</v>
      </c>
      <c r="F61" s="633" t="s">
        <v>116</v>
      </c>
      <c r="G61" s="207">
        <f>IF('内訳詳細(Detail)'!G61="-","-",'内訳詳細(Detail)'!G61/'為替換算(currency conversion)'!$B$3)</f>
        <v>174.06725011515431</v>
      </c>
      <c r="H61" s="208">
        <f>IF('内訳詳細(Detail)'!H61="-","-",'内訳詳細(Detail)'!H61/'為替換算(currency conversion)'!$B$3)</f>
        <v>347.60939659143253</v>
      </c>
      <c r="I61" s="209">
        <f>IF('内訳詳細(Detail)'!I61="-","-",'内訳詳細(Detail)'!I61/'為替換算(currency conversion)'!$B$3)</f>
        <v>527.36066328880702</v>
      </c>
      <c r="J61" s="210">
        <f>IF('内訳詳細(Detail)'!J61="-","-",'内訳詳細(Detail)'!J61/'為替換算(currency conversion)'!$B$3)</f>
        <v>727.00138185168123</v>
      </c>
      <c r="K61" s="207">
        <f>IF('内訳詳細(Detail)'!K61="-","-",'内訳詳細(Detail)'!K61/'為替換算(currency conversion)'!$B$3)</f>
        <v>195.45831414094889</v>
      </c>
      <c r="L61" s="208">
        <f>IF('内訳詳細(Detail)'!L61="-","-",'内訳詳細(Detail)'!L61/'為替換算(currency conversion)'!$B$3)</f>
        <v>393.72639336711194</v>
      </c>
      <c r="M61" s="209">
        <f>IF('内訳詳細(Detail)'!M61="-","-",'内訳詳細(Detail)'!M61/'為替換算(currency conversion)'!$B$3)</f>
        <v>584.46798710271764</v>
      </c>
      <c r="N61" s="210">
        <f>IF('内訳詳細(Detail)'!N61="-","-",'内訳詳細(Detail)'!N61/'為替換算(currency conversion)'!$B$3)</f>
        <v>785.38000921234459</v>
      </c>
      <c r="O61" s="207">
        <f>IF('内訳詳細(Detail)'!O61="-","-",'内訳詳細(Detail)'!O61/'為替換算(currency conversion)'!$B$3)</f>
        <v>219.66835559649931</v>
      </c>
      <c r="P61" s="208">
        <f>IF('内訳詳細(Detail)'!P61="-","-",'内訳詳細(Detail)'!P61/'為替換算(currency conversion)'!$B$3)</f>
        <v>442.70842929525566</v>
      </c>
      <c r="Q61" s="634">
        <f>IF('内訳詳細(Detail)'!Q61="-","-",'内訳詳細(Detail)'!Q61/'為替換算(currency conversion)'!$B$3)</f>
        <v>670.34546292031325</v>
      </c>
      <c r="R61" s="635"/>
    </row>
    <row r="62" spans="1:18" s="126" customFormat="1" ht="18" customHeight="1">
      <c r="A62" s="117"/>
      <c r="B62" s="616"/>
      <c r="C62" s="621"/>
      <c r="D62" s="631" t="s">
        <v>117</v>
      </c>
      <c r="E62" s="632" t="s">
        <v>4</v>
      </c>
      <c r="F62" s="642" t="s">
        <v>118</v>
      </c>
      <c r="G62" s="142">
        <f>IF('内訳詳細(Detail)'!G62="-","-",'内訳詳細(Detail)'!G62/'為替換算(currency conversion)'!$B$3)</f>
        <v>231.21142330723168</v>
      </c>
      <c r="H62" s="172">
        <f>IF('内訳詳細(Detail)'!H62="-","-",'内訳詳細(Detail)'!H62/'為替換算(currency conversion)'!$B$3)</f>
        <v>482.84661446338094</v>
      </c>
      <c r="I62" s="172">
        <f>IF('内訳詳細(Detail)'!I62="-","-",'内訳詳細(Detail)'!I62/'為替換算(currency conversion)'!$B$3)</f>
        <v>766.41179180101335</v>
      </c>
      <c r="J62" s="145">
        <f>IF('内訳詳細(Detail)'!J62="-","-",'内訳詳細(Detail)'!J62/'為替換算(currency conversion)'!$B$3)</f>
        <v>1075.3754030400737</v>
      </c>
      <c r="K62" s="142">
        <f>IF('内訳詳細(Detail)'!K62="-","-",'内訳詳細(Detail)'!K62/'為替換算(currency conversion)'!$B$3)</f>
        <v>224.81805619530172</v>
      </c>
      <c r="L62" s="172">
        <f>IF('内訳詳細(Detail)'!L62="-","-",'内訳詳細(Detail)'!L62/'為替換算(currency conversion)'!$B$3)</f>
        <v>503.10456011054816</v>
      </c>
      <c r="M62" s="172">
        <f>IF('内訳詳細(Detail)'!M62="-","-",'内訳詳細(Detail)'!M62/'為替換算(currency conversion)'!$B$3)</f>
        <v>759.75126669737449</v>
      </c>
      <c r="N62" s="173">
        <f>IF('内訳詳細(Detail)'!N62="-","-",'内訳詳細(Detail)'!N62/'為替換算(currency conversion)'!$B$3)</f>
        <v>1073.3855366190696</v>
      </c>
      <c r="O62" s="142">
        <f>IF('内訳詳細(Detail)'!O62="-","-",'内訳詳細(Detail)'!O62/'為替換算(currency conversion)'!$B$3)</f>
        <v>238.14831874712115</v>
      </c>
      <c r="P62" s="636">
        <f>IF('内訳詳細(Detail)'!P62="-","-",'内訳詳細(Detail)'!P62/'為替換算(currency conversion)'!$B$3)</f>
        <v>547.70152003684939</v>
      </c>
      <c r="Q62" s="636">
        <f>IF('内訳詳細(Detail)'!Q62="-","-",'内訳詳細(Detail)'!Q62/'為替換算(currency conversion)'!$B$3)</f>
        <v>844.21004145555048</v>
      </c>
      <c r="R62" s="645"/>
    </row>
    <row r="63" spans="1:18" s="126" customFormat="1" ht="18" customHeight="1">
      <c r="A63" s="117"/>
      <c r="B63" s="616"/>
      <c r="C63" s="621" t="s">
        <v>73</v>
      </c>
      <c r="D63" s="646" t="s">
        <v>119</v>
      </c>
      <c r="E63" s="647" t="s">
        <v>4</v>
      </c>
      <c r="F63" s="648" t="s">
        <v>120</v>
      </c>
      <c r="G63" s="170">
        <f>IF('内訳詳細(Detail)'!G63="-","-",'内訳詳細(Detail)'!G63/'為替換算(currency conversion)'!$B$3)</f>
        <v>212.29847996315064</v>
      </c>
      <c r="H63" s="212">
        <f>IF('内訳詳細(Detail)'!H63="-","-",'内訳詳細(Detail)'!H63/'為替換算(currency conversion)'!$B$3)</f>
        <v>443.04928604329803</v>
      </c>
      <c r="I63" s="212">
        <f>IF('内訳詳細(Detail)'!I63="-","-",'内訳詳細(Detail)'!I63/'為替換算(currency conversion)'!$B$3)</f>
        <v>679.49332105020733</v>
      </c>
      <c r="J63" s="173">
        <f>IF('内訳詳細(Detail)'!J63="-","-",'内訳詳細(Detail)'!J63/'為替換算(currency conversion)'!$B$3)</f>
        <v>970.11515430677105</v>
      </c>
      <c r="K63" s="170">
        <f>IF('内訳詳細(Detail)'!K63="-","-",'内訳詳細(Detail)'!K63/'為替換算(currency conversion)'!$B$3)</f>
        <v>258.54444956241366</v>
      </c>
      <c r="L63" s="212">
        <f>IF('内訳詳細(Detail)'!L63="-","-",'内訳詳細(Detail)'!L63/'為替換算(currency conversion)'!$B$3)</f>
        <v>525.65637954859517</v>
      </c>
      <c r="M63" s="212">
        <f>IF('内訳詳細(Detail)'!M63="-","-",'内訳詳細(Detail)'!M63/'為替換算(currency conversion)'!$B$3)</f>
        <v>806.79871027176421</v>
      </c>
      <c r="N63" s="173">
        <f>IF('内訳詳細(Detail)'!N63="-","-",'内訳詳細(Detail)'!N63/'為替換算(currency conversion)'!$B$3)</f>
        <v>1105.1497005988024</v>
      </c>
      <c r="O63" s="170">
        <f>IF('内訳詳細(Detail)'!O63="-","-",'内訳詳細(Detail)'!O63/'為替換算(currency conversion)'!$B$3)</f>
        <v>292.29847996315061</v>
      </c>
      <c r="P63" s="649">
        <f>IF('内訳詳細(Detail)'!P63="-","-",'内訳詳細(Detail)'!P63/'為替換算(currency conversion)'!$B$3)</f>
        <v>614.61077844311376</v>
      </c>
      <c r="Q63" s="649">
        <f>IF('内訳詳細(Detail)'!Q63="-","-",'内訳詳細(Detail)'!Q63/'為替換算(currency conversion)'!$B$3)</f>
        <v>931.64440350069094</v>
      </c>
      <c r="R63" s="645"/>
    </row>
    <row r="64" spans="1:18" s="126" customFormat="1" ht="18" customHeight="1">
      <c r="A64" s="117"/>
      <c r="B64" s="650"/>
      <c r="C64" s="651"/>
      <c r="D64" s="652" t="s">
        <v>121</v>
      </c>
      <c r="E64" s="653" t="s">
        <v>4</v>
      </c>
      <c r="F64" s="654" t="s">
        <v>122</v>
      </c>
      <c r="G64" s="223">
        <f>IF('内訳詳細(Detail)'!G64="-","-",'内訳詳細(Detail)'!G64/'為替換算(currency conversion)'!$B$3)</f>
        <v>85.435283279594657</v>
      </c>
      <c r="H64" s="144">
        <f>IF('内訳詳細(Detail)'!H64="-","-",'内訳詳細(Detail)'!H64/'為替換算(currency conversion)'!$B$3)</f>
        <v>171.02717641639796</v>
      </c>
      <c r="I64" s="144">
        <f>IF('内訳詳細(Detail)'!I64="-","-",'内訳詳細(Detail)'!I64/'為替換算(currency conversion)'!$B$3)</f>
        <v>278.29571625978815</v>
      </c>
      <c r="J64" s="225">
        <f>IF('内訳詳細(Detail)'!J64="-","-",'内訳詳細(Detail)'!J64/'為替換算(currency conversion)'!$B$3)</f>
        <v>361.41870105941962</v>
      </c>
      <c r="K64" s="223">
        <f>IF('内訳詳細(Detail)'!K64="-","-",'内訳詳細(Detail)'!K64/'為替換算(currency conversion)'!$B$3)</f>
        <v>85.665591893136806</v>
      </c>
      <c r="L64" s="144">
        <f>IF('内訳詳細(Detail)'!L64="-","-",'内訳詳細(Detail)'!L64/'為替換算(currency conversion)'!$B$3)</f>
        <v>172.44587747581761</v>
      </c>
      <c r="M64" s="144">
        <f>IF('内訳詳細(Detail)'!M64="-","-",'内訳詳細(Detail)'!M64/'為替換算(currency conversion)'!$B$3)</f>
        <v>271.81943804698295</v>
      </c>
      <c r="N64" s="225">
        <f>IF('内訳詳細(Detail)'!N64="-","-",'内訳詳細(Detail)'!N64/'為替換算(currency conversion)'!$B$3)</f>
        <v>379.7604790419162</v>
      </c>
      <c r="O64" s="223">
        <f>IF('内訳詳細(Detail)'!O64="-","-",'内訳詳細(Detail)'!O64/'為替換算(currency conversion)'!$B$3)</f>
        <v>106.01566098572087</v>
      </c>
      <c r="P64" s="655">
        <f>IF('内訳詳細(Detail)'!P64="-","-",'内訳詳細(Detail)'!P64/'為替換算(currency conversion)'!$B$3)</f>
        <v>211.01796407185628</v>
      </c>
      <c r="Q64" s="655">
        <f>IF('内訳詳細(Detail)'!Q64="-","-",'内訳詳細(Detail)'!Q64/'為替換算(currency conversion)'!$B$3)</f>
        <v>316.03869184707509</v>
      </c>
      <c r="R64" s="656"/>
    </row>
    <row r="65" spans="1:18" s="126" customFormat="1" ht="18" customHeight="1">
      <c r="A65" s="117"/>
      <c r="B65" s="819" t="s">
        <v>123</v>
      </c>
      <c r="C65" s="820"/>
      <c r="D65" s="820"/>
      <c r="E65" s="657" t="s">
        <v>4</v>
      </c>
      <c r="F65" s="658" t="s">
        <v>124</v>
      </c>
      <c r="G65" s="229">
        <f>IF('内訳詳細(Detail)'!G65="-","-",'内訳詳細(Detail)'!G65/'為替換算(currency conversion)'!$B$3)</f>
        <v>1011.1929986181483</v>
      </c>
      <c r="H65" s="152">
        <f>IF('内訳詳細(Detail)'!H65="-","-",'内訳詳細(Detail)'!H65/'為替換算(currency conversion)'!$B$3)</f>
        <v>1998.9958544449562</v>
      </c>
      <c r="I65" s="152">
        <f>IF('内訳詳細(Detail)'!I65="-","-",'内訳詳細(Detail)'!I65/'為替換算(currency conversion)'!$B$3)</f>
        <v>2972.547213265776</v>
      </c>
      <c r="J65" s="231">
        <f>IF('内訳詳細(Detail)'!J65="-","-",'内訳詳細(Detail)'!J65/'為替換算(currency conversion)'!$B$3)</f>
        <v>3890.0230308613545</v>
      </c>
      <c r="K65" s="229">
        <f>IF('内訳詳細(Detail)'!K65="-","-",'内訳詳細(Detail)'!K65/'為替換算(currency conversion)'!$B$3)</f>
        <v>923.67572547213263</v>
      </c>
      <c r="L65" s="152">
        <f>IF('内訳詳細(Detail)'!L65="-","-",'内訳詳細(Detail)'!L65/'為替換算(currency conversion)'!$B$3)</f>
        <v>1903.6757254721326</v>
      </c>
      <c r="M65" s="152">
        <f>IF('内訳詳細(Detail)'!M65="-","-",'内訳詳細(Detail)'!M65/'為替換算(currency conversion)'!$B$3)</f>
        <v>2860.8014739751266</v>
      </c>
      <c r="N65" s="231">
        <f>IF('内訳詳細(Detail)'!N65="-","-",'内訳詳細(Detail)'!N65/'為替換算(currency conversion)'!$B$3)</f>
        <v>3836.7941040994933</v>
      </c>
      <c r="O65" s="229">
        <f>IF('内訳詳細(Detail)'!O65="-","-",'内訳詳細(Detail)'!O65/'為替換算(currency conversion)'!$B$3)</f>
        <v>938.88530631045603</v>
      </c>
      <c r="P65" s="659">
        <f>IF('内訳詳細(Detail)'!P65="-","-",'内訳詳細(Detail)'!P65/'為替換算(currency conversion)'!$B$3)</f>
        <v>1896.0110548134501</v>
      </c>
      <c r="Q65" s="659">
        <f>IF('内訳詳細(Detail)'!Q65="-","-",'内訳詳細(Detail)'!Q65/'為替換算(currency conversion)'!$B$3)</f>
        <v>2857.3192077383696</v>
      </c>
      <c r="R65" s="660"/>
    </row>
    <row r="66" spans="1:18" s="126" customFormat="1" ht="18" customHeight="1">
      <c r="A66" s="117"/>
      <c r="B66" s="641"/>
      <c r="C66" s="617" t="s">
        <v>70</v>
      </c>
      <c r="D66" s="618" t="s">
        <v>113</v>
      </c>
      <c r="E66" s="619" t="s">
        <v>4</v>
      </c>
      <c r="F66" s="620" t="s">
        <v>114</v>
      </c>
      <c r="G66" s="201"/>
      <c r="H66" s="202"/>
      <c r="I66" s="203"/>
      <c r="J66" s="137"/>
      <c r="K66" s="132">
        <f>IF('内訳詳細(Detail)'!K66="-","-",'内訳詳細(Detail)'!K66/'為替換算(currency conversion)'!$B$3)</f>
        <v>53.735605711653619</v>
      </c>
      <c r="L66" s="133">
        <f>IF('内訳詳細(Detail)'!L66="-","-",'内訳詳細(Detail)'!L66/'為替換算(currency conversion)'!$B$3)</f>
        <v>110.33625057577153</v>
      </c>
      <c r="M66" s="134">
        <f>IF('内訳詳細(Detail)'!M66="-","-",'内訳詳細(Detail)'!M66/'為替換算(currency conversion)'!$B$3)</f>
        <v>167.47121142330724</v>
      </c>
      <c r="N66" s="135">
        <f>IF('内訳詳細(Detail)'!N66="-","-",'内訳詳細(Detail)'!N66/'為替換算(currency conversion)'!$B$3)</f>
        <v>223.03086135421466</v>
      </c>
      <c r="O66" s="132">
        <f>IF('内訳詳細(Detail)'!O66="-","-",'内訳詳細(Detail)'!O66/'為替換算(currency conversion)'!$B$3)</f>
        <v>78.654997696913867</v>
      </c>
      <c r="P66" s="133">
        <f>IF('内訳詳細(Detail)'!P66="-","-",'内訳詳細(Detail)'!P66/'為替換算(currency conversion)'!$B$3)</f>
        <v>165.56425610317825</v>
      </c>
      <c r="Q66" s="629">
        <f>IF('内訳詳細(Detail)'!Q66="-","-",'内訳詳細(Detail)'!Q66/'為替換算(currency conversion)'!$B$3)</f>
        <v>268.56748042376785</v>
      </c>
      <c r="R66" s="630"/>
    </row>
    <row r="67" spans="1:18" s="126" customFormat="1" ht="18" customHeight="1">
      <c r="A67" s="117"/>
      <c r="B67" s="616"/>
      <c r="C67" s="621"/>
      <c r="D67" s="631" t="s">
        <v>115</v>
      </c>
      <c r="E67" s="632" t="s">
        <v>4</v>
      </c>
      <c r="F67" s="633" t="s">
        <v>116</v>
      </c>
      <c r="G67" s="207">
        <f>IF('内訳詳細(Detail)'!G67="-","-",'内訳詳細(Detail)'!G67/'為替換算(currency conversion)'!$B$3)</f>
        <v>404.77199447259329</v>
      </c>
      <c r="H67" s="208">
        <f>IF('内訳詳細(Detail)'!H67="-","-",'内訳詳細(Detail)'!H67/'為替換算(currency conversion)'!$B$3)</f>
        <v>548.88070013818515</v>
      </c>
      <c r="I67" s="209">
        <f>IF('内訳詳細(Detail)'!I67="-","-",'内訳詳細(Detail)'!I67/'為替換算(currency conversion)'!$B$3)</f>
        <v>835.95578074619993</v>
      </c>
      <c r="J67" s="210">
        <f>IF('内訳詳細(Detail)'!J67="-","-",'内訳詳細(Detail)'!J67/'為替換算(currency conversion)'!$B$3)</f>
        <v>1093.9751266697374</v>
      </c>
      <c r="K67" s="207">
        <f>IF('内訳詳細(Detail)'!K67="-","-",'内訳詳細(Detail)'!K67/'為替換算(currency conversion)'!$B$3)</f>
        <v>274.16858590511288</v>
      </c>
      <c r="L67" s="208">
        <f>IF('内訳詳細(Detail)'!L67="-","-",'内訳詳細(Detail)'!L67/'為替換算(currency conversion)'!$B$3)</f>
        <v>551.4417319207738</v>
      </c>
      <c r="M67" s="209">
        <f>IF('内訳詳細(Detail)'!M67="-","-",'内訳詳細(Detail)'!M67/'為替換算(currency conversion)'!$B$3)</f>
        <v>810.63104560110548</v>
      </c>
      <c r="N67" s="210">
        <f>IF('内訳詳細(Detail)'!N67="-","-",'内訳詳細(Detail)'!N67/'為替換算(currency conversion)'!$B$3)</f>
        <v>1078.4891754951636</v>
      </c>
      <c r="O67" s="207">
        <f>IF('内訳詳細(Detail)'!O67="-","-",'内訳詳細(Detail)'!O67/'為替換算(currency conversion)'!$B$3)</f>
        <v>255.55043758636575</v>
      </c>
      <c r="P67" s="208">
        <f>IF('内訳詳細(Detail)'!P67="-","-",'内訳詳細(Detail)'!P67/'為替換算(currency conversion)'!$B$3)</f>
        <v>521.85168125287885</v>
      </c>
      <c r="Q67" s="634">
        <f>IF('内訳詳細(Detail)'!Q67="-","-",'内訳詳細(Detail)'!Q67/'為替換算(currency conversion)'!$B$3)</f>
        <v>791.01796407185634</v>
      </c>
      <c r="R67" s="635"/>
    </row>
    <row r="68" spans="1:18" s="126" customFormat="1" ht="18" customHeight="1">
      <c r="A68" s="117"/>
      <c r="B68" s="616"/>
      <c r="C68" s="621"/>
      <c r="D68" s="631" t="s">
        <v>117</v>
      </c>
      <c r="E68" s="632" t="s">
        <v>4</v>
      </c>
      <c r="F68" s="642" t="s">
        <v>118</v>
      </c>
      <c r="G68" s="142">
        <f>IF('内訳詳細(Detail)'!G68="-","-",'内訳詳細(Detail)'!G68/'為替換算(currency conversion)'!$B$3)</f>
        <v>60.700138185168129</v>
      </c>
      <c r="H68" s="172">
        <f>IF('内訳詳細(Detail)'!H68="-","-",'内訳詳細(Detail)'!H68/'為替換算(currency conversion)'!$B$3)</f>
        <v>275.06218332565641</v>
      </c>
      <c r="I68" s="172">
        <f>IF('内訳詳細(Detail)'!I68="-","-",'内訳詳細(Detail)'!I68/'為替換算(currency conversion)'!$B$3)</f>
        <v>454.72132657761404</v>
      </c>
      <c r="J68" s="145">
        <f>IF('内訳詳細(Detail)'!J68="-","-",'内訳詳細(Detail)'!J68/'為替換算(currency conversion)'!$B$3)</f>
        <v>595.07139567019806</v>
      </c>
      <c r="K68" s="142">
        <f>IF('内訳詳細(Detail)'!K68="-","-",'内訳詳細(Detail)'!K68/'為替換算(currency conversion)'!$B$3)</f>
        <v>273.91985260248737</v>
      </c>
      <c r="L68" s="172">
        <f>IF('内訳詳細(Detail)'!L68="-","-",'内訳詳細(Detail)'!L68/'為替換算(currency conversion)'!$B$3)</f>
        <v>590.17964071856284</v>
      </c>
      <c r="M68" s="172">
        <f>IF('内訳詳細(Detail)'!M68="-","-",'内訳詳細(Detail)'!M68/'為替換算(currency conversion)'!$B$3)</f>
        <v>883.81391064025797</v>
      </c>
      <c r="N68" s="173">
        <f>IF('内訳詳細(Detail)'!N68="-","-",'内訳詳細(Detail)'!N68/'為替換算(currency conversion)'!$B$3)</f>
        <v>1174.8226623675725</v>
      </c>
      <c r="O68" s="142">
        <f>IF('内訳詳細(Detail)'!O68="-","-",'内訳詳細(Detail)'!O68/'為替換算(currency conversion)'!$B$3)</f>
        <v>262.58866881621373</v>
      </c>
      <c r="P68" s="636">
        <f>IF('内訳詳細(Detail)'!P68="-","-",'内訳詳細(Detail)'!P68/'為替換算(currency conversion)'!$B$3)</f>
        <v>511.35882081989865</v>
      </c>
      <c r="Q68" s="636">
        <f>IF('内訳詳細(Detail)'!Q68="-","-",'内訳詳細(Detail)'!Q68/'為替換算(currency conversion)'!$B$3)</f>
        <v>764.57853523721792</v>
      </c>
      <c r="R68" s="645"/>
    </row>
    <row r="69" spans="1:18" s="126" customFormat="1" ht="18" customHeight="1">
      <c r="A69" s="117"/>
      <c r="B69" s="616"/>
      <c r="C69" s="621" t="s">
        <v>73</v>
      </c>
      <c r="D69" s="646" t="s">
        <v>119</v>
      </c>
      <c r="E69" s="647" t="s">
        <v>4</v>
      </c>
      <c r="F69" s="648" t="s">
        <v>120</v>
      </c>
      <c r="G69" s="170">
        <f>IF('内訳詳細(Detail)'!G69="-","-",'内訳詳細(Detail)'!G69/'為替換算(currency conversion)'!$B$3)</f>
        <v>545.73007830492861</v>
      </c>
      <c r="H69" s="212">
        <f>IF('内訳詳細(Detail)'!H69="-","-",'内訳詳細(Detail)'!H69/'為替換算(currency conversion)'!$B$3)</f>
        <v>1115.4491017964071</v>
      </c>
      <c r="I69" s="212">
        <f>IF('内訳詳細(Detail)'!I69="-","-",'内訳詳細(Detail)'!I69/'為替換算(currency conversion)'!$B$3)</f>
        <v>1619.0879778903732</v>
      </c>
      <c r="J69" s="173">
        <f>IF('内訳詳細(Detail)'!J69="-","-",'内訳詳細(Detail)'!J69/'為替換算(currency conversion)'!$B$3)</f>
        <v>2118.8116075541225</v>
      </c>
      <c r="K69" s="170">
        <f>IF('内訳詳細(Detail)'!K69="-","-",'内訳詳細(Detail)'!K69/'為替換算(currency conversion)'!$B$3)</f>
        <v>321.86089359742056</v>
      </c>
      <c r="L69" s="212">
        <f>IF('内訳詳細(Detail)'!L69="-","-",'内訳詳細(Detail)'!L69/'為替換算(currency conversion)'!$B$3)</f>
        <v>651.70888991248273</v>
      </c>
      <c r="M69" s="212">
        <f>IF('内訳詳細(Detail)'!M69="-","-",'内訳詳細(Detail)'!M69/'為替換算(currency conversion)'!$B$3)</f>
        <v>998.88530631045603</v>
      </c>
      <c r="N69" s="173">
        <f>IF('内訳詳細(Detail)'!N69="-","-",'内訳詳細(Detail)'!N69/'為替換算(currency conversion)'!$B$3)</f>
        <v>1360.4514048825426</v>
      </c>
      <c r="O69" s="170">
        <f>IF('内訳詳細(Detail)'!O69="-","-",'内訳詳細(Detail)'!O69/'為替換算(currency conversion)'!$B$3)</f>
        <v>342.09120221096271</v>
      </c>
      <c r="P69" s="649">
        <f>IF('内訳詳細(Detail)'!P69="-","-",'内訳詳細(Detail)'!P69/'為替換算(currency conversion)'!$B$3)</f>
        <v>697.23629663749421</v>
      </c>
      <c r="Q69" s="649">
        <f>IF('内訳詳細(Detail)'!Q69="-","-",'内訳詳細(Detail)'!Q69/'為替換算(currency conversion)'!$B$3)</f>
        <v>1033.1552280055275</v>
      </c>
      <c r="R69" s="645"/>
    </row>
    <row r="70" spans="1:18" s="126" customFormat="1" ht="18" customHeight="1">
      <c r="A70" s="117"/>
      <c r="B70" s="650"/>
      <c r="C70" s="651"/>
      <c r="D70" s="652" t="s">
        <v>121</v>
      </c>
      <c r="E70" s="653" t="s">
        <v>4</v>
      </c>
      <c r="F70" s="654" t="s">
        <v>122</v>
      </c>
      <c r="G70" s="223" t="str">
        <f>IF('内訳詳細(Detail)'!G70="-","-",'内訳詳細(Detail)'!G70/'為替換算(currency conversion)'!$B$3)</f>
        <v>-</v>
      </c>
      <c r="H70" s="144">
        <f>IF('内訳詳細(Detail)'!H70="-","-",'内訳詳細(Detail)'!H70/'為替換算(currency conversion)'!$B$3)</f>
        <v>59.613081529249193</v>
      </c>
      <c r="I70" s="144">
        <f>IF('内訳詳細(Detail)'!I70="-","-",'内訳詳細(Detail)'!I70/'為替換算(currency conversion)'!$B$3)</f>
        <v>62.782128051589133</v>
      </c>
      <c r="J70" s="225">
        <f>IF('内訳詳細(Detail)'!J70="-","-",'内訳詳細(Detail)'!J70/'為替換算(currency conversion)'!$B$3)</f>
        <v>82.155688622754496</v>
      </c>
      <c r="K70" s="223" t="str">
        <f>IF('内訳詳細(Detail)'!K70="-","-",'内訳詳細(Detail)'!K70/'為替換算(currency conversion)'!$B$3)</f>
        <v>-</v>
      </c>
      <c r="L70" s="144" t="str">
        <f>IF('内訳詳細(Detail)'!L70="-","-",'内訳詳細(Detail)'!L70/'為替換算(currency conversion)'!$B$3)</f>
        <v>-</v>
      </c>
      <c r="M70" s="144" t="str">
        <f>IF('内訳詳細(Detail)'!M70="-","-",'内訳詳細(Detail)'!M70/'為替換算(currency conversion)'!$B$3)</f>
        <v>-</v>
      </c>
      <c r="N70" s="225" t="str">
        <f>IF('内訳詳細(Detail)'!N70="-","-",'内訳詳細(Detail)'!N70/'為替換算(currency conversion)'!$B$3)</f>
        <v>-</v>
      </c>
      <c r="O70" s="223" t="str">
        <f>IF('内訳詳細(Detail)'!O70="-","-",'内訳詳細(Detail)'!O70/'為替換算(currency conversion)'!$B$3)</f>
        <v>-</v>
      </c>
      <c r="P70" s="655" t="str">
        <f>IF('内訳詳細(Detail)'!P70="-","-",'内訳詳細(Detail)'!P70/'為替換算(currency conversion)'!$B$3)</f>
        <v>-</v>
      </c>
      <c r="Q70" s="655" t="str">
        <f>IF('内訳詳細(Detail)'!Q70="-","-",'内訳詳細(Detail)'!Q70/'為替換算(currency conversion)'!$B$3)</f>
        <v>-</v>
      </c>
      <c r="R70" s="656"/>
    </row>
    <row r="71" spans="1:18" s="126" customFormat="1" ht="18" customHeight="1">
      <c r="A71" s="117"/>
      <c r="B71" s="819" t="s">
        <v>25</v>
      </c>
      <c r="C71" s="820"/>
      <c r="D71" s="820"/>
      <c r="E71" s="657" t="s">
        <v>4</v>
      </c>
      <c r="F71" s="658" t="s">
        <v>127</v>
      </c>
      <c r="G71" s="229">
        <f>IF('内訳詳細(Detail)'!G71="-","-",'内訳詳細(Detail)'!G71/'為替換算(currency conversion)'!$B$3)</f>
        <v>790.52049746660532</v>
      </c>
      <c r="H71" s="152">
        <f>IF('内訳詳細(Detail)'!H71="-","-",'内訳詳細(Detail)'!H71/'為替換算(currency conversion)'!$B$3)</f>
        <v>1618.3049286043299</v>
      </c>
      <c r="I71" s="152">
        <f>IF('内訳詳細(Detail)'!I71="-","-",'内訳詳細(Detail)'!I71/'為替換算(currency conversion)'!$B$3)</f>
        <v>2570.6126209120221</v>
      </c>
      <c r="J71" s="231">
        <f>IF('内訳詳細(Detail)'!J71="-","-",'内訳詳細(Detail)'!J71/'為替換算(currency conversion)'!$B$3)</f>
        <v>3536.278212805159</v>
      </c>
      <c r="K71" s="229">
        <f>IF('内訳詳細(Detail)'!K71="-","-",'内訳詳細(Detail)'!K71/'為替換算(currency conversion)'!$B$3)</f>
        <v>949.33210502072779</v>
      </c>
      <c r="L71" s="152">
        <f>IF('内訳詳細(Detail)'!L71="-","-",'内訳詳細(Detail)'!L71/'為替換算(currency conversion)'!$B$3)</f>
        <v>1888.6780285582681</v>
      </c>
      <c r="M71" s="152">
        <f>IF('内訳詳細(Detail)'!M71="-","-",'内訳詳細(Detail)'!M71/'為替換算(currency conversion)'!$B$3)</f>
        <v>2941.2068171349611</v>
      </c>
      <c r="N71" s="231">
        <f>IF('内訳詳細(Detail)'!N71="-","-",'内訳詳細(Detail)'!N71/'為替換算(currency conversion)'!$B$3)</f>
        <v>3996.8493781667435</v>
      </c>
      <c r="O71" s="229">
        <f>IF('内訳詳細(Detail)'!O71="-","-",'内訳詳細(Detail)'!O71/'為替換算(currency conversion)'!$B$3)</f>
        <v>1013.081529249194</v>
      </c>
      <c r="P71" s="659">
        <f>IF('内訳詳細(Detail)'!P71="-","-",'内訳詳細(Detail)'!P71/'為替換算(currency conversion)'!$B$3)</f>
        <v>1985.3892215568862</v>
      </c>
      <c r="Q71" s="659">
        <f>IF('内訳詳細(Detail)'!Q71="-","-",'内訳詳細(Detail)'!Q71/'為替換算(currency conversion)'!$B$3)</f>
        <v>3054.5462920313221</v>
      </c>
      <c r="R71" s="660"/>
    </row>
    <row r="72" spans="1:18" s="126" customFormat="1" ht="18" customHeight="1">
      <c r="A72" s="117"/>
      <c r="B72" s="641"/>
      <c r="C72" s="617" t="s">
        <v>70</v>
      </c>
      <c r="D72" s="618" t="s">
        <v>113</v>
      </c>
      <c r="E72" s="619" t="s">
        <v>4</v>
      </c>
      <c r="F72" s="620" t="s">
        <v>114</v>
      </c>
      <c r="G72" s="201"/>
      <c r="H72" s="202"/>
      <c r="I72" s="203"/>
      <c r="J72" s="137"/>
      <c r="K72" s="132">
        <f>IF('内訳詳細(Detail)'!K72="-","-",'内訳詳細(Detail)'!K72/'為替換算(currency conversion)'!$B$3)</f>
        <v>370.28097650852141</v>
      </c>
      <c r="L72" s="133">
        <f>IF('内訳詳細(Detail)'!L72="-","-",'内訳詳細(Detail)'!L72/'為替換算(currency conversion)'!$B$3)</f>
        <v>739.97236296637493</v>
      </c>
      <c r="M72" s="134">
        <f>IF('内訳詳細(Detail)'!M72="-","-",'内訳詳細(Detail)'!M72/'為替換算(currency conversion)'!$B$3)</f>
        <v>1148.2542607093505</v>
      </c>
      <c r="N72" s="135">
        <f>IF('内訳詳細(Detail)'!N72="-","-",'内訳詳細(Detail)'!N72/'為替換算(currency conversion)'!$B$3)</f>
        <v>1563.5928143712574</v>
      </c>
      <c r="O72" s="132">
        <f>IF('内訳詳細(Detail)'!O72="-","-",'内訳詳細(Detail)'!O72/'為替換算(currency conversion)'!$B$3)</f>
        <v>404.44956241363428</v>
      </c>
      <c r="P72" s="133">
        <f>IF('内訳詳細(Detail)'!P72="-","-",'内訳詳細(Detail)'!P72/'為替換算(currency conversion)'!$B$3)</f>
        <v>798.55366190695531</v>
      </c>
      <c r="Q72" s="629">
        <f>IF('内訳詳細(Detail)'!Q72="-","-",'内訳詳細(Detail)'!Q72/'為替換算(currency conversion)'!$B$3)</f>
        <v>1236.8125287885766</v>
      </c>
      <c r="R72" s="630"/>
    </row>
    <row r="73" spans="1:18" s="126" customFormat="1" ht="18" customHeight="1">
      <c r="A73" s="117"/>
      <c r="B73" s="616"/>
      <c r="C73" s="621"/>
      <c r="D73" s="631" t="s">
        <v>115</v>
      </c>
      <c r="E73" s="632" t="s">
        <v>4</v>
      </c>
      <c r="F73" s="633" t="s">
        <v>116</v>
      </c>
      <c r="G73" s="207">
        <f>IF('内訳詳細(Detail)'!G73="-","-",'内訳詳細(Detail)'!G73/'為替換算(currency conversion)'!$B$3)</f>
        <v>81.501612160294798</v>
      </c>
      <c r="H73" s="208">
        <f>IF('内訳詳細(Detail)'!H73="-","-",'内訳詳細(Detail)'!H73/'為替換算(currency conversion)'!$B$3)</f>
        <v>167.18562874251498</v>
      </c>
      <c r="I73" s="209">
        <f>IF('内訳詳細(Detail)'!I73="-","-",'内訳詳細(Detail)'!I73/'為替換算(currency conversion)'!$B$3)</f>
        <v>256.55458314140952</v>
      </c>
      <c r="J73" s="210">
        <f>IF('内訳詳細(Detail)'!J73="-","-",'内訳詳細(Detail)'!J73/'為替換算(currency conversion)'!$B$3)</f>
        <v>356.16766467065867</v>
      </c>
      <c r="K73" s="207">
        <f>IF('内訳詳細(Detail)'!K73="-","-",'内訳詳細(Detail)'!K73/'為替換算(currency conversion)'!$B$3)</f>
        <v>95.725472132657771</v>
      </c>
      <c r="L73" s="208">
        <f>IF('内訳詳細(Detail)'!L73="-","-",'内訳詳細(Detail)'!L73/'為替換算(currency conversion)'!$B$3)</f>
        <v>190.4283740211884</v>
      </c>
      <c r="M73" s="209">
        <f>IF('内訳詳細(Detail)'!M73="-","-",'内訳詳細(Detail)'!M73/'為替換算(currency conversion)'!$B$3)</f>
        <v>293.86457853523723</v>
      </c>
      <c r="N73" s="210">
        <f>IF('内訳詳細(Detail)'!N73="-","-",'内訳詳細(Detail)'!N73/'為替換算(currency conversion)'!$B$3)</f>
        <v>409.71902349147859</v>
      </c>
      <c r="O73" s="207">
        <f>IF('内訳詳細(Detail)'!O73="-","-",'内訳詳細(Detail)'!O73/'為替換算(currency conversion)'!$B$3)</f>
        <v>103.89682174113312</v>
      </c>
      <c r="P73" s="208">
        <f>IF('内訳詳細(Detail)'!P73="-","-",'内訳詳細(Detail)'!P73/'為替換算(currency conversion)'!$B$3)</f>
        <v>204.26531552280056</v>
      </c>
      <c r="Q73" s="634">
        <f>IF('内訳詳細(Detail)'!Q73="-","-",'内訳詳細(Detail)'!Q73/'為替換算(currency conversion)'!$B$3)</f>
        <v>310.51128512206355</v>
      </c>
      <c r="R73" s="635"/>
    </row>
    <row r="74" spans="1:18" s="126" customFormat="1" ht="18" customHeight="1">
      <c r="A74" s="117"/>
      <c r="B74" s="616"/>
      <c r="C74" s="621"/>
      <c r="D74" s="631" t="s">
        <v>117</v>
      </c>
      <c r="E74" s="632" t="s">
        <v>4</v>
      </c>
      <c r="F74" s="642" t="s">
        <v>118</v>
      </c>
      <c r="G74" s="142">
        <f>IF('内訳詳細(Detail)'!G74="-","-",'内訳詳細(Detail)'!G74/'為替換算(currency conversion)'!$B$3)</f>
        <v>194.9332105020728</v>
      </c>
      <c r="H74" s="172">
        <f>IF('内訳詳細(Detail)'!H74="-","-",'内訳詳細(Detail)'!H74/'為替換算(currency conversion)'!$B$3)</f>
        <v>397.27314601566098</v>
      </c>
      <c r="I74" s="172">
        <f>IF('内訳詳細(Detail)'!I74="-","-",'内訳詳細(Detail)'!I74/'為替換算(currency conversion)'!$B$3)</f>
        <v>654.97005988023955</v>
      </c>
      <c r="J74" s="145">
        <f>IF('内訳詳細(Detail)'!J74="-","-",'内訳詳細(Detail)'!J74/'為替換算(currency conversion)'!$B$3)</f>
        <v>807.64624596959925</v>
      </c>
      <c r="K74" s="142">
        <f>IF('内訳詳細(Detail)'!K74="-","-",'内訳詳細(Detail)'!K74/'為替換算(currency conversion)'!$B$3)</f>
        <v>186.66052510363889</v>
      </c>
      <c r="L74" s="172">
        <f>IF('内訳詳細(Detail)'!L74="-","-",'内訳詳細(Detail)'!L74/'為替換算(currency conversion)'!$B$3)</f>
        <v>382.21096269000464</v>
      </c>
      <c r="M74" s="172">
        <f>IF('内訳詳細(Detail)'!M74="-","-",'内訳詳細(Detail)'!M74/'為替換算(currency conversion)'!$B$3)</f>
        <v>611.07323813910637</v>
      </c>
      <c r="N74" s="173">
        <f>IF('内訳詳細(Detail)'!N74="-","-",'内訳詳細(Detail)'!N74/'為替換算(currency conversion)'!$B$3)</f>
        <v>809.47950253339479</v>
      </c>
      <c r="O74" s="142">
        <f>IF('内訳詳細(Detail)'!O74="-","-",'内訳詳細(Detail)'!O74/'為替換算(currency conversion)'!$B$3)</f>
        <v>189.03730999539383</v>
      </c>
      <c r="P74" s="636">
        <f>IF('内訳詳細(Detail)'!P74="-","-",'内訳詳細(Detail)'!P74/'為替換算(currency conversion)'!$B$3)</f>
        <v>378.02855826807922</v>
      </c>
      <c r="Q74" s="636">
        <f>IF('内訳詳細(Detail)'!Q74="-","-",'内訳詳細(Detail)'!Q74/'為替換算(currency conversion)'!$B$3)</f>
        <v>586.70658682634735</v>
      </c>
      <c r="R74" s="645"/>
    </row>
    <row r="75" spans="1:18" s="126" customFormat="1" ht="18" customHeight="1">
      <c r="A75" s="117"/>
      <c r="B75" s="616"/>
      <c r="C75" s="621" t="s">
        <v>73</v>
      </c>
      <c r="D75" s="646" t="s">
        <v>119</v>
      </c>
      <c r="E75" s="647" t="s">
        <v>4</v>
      </c>
      <c r="F75" s="648" t="s">
        <v>120</v>
      </c>
      <c r="G75" s="170">
        <f>IF('内訳詳細(Detail)'!G75="-","-",'内訳詳細(Detail)'!G75/'為替換算(currency conversion)'!$B$3)</f>
        <v>496.24136342699217</v>
      </c>
      <c r="H75" s="212">
        <f>IF('内訳詳細(Detail)'!H75="-","-",'内訳詳細(Detail)'!H75/'為替換算(currency conversion)'!$B$3)</f>
        <v>1014.5002303086136</v>
      </c>
      <c r="I75" s="212">
        <f>IF('内訳詳細(Detail)'!I75="-","-",'内訳詳細(Detail)'!I75/'為替換算(currency conversion)'!$B$3)</f>
        <v>1588.9083371718102</v>
      </c>
      <c r="J75" s="173">
        <f>IF('内訳詳細(Detail)'!J75="-","-",'内訳詳細(Detail)'!J75/'為替換算(currency conversion)'!$B$3)</f>
        <v>2272.4827268539843</v>
      </c>
      <c r="K75" s="170">
        <f>IF('内訳詳細(Detail)'!K75="-","-",'内訳詳細(Detail)'!K75/'為替換算(currency conversion)'!$B$3)</f>
        <v>256.89543988945189</v>
      </c>
      <c r="L75" s="212">
        <f>IF('内訳詳細(Detail)'!L75="-","-",'内訳詳細(Detail)'!L75/'為替換算(currency conversion)'!$B$3)</f>
        <v>503.28880700138188</v>
      </c>
      <c r="M75" s="212">
        <f>IF('内訳詳細(Detail)'!M75="-","-",'内訳詳細(Detail)'!M75/'為替換算(currency conversion)'!$B$3)</f>
        <v>761.50161216029483</v>
      </c>
      <c r="N75" s="173">
        <f>IF('内訳詳細(Detail)'!N75="-","-",'内訳詳細(Detail)'!N75/'為替換算(currency conversion)'!$B$3)</f>
        <v>1024.9286043298021</v>
      </c>
      <c r="O75" s="170">
        <f>IF('内訳詳細(Detail)'!O75="-","-",'内訳詳細(Detail)'!O75/'為替換算(currency conversion)'!$B$3)</f>
        <v>262.20175034546293</v>
      </c>
      <c r="P75" s="649">
        <f>IF('内訳詳細(Detail)'!P75="-","-",'内訳詳細(Detail)'!P75/'為替換算(currency conversion)'!$B$3)</f>
        <v>509.81114693689545</v>
      </c>
      <c r="Q75" s="649">
        <f>IF('内訳詳細(Detail)'!Q75="-","-",'内訳詳細(Detail)'!Q75/'為替換算(currency conversion)'!$B$3)</f>
        <v>766.92768309534779</v>
      </c>
      <c r="R75" s="645"/>
    </row>
    <row r="76" spans="1:18" s="126" customFormat="1" ht="18" customHeight="1" thickBot="1">
      <c r="A76" s="117"/>
      <c r="B76" s="661"/>
      <c r="C76" s="662"/>
      <c r="D76" s="663" t="s">
        <v>121</v>
      </c>
      <c r="E76" s="664" t="s">
        <v>4</v>
      </c>
      <c r="F76" s="665" t="s">
        <v>122</v>
      </c>
      <c r="G76" s="181">
        <f>IF('内訳詳細(Detail)'!G76="-","-",'内訳詳細(Detail)'!G76/'為替換算(currency conversion)'!$B$3)</f>
        <v>17.844311377245511</v>
      </c>
      <c r="H76" s="183">
        <f>IF('内訳詳細(Detail)'!H76="-","-",'内訳詳細(Detail)'!H76/'為替換算(currency conversion)'!$B$3)</f>
        <v>39.345923537540308</v>
      </c>
      <c r="I76" s="183">
        <f>IF('内訳詳細(Detail)'!I76="-","-",'内訳詳細(Detail)'!I76/'為替換算(currency conversion)'!$B$3)</f>
        <v>70.18885306310456</v>
      </c>
      <c r="J76" s="184">
        <f>IF('内訳詳細(Detail)'!J76="-","-",'内訳詳細(Detail)'!J76/'為替換算(currency conversion)'!$B$3)</f>
        <v>99.99078765545832</v>
      </c>
      <c r="K76" s="181">
        <f>IF('内訳詳細(Detail)'!K76="-","-",'内訳詳細(Detail)'!K76/'為替換算(currency conversion)'!$B$3)</f>
        <v>39.769691386457858</v>
      </c>
      <c r="L76" s="183">
        <f>IF('内訳詳細(Detail)'!L76="-","-",'内訳詳細(Detail)'!L76/'為替換算(currency conversion)'!$B$3)</f>
        <v>72.777521879318286</v>
      </c>
      <c r="M76" s="183">
        <f>IF('内訳詳細(Detail)'!M76="-","-",'内訳詳細(Detail)'!M76/'為替換算(currency conversion)'!$B$3)</f>
        <v>126.51312759097191</v>
      </c>
      <c r="N76" s="184">
        <f>IF('内訳詳細(Detail)'!N76="-","-",'内訳詳細(Detail)'!N76/'為替換算(currency conversion)'!$B$3)</f>
        <v>189.12943344081069</v>
      </c>
      <c r="O76" s="181">
        <f>IF('内訳詳細(Detail)'!O76="-","-",'内訳詳細(Detail)'!O76/'為替換算(currency conversion)'!$B$3)</f>
        <v>53.496084753569782</v>
      </c>
      <c r="P76" s="666">
        <f>IF('内訳詳細(Detail)'!P76="-","-",'内訳詳細(Detail)'!P76/'為替換算(currency conversion)'!$B$3)</f>
        <v>94.730538922155688</v>
      </c>
      <c r="Q76" s="666">
        <f>IF('内訳詳細(Detail)'!Q76="-","-",'内訳詳細(Detail)'!Q76/'為替換算(currency conversion)'!$B$3)</f>
        <v>153.58820819898665</v>
      </c>
      <c r="R76" s="667"/>
    </row>
    <row r="77" spans="1:18" ht="7.5" customHeight="1" thickBot="1">
      <c r="B77" s="187"/>
    </row>
    <row r="78" spans="1:18">
      <c r="B78" s="807" t="s">
        <v>128</v>
      </c>
      <c r="C78" s="808"/>
      <c r="D78" s="808"/>
      <c r="E78" s="614" t="s">
        <v>4</v>
      </c>
      <c r="F78" s="615" t="s">
        <v>129</v>
      </c>
      <c r="G78" s="120">
        <f>IF('内訳詳細(Detail)'!G78="-","-",'内訳詳細(Detail)'!G78/'為替換算(currency conversion)'!$B$3)</f>
        <v>4332.7683095347766</v>
      </c>
      <c r="H78" s="122">
        <f>IF('内訳詳細(Detail)'!H78="-","-",'内訳詳細(Detail)'!H78/'為替換算(currency conversion)'!$B$3)</f>
        <v>8848.1345002303096</v>
      </c>
      <c r="I78" s="122">
        <f>IF('内訳詳細(Detail)'!I78="-","-",'内訳詳細(Detail)'!I78/'為替換算(currency conversion)'!$B$3)</f>
        <v>13635.329341317365</v>
      </c>
      <c r="J78" s="123">
        <f>IF('内訳詳細(Detail)'!J78="-","-",'内訳詳細(Detail)'!J78/'為替換算(currency conversion)'!$B$3)</f>
        <v>18790.327038231229</v>
      </c>
      <c r="K78" s="120">
        <f>IF('内訳詳細(Detail)'!K78="-","-",'内訳詳細(Detail)'!K78/'為替換算(currency conversion)'!$B$3)</f>
        <v>4654.4449562413638</v>
      </c>
      <c r="L78" s="122">
        <f>IF('内訳詳細(Detail)'!L78="-","-",'内訳詳細(Detail)'!L78/'為替換算(currency conversion)'!$B$3)</f>
        <v>9421.6674343620452</v>
      </c>
      <c r="M78" s="122">
        <f>IF('内訳詳細(Detail)'!M78="-","-",'内訳詳細(Detail)'!M78/'為替換算(currency conversion)'!$B$3)</f>
        <v>14285.453707968678</v>
      </c>
      <c r="N78" s="123">
        <f>IF('内訳詳細(Detail)'!N78="-","-",'内訳詳細(Detail)'!N78/'為替換算(currency conversion)'!$B$3)</f>
        <v>19932.058959005066</v>
      </c>
      <c r="O78" s="120">
        <f>IF('内訳詳細(Detail)'!O78="-","-",'内訳詳細(Detail)'!O78/'為替換算(currency conversion)'!$B$3)</f>
        <v>4857.4481805619534</v>
      </c>
      <c r="P78" s="626">
        <f>IF('内訳詳細(Detail)'!P78="-","-",'内訳詳細(Detail)'!P78/'為替換算(currency conversion)'!$B$3)</f>
        <v>9929.2399815753106</v>
      </c>
      <c r="Q78" s="626">
        <f>IF('内訳詳細(Detail)'!Q78="-","-",'内訳詳細(Detail)'!Q78/'為替換算(currency conversion)'!$B$3)</f>
        <v>15127.010594196223</v>
      </c>
      <c r="R78" s="627"/>
    </row>
    <row r="79" spans="1:18">
      <c r="B79" s="641"/>
      <c r="C79" s="617" t="s">
        <v>70</v>
      </c>
      <c r="D79" s="618" t="s">
        <v>113</v>
      </c>
      <c r="E79" s="619" t="s">
        <v>4</v>
      </c>
      <c r="F79" s="620" t="s">
        <v>114</v>
      </c>
      <c r="G79" s="201"/>
      <c r="H79" s="202"/>
      <c r="I79" s="203"/>
      <c r="J79" s="137"/>
      <c r="K79" s="132">
        <f>IF('内訳詳細(Detail)'!K79="-","-",'内訳詳細(Detail)'!K79/'為替換算(currency conversion)'!$B$3)</f>
        <v>488.11607554122526</v>
      </c>
      <c r="L79" s="133">
        <f>IF('内訳詳細(Detail)'!L79="-","-",'内訳詳細(Detail)'!L79/'為替換算(currency conversion)'!$B$3)</f>
        <v>987.84891754951639</v>
      </c>
      <c r="M79" s="134">
        <f>IF('内訳詳細(Detail)'!M79="-","-",'内訳詳細(Detail)'!M79/'為替換算(currency conversion)'!$B$3)</f>
        <v>1519.594656840166</v>
      </c>
      <c r="N79" s="135">
        <f>IF('内訳詳細(Detail)'!N79="-","-",'内訳詳細(Detail)'!N79/'為替換算(currency conversion)'!$B$3)</f>
        <v>2154.6660525103639</v>
      </c>
      <c r="O79" s="132">
        <f>IF('内訳詳細(Detail)'!O79="-","-",'内訳詳細(Detail)'!O79/'為替換算(currency conversion)'!$B$3)</f>
        <v>559.54859511745735</v>
      </c>
      <c r="P79" s="133">
        <f>IF('内訳詳細(Detail)'!P79="-","-",'内訳詳細(Detail)'!P79/'為替換算(currency conversion)'!$B$3)</f>
        <v>1151.8378627360664</v>
      </c>
      <c r="Q79" s="629">
        <f>IF('内訳詳細(Detail)'!Q79="-","-",'内訳詳細(Detail)'!Q79/'為替換算(currency conversion)'!$B$3)</f>
        <v>1776.0386918470751</v>
      </c>
      <c r="R79" s="630"/>
    </row>
    <row r="80" spans="1:18">
      <c r="B80" s="616"/>
      <c r="C80" s="621"/>
      <c r="D80" s="631" t="s">
        <v>115</v>
      </c>
      <c r="E80" s="632" t="s">
        <v>4</v>
      </c>
      <c r="F80" s="633" t="s">
        <v>116</v>
      </c>
      <c r="G80" s="207">
        <f>IF('内訳詳細(Detail)'!G80="-","-",'内訳詳細(Detail)'!G80/'為替換算(currency conversion)'!$B$3)</f>
        <v>1401.1791801013358</v>
      </c>
      <c r="H80" s="208">
        <f>IF('内訳詳細(Detail)'!H80="-","-",'内訳詳細(Detail)'!H80/'為替換算(currency conversion)'!$B$3)</f>
        <v>2563.8691847075083</v>
      </c>
      <c r="I80" s="209">
        <f>IF('内訳詳細(Detail)'!I80="-","-",'内訳詳細(Detail)'!I80/'為替換算(currency conversion)'!$B$3)</f>
        <v>3953.4684477199448</v>
      </c>
      <c r="J80" s="210">
        <f>IF('内訳詳細(Detail)'!J80="-","-",'内訳詳細(Detail)'!J80/'為替換算(currency conversion)'!$B$3)</f>
        <v>5314.2422846614463</v>
      </c>
      <c r="K80" s="207">
        <f>IF('内訳詳細(Detail)'!K80="-","-",'内訳詳細(Detail)'!K80/'為替換算(currency conversion)'!$B$3)</f>
        <v>1308.5582680792263</v>
      </c>
      <c r="L80" s="208">
        <f>IF('内訳詳細(Detail)'!L80="-","-",'内訳詳細(Detail)'!L80/'為替換算(currency conversion)'!$B$3)</f>
        <v>2643.2888070013819</v>
      </c>
      <c r="M80" s="209">
        <f>IF('内訳詳細(Detail)'!M80="-","-",'内訳詳細(Detail)'!M80/'為替換算(currency conversion)'!$B$3)</f>
        <v>3953.7632427452786</v>
      </c>
      <c r="N80" s="210">
        <f>IF('内訳詳細(Detail)'!N80="-","-",'内訳詳細(Detail)'!N80/'為替換算(currency conversion)'!$B$3)</f>
        <v>5387.9134039613082</v>
      </c>
      <c r="O80" s="207">
        <f>IF('内訳詳細(Detail)'!O80="-","-",'内訳詳細(Detail)'!O80/'為替換算(currency conversion)'!$B$3)</f>
        <v>1345.7945647167205</v>
      </c>
      <c r="P80" s="208">
        <f>IF('内訳詳細(Detail)'!P80="-","-",'内訳詳細(Detail)'!P80/'為替換算(currency conversion)'!$B$3)</f>
        <v>2710.6494702901891</v>
      </c>
      <c r="Q80" s="634">
        <f>IF('内訳詳細(Detail)'!Q80="-","-",'内訳詳細(Detail)'!Q80/'為替換算(currency conversion)'!$B$3)</f>
        <v>4127.7936434822659</v>
      </c>
      <c r="R80" s="635"/>
    </row>
    <row r="81" spans="2:18">
      <c r="B81" s="616"/>
      <c r="C81" s="621"/>
      <c r="D81" s="631" t="s">
        <v>117</v>
      </c>
      <c r="E81" s="632" t="s">
        <v>4</v>
      </c>
      <c r="F81" s="642" t="s">
        <v>118</v>
      </c>
      <c r="G81" s="142">
        <f>IF('内訳詳細(Detail)'!G81="-","-",'内訳詳細(Detail)'!G81/'為替換算(currency conversion)'!$B$3)</f>
        <v>997.5126669737449</v>
      </c>
      <c r="H81" s="172">
        <f>IF('内訳詳細(Detail)'!H81="-","-",'内訳詳細(Detail)'!H81/'為替換算(currency conversion)'!$B$3)</f>
        <v>2257.3652694610778</v>
      </c>
      <c r="I81" s="172">
        <f>IF('内訳詳細(Detail)'!I81="-","-",'内訳詳細(Detail)'!I81/'為替換算(currency conversion)'!$B$3)</f>
        <v>3560.1934592353755</v>
      </c>
      <c r="J81" s="145">
        <f>IF('内訳詳細(Detail)'!J81="-","-",'内訳詳細(Detail)'!J81/'為替換算(currency conversion)'!$B$3)</f>
        <v>5012.0865960386918</v>
      </c>
      <c r="K81" s="142">
        <f>IF('内訳詳細(Detail)'!K81="-","-",'内訳詳細(Detail)'!K81/'為替換算(currency conversion)'!$B$3)</f>
        <v>1249.1662828189774</v>
      </c>
      <c r="L81" s="172">
        <f>IF('内訳詳細(Detail)'!L81="-","-",'内訳詳細(Detail)'!L81/'為替換算(currency conversion)'!$B$3)</f>
        <v>2548.1068631966837</v>
      </c>
      <c r="M81" s="172">
        <f>IF('内訳詳細(Detail)'!M81="-","-",'内訳詳細(Detail)'!M81/'為替換算(currency conversion)'!$B$3)</f>
        <v>3864.5048364808845</v>
      </c>
      <c r="N81" s="216">
        <f>IF('内訳詳細(Detail)'!N81="-","-",'内訳詳細(Detail)'!N81/'為替換算(currency conversion)'!$B$3)</f>
        <v>5546.688162137264</v>
      </c>
      <c r="O81" s="142">
        <f>IF('内訳詳細(Detail)'!O81="-","-",'内訳詳細(Detail)'!O81/'為替換算(currency conversion)'!$B$3)</f>
        <v>1209.8664210041456</v>
      </c>
      <c r="P81" s="636">
        <f>IF('内訳詳細(Detail)'!P81="-","-",'内訳詳細(Detail)'!P81/'為替換算(currency conversion)'!$B$3)</f>
        <v>2530.2349147858131</v>
      </c>
      <c r="Q81" s="636">
        <f>IF('内訳詳細(Detail)'!Q81="-","-",'内訳詳細(Detail)'!Q81/'為替換算(currency conversion)'!$B$3)</f>
        <v>3880.7369875633349</v>
      </c>
      <c r="R81" s="217"/>
    </row>
    <row r="82" spans="2:18">
      <c r="B82" s="616"/>
      <c r="C82" s="621" t="s">
        <v>73</v>
      </c>
      <c r="D82" s="646" t="s">
        <v>119</v>
      </c>
      <c r="E82" s="647" t="s">
        <v>4</v>
      </c>
      <c r="F82" s="648" t="s">
        <v>120</v>
      </c>
      <c r="G82" s="170">
        <f>IF('内訳詳細(Detail)'!G82="-","-",'内訳詳細(Detail)'!G82/'為替換算(currency conversion)'!$B$3)</f>
        <v>1799.4841087056657</v>
      </c>
      <c r="H82" s="212">
        <f>IF('内訳詳細(Detail)'!H82="-","-",'内訳詳細(Detail)'!H82/'為替換算(currency conversion)'!$B$3)</f>
        <v>3683.721787194841</v>
      </c>
      <c r="I82" s="212">
        <f>IF('内訳詳細(Detail)'!I82="-","-",'内訳詳細(Detail)'!I82/'為替換算(currency conversion)'!$B$3)</f>
        <v>5596.8309534776599</v>
      </c>
      <c r="J82" s="173">
        <f>IF('内訳詳細(Detail)'!J82="-","-",'内訳詳細(Detail)'!J82/'為替換算(currency conversion)'!$B$3)</f>
        <v>7762.5610317825885</v>
      </c>
      <c r="K82" s="170">
        <f>IF('内訳詳細(Detail)'!K82="-","-",'内訳詳細(Detail)'!K82/'為替換算(currency conversion)'!$B$3)</f>
        <v>1453.9014279134039</v>
      </c>
      <c r="L82" s="212">
        <f>IF('内訳詳細(Detail)'!L82="-","-",'内訳詳細(Detail)'!L82/'為替換算(currency conversion)'!$B$3)</f>
        <v>2936.6282818977429</v>
      </c>
      <c r="M82" s="212">
        <f>IF('内訳詳細(Detail)'!M82="-","-",'内訳詳細(Detail)'!M82/'為替換算(currency conversion)'!$B$3)</f>
        <v>4454.9976969138643</v>
      </c>
      <c r="N82" s="173">
        <f>IF('内訳詳細(Detail)'!N82="-","-",'内訳詳細(Detail)'!N82/'為替換算(currency conversion)'!$B$3)</f>
        <v>6142.2293873790877</v>
      </c>
      <c r="O82" s="170">
        <f>IF('内訳詳細(Detail)'!O82="-","-",'内訳詳細(Detail)'!O82/'為替換算(currency conversion)'!$B$3)</f>
        <v>1549.1754951635191</v>
      </c>
      <c r="P82" s="649">
        <f>IF('内訳詳細(Detail)'!P82="-","-",'内訳詳細(Detail)'!P82/'為替換算(currency conversion)'!$B$3)</f>
        <v>3161.4094887148781</v>
      </c>
      <c r="Q82" s="649">
        <f>IF('内訳詳細(Detail)'!Q82="-","-",'内訳詳細(Detail)'!Q82/'為替換算(currency conversion)'!$B$3)</f>
        <v>4767.1487793643482</v>
      </c>
      <c r="R82" s="645"/>
    </row>
    <row r="83" spans="2:18" ht="18" thickBot="1">
      <c r="B83" s="661"/>
      <c r="C83" s="662"/>
      <c r="D83" s="663" t="s">
        <v>121</v>
      </c>
      <c r="E83" s="664" t="s">
        <v>4</v>
      </c>
      <c r="F83" s="665" t="s">
        <v>122</v>
      </c>
      <c r="G83" s="181">
        <f>IF('内訳詳細(Detail)'!G83="-","-",'内訳詳細(Detail)'!G83/'為替換算(currency conversion)'!$B$3)</f>
        <v>134.60156609857208</v>
      </c>
      <c r="H83" s="183">
        <f>IF('内訳詳細(Detail)'!H83="-","-",'内訳詳細(Detail)'!H83/'為替換算(currency conversion)'!$B$3)</f>
        <v>343.18747121142331</v>
      </c>
      <c r="I83" s="183">
        <f>IF('内訳詳細(Detail)'!I83="-","-",'内訳詳細(Detail)'!I83/'為替換算(currency conversion)'!$B$3)</f>
        <v>524.83648088438508</v>
      </c>
      <c r="J83" s="184">
        <f>IF('内訳詳細(Detail)'!J83="-","-",'内訳詳細(Detail)'!J83/'為替換算(currency conversion)'!$B$3)</f>
        <v>701.43712574850304</v>
      </c>
      <c r="K83" s="181">
        <f>IF('内訳詳細(Detail)'!K83="-","-",'内訳詳細(Detail)'!K83/'為替換算(currency conversion)'!$B$3)</f>
        <v>154.69368954398894</v>
      </c>
      <c r="L83" s="183">
        <f>IF('内訳詳細(Detail)'!L83="-","-",'内訳詳細(Detail)'!L83/'為替換算(currency conversion)'!$B$3)</f>
        <v>305.7945647167204</v>
      </c>
      <c r="M83" s="183">
        <f>IF('内訳詳細(Detail)'!M83="-","-",'内訳詳細(Detail)'!M83/'為替換算(currency conversion)'!$B$3)</f>
        <v>492.5840626439429</v>
      </c>
      <c r="N83" s="184">
        <f>IF('内訳詳細(Detail)'!N83="-","-",'内訳詳細(Detail)'!N83/'為替換算(currency conversion)'!$B$3)</f>
        <v>700.55274067250116</v>
      </c>
      <c r="O83" s="181">
        <f>IF('内訳詳細(Detail)'!O83="-","-",'内訳詳細(Detail)'!O83/'為替換算(currency conversion)'!$B$3)</f>
        <v>193.06310456011056</v>
      </c>
      <c r="P83" s="666">
        <f>IF('内訳詳細(Detail)'!P83="-","-",'内訳詳細(Detail)'!P83/'為替換算(currency conversion)'!$B$3)</f>
        <v>375.10824504836484</v>
      </c>
      <c r="Q83" s="666">
        <f>IF('内訳詳細(Detail)'!Q83="-","-",'内訳詳細(Detail)'!Q83/'為替換算(currency conversion)'!$B$3)</f>
        <v>575.2924919391985</v>
      </c>
      <c r="R83" s="667"/>
    </row>
    <row r="84" spans="2:18">
      <c r="C84" s="111" t="s">
        <v>130</v>
      </c>
    </row>
    <row r="85" spans="2:18">
      <c r="C85" s="110" t="s">
        <v>435</v>
      </c>
    </row>
    <row r="86" spans="2:18">
      <c r="C86" s="110"/>
    </row>
  </sheetData>
  <mergeCells count="30">
    <mergeCell ref="G7:J7"/>
    <mergeCell ref="K7:N7"/>
    <mergeCell ref="O7:R7"/>
    <mergeCell ref="E26:E27"/>
    <mergeCell ref="F26:F27"/>
    <mergeCell ref="D7:D8"/>
    <mergeCell ref="E7:E8"/>
    <mergeCell ref="F7:F8"/>
    <mergeCell ref="B28:D28"/>
    <mergeCell ref="B31:D31"/>
    <mergeCell ref="B34:D34"/>
    <mergeCell ref="B9:D9"/>
    <mergeCell ref="B12:D12"/>
    <mergeCell ref="B15:D15"/>
    <mergeCell ref="D26:D27"/>
    <mergeCell ref="K45:N45"/>
    <mergeCell ref="O45:R45"/>
    <mergeCell ref="G26:J26"/>
    <mergeCell ref="K26:N26"/>
    <mergeCell ref="O26:R26"/>
    <mergeCell ref="B78:D78"/>
    <mergeCell ref="D45:D46"/>
    <mergeCell ref="E45:E46"/>
    <mergeCell ref="F45:F46"/>
    <mergeCell ref="G45:J45"/>
    <mergeCell ref="B47:D47"/>
    <mergeCell ref="B53:D53"/>
    <mergeCell ref="B59:D59"/>
    <mergeCell ref="B65:D65"/>
    <mergeCell ref="B71:D71"/>
  </mergeCells>
  <phoneticPr fontId="15"/>
  <printOptions horizontalCentered="1" verticalCentered="1"/>
  <pageMargins left="0" right="0" top="0" bottom="0" header="0.31496062992125984" footer="0.31496062992125984"/>
  <pageSetup paperSize="9" scale="3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セグメント(Segment)</vt:lpstr>
      <vt:lpstr>内訳詳細(Detail)</vt:lpstr>
      <vt:lpstr>BS(Balance Sheets) </vt:lpstr>
      <vt:lpstr>PL(Statements of Operations)</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2020-02-04T04:20:41Z</dcterms:created>
  <dcterms:modified xsi:type="dcterms:W3CDTF">2020-02-17T08:57:27Z</dcterms:modified>
</cp:coreProperties>
</file>