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47"/>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'!$A$1:$R$56</definedName>
    <definedName name="_xlnm.Print_Area" localSheetId="9">'BS(Balance Sheets)_Conv'!$A$1:$R$56</definedName>
    <definedName name="_xlnm.Print_Area" localSheetId="5">'CF(Statements of Cash Flows)'!$A$1:$S$48</definedName>
    <definedName name="_xlnm.Print_Area" localSheetId="12">'CF(Statements of Cash Flows_Con'!$A$1:$S$48</definedName>
    <definedName name="_xlnm.Print_Area" localSheetId="3">'PL(Statements of Operations)'!$A$1:$Q$24</definedName>
    <definedName name="_xlnm.Print_Area" localSheetId="10">'PL(Statements of Operations_Con'!$A$1:$Q$25</definedName>
    <definedName name="_xlnm.Print_Area" localSheetId="4">'PL四半期（PL Quarterly）'!$A$1:$P$24</definedName>
    <definedName name="_xlnm.Print_Area" localSheetId="11">'PL四半期（PL Quarterly）_Con'!$A$1:$Q$24</definedName>
    <definedName name="_xlnm.Print_Area" localSheetId="0">'セグメント(Segment)'!$A$1:$U$45</definedName>
    <definedName name="_xlnm.Print_Area" localSheetId="7">'セグメント(Segment)_Conv'!$A$1:$S$44</definedName>
    <definedName name="_xlnm.Print_Area" localSheetId="6">'為替換算(currency conversion)'!$A$1:$Q$17</definedName>
    <definedName name="_xlnm.Print_Area" localSheetId="1">'内訳詳細(Detail)'!$A$1:$R$86</definedName>
    <definedName name="_xlnm.Print_Area" localSheetId="8">'内訳詳細(Detail)_Conv'!$A$1:$S$86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13" l="1"/>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18" i="13"/>
  <c r="R17" i="13"/>
  <c r="R16" i="13"/>
  <c r="R15" i="13"/>
  <c r="R14" i="13"/>
  <c r="R13" i="13"/>
  <c r="R12" i="13"/>
  <c r="R11" i="13"/>
  <c r="R10" i="13"/>
  <c r="R9" i="13"/>
  <c r="R8" i="13"/>
  <c r="P23" i="12"/>
  <c r="P22" i="12"/>
  <c r="P21" i="12"/>
  <c r="P20" i="12"/>
  <c r="P19" i="12"/>
  <c r="P18" i="12"/>
  <c r="P17" i="12"/>
  <c r="P16" i="12"/>
  <c r="P15" i="12"/>
  <c r="P14" i="12"/>
  <c r="P13" i="12"/>
  <c r="P12" i="12"/>
  <c r="P11" i="12"/>
  <c r="P10" i="12"/>
  <c r="P9" i="12"/>
  <c r="P8" i="12"/>
  <c r="P23" i="11"/>
  <c r="P22" i="11"/>
  <c r="P21" i="11"/>
  <c r="P20" i="11"/>
  <c r="P19" i="11"/>
  <c r="P18" i="11"/>
  <c r="P17" i="11"/>
  <c r="P16" i="11"/>
  <c r="P15" i="11"/>
  <c r="P14" i="11"/>
  <c r="P13" i="11"/>
  <c r="P12" i="11"/>
  <c r="P11" i="11"/>
  <c r="P10" i="11"/>
  <c r="P9" i="11"/>
  <c r="P8" i="11"/>
  <c r="Q55" i="10"/>
  <c r="Q54" i="10"/>
  <c r="Q53" i="10"/>
  <c r="Q52" i="10"/>
  <c r="Q51" i="10"/>
  <c r="Q50" i="10"/>
  <c r="Q49" i="10"/>
  <c r="Q48" i="10"/>
  <c r="Q47" i="10"/>
  <c r="Q45" i="10"/>
  <c r="Q44" i="10"/>
  <c r="Q43" i="10"/>
  <c r="Q42" i="10"/>
  <c r="Q41" i="10"/>
  <c r="Q40" i="10"/>
  <c r="Q39" i="10"/>
  <c r="Q38" i="10"/>
  <c r="Q37" i="10"/>
  <c r="Q36" i="10"/>
  <c r="Q35" i="10"/>
  <c r="Q34" i="10"/>
  <c r="Q33" i="10"/>
  <c r="Q32" i="10"/>
  <c r="Q31" i="10"/>
  <c r="Q30" i="10"/>
  <c r="Q29" i="10"/>
  <c r="Q28" i="10"/>
  <c r="Q26" i="10"/>
  <c r="Q25" i="10"/>
  <c r="Q24" i="10"/>
  <c r="Q23" i="10"/>
  <c r="Q22" i="10"/>
  <c r="Q21" i="10"/>
  <c r="Q20" i="10"/>
  <c r="Q19" i="10"/>
  <c r="Q18" i="10"/>
  <c r="Q17" i="10"/>
  <c r="Q16" i="10"/>
  <c r="Q15" i="10"/>
  <c r="Q14" i="10"/>
  <c r="Q13" i="10"/>
  <c r="Q12" i="10"/>
  <c r="Q11" i="10"/>
  <c r="Q10" i="10"/>
  <c r="Q9" i="10"/>
  <c r="R83" i="9"/>
  <c r="R82" i="9"/>
  <c r="R81" i="9"/>
  <c r="R80" i="9"/>
  <c r="R79" i="9"/>
  <c r="R78" i="9"/>
  <c r="R76" i="9"/>
  <c r="R75" i="9"/>
  <c r="R74" i="9"/>
  <c r="R73" i="9"/>
  <c r="R72" i="9"/>
  <c r="R71" i="9"/>
  <c r="R70" i="9"/>
  <c r="R69" i="9"/>
  <c r="R68" i="9"/>
  <c r="R67" i="9"/>
  <c r="R66" i="9"/>
  <c r="R65" i="9"/>
  <c r="R64" i="9"/>
  <c r="R63" i="9"/>
  <c r="R62" i="9"/>
  <c r="R61" i="9"/>
  <c r="R60" i="9"/>
  <c r="R59" i="9"/>
  <c r="R58" i="9"/>
  <c r="R57" i="9"/>
  <c r="R56" i="9"/>
  <c r="R55" i="9"/>
  <c r="R54" i="9"/>
  <c r="R53" i="9"/>
  <c r="R52" i="9"/>
  <c r="R51" i="9"/>
  <c r="R50" i="9"/>
  <c r="R49" i="9"/>
  <c r="R48" i="9"/>
  <c r="R47" i="9"/>
  <c r="R37" i="9"/>
  <c r="R36" i="9"/>
  <c r="R35" i="9"/>
  <c r="R34" i="9"/>
  <c r="R33" i="9"/>
  <c r="R32" i="9"/>
  <c r="R31" i="9"/>
  <c r="R30" i="9"/>
  <c r="R29" i="9"/>
  <c r="R28" i="9"/>
  <c r="R18" i="9"/>
  <c r="R17" i="9"/>
  <c r="R16" i="9"/>
  <c r="R15" i="9"/>
  <c r="R14" i="9"/>
  <c r="R13" i="9"/>
  <c r="R12" i="9"/>
  <c r="R11" i="9"/>
  <c r="R10" i="9"/>
  <c r="R9" i="9"/>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Q47" i="13" l="1"/>
  <c r="P47" i="13"/>
  <c r="O47" i="13"/>
  <c r="N47" i="13"/>
  <c r="M47" i="13"/>
  <c r="L47" i="13"/>
  <c r="K47" i="13"/>
  <c r="J47" i="13"/>
  <c r="I47" i="13"/>
  <c r="H47" i="13"/>
  <c r="G47" i="13"/>
  <c r="Q46" i="13"/>
  <c r="P46" i="13"/>
  <c r="O46" i="13"/>
  <c r="N46" i="13"/>
  <c r="M46" i="13"/>
  <c r="L46" i="13"/>
  <c r="K46" i="13"/>
  <c r="J46" i="13"/>
  <c r="I46" i="13"/>
  <c r="H46" i="13"/>
  <c r="G46" i="13"/>
  <c r="Q45" i="13"/>
  <c r="P45" i="13"/>
  <c r="O45" i="13"/>
  <c r="N45" i="13"/>
  <c r="M45" i="13"/>
  <c r="L45" i="13"/>
  <c r="K45" i="13"/>
  <c r="J45" i="13"/>
  <c r="I45" i="13"/>
  <c r="H45" i="13"/>
  <c r="G45" i="13"/>
  <c r="Q44" i="13"/>
  <c r="P44" i="13"/>
  <c r="O44" i="13"/>
  <c r="N44" i="13"/>
  <c r="M44" i="13"/>
  <c r="L44" i="13"/>
  <c r="K44" i="13"/>
  <c r="J44" i="13"/>
  <c r="I44" i="13"/>
  <c r="H44" i="13"/>
  <c r="G44" i="13"/>
  <c r="Q43" i="13"/>
  <c r="P43" i="13"/>
  <c r="O43" i="13"/>
  <c r="N43" i="13"/>
  <c r="M43" i="13"/>
  <c r="L43" i="13"/>
  <c r="K43" i="13"/>
  <c r="J43" i="13"/>
  <c r="I43" i="13"/>
  <c r="H43" i="13"/>
  <c r="G43" i="13"/>
  <c r="Q42" i="13"/>
  <c r="P42" i="13"/>
  <c r="O42" i="13"/>
  <c r="N42" i="13"/>
  <c r="M42" i="13"/>
  <c r="L42" i="13"/>
  <c r="K42" i="13"/>
  <c r="J42" i="13"/>
  <c r="I42" i="13"/>
  <c r="H42" i="13"/>
  <c r="G42" i="13"/>
  <c r="Q41" i="13"/>
  <c r="P41" i="13"/>
  <c r="O41" i="13"/>
  <c r="N41" i="13"/>
  <c r="M41" i="13"/>
  <c r="L41" i="13"/>
  <c r="K41" i="13"/>
  <c r="J41" i="13"/>
  <c r="I41" i="13"/>
  <c r="H41" i="13"/>
  <c r="G41" i="13"/>
  <c r="Q40" i="13"/>
  <c r="P40" i="13"/>
  <c r="O40" i="13"/>
  <c r="N40" i="13"/>
  <c r="M40" i="13"/>
  <c r="L40" i="13"/>
  <c r="K40" i="13"/>
  <c r="J40" i="13"/>
  <c r="I40" i="13"/>
  <c r="H40" i="13"/>
  <c r="G40" i="13"/>
  <c r="Q39" i="13"/>
  <c r="P39" i="13"/>
  <c r="O39" i="13"/>
  <c r="N39" i="13"/>
  <c r="M39" i="13"/>
  <c r="L39" i="13"/>
  <c r="K39" i="13"/>
  <c r="J39" i="13"/>
  <c r="I39" i="13"/>
  <c r="H39" i="13"/>
  <c r="G39" i="13"/>
  <c r="Q38" i="13"/>
  <c r="P38" i="13"/>
  <c r="O38" i="13"/>
  <c r="N38" i="13"/>
  <c r="M38" i="13"/>
  <c r="L38" i="13"/>
  <c r="K38" i="13"/>
  <c r="J38" i="13"/>
  <c r="I38" i="13"/>
  <c r="H38" i="13"/>
  <c r="G38" i="13"/>
  <c r="Q37" i="13"/>
  <c r="P37" i="13"/>
  <c r="O37" i="13"/>
  <c r="N37" i="13"/>
  <c r="M37" i="13"/>
  <c r="L37" i="13"/>
  <c r="K37" i="13"/>
  <c r="J37" i="13"/>
  <c r="I37" i="13"/>
  <c r="H37" i="13"/>
  <c r="G37" i="13"/>
  <c r="Q36" i="13"/>
  <c r="P36" i="13"/>
  <c r="O36" i="13"/>
  <c r="N36" i="13"/>
  <c r="M36" i="13"/>
  <c r="L36" i="13"/>
  <c r="K36" i="13"/>
  <c r="J36" i="13"/>
  <c r="I36" i="13"/>
  <c r="H36" i="13"/>
  <c r="G36" i="13"/>
  <c r="Q35" i="13"/>
  <c r="P35" i="13"/>
  <c r="O35" i="13"/>
  <c r="N35" i="13"/>
  <c r="M35" i="13"/>
  <c r="L35" i="13"/>
  <c r="K35" i="13"/>
  <c r="J35" i="13"/>
  <c r="I35" i="13"/>
  <c r="H35" i="13"/>
  <c r="G35" i="13"/>
  <c r="Q34" i="13"/>
  <c r="P34" i="13"/>
  <c r="O34" i="13"/>
  <c r="N34" i="13"/>
  <c r="M34" i="13"/>
  <c r="L34" i="13"/>
  <c r="K34" i="13"/>
  <c r="J34" i="13"/>
  <c r="I34" i="13"/>
  <c r="H34" i="13"/>
  <c r="G34" i="13"/>
  <c r="Q33" i="13"/>
  <c r="P33" i="13"/>
  <c r="O33" i="13"/>
  <c r="N33" i="13"/>
  <c r="M33" i="13"/>
  <c r="L33" i="13"/>
  <c r="K33" i="13"/>
  <c r="J33" i="13"/>
  <c r="I33" i="13"/>
  <c r="H33" i="13"/>
  <c r="G33" i="13"/>
  <c r="Q32" i="13"/>
  <c r="P32" i="13"/>
  <c r="O32" i="13"/>
  <c r="N32" i="13"/>
  <c r="M32" i="13"/>
  <c r="L32" i="13"/>
  <c r="K32" i="13"/>
  <c r="J32" i="13"/>
  <c r="I32" i="13"/>
  <c r="H32" i="13"/>
  <c r="G32" i="13"/>
  <c r="Q31" i="13"/>
  <c r="P31" i="13"/>
  <c r="O31" i="13"/>
  <c r="N31" i="13"/>
  <c r="M31" i="13"/>
  <c r="L31" i="13"/>
  <c r="K31" i="13"/>
  <c r="J31" i="13"/>
  <c r="I31" i="13"/>
  <c r="H31" i="13"/>
  <c r="G31" i="13"/>
  <c r="Q30" i="13"/>
  <c r="P30" i="13"/>
  <c r="O30" i="13"/>
  <c r="N30" i="13"/>
  <c r="M30" i="13"/>
  <c r="L30" i="13"/>
  <c r="K30" i="13"/>
  <c r="J30" i="13"/>
  <c r="I30" i="13"/>
  <c r="H30" i="13"/>
  <c r="G30" i="13"/>
  <c r="Q29" i="13"/>
  <c r="P29" i="13"/>
  <c r="O29" i="13"/>
  <c r="N29" i="13"/>
  <c r="M29" i="13"/>
  <c r="L29" i="13"/>
  <c r="K29" i="13"/>
  <c r="J29" i="13"/>
  <c r="I29" i="13"/>
  <c r="H29" i="13"/>
  <c r="G29" i="13"/>
  <c r="Q28" i="13"/>
  <c r="P28" i="13"/>
  <c r="O28" i="13"/>
  <c r="N28" i="13"/>
  <c r="M28" i="13"/>
  <c r="L28" i="13"/>
  <c r="K28" i="13"/>
  <c r="J28" i="13"/>
  <c r="I28" i="13"/>
  <c r="H28" i="13"/>
  <c r="G28" i="13"/>
  <c r="Q27" i="13"/>
  <c r="P27" i="13"/>
  <c r="O27" i="13"/>
  <c r="N27" i="13"/>
  <c r="M27" i="13"/>
  <c r="L27" i="13"/>
  <c r="K27" i="13"/>
  <c r="J27" i="13"/>
  <c r="I27" i="13"/>
  <c r="H27" i="13"/>
  <c r="G27" i="13"/>
  <c r="Q26" i="13"/>
  <c r="P26" i="13"/>
  <c r="O26" i="13"/>
  <c r="N26" i="13"/>
  <c r="M26" i="13"/>
  <c r="L26" i="13"/>
  <c r="K26" i="13"/>
  <c r="J26" i="13"/>
  <c r="I26" i="13"/>
  <c r="H26" i="13"/>
  <c r="G26" i="13"/>
  <c r="Q25" i="13"/>
  <c r="P25" i="13"/>
  <c r="O25" i="13"/>
  <c r="N25" i="13"/>
  <c r="M25" i="13"/>
  <c r="L25" i="13"/>
  <c r="K25" i="13"/>
  <c r="J25" i="13"/>
  <c r="I25" i="13"/>
  <c r="H25" i="13"/>
  <c r="G25" i="13"/>
  <c r="Q24" i="13"/>
  <c r="P24" i="13"/>
  <c r="O24" i="13"/>
  <c r="N24" i="13"/>
  <c r="M24" i="13"/>
  <c r="L24" i="13"/>
  <c r="K24" i="13"/>
  <c r="J24" i="13"/>
  <c r="I24" i="13"/>
  <c r="H24" i="13"/>
  <c r="G24" i="13"/>
  <c r="Q23" i="13"/>
  <c r="P23" i="13"/>
  <c r="O23" i="13"/>
  <c r="N23" i="13"/>
  <c r="M23" i="13"/>
  <c r="L23" i="13"/>
  <c r="K23" i="13"/>
  <c r="J23" i="13"/>
  <c r="I23" i="13"/>
  <c r="H23" i="13"/>
  <c r="G23" i="13"/>
  <c r="Q22" i="13"/>
  <c r="P22" i="13"/>
  <c r="O22" i="13"/>
  <c r="N22" i="13"/>
  <c r="M22" i="13"/>
  <c r="L22" i="13"/>
  <c r="K22" i="13"/>
  <c r="J22" i="13"/>
  <c r="I22" i="13"/>
  <c r="H22" i="13"/>
  <c r="G22" i="13"/>
  <c r="Q21" i="13"/>
  <c r="P21" i="13"/>
  <c r="O21" i="13"/>
  <c r="N21" i="13"/>
  <c r="M21" i="13"/>
  <c r="L21" i="13"/>
  <c r="K21" i="13"/>
  <c r="J21" i="13"/>
  <c r="I21" i="13"/>
  <c r="H21" i="13"/>
  <c r="G21" i="13"/>
  <c r="Q20" i="13"/>
  <c r="P20" i="13"/>
  <c r="O20" i="13"/>
  <c r="N20" i="13"/>
  <c r="M20" i="13"/>
  <c r="L20" i="13"/>
  <c r="K20" i="13"/>
  <c r="J20" i="13"/>
  <c r="I20" i="13"/>
  <c r="H20" i="13"/>
  <c r="G20" i="13"/>
  <c r="Q19" i="13"/>
  <c r="P19" i="13"/>
  <c r="O19" i="13"/>
  <c r="N19" i="13"/>
  <c r="M19" i="13"/>
  <c r="L19" i="13"/>
  <c r="K19" i="13"/>
  <c r="J19" i="13"/>
  <c r="I19" i="13"/>
  <c r="H19" i="13"/>
  <c r="G19" i="13"/>
  <c r="Q18" i="13"/>
  <c r="P18" i="13"/>
  <c r="O18" i="13"/>
  <c r="N18" i="13"/>
  <c r="M18" i="13"/>
  <c r="L18" i="13"/>
  <c r="K18" i="13"/>
  <c r="J18" i="13"/>
  <c r="I18" i="13"/>
  <c r="H18" i="13"/>
  <c r="G18" i="13"/>
  <c r="Q17" i="13"/>
  <c r="P17" i="13"/>
  <c r="O17" i="13"/>
  <c r="N17" i="13"/>
  <c r="M17" i="13"/>
  <c r="L17" i="13"/>
  <c r="K17" i="13"/>
  <c r="J17" i="13"/>
  <c r="I17" i="13"/>
  <c r="H17" i="13"/>
  <c r="G17" i="13"/>
  <c r="Q16" i="13"/>
  <c r="P16" i="13"/>
  <c r="O16" i="13"/>
  <c r="N16" i="13"/>
  <c r="M16" i="13"/>
  <c r="L16" i="13"/>
  <c r="K16" i="13"/>
  <c r="J16" i="13"/>
  <c r="I16" i="13"/>
  <c r="H16" i="13"/>
  <c r="G16" i="13"/>
  <c r="Q15" i="13"/>
  <c r="P15" i="13"/>
  <c r="O15" i="13"/>
  <c r="N15" i="13"/>
  <c r="M15" i="13"/>
  <c r="L15" i="13"/>
  <c r="K15" i="13"/>
  <c r="J15" i="13"/>
  <c r="I15" i="13"/>
  <c r="H15" i="13"/>
  <c r="G15" i="13"/>
  <c r="Q14" i="13"/>
  <c r="P14" i="13"/>
  <c r="O14" i="13"/>
  <c r="N14" i="13"/>
  <c r="M14" i="13"/>
  <c r="L14" i="13"/>
  <c r="K14" i="13"/>
  <c r="J14" i="13"/>
  <c r="I14" i="13"/>
  <c r="H14" i="13"/>
  <c r="G14" i="13"/>
  <c r="Q13" i="13"/>
  <c r="P13" i="13"/>
  <c r="O13" i="13"/>
  <c r="N13" i="13"/>
  <c r="M13" i="13"/>
  <c r="L13" i="13"/>
  <c r="K13" i="13"/>
  <c r="J13" i="13"/>
  <c r="I13" i="13"/>
  <c r="H13" i="13"/>
  <c r="G13" i="13"/>
  <c r="Q12" i="13"/>
  <c r="P12" i="13"/>
  <c r="O12" i="13"/>
  <c r="N12" i="13"/>
  <c r="M12" i="13"/>
  <c r="L12" i="13"/>
  <c r="K12" i="13"/>
  <c r="J12" i="13"/>
  <c r="I12" i="13"/>
  <c r="H12" i="13"/>
  <c r="G12" i="13"/>
  <c r="Q11" i="13"/>
  <c r="P11" i="13"/>
  <c r="O11" i="13"/>
  <c r="N11" i="13"/>
  <c r="M11" i="13"/>
  <c r="L11" i="13"/>
  <c r="K11" i="13"/>
  <c r="J11" i="13"/>
  <c r="I11" i="13"/>
  <c r="H11" i="13"/>
  <c r="G11" i="13"/>
  <c r="Q10" i="13"/>
  <c r="P10" i="13"/>
  <c r="O10" i="13"/>
  <c r="N10" i="13"/>
  <c r="M10" i="13"/>
  <c r="L10" i="13"/>
  <c r="K10" i="13"/>
  <c r="J10" i="13"/>
  <c r="I10" i="13"/>
  <c r="H10" i="13"/>
  <c r="G10" i="13"/>
  <c r="Q9" i="13"/>
  <c r="P9" i="13"/>
  <c r="O9" i="13"/>
  <c r="N9" i="13"/>
  <c r="M9" i="13"/>
  <c r="L9" i="13"/>
  <c r="K9" i="13"/>
  <c r="J9" i="13"/>
  <c r="I9" i="13"/>
  <c r="H9" i="13"/>
  <c r="G9" i="13"/>
  <c r="Q8" i="13"/>
  <c r="P8" i="13"/>
  <c r="O8" i="13"/>
  <c r="N8" i="13"/>
  <c r="M8" i="13"/>
  <c r="L8" i="13"/>
  <c r="K8" i="13"/>
  <c r="J8" i="13"/>
  <c r="I8" i="13"/>
  <c r="H8" i="13"/>
  <c r="G8" i="13"/>
  <c r="C5" i="13"/>
  <c r="O23" i="12"/>
  <c r="N23" i="12"/>
  <c r="M23" i="12"/>
  <c r="L23" i="12"/>
  <c r="K23" i="12"/>
  <c r="J23" i="12"/>
  <c r="I23" i="12"/>
  <c r="H23" i="12"/>
  <c r="G23" i="12"/>
  <c r="F23" i="12"/>
  <c r="E23" i="12"/>
  <c r="O22" i="12"/>
  <c r="N22" i="12"/>
  <c r="M22" i="12"/>
  <c r="L22" i="12"/>
  <c r="K22" i="12"/>
  <c r="J22" i="12"/>
  <c r="I22" i="12"/>
  <c r="H22" i="12"/>
  <c r="G22" i="12"/>
  <c r="F22" i="12"/>
  <c r="E22" i="12"/>
  <c r="O21" i="12"/>
  <c r="N21" i="12"/>
  <c r="M21" i="12"/>
  <c r="L21" i="12"/>
  <c r="K21" i="12"/>
  <c r="J21" i="12"/>
  <c r="I21" i="12"/>
  <c r="H21" i="12"/>
  <c r="G21" i="12"/>
  <c r="F21" i="12"/>
  <c r="E21" i="12"/>
  <c r="O20" i="12"/>
  <c r="N20" i="12"/>
  <c r="M20" i="12"/>
  <c r="L20" i="12"/>
  <c r="K20" i="12"/>
  <c r="J20" i="12"/>
  <c r="I20" i="12"/>
  <c r="H20" i="12"/>
  <c r="G20" i="12"/>
  <c r="F20" i="12"/>
  <c r="E20" i="12"/>
  <c r="O19" i="12"/>
  <c r="N19" i="12"/>
  <c r="M19" i="12"/>
  <c r="L19" i="12"/>
  <c r="K19" i="12"/>
  <c r="J19" i="12"/>
  <c r="I19" i="12"/>
  <c r="H19" i="12"/>
  <c r="G19" i="12"/>
  <c r="F19" i="12"/>
  <c r="E19" i="12"/>
  <c r="O18" i="12"/>
  <c r="N18" i="12"/>
  <c r="M18" i="12"/>
  <c r="L18" i="12"/>
  <c r="K18" i="12"/>
  <c r="J18" i="12"/>
  <c r="I18" i="12"/>
  <c r="H18" i="12"/>
  <c r="G18" i="12"/>
  <c r="F18" i="12"/>
  <c r="E18" i="12"/>
  <c r="O17" i="12"/>
  <c r="N17" i="12"/>
  <c r="M17" i="12"/>
  <c r="L17" i="12"/>
  <c r="K17" i="12"/>
  <c r="J17" i="12"/>
  <c r="I17" i="12"/>
  <c r="H17" i="12"/>
  <c r="G17" i="12"/>
  <c r="F17" i="12"/>
  <c r="E17" i="12"/>
  <c r="O16" i="12"/>
  <c r="N16" i="12"/>
  <c r="M16" i="12"/>
  <c r="L16" i="12"/>
  <c r="K16" i="12"/>
  <c r="J16" i="12"/>
  <c r="I16" i="12"/>
  <c r="H16" i="12"/>
  <c r="G16" i="12"/>
  <c r="F16" i="12"/>
  <c r="E16" i="12"/>
  <c r="O15" i="12"/>
  <c r="N15" i="12"/>
  <c r="M15" i="12"/>
  <c r="L15" i="12"/>
  <c r="K15" i="12"/>
  <c r="J15" i="12"/>
  <c r="I15" i="12"/>
  <c r="H15" i="12"/>
  <c r="G15" i="12"/>
  <c r="F15" i="12"/>
  <c r="E15" i="12"/>
  <c r="O14" i="12"/>
  <c r="N14" i="12"/>
  <c r="M14" i="12"/>
  <c r="L14" i="12"/>
  <c r="K14" i="12"/>
  <c r="J14" i="12"/>
  <c r="I14" i="12"/>
  <c r="H14" i="12"/>
  <c r="G14" i="12"/>
  <c r="F14" i="12"/>
  <c r="E14" i="12"/>
  <c r="O13" i="12"/>
  <c r="N13" i="12"/>
  <c r="M13" i="12"/>
  <c r="L13" i="12"/>
  <c r="K13" i="12"/>
  <c r="J13" i="12"/>
  <c r="I13" i="12"/>
  <c r="H13" i="12"/>
  <c r="G13" i="12"/>
  <c r="F13" i="12"/>
  <c r="E13" i="12"/>
  <c r="O12" i="12"/>
  <c r="N12" i="12"/>
  <c r="M12" i="12"/>
  <c r="L12" i="12"/>
  <c r="K12" i="12"/>
  <c r="J12" i="12"/>
  <c r="I12" i="12"/>
  <c r="H12" i="12"/>
  <c r="G12" i="12"/>
  <c r="F12" i="12"/>
  <c r="E12" i="12"/>
  <c r="O11" i="12"/>
  <c r="N11" i="12"/>
  <c r="M11" i="12"/>
  <c r="L11" i="12"/>
  <c r="K11" i="12"/>
  <c r="J11" i="12"/>
  <c r="I11" i="12"/>
  <c r="H11" i="12"/>
  <c r="G11" i="12"/>
  <c r="F11" i="12"/>
  <c r="E11" i="12"/>
  <c r="O10" i="12"/>
  <c r="N10" i="12"/>
  <c r="M10" i="12"/>
  <c r="L10" i="12"/>
  <c r="K10" i="12"/>
  <c r="J10" i="12"/>
  <c r="I10" i="12"/>
  <c r="H10" i="12"/>
  <c r="G10" i="12"/>
  <c r="F10" i="12"/>
  <c r="E10" i="12"/>
  <c r="O9" i="12"/>
  <c r="N9" i="12"/>
  <c r="M9" i="12"/>
  <c r="L9" i="12"/>
  <c r="K9" i="12"/>
  <c r="J9" i="12"/>
  <c r="I9" i="12"/>
  <c r="H9" i="12"/>
  <c r="G9" i="12"/>
  <c r="F9" i="12"/>
  <c r="E9" i="12"/>
  <c r="O8" i="12"/>
  <c r="N8" i="12"/>
  <c r="M8" i="12"/>
  <c r="L8" i="12"/>
  <c r="K8" i="12"/>
  <c r="J8" i="12"/>
  <c r="I8" i="12"/>
  <c r="H8" i="12"/>
  <c r="G8" i="12"/>
  <c r="F8" i="12"/>
  <c r="E8" i="12"/>
  <c r="B5" i="12"/>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4" i="11"/>
  <c r="N14" i="11"/>
  <c r="M14" i="11"/>
  <c r="L14" i="11"/>
  <c r="K14" i="11"/>
  <c r="J14" i="11"/>
  <c r="I14" i="11"/>
  <c r="H14" i="11"/>
  <c r="G14" i="11"/>
  <c r="F14" i="11"/>
  <c r="E14"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10" i="11"/>
  <c r="N10" i="11"/>
  <c r="M10" i="11"/>
  <c r="L10" i="11"/>
  <c r="K10" i="11"/>
  <c r="J10" i="11"/>
  <c r="I10" i="11"/>
  <c r="H10" i="11"/>
  <c r="G10" i="11"/>
  <c r="F10" i="11"/>
  <c r="E10" i="11"/>
  <c r="O9" i="11"/>
  <c r="N9" i="11"/>
  <c r="M9" i="11"/>
  <c r="L9" i="11"/>
  <c r="K9" i="11"/>
  <c r="J9" i="11"/>
  <c r="I9" i="11"/>
  <c r="H9" i="11"/>
  <c r="G9" i="11"/>
  <c r="F9" i="11"/>
  <c r="E9" i="11"/>
  <c r="O8" i="11"/>
  <c r="N8" i="11"/>
  <c r="M8" i="11"/>
  <c r="L8" i="11"/>
  <c r="K8" i="11"/>
  <c r="J8" i="11"/>
  <c r="I8" i="11"/>
  <c r="H8" i="11"/>
  <c r="G8" i="11"/>
  <c r="F8" i="11"/>
  <c r="E8" i="11"/>
  <c r="B5" i="11"/>
  <c r="P55" i="10"/>
  <c r="O55" i="10"/>
  <c r="N55" i="10"/>
  <c r="M55" i="10"/>
  <c r="L55" i="10"/>
  <c r="K55" i="10"/>
  <c r="J55" i="10"/>
  <c r="I55" i="10"/>
  <c r="H55" i="10"/>
  <c r="G55" i="10"/>
  <c r="F55" i="10"/>
  <c r="P54" i="10"/>
  <c r="O54" i="10"/>
  <c r="N54" i="10"/>
  <c r="M54" i="10"/>
  <c r="L54" i="10"/>
  <c r="K54" i="10"/>
  <c r="J54" i="10"/>
  <c r="I54" i="10"/>
  <c r="H54" i="10"/>
  <c r="G54" i="10"/>
  <c r="F54" i="10"/>
  <c r="P53" i="10"/>
  <c r="O53" i="10"/>
  <c r="N53" i="10"/>
  <c r="M53" i="10"/>
  <c r="L53" i="10"/>
  <c r="K53" i="10"/>
  <c r="J53" i="10"/>
  <c r="I53" i="10"/>
  <c r="H53" i="10"/>
  <c r="G53" i="10"/>
  <c r="F53" i="10"/>
  <c r="P52" i="10"/>
  <c r="O52" i="10"/>
  <c r="N52" i="10"/>
  <c r="M52" i="10"/>
  <c r="L52" i="10"/>
  <c r="K52" i="10"/>
  <c r="J52" i="10"/>
  <c r="I52" i="10"/>
  <c r="H52" i="10"/>
  <c r="G52" i="10"/>
  <c r="F52" i="10"/>
  <c r="P51" i="10"/>
  <c r="O51" i="10"/>
  <c r="N51" i="10"/>
  <c r="M51" i="10"/>
  <c r="L51" i="10"/>
  <c r="K51" i="10"/>
  <c r="J51" i="10"/>
  <c r="I51" i="10"/>
  <c r="H51" i="10"/>
  <c r="G51" i="10"/>
  <c r="F51" i="10"/>
  <c r="P50" i="10"/>
  <c r="O50" i="10"/>
  <c r="N50" i="10"/>
  <c r="M50" i="10"/>
  <c r="L50" i="10"/>
  <c r="K50" i="10"/>
  <c r="J50" i="10"/>
  <c r="I50" i="10"/>
  <c r="H50" i="10"/>
  <c r="G50" i="10"/>
  <c r="F50" i="10"/>
  <c r="P49" i="10"/>
  <c r="O49" i="10"/>
  <c r="N49" i="10"/>
  <c r="M49" i="10"/>
  <c r="L49" i="10"/>
  <c r="K49" i="10"/>
  <c r="J49" i="10"/>
  <c r="I49" i="10"/>
  <c r="H49" i="10"/>
  <c r="G49" i="10"/>
  <c r="F49" i="10"/>
  <c r="P48" i="10"/>
  <c r="O48" i="10"/>
  <c r="N48" i="10"/>
  <c r="M48" i="10"/>
  <c r="L48" i="10"/>
  <c r="K48" i="10"/>
  <c r="J48" i="10"/>
  <c r="I48" i="10"/>
  <c r="H48" i="10"/>
  <c r="G48" i="10"/>
  <c r="F48" i="10"/>
  <c r="P47" i="10"/>
  <c r="O47" i="10"/>
  <c r="N47" i="10"/>
  <c r="M47" i="10"/>
  <c r="L47" i="10"/>
  <c r="K47" i="10"/>
  <c r="J47" i="10"/>
  <c r="I47" i="10"/>
  <c r="H47" i="10"/>
  <c r="G47" i="10"/>
  <c r="F47" i="10"/>
  <c r="P45" i="10"/>
  <c r="O45" i="10"/>
  <c r="N45" i="10"/>
  <c r="M45" i="10"/>
  <c r="L45" i="10"/>
  <c r="K45" i="10"/>
  <c r="J45" i="10"/>
  <c r="I45" i="10"/>
  <c r="H45" i="10"/>
  <c r="G45" i="10"/>
  <c r="F45" i="10"/>
  <c r="P44" i="10"/>
  <c r="O44" i="10"/>
  <c r="N44" i="10"/>
  <c r="M44" i="10"/>
  <c r="L44" i="10"/>
  <c r="K44" i="10"/>
  <c r="J44" i="10"/>
  <c r="I44" i="10"/>
  <c r="H44" i="10"/>
  <c r="G44" i="10"/>
  <c r="F44" i="10"/>
  <c r="P43" i="10"/>
  <c r="O43" i="10"/>
  <c r="N43" i="10"/>
  <c r="M43" i="10"/>
  <c r="L43" i="10"/>
  <c r="K43" i="10"/>
  <c r="J43" i="10"/>
  <c r="I43" i="10"/>
  <c r="H43" i="10"/>
  <c r="G43" i="10"/>
  <c r="F43" i="10"/>
  <c r="P42" i="10"/>
  <c r="O42" i="10"/>
  <c r="N42" i="10"/>
  <c r="M42" i="10"/>
  <c r="L42" i="10"/>
  <c r="K42" i="10"/>
  <c r="J42" i="10"/>
  <c r="I42" i="10"/>
  <c r="H42" i="10"/>
  <c r="G42" i="10"/>
  <c r="F42" i="10"/>
  <c r="P41" i="10"/>
  <c r="O41" i="10"/>
  <c r="N41" i="10"/>
  <c r="M41" i="10"/>
  <c r="L41" i="10"/>
  <c r="K41" i="10"/>
  <c r="J41" i="10"/>
  <c r="I41" i="10"/>
  <c r="H41" i="10"/>
  <c r="G41" i="10"/>
  <c r="F41" i="10"/>
  <c r="P40" i="10"/>
  <c r="O40" i="10"/>
  <c r="N40" i="10"/>
  <c r="M40" i="10"/>
  <c r="L40" i="10"/>
  <c r="K40" i="10"/>
  <c r="J40" i="10"/>
  <c r="I40" i="10"/>
  <c r="H40" i="10"/>
  <c r="G40" i="10"/>
  <c r="F40" i="10"/>
  <c r="P39" i="10"/>
  <c r="O39" i="10"/>
  <c r="N39" i="10"/>
  <c r="M39" i="10"/>
  <c r="L39" i="10"/>
  <c r="K39" i="10"/>
  <c r="J39" i="10"/>
  <c r="I39" i="10"/>
  <c r="H39" i="10"/>
  <c r="G39" i="10"/>
  <c r="F39" i="10"/>
  <c r="P38" i="10"/>
  <c r="O38" i="10"/>
  <c r="N38" i="10"/>
  <c r="M38" i="10"/>
  <c r="L38" i="10"/>
  <c r="K38" i="10"/>
  <c r="J38" i="10"/>
  <c r="I38" i="10"/>
  <c r="H38" i="10"/>
  <c r="G38" i="10"/>
  <c r="F38" i="10"/>
  <c r="P37" i="10"/>
  <c r="O37" i="10"/>
  <c r="N37" i="10"/>
  <c r="M37" i="10"/>
  <c r="L37" i="10"/>
  <c r="K37" i="10"/>
  <c r="J37" i="10"/>
  <c r="I37" i="10"/>
  <c r="H37" i="10"/>
  <c r="G37" i="10"/>
  <c r="F37" i="10"/>
  <c r="P36" i="10"/>
  <c r="O36" i="10"/>
  <c r="N36" i="10"/>
  <c r="M36" i="10"/>
  <c r="L36" i="10"/>
  <c r="K36" i="10"/>
  <c r="J36" i="10"/>
  <c r="I36" i="10"/>
  <c r="H36" i="10"/>
  <c r="G36" i="10"/>
  <c r="F36" i="10"/>
  <c r="P35" i="10"/>
  <c r="O35" i="10"/>
  <c r="N35" i="10"/>
  <c r="M35" i="10"/>
  <c r="L35" i="10"/>
  <c r="K35" i="10"/>
  <c r="J35" i="10"/>
  <c r="I35" i="10"/>
  <c r="H35" i="10"/>
  <c r="G35" i="10"/>
  <c r="F35" i="10"/>
  <c r="P34" i="10"/>
  <c r="O34" i="10"/>
  <c r="N34" i="10"/>
  <c r="M34" i="10"/>
  <c r="L34" i="10"/>
  <c r="K34" i="10"/>
  <c r="J34" i="10"/>
  <c r="I34" i="10"/>
  <c r="H34" i="10"/>
  <c r="G34" i="10"/>
  <c r="F34" i="10"/>
  <c r="P33" i="10"/>
  <c r="O33" i="10"/>
  <c r="N33" i="10"/>
  <c r="M33" i="10"/>
  <c r="L33" i="10"/>
  <c r="K33" i="10"/>
  <c r="J33" i="10"/>
  <c r="I33" i="10"/>
  <c r="H33" i="10"/>
  <c r="G33" i="10"/>
  <c r="F33" i="10"/>
  <c r="P32" i="10"/>
  <c r="O32" i="10"/>
  <c r="N32" i="10"/>
  <c r="M32" i="10"/>
  <c r="L32" i="10"/>
  <c r="K32" i="10"/>
  <c r="J32" i="10"/>
  <c r="I32" i="10"/>
  <c r="H32" i="10"/>
  <c r="G32" i="10"/>
  <c r="F32" i="10"/>
  <c r="P31" i="10"/>
  <c r="O31" i="10"/>
  <c r="N31" i="10"/>
  <c r="M31" i="10"/>
  <c r="L31" i="10"/>
  <c r="K31" i="10"/>
  <c r="J31" i="10"/>
  <c r="I31" i="10"/>
  <c r="H31" i="10"/>
  <c r="G31" i="10"/>
  <c r="F31" i="10"/>
  <c r="P30" i="10"/>
  <c r="O30" i="10"/>
  <c r="N30" i="10"/>
  <c r="M30" i="10"/>
  <c r="L30" i="10"/>
  <c r="K30" i="10"/>
  <c r="J30" i="10"/>
  <c r="I30" i="10"/>
  <c r="H30" i="10"/>
  <c r="G30" i="10"/>
  <c r="F30" i="10"/>
  <c r="P29" i="10"/>
  <c r="O29" i="10"/>
  <c r="N29" i="10"/>
  <c r="M29" i="10"/>
  <c r="L29" i="10"/>
  <c r="K29" i="10"/>
  <c r="J29" i="10"/>
  <c r="I29" i="10"/>
  <c r="H29" i="10"/>
  <c r="G29" i="10"/>
  <c r="F29" i="10"/>
  <c r="P28" i="10"/>
  <c r="O28" i="10"/>
  <c r="N28" i="10"/>
  <c r="M28" i="10"/>
  <c r="L28" i="10"/>
  <c r="K28" i="10"/>
  <c r="J28" i="10"/>
  <c r="I28" i="10"/>
  <c r="H28" i="10"/>
  <c r="G28" i="10"/>
  <c r="F28" i="10"/>
  <c r="P26" i="10"/>
  <c r="O26" i="10"/>
  <c r="N26" i="10"/>
  <c r="M26" i="10"/>
  <c r="L26" i="10"/>
  <c r="K26" i="10"/>
  <c r="J26" i="10"/>
  <c r="I26" i="10"/>
  <c r="H26" i="10"/>
  <c r="G26" i="10"/>
  <c r="F26" i="10"/>
  <c r="P25" i="10"/>
  <c r="O25" i="10"/>
  <c r="N25" i="10"/>
  <c r="M25" i="10"/>
  <c r="L25" i="10"/>
  <c r="K25" i="10"/>
  <c r="J25" i="10"/>
  <c r="I25" i="10"/>
  <c r="H25" i="10"/>
  <c r="G25" i="10"/>
  <c r="F25" i="10"/>
  <c r="P24" i="10"/>
  <c r="O24" i="10"/>
  <c r="N24" i="10"/>
  <c r="M24" i="10"/>
  <c r="L24" i="10"/>
  <c r="K24" i="10"/>
  <c r="J24" i="10"/>
  <c r="I24" i="10"/>
  <c r="H24" i="10"/>
  <c r="G24" i="10"/>
  <c r="F24" i="10"/>
  <c r="P23" i="10"/>
  <c r="O23" i="10"/>
  <c r="N23" i="10"/>
  <c r="M23" i="10"/>
  <c r="L23" i="10"/>
  <c r="K23" i="10"/>
  <c r="J23" i="10"/>
  <c r="I23" i="10"/>
  <c r="H23" i="10"/>
  <c r="G23" i="10"/>
  <c r="F23" i="10"/>
  <c r="P22" i="10"/>
  <c r="O22" i="10"/>
  <c r="N22" i="10"/>
  <c r="M22" i="10"/>
  <c r="L22" i="10"/>
  <c r="K22" i="10"/>
  <c r="J22" i="10"/>
  <c r="I22" i="10"/>
  <c r="H22" i="10"/>
  <c r="G22" i="10"/>
  <c r="F22" i="10"/>
  <c r="P21" i="10"/>
  <c r="O21" i="10"/>
  <c r="N21" i="10"/>
  <c r="M21" i="10"/>
  <c r="L21" i="10"/>
  <c r="K21" i="10"/>
  <c r="J21" i="10"/>
  <c r="I21" i="10"/>
  <c r="H21" i="10"/>
  <c r="G21" i="10"/>
  <c r="F21" i="10"/>
  <c r="P20" i="10"/>
  <c r="O20" i="10"/>
  <c r="N20" i="10"/>
  <c r="M20" i="10"/>
  <c r="L20" i="10"/>
  <c r="K20" i="10"/>
  <c r="J20" i="10"/>
  <c r="I20" i="10"/>
  <c r="H20" i="10"/>
  <c r="G20" i="10"/>
  <c r="F20" i="10"/>
  <c r="P19" i="10"/>
  <c r="O19" i="10"/>
  <c r="N19" i="10"/>
  <c r="M19" i="10"/>
  <c r="L19" i="10"/>
  <c r="K19" i="10"/>
  <c r="J19" i="10"/>
  <c r="I19" i="10"/>
  <c r="H19" i="10"/>
  <c r="G19" i="10"/>
  <c r="F19" i="10"/>
  <c r="P18" i="10"/>
  <c r="O18" i="10"/>
  <c r="N18" i="10"/>
  <c r="M18" i="10"/>
  <c r="L18" i="10"/>
  <c r="K18" i="10"/>
  <c r="J18" i="10"/>
  <c r="I18" i="10"/>
  <c r="H18" i="10"/>
  <c r="G18" i="10"/>
  <c r="F18" i="10"/>
  <c r="P17" i="10"/>
  <c r="O17" i="10"/>
  <c r="N17" i="10"/>
  <c r="M17" i="10"/>
  <c r="L17" i="10"/>
  <c r="K17" i="10"/>
  <c r="J17" i="10"/>
  <c r="I17" i="10"/>
  <c r="H17" i="10"/>
  <c r="G17" i="10"/>
  <c r="F17" i="10"/>
  <c r="P16" i="10"/>
  <c r="O16" i="10"/>
  <c r="N16" i="10"/>
  <c r="M16" i="10"/>
  <c r="L16" i="10"/>
  <c r="K16" i="10"/>
  <c r="J16" i="10"/>
  <c r="I16" i="10"/>
  <c r="H16" i="10"/>
  <c r="G16" i="10"/>
  <c r="F16" i="10"/>
  <c r="P15" i="10"/>
  <c r="O15" i="10"/>
  <c r="N15" i="10"/>
  <c r="M15" i="10"/>
  <c r="L15" i="10"/>
  <c r="K15" i="10"/>
  <c r="J15" i="10"/>
  <c r="I15" i="10"/>
  <c r="H15" i="10"/>
  <c r="G15" i="10"/>
  <c r="F15" i="10"/>
  <c r="P14" i="10"/>
  <c r="O14" i="10"/>
  <c r="N14" i="10"/>
  <c r="M14" i="10"/>
  <c r="L14" i="10"/>
  <c r="K14" i="10"/>
  <c r="J14" i="10"/>
  <c r="I14" i="10"/>
  <c r="H14" i="10"/>
  <c r="G14" i="10"/>
  <c r="F14" i="10"/>
  <c r="P13" i="10"/>
  <c r="O13" i="10"/>
  <c r="N13" i="10"/>
  <c r="M13" i="10"/>
  <c r="L13" i="10"/>
  <c r="K13" i="10"/>
  <c r="J13" i="10"/>
  <c r="I13" i="10"/>
  <c r="H13" i="10"/>
  <c r="G13" i="10"/>
  <c r="F13" i="10"/>
  <c r="P12" i="10"/>
  <c r="O12" i="10"/>
  <c r="N12" i="10"/>
  <c r="M12" i="10"/>
  <c r="L12" i="10"/>
  <c r="K12" i="10"/>
  <c r="J12" i="10"/>
  <c r="I12" i="10"/>
  <c r="H12" i="10"/>
  <c r="G12" i="10"/>
  <c r="F12" i="10"/>
  <c r="P11" i="10"/>
  <c r="O11" i="10"/>
  <c r="N11" i="10"/>
  <c r="M11" i="10"/>
  <c r="L11" i="10"/>
  <c r="K11" i="10"/>
  <c r="J11" i="10"/>
  <c r="I11" i="10"/>
  <c r="H11" i="10"/>
  <c r="G11" i="10"/>
  <c r="F11" i="10"/>
  <c r="P10" i="10"/>
  <c r="O10" i="10"/>
  <c r="N10" i="10"/>
  <c r="M10" i="10"/>
  <c r="L10" i="10"/>
  <c r="K10" i="10"/>
  <c r="J10" i="10"/>
  <c r="I10" i="10"/>
  <c r="H10" i="10"/>
  <c r="G10" i="10"/>
  <c r="F10" i="10"/>
  <c r="P9" i="10"/>
  <c r="O9" i="10"/>
  <c r="N9" i="10"/>
  <c r="M9" i="10"/>
  <c r="L9" i="10"/>
  <c r="K9" i="10"/>
  <c r="J9" i="10"/>
  <c r="I9" i="10"/>
  <c r="H9" i="10"/>
  <c r="G9" i="10"/>
  <c r="F9" i="10"/>
  <c r="B5" i="10"/>
  <c r="Q83" i="9"/>
  <c r="P83" i="9"/>
  <c r="O83" i="9"/>
  <c r="N83" i="9"/>
  <c r="M83" i="9"/>
  <c r="L83" i="9"/>
  <c r="K83" i="9"/>
  <c r="J83" i="9"/>
  <c r="I83" i="9"/>
  <c r="H83" i="9"/>
  <c r="G83" i="9"/>
  <c r="Q82" i="9"/>
  <c r="P82" i="9"/>
  <c r="O82" i="9"/>
  <c r="N82" i="9"/>
  <c r="M82" i="9"/>
  <c r="L82" i="9"/>
  <c r="K82" i="9"/>
  <c r="J82" i="9"/>
  <c r="I82" i="9"/>
  <c r="H82" i="9"/>
  <c r="G82" i="9"/>
  <c r="Q81" i="9"/>
  <c r="P81" i="9"/>
  <c r="O81" i="9"/>
  <c r="N81" i="9"/>
  <c r="M81" i="9"/>
  <c r="L81" i="9"/>
  <c r="K81" i="9"/>
  <c r="J81" i="9"/>
  <c r="I81" i="9"/>
  <c r="H81" i="9"/>
  <c r="G81" i="9"/>
  <c r="Q80" i="9"/>
  <c r="P80" i="9"/>
  <c r="O80" i="9"/>
  <c r="N80" i="9"/>
  <c r="M80" i="9"/>
  <c r="L80" i="9"/>
  <c r="K80" i="9"/>
  <c r="J80" i="9"/>
  <c r="I80" i="9"/>
  <c r="H80" i="9"/>
  <c r="G80" i="9"/>
  <c r="Q79" i="9"/>
  <c r="P79" i="9"/>
  <c r="O79" i="9"/>
  <c r="N79" i="9"/>
  <c r="M79" i="9"/>
  <c r="L79" i="9"/>
  <c r="K79" i="9"/>
  <c r="Q78" i="9"/>
  <c r="P78" i="9"/>
  <c r="O78" i="9"/>
  <c r="N78" i="9"/>
  <c r="M78" i="9"/>
  <c r="L78" i="9"/>
  <c r="K78" i="9"/>
  <c r="J78" i="9"/>
  <c r="I78" i="9"/>
  <c r="H78" i="9"/>
  <c r="G78" i="9"/>
  <c r="Q76" i="9"/>
  <c r="P76" i="9"/>
  <c r="O76" i="9"/>
  <c r="N76" i="9"/>
  <c r="M76" i="9"/>
  <c r="L76" i="9"/>
  <c r="K76" i="9"/>
  <c r="J76" i="9"/>
  <c r="I76" i="9"/>
  <c r="H76" i="9"/>
  <c r="G76" i="9"/>
  <c r="Q75" i="9"/>
  <c r="P75" i="9"/>
  <c r="O75" i="9"/>
  <c r="N75" i="9"/>
  <c r="M75" i="9"/>
  <c r="L75" i="9"/>
  <c r="K75" i="9"/>
  <c r="J75" i="9"/>
  <c r="I75" i="9"/>
  <c r="H75" i="9"/>
  <c r="G75" i="9"/>
  <c r="Q74" i="9"/>
  <c r="P74" i="9"/>
  <c r="O74" i="9"/>
  <c r="N74" i="9"/>
  <c r="M74" i="9"/>
  <c r="L74" i="9"/>
  <c r="K74" i="9"/>
  <c r="J74" i="9"/>
  <c r="I74" i="9"/>
  <c r="H74" i="9"/>
  <c r="G74" i="9"/>
  <c r="Q73" i="9"/>
  <c r="P73" i="9"/>
  <c r="O73" i="9"/>
  <c r="N73" i="9"/>
  <c r="M73" i="9"/>
  <c r="L73" i="9"/>
  <c r="K73" i="9"/>
  <c r="J73" i="9"/>
  <c r="I73" i="9"/>
  <c r="H73" i="9"/>
  <c r="G73" i="9"/>
  <c r="Q72" i="9"/>
  <c r="P72" i="9"/>
  <c r="O72" i="9"/>
  <c r="N72" i="9"/>
  <c r="M72" i="9"/>
  <c r="L72" i="9"/>
  <c r="K72" i="9"/>
  <c r="Q71" i="9"/>
  <c r="P71" i="9"/>
  <c r="O71" i="9"/>
  <c r="N71" i="9"/>
  <c r="M71" i="9"/>
  <c r="L71" i="9"/>
  <c r="K71" i="9"/>
  <c r="J71" i="9"/>
  <c r="I71" i="9"/>
  <c r="H71" i="9"/>
  <c r="G71" i="9"/>
  <c r="Q70" i="9"/>
  <c r="P70" i="9"/>
  <c r="O70" i="9"/>
  <c r="N70" i="9"/>
  <c r="M70" i="9"/>
  <c r="L70" i="9"/>
  <c r="K70" i="9"/>
  <c r="J70" i="9"/>
  <c r="I70" i="9"/>
  <c r="H70" i="9"/>
  <c r="G70" i="9"/>
  <c r="Q69" i="9"/>
  <c r="P69" i="9"/>
  <c r="O69" i="9"/>
  <c r="N69" i="9"/>
  <c r="M69" i="9"/>
  <c r="L69" i="9"/>
  <c r="K69" i="9"/>
  <c r="J69" i="9"/>
  <c r="I69" i="9"/>
  <c r="H69" i="9"/>
  <c r="G69" i="9"/>
  <c r="Q68" i="9"/>
  <c r="P68" i="9"/>
  <c r="O68" i="9"/>
  <c r="N68" i="9"/>
  <c r="M68" i="9"/>
  <c r="L68" i="9"/>
  <c r="K68" i="9"/>
  <c r="J68" i="9"/>
  <c r="I68" i="9"/>
  <c r="H68" i="9"/>
  <c r="G68" i="9"/>
  <c r="Q67" i="9"/>
  <c r="P67" i="9"/>
  <c r="O67" i="9"/>
  <c r="N67" i="9"/>
  <c r="M67" i="9"/>
  <c r="L67" i="9"/>
  <c r="K67" i="9"/>
  <c r="J67" i="9"/>
  <c r="I67" i="9"/>
  <c r="H67" i="9"/>
  <c r="G67" i="9"/>
  <c r="Q66" i="9"/>
  <c r="P66" i="9"/>
  <c r="O66" i="9"/>
  <c r="N66" i="9"/>
  <c r="M66" i="9"/>
  <c r="L66" i="9"/>
  <c r="K66" i="9"/>
  <c r="Q65" i="9"/>
  <c r="P65" i="9"/>
  <c r="O65" i="9"/>
  <c r="N65" i="9"/>
  <c r="M65" i="9"/>
  <c r="L65" i="9"/>
  <c r="K65" i="9"/>
  <c r="J65" i="9"/>
  <c r="I65" i="9"/>
  <c r="H65" i="9"/>
  <c r="G65" i="9"/>
  <c r="Q64" i="9"/>
  <c r="P64" i="9"/>
  <c r="O64" i="9"/>
  <c r="N64" i="9"/>
  <c r="M64" i="9"/>
  <c r="L64" i="9"/>
  <c r="K64" i="9"/>
  <c r="J64" i="9"/>
  <c r="I64" i="9"/>
  <c r="H64" i="9"/>
  <c r="G64" i="9"/>
  <c r="Q63" i="9"/>
  <c r="P63" i="9"/>
  <c r="O63" i="9"/>
  <c r="N63" i="9"/>
  <c r="M63" i="9"/>
  <c r="L63" i="9"/>
  <c r="K63" i="9"/>
  <c r="J63" i="9"/>
  <c r="I63" i="9"/>
  <c r="H63" i="9"/>
  <c r="G63" i="9"/>
  <c r="Q62" i="9"/>
  <c r="P62" i="9"/>
  <c r="O62" i="9"/>
  <c r="N62" i="9"/>
  <c r="M62" i="9"/>
  <c r="L62" i="9"/>
  <c r="K62" i="9"/>
  <c r="J62" i="9"/>
  <c r="I62" i="9"/>
  <c r="H62" i="9"/>
  <c r="G62" i="9"/>
  <c r="Q61" i="9"/>
  <c r="P61" i="9"/>
  <c r="O61" i="9"/>
  <c r="N61" i="9"/>
  <c r="M61" i="9"/>
  <c r="L61" i="9"/>
  <c r="K61" i="9"/>
  <c r="J61" i="9"/>
  <c r="I61" i="9"/>
  <c r="H61" i="9"/>
  <c r="G61" i="9"/>
  <c r="Q60" i="9"/>
  <c r="P60" i="9"/>
  <c r="O60" i="9"/>
  <c r="N60" i="9"/>
  <c r="M60" i="9"/>
  <c r="L60" i="9"/>
  <c r="K60" i="9"/>
  <c r="Q59" i="9"/>
  <c r="P59" i="9"/>
  <c r="O59" i="9"/>
  <c r="N59" i="9"/>
  <c r="M59" i="9"/>
  <c r="L59" i="9"/>
  <c r="K59" i="9"/>
  <c r="J59" i="9"/>
  <c r="I59" i="9"/>
  <c r="H59" i="9"/>
  <c r="G59" i="9"/>
  <c r="Q58" i="9"/>
  <c r="P58" i="9"/>
  <c r="O58" i="9"/>
  <c r="N58" i="9"/>
  <c r="M58" i="9"/>
  <c r="L58" i="9"/>
  <c r="K58" i="9"/>
  <c r="J58" i="9"/>
  <c r="I58" i="9"/>
  <c r="H58" i="9"/>
  <c r="G58" i="9"/>
  <c r="Q57" i="9"/>
  <c r="P57" i="9"/>
  <c r="O57" i="9"/>
  <c r="N57" i="9"/>
  <c r="M57" i="9"/>
  <c r="L57" i="9"/>
  <c r="K57" i="9"/>
  <c r="J57" i="9"/>
  <c r="I57" i="9"/>
  <c r="H57" i="9"/>
  <c r="G57" i="9"/>
  <c r="Q56" i="9"/>
  <c r="P56" i="9"/>
  <c r="O56" i="9"/>
  <c r="N56" i="9"/>
  <c r="M56" i="9"/>
  <c r="L56" i="9"/>
  <c r="K56" i="9"/>
  <c r="J56" i="9"/>
  <c r="I56" i="9"/>
  <c r="H56" i="9"/>
  <c r="G56" i="9"/>
  <c r="Q55" i="9"/>
  <c r="P55" i="9"/>
  <c r="O55" i="9"/>
  <c r="N55" i="9"/>
  <c r="M55" i="9"/>
  <c r="L55" i="9"/>
  <c r="K55" i="9"/>
  <c r="J55" i="9"/>
  <c r="I55" i="9"/>
  <c r="H55" i="9"/>
  <c r="G55" i="9"/>
  <c r="Q54" i="9"/>
  <c r="P54" i="9"/>
  <c r="O54" i="9"/>
  <c r="N54" i="9"/>
  <c r="M54" i="9"/>
  <c r="L54" i="9"/>
  <c r="K54" i="9"/>
  <c r="Q53" i="9"/>
  <c r="P53" i="9"/>
  <c r="O53" i="9"/>
  <c r="N53" i="9"/>
  <c r="M53" i="9"/>
  <c r="L53" i="9"/>
  <c r="K53" i="9"/>
  <c r="J53" i="9"/>
  <c r="I53" i="9"/>
  <c r="H53" i="9"/>
  <c r="G53" i="9"/>
  <c r="Q52" i="9"/>
  <c r="P52" i="9"/>
  <c r="O52" i="9"/>
  <c r="N52" i="9"/>
  <c r="M52" i="9"/>
  <c r="L52" i="9"/>
  <c r="K52" i="9"/>
  <c r="J52" i="9"/>
  <c r="I52" i="9"/>
  <c r="H52" i="9"/>
  <c r="G52" i="9"/>
  <c r="Q51" i="9"/>
  <c r="P51" i="9"/>
  <c r="O51" i="9"/>
  <c r="N51" i="9"/>
  <c r="M51" i="9"/>
  <c r="L51" i="9"/>
  <c r="K51" i="9"/>
  <c r="J51" i="9"/>
  <c r="I51" i="9"/>
  <c r="H51" i="9"/>
  <c r="G51" i="9"/>
  <c r="Q50" i="9"/>
  <c r="P50" i="9"/>
  <c r="O50" i="9"/>
  <c r="N50" i="9"/>
  <c r="M50" i="9"/>
  <c r="L50" i="9"/>
  <c r="K50" i="9"/>
  <c r="J50" i="9"/>
  <c r="I50" i="9"/>
  <c r="H50" i="9"/>
  <c r="G50" i="9"/>
  <c r="Q49" i="9"/>
  <c r="P49" i="9"/>
  <c r="O49" i="9"/>
  <c r="N49" i="9"/>
  <c r="M49" i="9"/>
  <c r="L49" i="9"/>
  <c r="K49" i="9"/>
  <c r="J49" i="9"/>
  <c r="I49" i="9"/>
  <c r="H49" i="9"/>
  <c r="G49" i="9"/>
  <c r="Q48" i="9"/>
  <c r="P48" i="9"/>
  <c r="O48" i="9"/>
  <c r="N48" i="9"/>
  <c r="M48" i="9"/>
  <c r="L48" i="9"/>
  <c r="K48" i="9"/>
  <c r="Q47" i="9"/>
  <c r="P47" i="9"/>
  <c r="O47" i="9"/>
  <c r="N47" i="9"/>
  <c r="M47" i="9"/>
  <c r="L47" i="9"/>
  <c r="K47" i="9"/>
  <c r="J47" i="9"/>
  <c r="I47" i="9"/>
  <c r="H47" i="9"/>
  <c r="G47" i="9"/>
  <c r="Q37" i="9"/>
  <c r="P37" i="9"/>
  <c r="O37" i="9"/>
  <c r="N37" i="9"/>
  <c r="M37" i="9"/>
  <c r="L37" i="9"/>
  <c r="K37" i="9"/>
  <c r="J37" i="9"/>
  <c r="I37" i="9"/>
  <c r="H37" i="9"/>
  <c r="G37" i="9"/>
  <c r="Q36" i="9"/>
  <c r="P36" i="9"/>
  <c r="O36" i="9"/>
  <c r="N36" i="9"/>
  <c r="M36" i="9"/>
  <c r="L36" i="9"/>
  <c r="K36" i="9"/>
  <c r="J36" i="9"/>
  <c r="I36" i="9"/>
  <c r="H36" i="9"/>
  <c r="G36" i="9"/>
  <c r="Q35" i="9"/>
  <c r="P35" i="9"/>
  <c r="O35" i="9"/>
  <c r="N35" i="9"/>
  <c r="M35" i="9"/>
  <c r="L35" i="9"/>
  <c r="K35" i="9"/>
  <c r="J35" i="9"/>
  <c r="I35" i="9"/>
  <c r="H35" i="9"/>
  <c r="G35" i="9"/>
  <c r="Q34" i="9"/>
  <c r="P34" i="9"/>
  <c r="O34" i="9"/>
  <c r="N34" i="9"/>
  <c r="M34" i="9"/>
  <c r="L34" i="9"/>
  <c r="K34" i="9"/>
  <c r="J34" i="9"/>
  <c r="I34" i="9"/>
  <c r="H34" i="9"/>
  <c r="G34" i="9"/>
  <c r="Q33" i="9"/>
  <c r="P33" i="9"/>
  <c r="O33" i="9"/>
  <c r="N33" i="9"/>
  <c r="M33" i="9"/>
  <c r="L33" i="9"/>
  <c r="K33" i="9"/>
  <c r="J33" i="9"/>
  <c r="I33" i="9"/>
  <c r="H33" i="9"/>
  <c r="G33" i="9"/>
  <c r="Q32" i="9"/>
  <c r="P32" i="9"/>
  <c r="O32" i="9"/>
  <c r="N32" i="9"/>
  <c r="M32" i="9"/>
  <c r="L32" i="9"/>
  <c r="K32" i="9"/>
  <c r="J32" i="9"/>
  <c r="I32" i="9"/>
  <c r="H32" i="9"/>
  <c r="G32" i="9"/>
  <c r="Q31" i="9"/>
  <c r="P31" i="9"/>
  <c r="O31" i="9"/>
  <c r="N31" i="9"/>
  <c r="M31" i="9"/>
  <c r="L31" i="9"/>
  <c r="K31" i="9"/>
  <c r="J31" i="9"/>
  <c r="I31" i="9"/>
  <c r="H31" i="9"/>
  <c r="G31" i="9"/>
  <c r="Q30" i="9"/>
  <c r="P30" i="9"/>
  <c r="O30" i="9"/>
  <c r="N30" i="9"/>
  <c r="M30" i="9"/>
  <c r="L30" i="9"/>
  <c r="K30" i="9"/>
  <c r="J30" i="9"/>
  <c r="I30" i="9"/>
  <c r="H30" i="9"/>
  <c r="G30" i="9"/>
  <c r="Q29" i="9"/>
  <c r="P29" i="9"/>
  <c r="O29" i="9"/>
  <c r="N29" i="9"/>
  <c r="M29" i="9"/>
  <c r="L29" i="9"/>
  <c r="K29" i="9"/>
  <c r="J29" i="9"/>
  <c r="I29" i="9"/>
  <c r="H29" i="9"/>
  <c r="G29" i="9"/>
  <c r="Q28" i="9"/>
  <c r="P28" i="9"/>
  <c r="O28" i="9"/>
  <c r="N28" i="9"/>
  <c r="M28" i="9"/>
  <c r="L28" i="9"/>
  <c r="K28" i="9"/>
  <c r="J28" i="9"/>
  <c r="I28" i="9"/>
  <c r="H28" i="9"/>
  <c r="G28" i="9"/>
  <c r="Q18" i="9"/>
  <c r="P18" i="9"/>
  <c r="O18" i="9"/>
  <c r="N18" i="9"/>
  <c r="M18" i="9"/>
  <c r="L18" i="9"/>
  <c r="K18" i="9"/>
  <c r="J18" i="9"/>
  <c r="I18" i="9"/>
  <c r="H18" i="9"/>
  <c r="G18" i="9"/>
  <c r="Q17" i="9"/>
  <c r="P17" i="9"/>
  <c r="O17" i="9"/>
  <c r="N17" i="9"/>
  <c r="M17" i="9"/>
  <c r="L17" i="9"/>
  <c r="K17" i="9"/>
  <c r="J17" i="9"/>
  <c r="I17" i="9"/>
  <c r="H17" i="9"/>
  <c r="G17" i="9"/>
  <c r="Q16" i="9"/>
  <c r="P16" i="9"/>
  <c r="O16" i="9"/>
  <c r="N16" i="9"/>
  <c r="M16" i="9"/>
  <c r="L16" i="9"/>
  <c r="K16" i="9"/>
  <c r="J16" i="9"/>
  <c r="I16" i="9"/>
  <c r="H16" i="9"/>
  <c r="G16" i="9"/>
  <c r="Q15" i="9"/>
  <c r="P15" i="9"/>
  <c r="O15" i="9"/>
  <c r="N15" i="9"/>
  <c r="M15" i="9"/>
  <c r="L15" i="9"/>
  <c r="K15" i="9"/>
  <c r="J15" i="9"/>
  <c r="I15" i="9"/>
  <c r="H15" i="9"/>
  <c r="G15" i="9"/>
  <c r="Q14" i="9"/>
  <c r="P14" i="9"/>
  <c r="O14" i="9"/>
  <c r="N14" i="9"/>
  <c r="M14" i="9"/>
  <c r="L14" i="9"/>
  <c r="K14" i="9"/>
  <c r="J14" i="9"/>
  <c r="I14" i="9"/>
  <c r="H14" i="9"/>
  <c r="G14" i="9"/>
  <c r="Q13" i="9"/>
  <c r="P13" i="9"/>
  <c r="O13" i="9"/>
  <c r="N13" i="9"/>
  <c r="M13" i="9"/>
  <c r="L13" i="9"/>
  <c r="K13" i="9"/>
  <c r="J13" i="9"/>
  <c r="I13" i="9"/>
  <c r="H13" i="9"/>
  <c r="G13" i="9"/>
  <c r="Q12" i="9"/>
  <c r="P12" i="9"/>
  <c r="O12" i="9"/>
  <c r="N12" i="9"/>
  <c r="M12" i="9"/>
  <c r="L12" i="9"/>
  <c r="K12" i="9"/>
  <c r="J12" i="9"/>
  <c r="I12" i="9"/>
  <c r="H12" i="9"/>
  <c r="G12" i="9"/>
  <c r="Q11" i="9"/>
  <c r="P11" i="9"/>
  <c r="O11" i="9"/>
  <c r="N11" i="9"/>
  <c r="M11" i="9"/>
  <c r="L11" i="9"/>
  <c r="K11" i="9"/>
  <c r="J11" i="9"/>
  <c r="I11" i="9"/>
  <c r="H11" i="9"/>
  <c r="G11" i="9"/>
  <c r="Q10" i="9"/>
  <c r="P10" i="9"/>
  <c r="O10" i="9"/>
  <c r="N10" i="9"/>
  <c r="M10" i="9"/>
  <c r="L10" i="9"/>
  <c r="K10" i="9"/>
  <c r="J10" i="9"/>
  <c r="I10" i="9"/>
  <c r="H10" i="9"/>
  <c r="G10" i="9"/>
  <c r="Q9" i="9"/>
  <c r="P9" i="9"/>
  <c r="O9" i="9"/>
  <c r="N9" i="9"/>
  <c r="M9" i="9"/>
  <c r="L9" i="9"/>
  <c r="K9" i="9"/>
  <c r="J9" i="9"/>
  <c r="I9" i="9"/>
  <c r="H9" i="9"/>
  <c r="G9" i="9"/>
  <c r="C6" i="9"/>
  <c r="Q39" i="8"/>
  <c r="P39" i="8"/>
  <c r="O39" i="8"/>
  <c r="N39" i="8"/>
  <c r="M39" i="8"/>
  <c r="L39" i="8"/>
  <c r="K39" i="8"/>
  <c r="J39" i="8"/>
  <c r="I39" i="8"/>
  <c r="H39" i="8"/>
  <c r="Q38" i="8"/>
  <c r="P38" i="8"/>
  <c r="O38" i="8"/>
  <c r="N38" i="8"/>
  <c r="M38" i="8"/>
  <c r="L38" i="8"/>
  <c r="K38" i="8"/>
  <c r="J38" i="8"/>
  <c r="I38" i="8"/>
  <c r="H38" i="8"/>
  <c r="G38" i="8"/>
  <c r="Q37" i="8"/>
  <c r="P37" i="8"/>
  <c r="O37" i="8"/>
  <c r="N37" i="8"/>
  <c r="M37" i="8"/>
  <c r="L37" i="8"/>
  <c r="K37" i="8"/>
  <c r="J37" i="8"/>
  <c r="I37" i="8"/>
  <c r="H37" i="8"/>
  <c r="G37" i="8"/>
  <c r="Q36" i="8"/>
  <c r="P36" i="8"/>
  <c r="O36" i="8"/>
  <c r="N36" i="8"/>
  <c r="M36" i="8"/>
  <c r="L36" i="8"/>
  <c r="K36" i="8"/>
  <c r="J36" i="8"/>
  <c r="I36" i="8"/>
  <c r="H36" i="8"/>
  <c r="G36" i="8"/>
  <c r="Q35" i="8"/>
  <c r="P35" i="8"/>
  <c r="O35" i="8"/>
  <c r="N35" i="8"/>
  <c r="M35" i="8"/>
  <c r="L35" i="8"/>
  <c r="K35" i="8"/>
  <c r="J35" i="8"/>
  <c r="I35" i="8"/>
  <c r="H35" i="8"/>
  <c r="G35" i="8"/>
  <c r="Q34" i="8"/>
  <c r="P34" i="8"/>
  <c r="O34" i="8"/>
  <c r="N34" i="8"/>
  <c r="M34" i="8"/>
  <c r="L34" i="8"/>
  <c r="K34" i="8"/>
  <c r="J34" i="8"/>
  <c r="I34" i="8"/>
  <c r="H34" i="8"/>
  <c r="G34" i="8"/>
  <c r="Q33" i="8"/>
  <c r="P33" i="8"/>
  <c r="O33" i="8"/>
  <c r="N33" i="8"/>
  <c r="M33" i="8"/>
  <c r="L33" i="8"/>
  <c r="K33" i="8"/>
  <c r="J33" i="8"/>
  <c r="I33" i="8"/>
  <c r="H33" i="8"/>
  <c r="G33" i="8"/>
  <c r="Q32" i="8"/>
  <c r="P32" i="8"/>
  <c r="O32" i="8"/>
  <c r="N32" i="8"/>
  <c r="M32" i="8"/>
  <c r="L32" i="8"/>
  <c r="K32" i="8"/>
  <c r="J32" i="8"/>
  <c r="I32" i="8"/>
  <c r="H32" i="8"/>
  <c r="G32" i="8"/>
  <c r="Q31" i="8"/>
  <c r="P31" i="8"/>
  <c r="O31" i="8"/>
  <c r="N31" i="8"/>
  <c r="M31" i="8"/>
  <c r="L31" i="8"/>
  <c r="K31" i="8"/>
  <c r="J31" i="8"/>
  <c r="I31" i="8"/>
  <c r="H31" i="8"/>
  <c r="G31" i="8"/>
  <c r="Q30" i="8"/>
  <c r="P30" i="8"/>
  <c r="O30" i="8"/>
  <c r="N30" i="8"/>
  <c r="M30" i="8"/>
  <c r="L30" i="8"/>
  <c r="K30" i="8"/>
  <c r="J30" i="8"/>
  <c r="I30" i="8"/>
  <c r="H30" i="8"/>
  <c r="G30" i="8"/>
  <c r="Q29" i="8"/>
  <c r="P29" i="8"/>
  <c r="O29" i="8"/>
  <c r="N29" i="8"/>
  <c r="M29" i="8"/>
  <c r="L29" i="8"/>
  <c r="K29" i="8"/>
  <c r="J29" i="8"/>
  <c r="I29" i="8"/>
  <c r="H29" i="8"/>
  <c r="G29" i="8"/>
  <c r="Q28" i="8"/>
  <c r="P28" i="8"/>
  <c r="O28" i="8"/>
  <c r="N28" i="8"/>
  <c r="M28" i="8"/>
  <c r="L28" i="8"/>
  <c r="K28" i="8"/>
  <c r="J28" i="8"/>
  <c r="I28" i="8"/>
  <c r="H28" i="8"/>
  <c r="G28" i="8"/>
  <c r="Q27" i="8"/>
  <c r="P27" i="8"/>
  <c r="O27" i="8"/>
  <c r="N27" i="8"/>
  <c r="M27" i="8"/>
  <c r="L27" i="8"/>
  <c r="K27" i="8"/>
  <c r="J27" i="8"/>
  <c r="I27" i="8"/>
  <c r="H27" i="8"/>
  <c r="G27" i="8"/>
  <c r="Q26" i="8"/>
  <c r="P26" i="8"/>
  <c r="O26" i="8"/>
  <c r="N26" i="8"/>
  <c r="M26" i="8"/>
  <c r="L26" i="8"/>
  <c r="K26" i="8"/>
  <c r="J26" i="8"/>
  <c r="I26" i="8"/>
  <c r="H26" i="8"/>
  <c r="G26" i="8"/>
  <c r="Q25" i="8"/>
  <c r="P25" i="8"/>
  <c r="O25" i="8"/>
  <c r="N25" i="8"/>
  <c r="M25" i="8"/>
  <c r="L25" i="8"/>
  <c r="K25" i="8"/>
  <c r="J25" i="8"/>
  <c r="I25" i="8"/>
  <c r="H25" i="8"/>
  <c r="G25" i="8"/>
  <c r="Q24" i="8"/>
  <c r="P24" i="8"/>
  <c r="O24" i="8"/>
  <c r="N24" i="8"/>
  <c r="M24" i="8"/>
  <c r="L24" i="8"/>
  <c r="K24" i="8"/>
  <c r="J24" i="8"/>
  <c r="I24" i="8"/>
  <c r="H24" i="8"/>
  <c r="G24" i="8"/>
  <c r="Q23" i="8"/>
  <c r="P23" i="8"/>
  <c r="O23" i="8"/>
  <c r="N23" i="8"/>
  <c r="M23" i="8"/>
  <c r="L23" i="8"/>
  <c r="K23" i="8"/>
  <c r="J23" i="8"/>
  <c r="I23" i="8"/>
  <c r="H23" i="8"/>
  <c r="G23" i="8"/>
  <c r="Q22" i="8"/>
  <c r="P22" i="8"/>
  <c r="O22" i="8"/>
  <c r="N22" i="8"/>
  <c r="M22" i="8"/>
  <c r="L22" i="8"/>
  <c r="K22" i="8"/>
  <c r="J22" i="8"/>
  <c r="I22" i="8"/>
  <c r="H22" i="8"/>
  <c r="G22" i="8"/>
  <c r="Q21" i="8"/>
  <c r="P21" i="8"/>
  <c r="O21" i="8"/>
  <c r="N21" i="8"/>
  <c r="M21" i="8"/>
  <c r="L21" i="8"/>
  <c r="K21" i="8"/>
  <c r="J21" i="8"/>
  <c r="I21" i="8"/>
  <c r="H21" i="8"/>
  <c r="G21" i="8"/>
  <c r="Q20" i="8"/>
  <c r="P20" i="8"/>
  <c r="O20" i="8"/>
  <c r="N20" i="8"/>
  <c r="M20" i="8"/>
  <c r="L20" i="8"/>
  <c r="K20" i="8"/>
  <c r="J20" i="8"/>
  <c r="I20" i="8"/>
  <c r="H20" i="8"/>
  <c r="G20" i="8"/>
  <c r="Q19" i="8"/>
  <c r="P19" i="8"/>
  <c r="O19" i="8"/>
  <c r="N19" i="8"/>
  <c r="M19" i="8"/>
  <c r="L19" i="8"/>
  <c r="K19" i="8"/>
  <c r="J19" i="8"/>
  <c r="I19" i="8"/>
  <c r="H19" i="8"/>
  <c r="G19" i="8"/>
  <c r="Q18" i="8"/>
  <c r="P18" i="8"/>
  <c r="O18" i="8"/>
  <c r="N18" i="8"/>
  <c r="M18" i="8"/>
  <c r="L18" i="8"/>
  <c r="K18" i="8"/>
  <c r="J18" i="8"/>
  <c r="I18" i="8"/>
  <c r="H18" i="8"/>
  <c r="G18" i="8"/>
  <c r="Q17" i="8"/>
  <c r="P17" i="8"/>
  <c r="O17" i="8"/>
  <c r="N17" i="8"/>
  <c r="M17" i="8"/>
  <c r="L17" i="8"/>
  <c r="K17" i="8"/>
  <c r="J17" i="8"/>
  <c r="I17" i="8"/>
  <c r="H17" i="8"/>
  <c r="G17" i="8"/>
  <c r="Q16" i="8"/>
  <c r="P16" i="8"/>
  <c r="O16" i="8"/>
  <c r="N16" i="8"/>
  <c r="M16" i="8"/>
  <c r="L16" i="8"/>
  <c r="K16" i="8"/>
  <c r="J16" i="8"/>
  <c r="I16" i="8"/>
  <c r="H16" i="8"/>
  <c r="G16" i="8"/>
  <c r="Q15" i="8"/>
  <c r="P15" i="8"/>
  <c r="O15" i="8"/>
  <c r="N15" i="8"/>
  <c r="M15" i="8"/>
  <c r="L15" i="8"/>
  <c r="K15" i="8"/>
  <c r="J15" i="8"/>
  <c r="I15" i="8"/>
  <c r="H15" i="8"/>
  <c r="G15" i="8"/>
  <c r="Q14" i="8"/>
  <c r="P14" i="8"/>
  <c r="O14" i="8"/>
  <c r="N14" i="8"/>
  <c r="M14" i="8"/>
  <c r="L14" i="8"/>
  <c r="K14" i="8"/>
  <c r="J14" i="8"/>
  <c r="I14" i="8"/>
  <c r="H14" i="8"/>
  <c r="G14" i="8"/>
  <c r="Q13" i="8"/>
  <c r="P13" i="8"/>
  <c r="O13" i="8"/>
  <c r="N13" i="8"/>
  <c r="M13" i="8"/>
  <c r="L13" i="8"/>
  <c r="K13" i="8"/>
  <c r="J13" i="8"/>
  <c r="I13" i="8"/>
  <c r="H13" i="8"/>
  <c r="G13" i="8"/>
  <c r="Q12" i="8"/>
  <c r="P12" i="8"/>
  <c r="O12" i="8"/>
  <c r="N12" i="8"/>
  <c r="M12" i="8"/>
  <c r="L12" i="8"/>
  <c r="K12" i="8"/>
  <c r="J12" i="8"/>
  <c r="I12" i="8"/>
  <c r="H12" i="8"/>
  <c r="G12" i="8"/>
  <c r="Q11" i="8"/>
  <c r="P11" i="8"/>
  <c r="O11" i="8"/>
  <c r="N11" i="8"/>
  <c r="M11" i="8"/>
  <c r="L11" i="8"/>
  <c r="K11" i="8"/>
  <c r="J11" i="8"/>
  <c r="I11" i="8"/>
  <c r="H11" i="8"/>
  <c r="G11" i="8"/>
  <c r="Q10" i="8"/>
  <c r="P10" i="8"/>
  <c r="O10" i="8"/>
  <c r="N10" i="8"/>
  <c r="M10" i="8"/>
  <c r="L10" i="8"/>
  <c r="K10" i="8"/>
  <c r="J10" i="8"/>
  <c r="I10" i="8"/>
  <c r="H10" i="8"/>
  <c r="G10" i="8"/>
  <c r="Q9" i="8"/>
  <c r="P9" i="8"/>
  <c r="O9" i="8"/>
  <c r="N9" i="8"/>
  <c r="M9" i="8"/>
  <c r="L9" i="8"/>
  <c r="K9" i="8"/>
  <c r="J9" i="8"/>
  <c r="I9" i="8"/>
  <c r="H9" i="8"/>
  <c r="G9" i="8"/>
  <c r="Q8" i="8"/>
  <c r="P8" i="8"/>
  <c r="O8" i="8"/>
  <c r="N8" i="8"/>
  <c r="M8" i="8"/>
  <c r="L8" i="8"/>
  <c r="K8" i="8"/>
  <c r="J8" i="8"/>
  <c r="I8" i="8"/>
  <c r="H8" i="8"/>
  <c r="G8" i="8"/>
  <c r="B5" i="8"/>
</calcChain>
</file>

<file path=xl/sharedStrings.xml><?xml version="1.0" encoding="utf-8"?>
<sst xmlns="http://schemas.openxmlformats.org/spreadsheetml/2006/main" count="1747" uniqueCount="526">
  <si>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</si>
  <si>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</si>
  <si>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</si>
  <si>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</si>
  <si>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</si>
  <si>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</si>
  <si>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</si>
  <si>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</si>
  <si>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</si>
  <si>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</si>
  <si>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</si>
  <si>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</si>
  <si>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</si>
  <si>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</si>
  <si>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</si>
  <si>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</si>
  <si>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</si>
  <si>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</si>
  <si>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</si>
  <si>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</si>
  <si>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</si>
  <si>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</si>
  <si>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</si>
  <si>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</si>
  <si>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</si>
  <si>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</si>
  <si>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</si>
  <si>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</si>
  <si>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</si>
  <si>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</si>
  <si>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</si>
  <si>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</si>
  <si>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</si>
  <si>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</si>
  <si>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</si>
  <si>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</si>
  <si>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</si>
  <si>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</si>
  <si>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</si>
  <si>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</si>
  <si>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</si>
  <si>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</si>
  <si>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</si>
  <si>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</si>
  <si>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</si>
  <si>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</si>
  <si>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</si>
  <si>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</si>
  <si>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</si>
  <si>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</si>
  <si>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</si>
  <si>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</si>
  <si>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</si>
  <si>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</si>
  <si>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</si>
  <si>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</si>
  <si>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</si>
  <si>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</si>
  <si>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</si>
  <si>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</si>
  <si>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</si>
  <si>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</si>
  <si>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</si>
  <si>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</si>
  <si>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</si>
  <si>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</si>
  <si>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</si>
  <si>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</si>
  <si>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</si>
  <si>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</si>
  <si>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</si>
  <si>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</si>
  <si>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</si>
  <si>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</si>
  <si>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</si>
  <si>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</si>
  <si>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</si>
  <si>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</si>
  <si>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</si>
  <si>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</si>
  <si>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</si>
  <si>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</si>
  <si>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</si>
  <si>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</si>
  <si>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</si>
  <si>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</si>
  <si>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</si>
  <si>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注１：法人・ソリューションの2018年3月期第4四半期累計、2019年3月期(第1四半期～第4四半期)の値は、計上内容の見直しを実施。</t>
    <rPh sb="0" eb="1">
      <t>チュウ</t>
    </rPh>
    <rPh sb="45" eb="46">
      <t>ダイ</t>
    </rPh>
    <phoneticPr fontId="15"/>
  </si>
  <si>
    <t>Note1:The figures for Enterprise &amp; Solutions in 4th Quater of FYE 3/2018, 1st Quarter, 2nd Quarter,3rd Quater and 4th Quater of FYE 3/2019 were reviewed in terms of the details recorded.</t>
    <phoneticPr fontId="15"/>
  </si>
  <si>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</si>
  <si>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Note2:The figures for Financial in FYE 3/2018 (1st Quarter~4th Quater),FYE 3/2019 (1st Quarter~4th Quater) and FYE 3/2020(1st Quarter) were revised, following the change of category in which Financial Network Services is recorded.</t>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</si>
  <si>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</si>
  <si>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</si>
  <si>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</si>
  <si>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</si>
  <si>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</si>
  <si>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</si>
  <si>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</si>
  <si>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</si>
  <si>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</si>
  <si>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</si>
  <si>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</si>
  <si>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</si>
  <si>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</si>
  <si>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注3：法人・ソリューションの2018年3月期第4四半期累計、2019年3月期(第1四半期～第4四半期)の値は、計上内容の見直しを実施。</t>
    <rPh sb="0" eb="1">
      <t>チュウ</t>
    </rPh>
    <rPh sb="45" eb="46">
      <t>ダイ</t>
    </rPh>
    <phoneticPr fontId="15"/>
  </si>
  <si>
    <t>Note3:The figures for Enterprise &amp; Solutions in 4th Quater of FYE 3/2018, 1st Quarter, 2nd Quarter,3rd Quater and 4th Quater of FYE 3/2019 were reviewed in terms of the details recorded.</t>
    <phoneticPr fontId="15"/>
  </si>
  <si>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</si>
  <si>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Note4:The figures for Financial in FYE 3/2018 (1st Quarter~4th Quater),FYE 3/2019 (1st Quarter~4th Quater) and FYE 3/2020(1st Quarter) were revised, following the change of category in which Financial Network Services is recorded.</t>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</si>
  <si>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</si>
  <si>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</si>
  <si>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</si>
  <si>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</si>
  <si>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</si>
  <si>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</si>
  <si>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</si>
  <si>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</si>
  <si>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</si>
  <si>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</si>
  <si>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</si>
  <si>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</si>
  <si>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</si>
  <si>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</si>
  <si>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</si>
  <si>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</si>
  <si>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</si>
  <si>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</si>
  <si>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</si>
  <si>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</si>
  <si>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</si>
  <si>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</si>
  <si>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</si>
  <si>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</si>
  <si>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</si>
  <si>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</si>
  <si>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</si>
  <si>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</si>
  <si>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</si>
  <si>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</si>
  <si>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</si>
  <si>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</si>
  <si>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</si>
  <si>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</si>
  <si>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</si>
  <si>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</si>
  <si>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</si>
  <si>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</si>
  <si>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</si>
  <si>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</si>
  <si>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</si>
  <si>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</si>
  <si>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</si>
  <si>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</si>
  <si>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</si>
  <si>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</si>
  <si>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</si>
  <si>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</si>
  <si>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</si>
  <si>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</si>
  <si>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</si>
  <si>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</si>
  <si>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</si>
  <si>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</si>
  <si>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</si>
  <si>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</si>
  <si>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</si>
  <si>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</si>
  <si>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</si>
  <si>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</si>
  <si>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</si>
  <si>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</si>
  <si>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</si>
  <si>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</si>
  <si>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</si>
  <si>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</si>
  <si>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</si>
  <si>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</si>
  <si>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</si>
  <si>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</si>
  <si>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</si>
  <si>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</si>
  <si>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</si>
  <si>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</si>
  <si>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</si>
  <si>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</si>
  <si>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</si>
  <si>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</si>
  <si>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</si>
  <si>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</si>
  <si>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</si>
  <si>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</si>
  <si>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</si>
  <si>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</si>
  <si>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</si>
  <si>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</si>
  <si>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</si>
  <si>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</si>
  <si>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</si>
  <si>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</si>
  <si>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</si>
  <si>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</si>
  <si>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</si>
  <si>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</si>
  <si>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</si>
  <si>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</si>
  <si>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</si>
  <si>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</si>
  <si>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</si>
  <si>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</si>
  <si>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</si>
  <si>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</si>
  <si>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</si>
  <si>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</si>
  <si>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</si>
  <si>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</si>
  <si>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</si>
  <si>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</si>
  <si>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</si>
  <si>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</si>
  <si>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</si>
  <si>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</si>
  <si>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</si>
  <si>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</si>
  <si>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</si>
  <si>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</si>
  <si>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</si>
  <si>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</si>
  <si>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</si>
  <si>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</si>
  <si>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</si>
  <si>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</si>
  <si>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</si>
  <si>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</si>
  <si>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</si>
  <si>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</si>
  <si>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</si>
  <si>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</si>
  <si>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</si>
  <si>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</si>
  <si>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</si>
  <si>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</si>
  <si>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</si>
  <si>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</si>
  <si>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</si>
  <si>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</si>
  <si>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</si>
  <si>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</si>
  <si>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</si>
  <si>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</si>
  <si>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</si>
  <si>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</si>
  <si>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</si>
  <si>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</si>
  <si>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</si>
  <si>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</si>
  <si>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</si>
  <si>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</si>
  <si>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</si>
  <si>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</si>
  <si>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</si>
  <si>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</si>
  <si>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</si>
  <si>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</si>
  <si>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</si>
  <si>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</si>
  <si>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</si>
  <si>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</si>
  <si>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</si>
  <si>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</si>
  <si>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</si>
  <si>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</si>
  <si>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</si>
  <si>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</si>
  <si>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</si>
  <si>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</si>
  <si>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</si>
  <si>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</si>
  <si>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</si>
  <si>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</si>
  <si>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</si>
  <si>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</si>
  <si>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</si>
  <si>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</si>
  <si>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</si>
  <si>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</si>
  <si>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</si>
  <si>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</si>
  <si>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</si>
  <si>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</si>
  <si>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</si>
  <si>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</si>
  <si>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</si>
  <si>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</si>
  <si>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</si>
  <si>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</si>
  <si>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</si>
  <si>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</si>
  <si>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</si>
  <si>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</si>
  <si>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</si>
  <si>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</si>
  <si>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</si>
  <si>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</si>
  <si>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</si>
  <si>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</si>
  <si>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</si>
  <si>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</si>
  <si>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</si>
  <si>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</si>
  <si>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</si>
  <si>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</si>
  <si>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</si>
  <si>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</si>
  <si>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</si>
  <si>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</si>
  <si>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</si>
  <si>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</si>
  <si>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</si>
  <si>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</si>
  <si>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</si>
  <si>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</si>
  <si>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</si>
  <si>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</si>
  <si>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</si>
  <si>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</si>
  <si>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</si>
  <si>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</si>
  <si>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</si>
  <si>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</si>
  <si>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</si>
  <si>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</si>
  <si>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</si>
  <si>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</si>
  <si>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</si>
  <si>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</si>
  <si>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</si>
  <si>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</si>
  <si>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</si>
  <si>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</si>
  <si>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</si>
  <si>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</si>
  <si>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</si>
  <si>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</si>
  <si>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</si>
  <si>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</si>
  <si>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</si>
  <si>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</si>
  <si>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</si>
  <si>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</si>
  <si>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法人所得税の支払額 </t>
  </si>
  <si>
    <t xml:space="preserve">  Income taxes paid   </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</si>
  <si>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</si>
  <si>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</si>
  <si>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</si>
  <si>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</si>
  <si>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</si>
  <si>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</si>
  <si>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</si>
  <si>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</si>
  <si>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</si>
  <si>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</si>
  <si>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</si>
  <si>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</si>
  <si>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</si>
  <si>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</si>
  <si>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</si>
  <si>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</si>
  <si>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</si>
  <si>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</si>
  <si>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</si>
  <si>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</si>
  <si>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</si>
  <si>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</si>
  <si>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</si>
  <si>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</si>
  <si>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</si>
  <si>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</si>
  <si>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</si>
  <si>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</si>
  <si>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</si>
  <si>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</si>
  <si>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</si>
  <si>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</si>
  <si>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</si>
  <si>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</si>
  <si>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</si>
  <si>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</si>
  <si>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</si>
  <si>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</si>
  <si>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</si>
  <si>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</si>
  <si>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</si>
  <si>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</si>
  <si>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</si>
  <si>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</si>
  <si>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</si>
  <si>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</si>
  <si>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</si>
  <si>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</si>
  <si>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</si>
  <si>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</si>
  <si>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</si>
  <si>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</si>
  <si>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</si>
  <si>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</si>
  <si>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</si>
  <si>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</si>
  <si>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</si>
  <si>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</si>
  <si>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</si>
  <si>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</si>
  <si>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</si>
  <si>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</si>
  <si>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</si>
  <si>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</si>
  <si>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</si>
  <si>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</si>
  <si>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</si>
  <si>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</si>
  <si>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</si>
  <si>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</si>
  <si>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</si>
  <si>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</si>
  <si>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</si>
  <si>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</si>
  <si>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（単位：百万円/Unit: \ million）</t>
    <phoneticPr fontId="5"/>
  </si>
  <si>
    <t>Note3:The figures for Enterprise &amp; Solutions in 4th Quater of FYE 3/2018, 1st Quarter, 2nd Quarter,3rd Quater and 4th Quater of FYE 3/2019 were reviewed in terms of the details recorded.</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</si>
  <si>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</si>
  <si>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</si>
  <si>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</si>
  <si>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</si>
  <si>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</si>
  <si>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</si>
  <si>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</si>
  <si>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</si>
  <si>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</si>
  <si>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</si>
  <si>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</si>
  <si>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</si>
  <si>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</si>
  <si>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</si>
  <si>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</si>
  <si>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</si>
  <si>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</si>
  <si>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</si>
  <si>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</si>
  <si>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</si>
  <si>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</si>
  <si>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</si>
  <si>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</si>
  <si>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</si>
  <si>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</si>
  <si>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</si>
  <si>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</si>
  <si>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</si>
  <si>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</si>
  <si>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</si>
  <si>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</si>
  <si>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</si>
  <si>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</si>
  <si>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</si>
  <si>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</si>
  <si>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</si>
  <si>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</si>
  <si>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</si>
  <si>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</si>
  <si>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</si>
  <si>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</si>
  <si>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</si>
  <si>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</si>
  <si>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</si>
  <si>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</si>
  <si>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</si>
  <si>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</si>
  <si>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</si>
  <si>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</si>
  <si>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</si>
  <si>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</si>
  <si>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</si>
  <si>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</si>
  <si>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</si>
  <si>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</si>
  <si>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</si>
  <si>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</si>
  <si>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</si>
  <si>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</si>
  <si>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</si>
  <si>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</si>
  <si>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</si>
  <si>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</si>
  <si>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</si>
  <si>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</si>
  <si>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</si>
  <si>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</si>
  <si>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</si>
  <si>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</si>
  <si>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</si>
  <si>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</si>
  <si>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</si>
  <si>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</si>
  <si>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</si>
  <si>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</si>
  <si>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</si>
  <si>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</si>
  <si>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</si>
  <si>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</si>
  <si>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</si>
  <si>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</si>
  <si>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</si>
  <si>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</si>
  <si>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</si>
  <si>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</si>
  <si>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</si>
  <si>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</si>
  <si>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</si>
  <si>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</si>
  <si>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</si>
  <si>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</si>
  <si>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 xml:space="preserve">注１：2020年3月期実績は、2019年4月から適用したIFRS16号（新リース基準）の影響額（第1四半期概算86億円,第2四半期概算173億円,第3四半期概算282億円,第4四半期概算348億円）を含めずに値を算出。
</t>
    <rPh sb="0" eb="1">
      <t>チュウ</t>
    </rPh>
    <rPh sb="60" eb="61">
      <t>ダイ</t>
    </rPh>
    <rPh sb="62" eb="65">
      <t>シハンキ</t>
    </rPh>
    <rPh sb="65" eb="67">
      <t>ガイサン</t>
    </rPh>
    <rPh sb="70" eb="72">
      <t>オクエン</t>
    </rPh>
    <phoneticPr fontId="0"/>
  </si>
  <si>
    <t xml:space="preserve">Note1: 2020/3 Results were calculated excluding the effect (1st quarter estimate of 8.6 billion yen,2nd quarter estimate of 17.3 billion yen,3rd quarter estimate of 28.2 billion yen,4th quarter estimate of 34.8 billion yen) of IFRS 16 (New Lease Standard) which has been applied since April 2019.
</t>
  </si>
  <si>
    <t>-</t>
    <phoneticPr fontId="4"/>
  </si>
  <si>
    <t>-</t>
    <phoneticPr fontId="4"/>
  </si>
  <si>
    <t>EUR</t>
    <phoneticPr fontId="15"/>
  </si>
  <si>
    <t>2020/3
Results</t>
    <phoneticPr fontId="15"/>
  </si>
  <si>
    <t xml:space="preserve">2019/3
Results </t>
    <phoneticPr fontId="15"/>
  </si>
  <si>
    <t xml:space="preserve">注5：製品及びサービス別（外部顧客向け）の値は、2020年3月期第3四半期までに実施した区分及び計上内容の見直しに基づく実績。 </t>
    <rPh sb="0" eb="1">
      <t>チュウ</t>
    </rPh>
    <phoneticPr fontId="29"/>
  </si>
  <si>
    <t xml:space="preserve">Note5: The figures for Net Sales by Products and Services (to Clients Outside the NTT DATA Group) show results based on the revision of the categories and the details recorded, made up to the 3rd quarter of the fiscal year ended March 31, 2020.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</si>
</sst>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rgb="FF000000"/>
      </left>
      <right/>
      <top/>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777">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177" fontId="14" fillId="0" borderId="8"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0" fontId="42" fillId="0" borderId="117" xfId="0" applyFont="1" applyBorder="1" applyAlignment="1">
      <alignment horizontal="right"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2" fontId="42" fillId="0" borderId="118" xfId="0" applyNumberFormat="1" applyFont="1" applyBorder="1" applyAlignment="1">
      <alignment horizontal="right" vertical="center" wrapText="1" readingOrder="1"/>
    </xf>
    <xf numFmtId="0" fontId="42" fillId="0" borderId="118" xfId="0" applyFont="1" applyBorder="1" applyAlignment="1">
      <alignment horizontal="right"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2" fontId="42" fillId="0" borderId="126" xfId="0" applyNumberFormat="1" applyFont="1" applyFill="1" applyBorder="1" applyAlignment="1">
      <alignment horizontal="right" vertical="center" wrapText="1" readingOrder="1"/>
    </xf>
    <xf numFmtId="2" fontId="42" fillId="0" borderId="0" xfId="0" applyNumberFormat="1" applyFont="1" applyFill="1" applyBorder="1" applyAlignment="1">
      <alignment horizontal="right" vertical="center" wrapText="1" readingOrder="1"/>
    </xf>
    <xf numFmtId="0" fontId="42" fillId="0" borderId="126" xfId="0" applyFont="1" applyFill="1" applyBorder="1" applyAlignment="1">
      <alignment horizontal="right" vertical="center" wrapText="1" readingOrder="1"/>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176" fontId="12" fillId="0" borderId="106" xfId="4" applyNumberFormat="1" applyFont="1" applyFill="1" applyBorder="1" applyAlignment="1">
      <alignment horizontal="right" vertical="center"/>
    </xf>
    <xf numFmtId="176" fontId="12" fillId="0" borderId="110" xfId="4" applyNumberFormat="1" applyFont="1" applyFill="1" applyBorder="1" applyAlignment="1">
      <alignment horizontal="right" vertical="center"/>
    </xf>
    <xf numFmtId="176" fontId="12" fillId="0" borderId="109" xfId="4" applyNumberFormat="1" applyFont="1" applyFill="1" applyBorder="1" applyAlignment="1">
      <alignment horizontal="right" vertical="center"/>
    </xf>
    <xf numFmtId="176" fontId="12" fillId="0" borderId="122" xfId="4" applyNumberFormat="1" applyFont="1" applyFill="1" applyBorder="1" applyAlignment="1">
      <alignment horizontal="right" vertical="center"/>
    </xf>
    <xf numFmtId="176" fontId="12" fillId="0" borderId="107" xfId="4" applyNumberFormat="1" applyFont="1" applyFill="1" applyBorder="1" applyAlignment="1">
      <alignment horizontal="right" vertical="center"/>
    </xf>
    <xf numFmtId="176" fontId="12" fillId="0" borderId="111" xfId="4" applyNumberFormat="1" applyFont="1" applyFill="1" applyBorder="1" applyAlignment="1">
      <alignment horizontal="right" vertical="center"/>
    </xf>
    <xf numFmtId="176" fontId="12" fillId="0" borderId="103" xfId="4" applyNumberFormat="1" applyFont="1" applyFill="1" applyBorder="1" applyAlignment="1">
      <alignment horizontal="right" vertical="center"/>
    </xf>
    <xf numFmtId="177" fontId="20" fillId="0" borderId="0" xfId="3" applyNumberFormat="1" applyFont="1" applyAlignment="1">
      <alignment vertical="center"/>
    </xf>
    <xf numFmtId="177" fontId="14" fillId="0" borderId="0" xfId="3" applyNumberFormat="1" applyFont="1" applyAlignment="1">
      <alignment vertical="center"/>
    </xf>
    <xf numFmtId="3" fontId="12" fillId="0" borderId="0" xfId="2" applyNumberFormat="1" applyFont="1" applyFill="1"/>
    <xf numFmtId="0" fontId="46" fillId="0" borderId="0" xfId="3" applyFont="1" applyAlignment="1">
      <alignment vertical="center"/>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Border="1" applyAlignment="1">
      <alignment horizontal="left" vertical="center"/>
    </xf>
    <xf numFmtId="0" fontId="14" fillId="0" borderId="13" xfId="3"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2" fillId="0" borderId="6" xfId="3"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40" fillId="0" borderId="126" xfId="0" applyFont="1" applyFill="1" applyBorder="1" applyAlignment="1">
      <alignment horizontal="center" vertical="center" wrapText="1" readingOrder="1"/>
    </xf>
    <xf numFmtId="0" fontId="40" fillId="0" borderId="0" xfId="0" applyFont="1" applyFill="1" applyBorder="1" applyAlignment="1">
      <alignment horizontal="center" vertical="center" wrapText="1" readingOrder="1"/>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Worksheet in 2251 Cash Flow Wor"/>
      <sheetName val="ORGCD"/>
      <sheetName val="BookSchema"/>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tabSelected="1" view="pageBreakPreview" zoomScale="70" zoomScaleNormal="70" zoomScaleSheetLayoutView="70" workbookViewId="0"/>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18" width="13.75" style="6" customWidth="1"/>
    <col min="19" max="20" width="10.25" style="6" customWidth="1"/>
    <col min="21" max="16384" width="9" style="6"/>
  </cols>
  <sheetData>
    <row r="1" spans="1:20" s="4" customFormat="1" ht="19.5" customHeight="1">
      <c r="A1" s="1"/>
      <c r="B1" s="1" t="s">
        <v>0</v>
      </c>
      <c r="C1" s="2"/>
      <c r="D1" s="2"/>
      <c r="E1" s="2"/>
      <c r="F1" s="2"/>
      <c r="G1" s="3"/>
      <c r="H1" s="3"/>
      <c r="I1" s="3"/>
      <c r="J1" s="3"/>
      <c r="K1" s="3"/>
      <c r="L1" s="3"/>
      <c r="M1" s="3"/>
      <c r="N1" s="3"/>
      <c r="O1" s="3"/>
      <c r="P1" s="3"/>
      <c r="Q1" s="3"/>
      <c r="R1" s="3"/>
    </row>
    <row r="2" spans="1:20" ht="15" customHeight="1">
      <c r="A2" s="5"/>
      <c r="B2" s="5"/>
    </row>
    <row r="3" spans="1:20" s="7" customFormat="1" ht="18" customHeight="1">
      <c r="A3" s="5"/>
      <c r="B3" s="5" t="s">
        <v>1</v>
      </c>
    </row>
    <row r="4" spans="1:20" s="9" customFormat="1" ht="9" customHeight="1">
      <c r="A4" s="5"/>
      <c r="B4" s="8"/>
    </row>
    <row r="5" spans="1:20" s="12" customFormat="1" ht="18" customHeight="1" thickBot="1">
      <c r="A5" s="10"/>
      <c r="B5" s="11" t="s">
        <v>2</v>
      </c>
    </row>
    <row r="6" spans="1:20" s="16" customFormat="1" ht="18.75" customHeight="1">
      <c r="A6" s="13"/>
      <c r="B6" s="14"/>
      <c r="C6" s="15"/>
      <c r="D6" s="711" t="s">
        <v>3</v>
      </c>
      <c r="E6" s="713" t="s">
        <v>4</v>
      </c>
      <c r="F6" s="715" t="s">
        <v>5</v>
      </c>
      <c r="G6" s="708" t="s">
        <v>6</v>
      </c>
      <c r="H6" s="709"/>
      <c r="I6" s="709"/>
      <c r="J6" s="710"/>
      <c r="K6" s="708" t="s">
        <v>7</v>
      </c>
      <c r="L6" s="709"/>
      <c r="M6" s="709"/>
      <c r="N6" s="710"/>
      <c r="O6" s="708" t="s">
        <v>8</v>
      </c>
      <c r="P6" s="709"/>
      <c r="Q6" s="709"/>
      <c r="R6" s="710"/>
    </row>
    <row r="7" spans="1:20" s="16" customFormat="1" ht="27" customHeight="1" thickBot="1">
      <c r="A7" s="13"/>
      <c r="B7" s="17"/>
      <c r="C7" s="18"/>
      <c r="D7" s="712"/>
      <c r="E7" s="714"/>
      <c r="F7" s="716"/>
      <c r="G7" s="19" t="s">
        <v>9</v>
      </c>
      <c r="H7" s="20" t="s">
        <v>10</v>
      </c>
      <c r="I7" s="20" t="s">
        <v>11</v>
      </c>
      <c r="J7" s="21" t="s">
        <v>12</v>
      </c>
      <c r="K7" s="19" t="s">
        <v>9</v>
      </c>
      <c r="L7" s="20" t="s">
        <v>10</v>
      </c>
      <c r="M7" s="20" t="s">
        <v>11</v>
      </c>
      <c r="N7" s="21" t="s">
        <v>12</v>
      </c>
      <c r="O7" s="19" t="s">
        <v>9</v>
      </c>
      <c r="P7" s="20" t="s">
        <v>10</v>
      </c>
      <c r="Q7" s="20" t="s">
        <v>11</v>
      </c>
      <c r="R7" s="21" t="s">
        <v>13</v>
      </c>
    </row>
    <row r="8" spans="1:20" s="29" customFormat="1" ht="18" customHeight="1">
      <c r="A8" s="22"/>
      <c r="B8" s="705" t="s">
        <v>14</v>
      </c>
      <c r="C8" s="704"/>
      <c r="D8" s="704"/>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row>
    <row r="9" spans="1:20" s="29" customFormat="1" ht="18" customHeight="1">
      <c r="A9" s="22"/>
      <c r="B9" s="30"/>
      <c r="C9" s="701" t="s">
        <v>17</v>
      </c>
      <c r="D9" s="702"/>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row>
    <row r="10" spans="1:20" s="29" customFormat="1" ht="18" customHeight="1">
      <c r="A10" s="22"/>
      <c r="B10" s="30"/>
      <c r="C10" s="690" t="s">
        <v>19</v>
      </c>
      <c r="D10" s="691"/>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row>
    <row r="11" spans="1:20" s="29" customFormat="1" ht="18" customHeight="1">
      <c r="A11" s="22"/>
      <c r="B11" s="30"/>
      <c r="C11" s="690" t="s">
        <v>21</v>
      </c>
      <c r="D11" s="691"/>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row>
    <row r="12" spans="1:20" s="29" customFormat="1" ht="18" customHeight="1">
      <c r="A12" s="22"/>
      <c r="B12" s="30"/>
      <c r="C12" s="690" t="s">
        <v>23</v>
      </c>
      <c r="D12" s="691"/>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row>
    <row r="13" spans="1:20" s="29" customFormat="1" ht="18" customHeight="1">
      <c r="A13" s="22"/>
      <c r="B13" s="30"/>
      <c r="C13" s="690" t="s">
        <v>25</v>
      </c>
      <c r="D13" s="691"/>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row>
    <row r="14" spans="1:20" s="29" customFormat="1" ht="18" customHeight="1">
      <c r="A14" s="22"/>
      <c r="B14" s="30"/>
      <c r="C14" s="692" t="s">
        <v>27</v>
      </c>
      <c r="D14" s="693"/>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683"/>
      <c r="T14" s="683"/>
    </row>
    <row r="15" spans="1:20" s="16" customFormat="1" ht="18" customHeight="1">
      <c r="A15" s="22"/>
      <c r="B15" s="706" t="s">
        <v>29</v>
      </c>
      <c r="C15" s="707"/>
      <c r="D15" s="707"/>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row>
    <row r="16" spans="1:20" s="29" customFormat="1" ht="18" customHeight="1">
      <c r="A16" s="22"/>
      <c r="B16" s="30"/>
      <c r="C16" s="701" t="s">
        <v>17</v>
      </c>
      <c r="D16" s="702"/>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row>
    <row r="17" spans="1:18" s="29" customFormat="1" ht="18" customHeight="1">
      <c r="A17" s="22"/>
      <c r="B17" s="30"/>
      <c r="C17" s="690" t="s">
        <v>19</v>
      </c>
      <c r="D17" s="691"/>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row>
    <row r="18" spans="1:18" s="29" customFormat="1" ht="18" customHeight="1">
      <c r="A18" s="22"/>
      <c r="B18" s="30"/>
      <c r="C18" s="690" t="s">
        <v>21</v>
      </c>
      <c r="D18" s="691"/>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row>
    <row r="19" spans="1:18" s="29" customFormat="1" ht="18" customHeight="1">
      <c r="A19" s="22"/>
      <c r="B19" s="30"/>
      <c r="C19" s="690" t="s">
        <v>23</v>
      </c>
      <c r="D19" s="691"/>
      <c r="E19" s="42" t="s">
        <v>31</v>
      </c>
      <c r="F19" s="43" t="s">
        <v>35</v>
      </c>
      <c r="G19" s="33">
        <v>291</v>
      </c>
      <c r="H19" s="46">
        <v>-890</v>
      </c>
      <c r="I19" s="44">
        <v>-4521</v>
      </c>
      <c r="J19" s="45">
        <v>-4219</v>
      </c>
      <c r="K19" s="33">
        <v>-1879</v>
      </c>
      <c r="L19" s="46">
        <v>-867</v>
      </c>
      <c r="M19" s="39">
        <v>546</v>
      </c>
      <c r="N19" s="47">
        <v>3489</v>
      </c>
      <c r="O19" s="48">
        <v>-823</v>
      </c>
      <c r="P19" s="46">
        <v>124</v>
      </c>
      <c r="Q19" s="46">
        <v>517</v>
      </c>
      <c r="R19" s="47">
        <v>3241</v>
      </c>
    </row>
    <row r="20" spans="1:18" s="29" customFormat="1" ht="18" customHeight="1">
      <c r="A20" s="22"/>
      <c r="B20" s="30"/>
      <c r="C20" s="690" t="s">
        <v>25</v>
      </c>
      <c r="D20" s="691"/>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row>
    <row r="21" spans="1:18" s="63" customFormat="1" ht="18" customHeight="1">
      <c r="A21" s="22"/>
      <c r="B21" s="60"/>
      <c r="C21" s="697" t="s">
        <v>37</v>
      </c>
      <c r="D21" s="698"/>
      <c r="E21" s="61" t="s">
        <v>4</v>
      </c>
      <c r="F21" s="62" t="s">
        <v>38</v>
      </c>
      <c r="G21" s="51">
        <v>404</v>
      </c>
      <c r="H21" s="52">
        <v>-558</v>
      </c>
      <c r="I21" s="52">
        <v>-2643</v>
      </c>
      <c r="J21" s="53">
        <v>-7760</v>
      </c>
      <c r="K21" s="51">
        <v>113</v>
      </c>
      <c r="L21" s="52">
        <v>-1164</v>
      </c>
      <c r="M21" s="52">
        <v>-2135</v>
      </c>
      <c r="N21" s="53">
        <v>-8984</v>
      </c>
      <c r="O21" s="54">
        <v>9</v>
      </c>
      <c r="P21" s="52">
        <v>-2034</v>
      </c>
      <c r="Q21" s="52">
        <v>-5828</v>
      </c>
      <c r="R21" s="53">
        <v>-14605</v>
      </c>
    </row>
    <row r="22" spans="1:18" s="63" customFormat="1" ht="18" customHeight="1">
      <c r="A22" s="22"/>
      <c r="B22" s="699" t="s">
        <v>39</v>
      </c>
      <c r="C22" s="700"/>
      <c r="D22" s="700"/>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row>
    <row r="23" spans="1:18" s="29" customFormat="1" ht="18" customHeight="1">
      <c r="A23" s="22"/>
      <c r="B23" s="30"/>
      <c r="C23" s="701" t="s">
        <v>17</v>
      </c>
      <c r="D23" s="702"/>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row>
    <row r="24" spans="1:18" s="29" customFormat="1" ht="18" customHeight="1">
      <c r="A24" s="22"/>
      <c r="B24" s="30"/>
      <c r="C24" s="690" t="s">
        <v>19</v>
      </c>
      <c r="D24" s="691"/>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row>
    <row r="25" spans="1:18" s="29" customFormat="1" ht="18" customHeight="1">
      <c r="A25" s="22"/>
      <c r="B25" s="30"/>
      <c r="C25" s="690" t="s">
        <v>21</v>
      </c>
      <c r="D25" s="691"/>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row>
    <row r="26" spans="1:18" s="29" customFormat="1" ht="18" customHeight="1">
      <c r="A26" s="22"/>
      <c r="B26" s="30"/>
      <c r="C26" s="690" t="s">
        <v>23</v>
      </c>
      <c r="D26" s="691"/>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row>
    <row r="27" spans="1:18" s="29" customFormat="1" ht="18" customHeight="1">
      <c r="A27" s="22"/>
      <c r="B27" s="30"/>
      <c r="C27" s="690" t="s">
        <v>25</v>
      </c>
      <c r="D27" s="691"/>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row>
    <row r="28" spans="1:18" s="29" customFormat="1" ht="18" customHeight="1">
      <c r="A28" s="22"/>
      <c r="B28" s="67"/>
      <c r="C28" s="692" t="s">
        <v>42</v>
      </c>
      <c r="D28" s="693"/>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row>
    <row r="29" spans="1:18" s="70" customFormat="1" ht="18" customHeight="1">
      <c r="A29" s="22"/>
      <c r="B29" s="703" t="s">
        <v>43</v>
      </c>
      <c r="C29" s="704"/>
      <c r="D29" s="704"/>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row>
    <row r="30" spans="1:18" s="70" customFormat="1" ht="18" customHeight="1">
      <c r="A30" s="22"/>
      <c r="B30" s="30"/>
      <c r="C30" s="701" t="s">
        <v>17</v>
      </c>
      <c r="D30" s="702"/>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row>
    <row r="31" spans="1:18" s="70" customFormat="1" ht="18" customHeight="1">
      <c r="A31" s="22"/>
      <c r="B31" s="30"/>
      <c r="C31" s="690" t="s">
        <v>19</v>
      </c>
      <c r="D31" s="691"/>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row>
    <row r="32" spans="1:18" s="70" customFormat="1" ht="18" customHeight="1">
      <c r="A32" s="22"/>
      <c r="B32" s="30"/>
      <c r="C32" s="690" t="s">
        <v>21</v>
      </c>
      <c r="D32" s="691"/>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row>
    <row r="33" spans="1:20" s="70" customFormat="1" ht="18" customHeight="1">
      <c r="A33" s="22"/>
      <c r="B33" s="30"/>
      <c r="C33" s="690" t="s">
        <v>23</v>
      </c>
      <c r="D33" s="691"/>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row>
    <row r="34" spans="1:20" s="70" customFormat="1" ht="18" customHeight="1">
      <c r="A34" s="22"/>
      <c r="B34" s="30"/>
      <c r="C34" s="690" t="s">
        <v>25</v>
      </c>
      <c r="D34" s="691"/>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row>
    <row r="35" spans="1:20" s="70" customFormat="1" ht="18" customHeight="1">
      <c r="A35" s="22"/>
      <c r="B35" s="30"/>
      <c r="C35" s="692" t="s">
        <v>37</v>
      </c>
      <c r="D35" s="693"/>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682"/>
      <c r="T35" s="682"/>
    </row>
    <row r="36" spans="1:20" s="70" customFormat="1" ht="18" customHeight="1">
      <c r="A36" s="71"/>
      <c r="B36" s="694" t="s">
        <v>47</v>
      </c>
      <c r="C36" s="695"/>
      <c r="D36" s="695"/>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row>
    <row r="37" spans="1:20" s="70" customFormat="1" ht="18" customHeight="1">
      <c r="A37" s="13"/>
      <c r="B37" s="694" t="s">
        <v>49</v>
      </c>
      <c r="C37" s="696"/>
      <c r="D37" s="696"/>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row>
    <row r="38" spans="1:20" s="70" customFormat="1" ht="22.5" thickBot="1">
      <c r="A38" s="13"/>
      <c r="B38" s="686" t="s">
        <v>51</v>
      </c>
      <c r="C38" s="687"/>
      <c r="D38" s="687"/>
      <c r="E38" s="79" t="s">
        <v>4</v>
      </c>
      <c r="F38" s="80" t="s">
        <v>52</v>
      </c>
      <c r="G38" s="81">
        <v>39377</v>
      </c>
      <c r="H38" s="82">
        <v>79119</v>
      </c>
      <c r="I38" s="82">
        <v>120004</v>
      </c>
      <c r="J38" s="83">
        <v>161127</v>
      </c>
      <c r="K38" s="81">
        <v>38391</v>
      </c>
      <c r="L38" s="82">
        <v>77501</v>
      </c>
      <c r="M38" s="82">
        <v>118959</v>
      </c>
      <c r="N38" s="83">
        <v>160728</v>
      </c>
      <c r="O38" s="84">
        <v>40098</v>
      </c>
      <c r="P38" s="82">
        <v>81413</v>
      </c>
      <c r="Q38" s="82">
        <v>122763</v>
      </c>
      <c r="R38" s="83">
        <v>167279</v>
      </c>
    </row>
    <row r="39" spans="1:20" s="70" customFormat="1" ht="19.5" thickBot="1">
      <c r="A39" s="13"/>
      <c r="B39" s="688" t="s">
        <v>53</v>
      </c>
      <c r="C39" s="689"/>
      <c r="D39" s="689"/>
      <c r="E39" s="85" t="s">
        <v>4</v>
      </c>
      <c r="F39" s="86" t="s">
        <v>54</v>
      </c>
      <c r="G39" s="87"/>
      <c r="H39" s="88">
        <v>115900</v>
      </c>
      <c r="I39" s="88">
        <v>117350</v>
      </c>
      <c r="J39" s="89">
        <v>118000</v>
      </c>
      <c r="K39" s="90">
        <v>120550</v>
      </c>
      <c r="L39" s="91">
        <v>122000</v>
      </c>
      <c r="M39" s="88">
        <v>123650</v>
      </c>
      <c r="N39" s="92">
        <v>123900</v>
      </c>
      <c r="O39" s="90">
        <v>127350</v>
      </c>
      <c r="P39" s="91">
        <v>130350</v>
      </c>
      <c r="Q39" s="91">
        <v>132700</v>
      </c>
      <c r="R39" s="92">
        <v>133200</v>
      </c>
    </row>
    <row r="40" spans="1:20" s="70" customFormat="1" ht="18.75">
      <c r="A40" s="13"/>
      <c r="B40" s="93"/>
      <c r="C40" s="94"/>
      <c r="D40" s="94"/>
      <c r="E40" s="55"/>
      <c r="F40" s="95"/>
      <c r="G40" s="96"/>
      <c r="H40" s="97"/>
      <c r="I40" s="96"/>
      <c r="J40" s="96"/>
      <c r="K40" s="96"/>
      <c r="L40" s="97"/>
      <c r="M40" s="96"/>
      <c r="N40" s="96"/>
      <c r="O40" s="96"/>
      <c r="P40" s="97"/>
      <c r="Q40" s="96"/>
      <c r="R40" s="96"/>
    </row>
    <row r="41" spans="1:20" s="70" customFormat="1">
      <c r="A41" s="71"/>
      <c r="C41" s="70" t="s">
        <v>517</v>
      </c>
    </row>
    <row r="42" spans="1:20" s="70" customFormat="1">
      <c r="A42" s="71"/>
      <c r="C42" s="685" t="s">
        <v>518</v>
      </c>
    </row>
    <row r="43" spans="1:20">
      <c r="C43" s="70" t="s">
        <v>55</v>
      </c>
    </row>
    <row r="44" spans="1:20">
      <c r="C44" s="685" t="s">
        <v>56</v>
      </c>
    </row>
  </sheetData>
  <mergeCells count="38">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31:D31"/>
    <mergeCell ref="C20:D20"/>
    <mergeCell ref="C21:D21"/>
    <mergeCell ref="B22:D22"/>
    <mergeCell ref="C23:D23"/>
    <mergeCell ref="C24:D24"/>
    <mergeCell ref="C25:D25"/>
    <mergeCell ref="C26:D26"/>
    <mergeCell ref="C27:D27"/>
    <mergeCell ref="C28:D28"/>
    <mergeCell ref="B29:D29"/>
    <mergeCell ref="C30:D30"/>
    <mergeCell ref="B38:D38"/>
    <mergeCell ref="B39:D39"/>
    <mergeCell ref="C32:D32"/>
    <mergeCell ref="C33:D33"/>
    <mergeCell ref="C34:D34"/>
    <mergeCell ref="C35:D35"/>
    <mergeCell ref="B36:D36"/>
    <mergeCell ref="B37:D37"/>
  </mergeCells>
  <phoneticPr fontId="4"/>
  <printOptions horizontalCentered="1" verticalCentered="1"/>
  <pageMargins left="0" right="0" top="0" bottom="0" header="0.31496062992125984" footer="0.31496062992125984"/>
  <pageSetup paperSize="9" scale="5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17" width="15.375" style="8" customWidth="1"/>
    <col min="18" max="16384" width="13" style="8"/>
  </cols>
  <sheetData>
    <row r="1" spans="1:17" s="4" customFormat="1" ht="19.5" customHeight="1">
      <c r="A1" s="1"/>
      <c r="B1" s="1" t="s">
        <v>400</v>
      </c>
      <c r="C1" s="2"/>
      <c r="D1" s="2"/>
      <c r="E1" s="2"/>
      <c r="F1" s="3"/>
      <c r="G1" s="3"/>
      <c r="H1" s="3"/>
      <c r="I1" s="3"/>
      <c r="J1" s="3"/>
      <c r="K1" s="3"/>
      <c r="L1" s="3"/>
      <c r="M1" s="3"/>
      <c r="N1" s="3"/>
      <c r="O1" s="3"/>
      <c r="P1" s="3"/>
      <c r="Q1" s="3"/>
    </row>
    <row r="2" spans="1:17" s="6" customFormat="1" ht="15" customHeight="1">
      <c r="B2" s="534" t="s">
        <v>401</v>
      </c>
    </row>
    <row r="3" spans="1:17" s="9" customFormat="1" ht="18" customHeight="1">
      <c r="A3" s="5"/>
      <c r="B3" s="5" t="s">
        <v>426</v>
      </c>
    </row>
    <row r="4" spans="1:17" s="6" customFormat="1" ht="9" customHeight="1">
      <c r="A4" s="5"/>
    </row>
    <row r="5" spans="1:17" ht="18" customHeight="1" thickBot="1">
      <c r="B5" s="8" t="str">
        <f>"（単位：百万"&amp;'為替換算(currency conversion)'!$A$3&amp;"/Unit: "&amp;'為替換算(currency conversion)'!$A$3&amp;" million）"</f>
        <v>（単位：百万USD/Unit: USD million）</v>
      </c>
    </row>
    <row r="6" spans="1:17" ht="18" customHeight="1">
      <c r="B6" s="727" t="s">
        <v>129</v>
      </c>
      <c r="C6" s="728"/>
      <c r="D6" s="731" t="s">
        <v>130</v>
      </c>
      <c r="E6" s="733" t="s">
        <v>131</v>
      </c>
      <c r="F6" s="719" t="s">
        <v>62</v>
      </c>
      <c r="G6" s="720"/>
      <c r="H6" s="720"/>
      <c r="I6" s="721"/>
      <c r="J6" s="720" t="s">
        <v>109</v>
      </c>
      <c r="K6" s="720"/>
      <c r="L6" s="720"/>
      <c r="M6" s="721"/>
      <c r="N6" s="719" t="s">
        <v>8</v>
      </c>
      <c r="O6" s="720"/>
      <c r="P6" s="720"/>
      <c r="Q6" s="721"/>
    </row>
    <row r="7" spans="1:17" ht="23.25" thickBot="1">
      <c r="B7" s="729"/>
      <c r="C7" s="730"/>
      <c r="D7" s="732"/>
      <c r="E7" s="734"/>
      <c r="F7" s="222" t="s">
        <v>132</v>
      </c>
      <c r="G7" s="223" t="s">
        <v>133</v>
      </c>
      <c r="H7" s="224" t="s">
        <v>134</v>
      </c>
      <c r="I7" s="225" t="s">
        <v>427</v>
      </c>
      <c r="J7" s="601" t="s">
        <v>136</v>
      </c>
      <c r="K7" s="223" t="s">
        <v>137</v>
      </c>
      <c r="L7" s="226" t="s">
        <v>138</v>
      </c>
      <c r="M7" s="225" t="s">
        <v>428</v>
      </c>
      <c r="N7" s="222" t="s">
        <v>140</v>
      </c>
      <c r="O7" s="223" t="s">
        <v>141</v>
      </c>
      <c r="P7" s="226" t="s">
        <v>142</v>
      </c>
      <c r="Q7" s="225" t="s">
        <v>429</v>
      </c>
    </row>
    <row r="8" spans="1:17" ht="18" customHeight="1">
      <c r="B8" s="228" t="s">
        <v>144</v>
      </c>
      <c r="C8" s="229"/>
      <c r="D8" s="230" t="s">
        <v>4</v>
      </c>
      <c r="E8" s="231" t="s">
        <v>430</v>
      </c>
      <c r="F8" s="232"/>
      <c r="G8" s="233"/>
      <c r="H8" s="234"/>
      <c r="I8" s="235"/>
      <c r="J8" s="237"/>
      <c r="K8" s="233"/>
      <c r="L8" s="236"/>
      <c r="M8" s="235"/>
      <c r="N8" s="232"/>
      <c r="O8" s="237"/>
      <c r="P8" s="236"/>
      <c r="Q8" s="235"/>
    </row>
    <row r="9" spans="1:17" ht="18" customHeight="1">
      <c r="A9" s="239"/>
      <c r="B9" s="240" t="s">
        <v>431</v>
      </c>
      <c r="C9" s="241"/>
      <c r="D9" s="242" t="s">
        <v>4</v>
      </c>
      <c r="E9" s="243" t="s">
        <v>432</v>
      </c>
      <c r="F9" s="244">
        <f>IF('BS(Balance Sheets) '!F9="-","-",'BS(Balance Sheets) '!F9/'為替換算(currency conversion)'!$B$3)</f>
        <v>6752.4401473296502</v>
      </c>
      <c r="G9" s="319">
        <f>IF('BS(Balance Sheets) '!G9="-","-",'BS(Balance Sheets) '!G9/'為替換算(currency conversion)'!$B$3)</f>
        <v>7188.0202578268882</v>
      </c>
      <c r="H9" s="245">
        <f>IF('BS(Balance Sheets) '!H9="-","-",'BS(Balance Sheets) '!H9/'為替換算(currency conversion)'!$B$3)</f>
        <v>7780.7826887661149</v>
      </c>
      <c r="I9" s="602">
        <f>IF('BS(Balance Sheets) '!I9="-","-",'BS(Balance Sheets) '!I9/'為替換算(currency conversion)'!$B$3)</f>
        <v>7831.0313075506447</v>
      </c>
      <c r="J9" s="249">
        <f>IF('BS(Balance Sheets) '!J9="-","-",'BS(Balance Sheets) '!J9/'為替換算(currency conversion)'!$B$3)</f>
        <v>7252.2651933701663</v>
      </c>
      <c r="K9" s="319">
        <f>IF('BS(Balance Sheets) '!K9="-","-",'BS(Balance Sheets) '!K9/'為替換算(currency conversion)'!$B$3)</f>
        <v>7621.9152854511976</v>
      </c>
      <c r="L9" s="289">
        <f>IF('BS(Balance Sheets) '!L9="-","-",'BS(Balance Sheets) '!L9/'為替換算(currency conversion)'!$B$3)</f>
        <v>7808.9042357274402</v>
      </c>
      <c r="M9" s="247">
        <f>IF('BS(Balance Sheets) '!M9="-","-",'BS(Balance Sheets) '!M9/'為替換算(currency conversion)'!$B$3)</f>
        <v>8972.9926335174951</v>
      </c>
      <c r="N9" s="249">
        <f>IF('BS(Balance Sheets) '!N9="-","-",'BS(Balance Sheets) '!N9/'為替換算(currency conversion)'!$B$3)</f>
        <v>8332.5690607734814</v>
      </c>
      <c r="O9" s="249">
        <f>IF('BS(Balance Sheets) '!O9="-","-",'BS(Balance Sheets) '!O9/'為替換算(currency conversion)'!$B$3)</f>
        <v>8168.1215469613262</v>
      </c>
      <c r="P9" s="289">
        <f>IF('BS(Balance Sheets) '!P9="-","-",'BS(Balance Sheets) '!P9/'為替換算(currency conversion)'!$B$3)</f>
        <v>8763.7753222836109</v>
      </c>
      <c r="Q9" s="247">
        <f>IF('BS(Balance Sheets) '!Q9="-","-",'BS(Balance Sheets) '!Q9/'為替換算(currency conversion)'!$B$3)</f>
        <v>8903.2228360957652</v>
      </c>
    </row>
    <row r="10" spans="1:17" ht="18" customHeight="1">
      <c r="A10" s="239"/>
      <c r="B10" s="240"/>
      <c r="C10" s="251" t="s">
        <v>148</v>
      </c>
      <c r="D10" s="252" t="s">
        <v>4</v>
      </c>
      <c r="E10" s="253" t="s">
        <v>433</v>
      </c>
      <c r="F10" s="254">
        <f>IF('BS(Balance Sheets) '!F10="-","-",'BS(Balance Sheets) '!F10/'為替換算(currency conversion)'!$B$3)</f>
        <v>1788.314917127072</v>
      </c>
      <c r="G10" s="256">
        <f>IF('BS(Balance Sheets) '!G10="-","-",'BS(Balance Sheets) '!G10/'為替換算(currency conversion)'!$B$3)</f>
        <v>1717.5506445672193</v>
      </c>
      <c r="H10" s="255">
        <f>IF('BS(Balance Sheets) '!H10="-","-",'BS(Balance Sheets) '!H10/'為替換算(currency conversion)'!$B$3)</f>
        <v>1851.6942909760589</v>
      </c>
      <c r="I10" s="603">
        <f>IF('BS(Balance Sheets) '!I10="-","-",'BS(Balance Sheets) '!I10/'為替換算(currency conversion)'!$B$3)</f>
        <v>1750.1841620626151</v>
      </c>
      <c r="J10" s="604">
        <f>IF('BS(Balance Sheets) '!J10="-","-",'BS(Balance Sheets) '!J10/'為替換算(currency conversion)'!$B$3)</f>
        <v>1788.8581952117866</v>
      </c>
      <c r="K10" s="256">
        <f>IF('BS(Balance Sheets) '!K10="-","-",'BS(Balance Sheets) '!K10/'為替換算(currency conversion)'!$B$3)</f>
        <v>1783.8397790055249</v>
      </c>
      <c r="L10" s="604">
        <f>IF('BS(Balance Sheets) '!L10="-","-",'BS(Balance Sheets) '!L10/'為替換算(currency conversion)'!$B$3)</f>
        <v>1806.4088397790056</v>
      </c>
      <c r="M10" s="257">
        <f>IF('BS(Balance Sheets) '!M10="-","-",'BS(Balance Sheets) '!M10/'為替換算(currency conversion)'!$B$3)</f>
        <v>2314.0791896869246</v>
      </c>
      <c r="N10" s="604">
        <f>IF('BS(Balance Sheets) '!N10="-","-",'BS(Balance Sheets) '!N10/'為替換算(currency conversion)'!$B$3)</f>
        <v>2578.3793738489871</v>
      </c>
      <c r="O10" s="604">
        <f>IF('BS(Balance Sheets) '!O10="-","-",'BS(Balance Sheets) '!O10/'為替換算(currency conversion)'!$B$3)</f>
        <v>2058.7384898710866</v>
      </c>
      <c r="P10" s="604">
        <f>IF('BS(Balance Sheets) '!P10="-","-",'BS(Balance Sheets) '!P10/'為替換算(currency conversion)'!$B$3)</f>
        <v>2302.3756906077351</v>
      </c>
      <c r="Q10" s="257">
        <f>IF('BS(Balance Sheets) '!Q10="-","-",'BS(Balance Sheets) '!Q10/'為替換算(currency conversion)'!$B$3)</f>
        <v>1890.9392265193371</v>
      </c>
    </row>
    <row r="11" spans="1:17" ht="18" customHeight="1">
      <c r="A11" s="239"/>
      <c r="B11" s="240"/>
      <c r="C11" s="261" t="s">
        <v>150</v>
      </c>
      <c r="D11" s="262" t="s">
        <v>4</v>
      </c>
      <c r="E11" s="263" t="s">
        <v>434</v>
      </c>
      <c r="F11" s="264">
        <f>IF('BS(Balance Sheets) '!F11="-","-",'BS(Balance Sheets) '!F11/'為替換算(currency conversion)'!$B$3)</f>
        <v>3349.3278084714552</v>
      </c>
      <c r="G11" s="266">
        <f>IF('BS(Balance Sheets) '!G11="-","-",'BS(Balance Sheets) '!G11/'為替換算(currency conversion)'!$B$3)</f>
        <v>3635.3867403314921</v>
      </c>
      <c r="H11" s="265">
        <f>IF('BS(Balance Sheets) '!H11="-","-",'BS(Balance Sheets) '!H11/'為替換算(currency conversion)'!$B$3)</f>
        <v>4048.2965009208106</v>
      </c>
      <c r="I11" s="414">
        <f>IF('BS(Balance Sheets) '!I11="-","-",'BS(Balance Sheets) '!I11/'為替換算(currency conversion)'!$B$3)</f>
        <v>4469.2725598526704</v>
      </c>
      <c r="J11" s="605">
        <f>IF('BS(Balance Sheets) '!J11="-","-",'BS(Balance Sheets) '!J11/'為替換算(currency conversion)'!$B$3)</f>
        <v>3715.7918968692452</v>
      </c>
      <c r="K11" s="266">
        <f>IF('BS(Balance Sheets) '!K11="-","-",'BS(Balance Sheets) '!K11/'為替換算(currency conversion)'!$B$3)</f>
        <v>3927.6979742173116</v>
      </c>
      <c r="L11" s="605">
        <f>IF('BS(Balance Sheets) '!L11="-","-",'BS(Balance Sheets) '!L11/'為替換算(currency conversion)'!$B$3)</f>
        <v>3938.314917127072</v>
      </c>
      <c r="M11" s="267">
        <f>IF('BS(Balance Sheets) '!M11="-","-",'BS(Balance Sheets) '!M11/'為替換算(currency conversion)'!$B$3)</f>
        <v>5056.4088397790056</v>
      </c>
      <c r="N11" s="605">
        <f>IF('BS(Balance Sheets) '!N11="-","-",'BS(Balance Sheets) '!N11/'為替換算(currency conversion)'!$B$3)</f>
        <v>4012.1178637200737</v>
      </c>
      <c r="O11" s="605">
        <f>IF('BS(Balance Sheets) '!O11="-","-",'BS(Balance Sheets) '!O11/'為替換算(currency conversion)'!$B$3)</f>
        <v>4289.3738489871084</v>
      </c>
      <c r="P11" s="605">
        <f>IF('BS(Balance Sheets) '!P11="-","-",'BS(Balance Sheets) '!P11/'為替換算(currency conversion)'!$B$3)</f>
        <v>4454.1160220994479</v>
      </c>
      <c r="Q11" s="267">
        <f>IF('BS(Balance Sheets) '!Q11="-","-",'BS(Balance Sheets) '!Q11/'為替換算(currency conversion)'!$B$3)</f>
        <v>5268.6464088397797</v>
      </c>
    </row>
    <row r="12" spans="1:17" ht="18" customHeight="1">
      <c r="A12" s="239"/>
      <c r="B12" s="240"/>
      <c r="C12" s="261" t="s">
        <v>152</v>
      </c>
      <c r="D12" s="262" t="s">
        <v>4</v>
      </c>
      <c r="E12" s="263" t="s">
        <v>435</v>
      </c>
      <c r="F12" s="264">
        <f>IF('BS(Balance Sheets) '!F12="-","-",'BS(Balance Sheets) '!F12/'為替換算(currency conversion)'!$B$3)</f>
        <v>744.1436464088398</v>
      </c>
      <c r="G12" s="266">
        <f>IF('BS(Balance Sheets) '!G12="-","-",'BS(Balance Sheets) '!G12/'為替換算(currency conversion)'!$B$3)</f>
        <v>954.72375690607737</v>
      </c>
      <c r="H12" s="265">
        <f>IF('BS(Balance Sheets) '!H12="-","-",'BS(Balance Sheets) '!H12/'為替換算(currency conversion)'!$B$3)</f>
        <v>981.51933701657458</v>
      </c>
      <c r="I12" s="414">
        <f>IF('BS(Balance Sheets) '!I12="-","-",'BS(Balance Sheets) '!I12/'為替換算(currency conversion)'!$B$3)</f>
        <v>754.58563535911605</v>
      </c>
      <c r="J12" s="605">
        <f>IF('BS(Balance Sheets) '!J12="-","-",'BS(Balance Sheets) '!J12/'為替換算(currency conversion)'!$B$3)</f>
        <v>774.56721915285459</v>
      </c>
      <c r="K12" s="266">
        <f>IF('BS(Balance Sheets) '!K12="-","-",'BS(Balance Sheets) '!K12/'為替換算(currency conversion)'!$B$3)</f>
        <v>944.36464088397793</v>
      </c>
      <c r="L12" s="605">
        <f>IF('BS(Balance Sheets) '!L12="-","-",'BS(Balance Sheets) '!L12/'為替換算(currency conversion)'!$B$3)</f>
        <v>1041.316758747698</v>
      </c>
      <c r="M12" s="267">
        <f>IF('BS(Balance Sheets) '!M12="-","-",'BS(Balance Sheets) '!M12/'為替換算(currency conversion)'!$B$3)</f>
        <v>754.4106813996317</v>
      </c>
      <c r="N12" s="605">
        <f>IF('BS(Balance Sheets) '!N12="-","-",'BS(Balance Sheets) '!N12/'為替換算(currency conversion)'!$B$3)</f>
        <v>816.48250460405166</v>
      </c>
      <c r="O12" s="605">
        <f>IF('BS(Balance Sheets) '!O12="-","-",'BS(Balance Sheets) '!O12/'為替換算(currency conversion)'!$B$3)</f>
        <v>904.57642725598532</v>
      </c>
      <c r="P12" s="605">
        <f>IF('BS(Balance Sheets) '!P12="-","-",'BS(Balance Sheets) '!P12/'為替換算(currency conversion)'!$B$3)</f>
        <v>1060.8195211786372</v>
      </c>
      <c r="Q12" s="267">
        <f>IF('BS(Balance Sheets) '!Q12="-","-",'BS(Balance Sheets) '!Q12/'為替換算(currency conversion)'!$B$3)</f>
        <v>689.02394106813995</v>
      </c>
    </row>
    <row r="13" spans="1:17" ht="18" customHeight="1">
      <c r="A13" s="239"/>
      <c r="B13" s="240"/>
      <c r="C13" s="261" t="s">
        <v>154</v>
      </c>
      <c r="D13" s="262" t="s">
        <v>4</v>
      </c>
      <c r="E13" s="263" t="s">
        <v>436</v>
      </c>
      <c r="F13" s="264">
        <f>IF('BS(Balance Sheets) '!F13="-","-",'BS(Balance Sheets) '!F13/'為替換算(currency conversion)'!$B$3)</f>
        <v>159.61325966850831</v>
      </c>
      <c r="G13" s="266">
        <f>IF('BS(Balance Sheets) '!G13="-","-",'BS(Balance Sheets) '!G13/'為替換算(currency conversion)'!$B$3)</f>
        <v>207.95580110497238</v>
      </c>
      <c r="H13" s="265">
        <f>IF('BS(Balance Sheets) '!H13="-","-",'BS(Balance Sheets) '!H13/'為替換算(currency conversion)'!$B$3)</f>
        <v>251.47329650092081</v>
      </c>
      <c r="I13" s="414">
        <f>IF('BS(Balance Sheets) '!I13="-","-",'BS(Balance Sheets) '!I13/'為替換算(currency conversion)'!$B$3)</f>
        <v>198.37016574585635</v>
      </c>
      <c r="J13" s="605">
        <f>IF('BS(Balance Sheets) '!J13="-","-",'BS(Balance Sheets) '!J13/'為替換算(currency conversion)'!$B$3)</f>
        <v>190.3683241252302</v>
      </c>
      <c r="K13" s="266">
        <f>IF('BS(Balance Sheets) '!K13="-","-",'BS(Balance Sheets) '!K13/'為替換算(currency conversion)'!$B$3)</f>
        <v>216.74033149171271</v>
      </c>
      <c r="L13" s="605">
        <f>IF('BS(Balance Sheets) '!L13="-","-",'BS(Balance Sheets) '!L13/'為替換算(currency conversion)'!$B$3)</f>
        <v>264.7329650092081</v>
      </c>
      <c r="M13" s="267">
        <f>IF('BS(Balance Sheets) '!M13="-","-",'BS(Balance Sheets) '!M13/'為替換算(currency conversion)'!$B$3)</f>
        <v>140.82872928176798</v>
      </c>
      <c r="N13" s="605">
        <f>IF('BS(Balance Sheets) '!N13="-","-",'BS(Balance Sheets) '!N13/'為替換算(currency conversion)'!$B$3)</f>
        <v>171.62983425414365</v>
      </c>
      <c r="O13" s="605">
        <f>IF('BS(Balance Sheets) '!O13="-","-",'BS(Balance Sheets) '!O13/'為替換算(currency conversion)'!$B$3)</f>
        <v>170.22099447513813</v>
      </c>
      <c r="P13" s="605">
        <f>IF('BS(Balance Sheets) '!P13="-","-",'BS(Balance Sheets) '!P13/'為替換算(currency conversion)'!$B$3)</f>
        <v>190.27624309392266</v>
      </c>
      <c r="Q13" s="267">
        <f>IF('BS(Balance Sheets) '!Q13="-","-",'BS(Balance Sheets) '!Q13/'為替換算(currency conversion)'!$B$3)</f>
        <v>126.39963167587477</v>
      </c>
    </row>
    <row r="14" spans="1:17" ht="18" customHeight="1">
      <c r="A14" s="239"/>
      <c r="B14" s="240"/>
      <c r="C14" s="261" t="s">
        <v>156</v>
      </c>
      <c r="D14" s="262" t="s">
        <v>4</v>
      </c>
      <c r="E14" s="263" t="s">
        <v>437</v>
      </c>
      <c r="F14" s="264">
        <f>IF('BS(Balance Sheets) '!F14="-","-",'BS(Balance Sheets) '!F14/'為替換算(currency conversion)'!$B$3)</f>
        <v>114.62246777163905</v>
      </c>
      <c r="G14" s="266">
        <f>IF('BS(Balance Sheets) '!G14="-","-",'BS(Balance Sheets) '!G14/'為替換算(currency conversion)'!$B$3)</f>
        <v>115.44198895027625</v>
      </c>
      <c r="H14" s="265">
        <f>IF('BS(Balance Sheets) '!H14="-","-",'BS(Balance Sheets) '!H14/'為替換算(currency conversion)'!$B$3)</f>
        <v>118.06629834254144</v>
      </c>
      <c r="I14" s="414">
        <f>IF('BS(Balance Sheets) '!I14="-","-",'BS(Balance Sheets) '!I14/'為替換算(currency conversion)'!$B$3)</f>
        <v>109.53038674033149</v>
      </c>
      <c r="J14" s="605">
        <f>IF('BS(Balance Sheets) '!J14="-","-",'BS(Balance Sheets) '!J14/'為替換算(currency conversion)'!$B$3)</f>
        <v>130.86556169429099</v>
      </c>
      <c r="K14" s="266">
        <f>IF('BS(Balance Sheets) '!K14="-","-",'BS(Balance Sheets) '!K14/'為替換算(currency conversion)'!$B$3)</f>
        <v>122.01657458563537</v>
      </c>
      <c r="L14" s="605">
        <f>IF('BS(Balance Sheets) '!L14="-","-",'BS(Balance Sheets) '!L14/'為替換算(currency conversion)'!$B$3)</f>
        <v>136.71270718232046</v>
      </c>
      <c r="M14" s="267">
        <f>IF('BS(Balance Sheets) '!M14="-","-",'BS(Balance Sheets) '!M14/'為替換算(currency conversion)'!$B$3)</f>
        <v>86.92449355432781</v>
      </c>
      <c r="N14" s="605">
        <f>IF('BS(Balance Sheets) '!N14="-","-",'BS(Balance Sheets) '!N14/'為替換算(currency conversion)'!$B$3)</f>
        <v>98.674033149171279</v>
      </c>
      <c r="O14" s="605">
        <f>IF('BS(Balance Sheets) '!O14="-","-",'BS(Balance Sheets) '!O14/'為替換算(currency conversion)'!$B$3)</f>
        <v>108.04788213627994</v>
      </c>
      <c r="P14" s="605">
        <f>IF('BS(Balance Sheets) '!P14="-","-",'BS(Balance Sheets) '!P14/'為替換算(currency conversion)'!$B$3)</f>
        <v>108.85819521178638</v>
      </c>
      <c r="Q14" s="267">
        <f>IF('BS(Balance Sheets) '!Q14="-","-",'BS(Balance Sheets) '!Q14/'為替換算(currency conversion)'!$B$3)</f>
        <v>122.43093922651934</v>
      </c>
    </row>
    <row r="15" spans="1:17" ht="18" customHeight="1">
      <c r="A15" s="239"/>
      <c r="B15" s="271"/>
      <c r="C15" s="272" t="s">
        <v>158</v>
      </c>
      <c r="D15" s="273" t="s">
        <v>4</v>
      </c>
      <c r="E15" s="274" t="s">
        <v>438</v>
      </c>
      <c r="F15" s="275">
        <f>IF('BS(Balance Sheets) '!F15="-","-",'BS(Balance Sheets) '!F15/'為替換算(currency conversion)'!$B$3)</f>
        <v>596.41804788213631</v>
      </c>
      <c r="G15" s="277">
        <f>IF('BS(Balance Sheets) '!G15="-","-",'BS(Balance Sheets) '!G15/'為替換算(currency conversion)'!$B$3)</f>
        <v>556.9521178637201</v>
      </c>
      <c r="H15" s="276">
        <f>IF('BS(Balance Sheets) '!H15="-","-",'BS(Balance Sheets) '!H15/'為替換算(currency conversion)'!$B$3)</f>
        <v>529.7329650092081</v>
      </c>
      <c r="I15" s="606">
        <f>IF('BS(Balance Sheets) '!I15="-","-",'BS(Balance Sheets) '!I15/'為替換算(currency conversion)'!$B$3)</f>
        <v>549.0883977900553</v>
      </c>
      <c r="J15" s="279">
        <f>IF('BS(Balance Sheets) '!J15="-","-",'BS(Balance Sheets) '!J15/'為替換算(currency conversion)'!$B$3)</f>
        <v>651.81399631675879</v>
      </c>
      <c r="K15" s="277">
        <f>IF('BS(Balance Sheets) '!K15="-","-",'BS(Balance Sheets) '!K15/'為替換算(currency conversion)'!$B$3)</f>
        <v>627.26519337016578</v>
      </c>
      <c r="L15" s="279">
        <f>IF('BS(Balance Sheets) '!L15="-","-",'BS(Balance Sheets) '!L15/'為替換算(currency conversion)'!$B$3)</f>
        <v>621.41804788213631</v>
      </c>
      <c r="M15" s="278">
        <f>IF('BS(Balance Sheets) '!M15="-","-",'BS(Balance Sheets) '!M15/'為替換算(currency conversion)'!$B$3)</f>
        <v>620.34069981583798</v>
      </c>
      <c r="N15" s="279">
        <f>IF('BS(Balance Sheets) '!N15="-","-",'BS(Balance Sheets) '!N15/'為替換算(currency conversion)'!$B$3)</f>
        <v>655.28545119705348</v>
      </c>
      <c r="O15" s="279">
        <f>IF('BS(Balance Sheets) '!O15="-","-",'BS(Balance Sheets) '!O15/'為替換算(currency conversion)'!$B$3)</f>
        <v>637.15469613259677</v>
      </c>
      <c r="P15" s="279">
        <f>IF('BS(Balance Sheets) '!P15="-","-",'BS(Balance Sheets) '!P15/'為替換算(currency conversion)'!$B$3)</f>
        <v>647.32965009208101</v>
      </c>
      <c r="Q15" s="278">
        <f>IF('BS(Balance Sheets) '!Q15="-","-",'BS(Balance Sheets) '!Q15/'為替換算(currency conversion)'!$B$3)</f>
        <v>805.79189686924497</v>
      </c>
    </row>
    <row r="16" spans="1:17" ht="18" customHeight="1">
      <c r="A16" s="239"/>
      <c r="B16" s="281" t="s">
        <v>160</v>
      </c>
      <c r="C16" s="282"/>
      <c r="D16" s="283" t="s">
        <v>4</v>
      </c>
      <c r="E16" s="284" t="s">
        <v>439</v>
      </c>
      <c r="F16" s="285">
        <f>IF('BS(Balance Sheets) '!F16="-","-",'BS(Balance Sheets) '!F16/'為替換算(currency conversion)'!$B$3)</f>
        <v>12839.162062615102</v>
      </c>
      <c r="G16" s="287">
        <f>IF('BS(Balance Sheets) '!G16="-","-",'BS(Balance Sheets) '!G16/'為替換算(currency conversion)'!$B$3)</f>
        <v>13175.441988950277</v>
      </c>
      <c r="H16" s="286">
        <f>IF('BS(Balance Sheets) '!H16="-","-",'BS(Balance Sheets) '!H16/'為替換算(currency conversion)'!$B$3)</f>
        <v>13221.721915285452</v>
      </c>
      <c r="I16" s="607">
        <f>IF('BS(Balance Sheets) '!I16="-","-",'BS(Balance Sheets) '!I16/'為替換算(currency conversion)'!$B$3)</f>
        <v>13073.222836095765</v>
      </c>
      <c r="J16" s="608">
        <f>IF('BS(Balance Sheets) '!J16="-","-",'BS(Balance Sheets) '!J16/'為替換算(currency conversion)'!$B$3)</f>
        <v>13406.132596685084</v>
      </c>
      <c r="K16" s="287">
        <f>IF('BS(Balance Sheets) '!K16="-","-",'BS(Balance Sheets) '!K16/'為替換算(currency conversion)'!$B$3)</f>
        <v>13816.095764272561</v>
      </c>
      <c r="L16" s="608">
        <f>IF('BS(Balance Sheets) '!L16="-","-",'BS(Balance Sheets) '!L16/'為替換算(currency conversion)'!$B$3)</f>
        <v>13501.381215469613</v>
      </c>
      <c r="M16" s="288">
        <f>IF('BS(Balance Sheets) '!M16="-","-",'BS(Balance Sheets) '!M16/'為替換算(currency conversion)'!$B$3)</f>
        <v>13826.841620626152</v>
      </c>
      <c r="N16" s="608">
        <f>IF('BS(Balance Sheets) '!N16="-","-",'BS(Balance Sheets) '!N16/'為替換算(currency conversion)'!$B$3)</f>
        <v>15262.817679558011</v>
      </c>
      <c r="O16" s="608">
        <f>IF('BS(Balance Sheets) '!O16="-","-",'BS(Balance Sheets) '!O16/'為替換算(currency conversion)'!$B$3)</f>
        <v>15381.058931860038</v>
      </c>
      <c r="P16" s="608">
        <f>IF('BS(Balance Sheets) '!P16="-","-",'BS(Balance Sheets) '!P16/'為替換算(currency conversion)'!$B$3)</f>
        <v>16138.941068139964</v>
      </c>
      <c r="Q16" s="288">
        <f>IF('BS(Balance Sheets) '!Q16="-","-",'BS(Balance Sheets) '!Q16/'為替換算(currency conversion)'!$B$3)</f>
        <v>15829.815837937385</v>
      </c>
    </row>
    <row r="17" spans="1:17" ht="18" customHeight="1">
      <c r="A17" s="239"/>
      <c r="B17" s="240"/>
      <c r="C17" s="290" t="s">
        <v>162</v>
      </c>
      <c r="D17" s="252" t="s">
        <v>4</v>
      </c>
      <c r="E17" s="253" t="s">
        <v>440</v>
      </c>
      <c r="F17" s="291">
        <f>IF('BS(Balance Sheets) '!F17="-","-",'BS(Balance Sheets) '!F17/'為替換算(currency conversion)'!$B$3)</f>
        <v>2984.3093922651933</v>
      </c>
      <c r="G17" s="293">
        <f>IF('BS(Balance Sheets) '!G17="-","-",'BS(Balance Sheets) '!G17/'為替換算(currency conversion)'!$B$3)</f>
        <v>3115.5709023941072</v>
      </c>
      <c r="H17" s="292">
        <f>IF('BS(Balance Sheets) '!H17="-","-",'BS(Balance Sheets) '!H17/'為替換算(currency conversion)'!$B$3)</f>
        <v>3135.6721915285452</v>
      </c>
      <c r="I17" s="609">
        <f>IF('BS(Balance Sheets) '!I17="-","-",'BS(Balance Sheets) '!I17/'為替換算(currency conversion)'!$B$3)</f>
        <v>3208.0847145488033</v>
      </c>
      <c r="J17" s="610">
        <f>IF('BS(Balance Sheets) '!J17="-","-",'BS(Balance Sheets) '!J17/'為替換算(currency conversion)'!$B$3)</f>
        <v>3208.2872928176798</v>
      </c>
      <c r="K17" s="293">
        <f>IF('BS(Balance Sheets) '!K17="-","-",'BS(Balance Sheets) '!K17/'為替換算(currency conversion)'!$B$3)</f>
        <v>3241.7311233885821</v>
      </c>
      <c r="L17" s="610">
        <f>IF('BS(Balance Sheets) '!L17="-","-",'BS(Balance Sheets) '!L17/'為替換算(currency conversion)'!$B$3)</f>
        <v>3220.4143646408843</v>
      </c>
      <c r="M17" s="294">
        <f>IF('BS(Balance Sheets) '!M17="-","-",'BS(Balance Sheets) '!M17/'為替換算(currency conversion)'!$B$3)</f>
        <v>3275.4788213627994</v>
      </c>
      <c r="N17" s="610">
        <f>IF('BS(Balance Sheets) '!N17="-","-",'BS(Balance Sheets) '!N17/'為替換算(currency conversion)'!$B$3)</f>
        <v>3101.6482504604055</v>
      </c>
      <c r="O17" s="610">
        <f>IF('BS(Balance Sheets) '!O17="-","-",'BS(Balance Sheets) '!O17/'為替換算(currency conversion)'!$B$3)</f>
        <v>3080.9484346224681</v>
      </c>
      <c r="P17" s="610">
        <f>IF('BS(Balance Sheets) '!P17="-","-",'BS(Balance Sheets) '!P17/'為替換算(currency conversion)'!$B$3)</f>
        <v>3185.6077348066301</v>
      </c>
      <c r="Q17" s="294">
        <f>IF('BS(Balance Sheets) '!Q17="-","-",'BS(Balance Sheets) '!Q17/'為替換算(currency conversion)'!$B$3)</f>
        <v>3176.0773480662983</v>
      </c>
    </row>
    <row r="18" spans="1:17" ht="18" customHeight="1">
      <c r="A18" s="239"/>
      <c r="B18" s="240"/>
      <c r="C18" s="296" t="s">
        <v>164</v>
      </c>
      <c r="D18" s="297" t="s">
        <v>4</v>
      </c>
      <c r="E18" s="298" t="s">
        <v>441</v>
      </c>
      <c r="F18" s="299" t="str">
        <f>IF('BS(Balance Sheets) '!F18="-","-",'BS(Balance Sheets) '!F18/'為替換算(currency conversion)'!$B$3)</f>
        <v>-</v>
      </c>
      <c r="G18" s="301" t="str">
        <f>IF('BS(Balance Sheets) '!G18="-","-",'BS(Balance Sheets) '!G18/'為替換算(currency conversion)'!$B$3)</f>
        <v>-</v>
      </c>
      <c r="H18" s="300" t="str">
        <f>IF('BS(Balance Sheets) '!H18="-","-",'BS(Balance Sheets) '!H18/'為替換算(currency conversion)'!$B$3)</f>
        <v>-</v>
      </c>
      <c r="I18" s="611" t="str">
        <f>IF('BS(Balance Sheets) '!I18="-","-",'BS(Balance Sheets) '!I18/'為替換算(currency conversion)'!$B$3)</f>
        <v>-</v>
      </c>
      <c r="J18" s="612" t="str">
        <f>IF('BS(Balance Sheets) '!J18="-","-",'BS(Balance Sheets) '!J18/'為替換算(currency conversion)'!$B$3)</f>
        <v>-</v>
      </c>
      <c r="K18" s="301" t="str">
        <f>IF('BS(Balance Sheets) '!K18="-","-",'BS(Balance Sheets) '!K18/'為替換算(currency conversion)'!$B$3)</f>
        <v>-</v>
      </c>
      <c r="L18" s="612" t="str">
        <f>IF('BS(Balance Sheets) '!L18="-","-",'BS(Balance Sheets) '!L18/'為替換算(currency conversion)'!$B$3)</f>
        <v>-</v>
      </c>
      <c r="M18" s="302" t="str">
        <f>IF('BS(Balance Sheets) '!M18="-","-",'BS(Balance Sheets) '!M18/'為替換算(currency conversion)'!$B$3)</f>
        <v>-</v>
      </c>
      <c r="N18" s="612">
        <f>IF('BS(Balance Sheets) '!N18="-","-",'BS(Balance Sheets) '!N18/'為替換算(currency conversion)'!$B$3)</f>
        <v>1274.5672191528545</v>
      </c>
      <c r="O18" s="612">
        <f>IF('BS(Balance Sheets) '!O18="-","-",'BS(Balance Sheets) '!O18/'為替換算(currency conversion)'!$B$3)</f>
        <v>1494.9263351749541</v>
      </c>
      <c r="P18" s="612">
        <f>IF('BS(Balance Sheets) '!P18="-","-",'BS(Balance Sheets) '!P18/'為替換算(currency conversion)'!$B$3)</f>
        <v>1492.7716390423573</v>
      </c>
      <c r="Q18" s="302">
        <f>IF('BS(Balance Sheets) '!Q18="-","-",'BS(Balance Sheets) '!Q18/'為替換算(currency conversion)'!$B$3)</f>
        <v>1473.3425414364642</v>
      </c>
    </row>
    <row r="19" spans="1:17" ht="18" customHeight="1">
      <c r="A19" s="239"/>
      <c r="B19" s="240"/>
      <c r="C19" s="305" t="s">
        <v>166</v>
      </c>
      <c r="D19" s="262" t="s">
        <v>4</v>
      </c>
      <c r="E19" s="263" t="s">
        <v>442</v>
      </c>
      <c r="F19" s="264">
        <f>IF('BS(Balance Sheets) '!F19="-","-",'BS(Balance Sheets) '!F19/'為替換算(currency conversion)'!$B$3)</f>
        <v>3193.6924493554329</v>
      </c>
      <c r="G19" s="266">
        <f>IF('BS(Balance Sheets) '!G19="-","-",'BS(Balance Sheets) '!G19/'為替換算(currency conversion)'!$B$3)</f>
        <v>3244.0055248618787</v>
      </c>
      <c r="H19" s="265">
        <f>IF('BS(Balance Sheets) '!H19="-","-",'BS(Balance Sheets) '!H19/'為替換算(currency conversion)'!$B$3)</f>
        <v>3267.8821362799267</v>
      </c>
      <c r="I19" s="414">
        <f>IF('BS(Balance Sheets) '!I19="-","-",'BS(Balance Sheets) '!I19/'為替換算(currency conversion)'!$B$3)</f>
        <v>3092.8821362799263</v>
      </c>
      <c r="J19" s="605">
        <f>IF('BS(Balance Sheets) '!J19="-","-",'BS(Balance Sheets) '!J19/'為替換算(currency conversion)'!$B$3)</f>
        <v>3185.202578268877</v>
      </c>
      <c r="K19" s="266">
        <f>IF('BS(Balance Sheets) '!K19="-","-",'BS(Balance Sheets) '!K19/'為替換算(currency conversion)'!$B$3)</f>
        <v>3299.4567219152855</v>
      </c>
      <c r="L19" s="605">
        <f>IF('BS(Balance Sheets) '!L19="-","-",'BS(Balance Sheets) '!L19/'為替換算(currency conversion)'!$B$3)</f>
        <v>3235.8011049723759</v>
      </c>
      <c r="M19" s="267">
        <f>IF('BS(Balance Sheets) '!M19="-","-",'BS(Balance Sheets) '!M19/'為替換算(currency conversion)'!$B$3)</f>
        <v>3287.4217311233888</v>
      </c>
      <c r="N19" s="605">
        <f>IF('BS(Balance Sheets) '!N19="-","-",'BS(Balance Sheets) '!N19/'為替換算(currency conversion)'!$B$3)</f>
        <v>3369.1988950276245</v>
      </c>
      <c r="O19" s="605">
        <f>IF('BS(Balance Sheets) '!O19="-","-",'BS(Balance Sheets) '!O19/'為替換算(currency conversion)'!$B$3)</f>
        <v>3346.7955801104972</v>
      </c>
      <c r="P19" s="605">
        <f>IF('BS(Balance Sheets) '!P19="-","-",'BS(Balance Sheets) '!P19/'為替換算(currency conversion)'!$B$3)</f>
        <v>3671.104972375691</v>
      </c>
      <c r="Q19" s="267">
        <f>IF('BS(Balance Sheets) '!Q19="-","-",'BS(Balance Sheets) '!Q19/'為替換算(currency conversion)'!$B$3)</f>
        <v>3600.5248618784531</v>
      </c>
    </row>
    <row r="20" spans="1:17" ht="18" customHeight="1">
      <c r="A20" s="239"/>
      <c r="B20" s="240"/>
      <c r="C20" s="305" t="s">
        <v>168</v>
      </c>
      <c r="D20" s="262" t="s">
        <v>4</v>
      </c>
      <c r="E20" s="263" t="s">
        <v>443</v>
      </c>
      <c r="F20" s="264">
        <f>IF('BS(Balance Sheets) '!F20="-","-",'BS(Balance Sheets) '!F20/'為替換算(currency conversion)'!$B$3)</f>
        <v>3973.7108655616944</v>
      </c>
      <c r="G20" s="266">
        <f>IF('BS(Balance Sheets) '!G20="-","-",'BS(Balance Sheets) '!G20/'為替換算(currency conversion)'!$B$3)</f>
        <v>3994.861878453039</v>
      </c>
      <c r="H20" s="265">
        <f>IF('BS(Balance Sheets) '!H20="-","-",'BS(Balance Sheets) '!H20/'為替換算(currency conversion)'!$B$3)</f>
        <v>4008.1123388581955</v>
      </c>
      <c r="I20" s="414">
        <f>IF('BS(Balance Sheets) '!I20="-","-",'BS(Balance Sheets) '!I20/'為替換算(currency conversion)'!$B$3)</f>
        <v>3972.4861878453039</v>
      </c>
      <c r="J20" s="605">
        <f>IF('BS(Balance Sheets) '!J20="-","-",'BS(Balance Sheets) '!J20/'為替換算(currency conversion)'!$B$3)</f>
        <v>4001.9889502762435</v>
      </c>
      <c r="K20" s="266">
        <f>IF('BS(Balance Sheets) '!K20="-","-",'BS(Balance Sheets) '!K20/'為替換算(currency conversion)'!$B$3)</f>
        <v>4024.5303867403318</v>
      </c>
      <c r="L20" s="605">
        <f>IF('BS(Balance Sheets) '!L20="-","-",'BS(Balance Sheets) '!L20/'為替換算(currency conversion)'!$B$3)</f>
        <v>4053.4622467771642</v>
      </c>
      <c r="M20" s="267">
        <f>IF('BS(Balance Sheets) '!M20="-","-",'BS(Balance Sheets) '!M20/'為替換算(currency conversion)'!$B$3)</f>
        <v>4092.4861878453039</v>
      </c>
      <c r="N20" s="605">
        <f>IF('BS(Balance Sheets) '!N20="-","-",'BS(Balance Sheets) '!N20/'為替換算(currency conversion)'!$B$3)</f>
        <v>4205.6261510128916</v>
      </c>
      <c r="O20" s="605">
        <f>IF('BS(Balance Sheets) '!O20="-","-",'BS(Balance Sheets) '!O20/'為替換算(currency conversion)'!$B$3)</f>
        <v>4226.0405156537754</v>
      </c>
      <c r="P20" s="605">
        <f>IF('BS(Balance Sheets) '!P20="-","-",'BS(Balance Sheets) '!P20/'為替換算(currency conversion)'!$B$3)</f>
        <v>4331.6942909760592</v>
      </c>
      <c r="Q20" s="267">
        <f>IF('BS(Balance Sheets) '!Q20="-","-",'BS(Balance Sheets) '!Q20/'為替換算(currency conversion)'!$B$3)</f>
        <v>4398.8581952117866</v>
      </c>
    </row>
    <row r="21" spans="1:17" ht="18" customHeight="1">
      <c r="A21" s="239"/>
      <c r="B21" s="240"/>
      <c r="C21" s="305" t="s">
        <v>170</v>
      </c>
      <c r="D21" s="262" t="s">
        <v>4</v>
      </c>
      <c r="E21" s="263" t="s">
        <v>444</v>
      </c>
      <c r="F21" s="264">
        <f>IF('BS(Balance Sheets) '!F21="-","-",'BS(Balance Sheets) '!F21/'為替換算(currency conversion)'!$B$3)</f>
        <v>259.47513812154699</v>
      </c>
      <c r="G21" s="266">
        <f>IF('BS(Balance Sheets) '!G21="-","-",'BS(Balance Sheets) '!G21/'為替換算(currency conversion)'!$B$3)</f>
        <v>257.36648250460405</v>
      </c>
      <c r="H21" s="265">
        <f>IF('BS(Balance Sheets) '!H21="-","-",'BS(Balance Sheets) '!H21/'為替換算(currency conversion)'!$B$3)</f>
        <v>254.80662983425415</v>
      </c>
      <c r="I21" s="414">
        <f>IF('BS(Balance Sheets) '!I21="-","-",'BS(Balance Sheets) '!I21/'為替換算(currency conversion)'!$B$3)</f>
        <v>252.15469613259671</v>
      </c>
      <c r="J21" s="605">
        <f>IF('BS(Balance Sheets) '!J21="-","-",'BS(Balance Sheets) '!J21/'為替換算(currency conversion)'!$B$3)</f>
        <v>250.86556169429099</v>
      </c>
      <c r="K21" s="266">
        <f>IF('BS(Balance Sheets) '!K21="-","-",'BS(Balance Sheets) '!K21/'為替換算(currency conversion)'!$B$3)</f>
        <v>249.6316758747698</v>
      </c>
      <c r="L21" s="605">
        <f>IF('BS(Balance Sheets) '!L21="-","-",'BS(Balance Sheets) '!L21/'為替換算(currency conversion)'!$B$3)</f>
        <v>248.52670349907919</v>
      </c>
      <c r="M21" s="267">
        <f>IF('BS(Balance Sheets) '!M21="-","-",'BS(Balance Sheets) '!M21/'為替換算(currency conversion)'!$B$3)</f>
        <v>251.66666666666669</v>
      </c>
      <c r="N21" s="605">
        <f>IF('BS(Balance Sheets) '!N21="-","-",'BS(Balance Sheets) '!N21/'為替換算(currency conversion)'!$B$3)</f>
        <v>250.32228360957643</v>
      </c>
      <c r="O21" s="605">
        <f>IF('BS(Balance Sheets) '!O21="-","-",'BS(Balance Sheets) '!O21/'為替換算(currency conversion)'!$B$3)</f>
        <v>249.4106813996317</v>
      </c>
      <c r="P21" s="605">
        <f>IF('BS(Balance Sheets) '!P21="-","-",'BS(Balance Sheets) '!P21/'為替換算(currency conversion)'!$B$3)</f>
        <v>248.68324125230203</v>
      </c>
      <c r="Q21" s="267">
        <f>IF('BS(Balance Sheets) '!Q21="-","-",'BS(Balance Sheets) '!Q21/'為替換算(currency conversion)'!$B$3)</f>
        <v>249.65930018416208</v>
      </c>
    </row>
    <row r="22" spans="1:17" ht="18" customHeight="1">
      <c r="A22" s="239"/>
      <c r="B22" s="240"/>
      <c r="C22" s="305" t="s">
        <v>172</v>
      </c>
      <c r="D22" s="262" t="s">
        <v>4</v>
      </c>
      <c r="E22" s="263" t="s">
        <v>445</v>
      </c>
      <c r="F22" s="264">
        <f>IF('BS(Balance Sheets) '!F22="-","-",'BS(Balance Sheets) '!F22/'為替換算(currency conversion)'!$B$3)</f>
        <v>54.604051565377532</v>
      </c>
      <c r="G22" s="266">
        <f>IF('BS(Balance Sheets) '!G22="-","-",'BS(Balance Sheets) '!G22/'為替換算(currency conversion)'!$B$3)</f>
        <v>54.880294659300191</v>
      </c>
      <c r="H22" s="265">
        <f>IF('BS(Balance Sheets) '!H22="-","-",'BS(Balance Sheets) '!H22/'為替換算(currency conversion)'!$B$3)</f>
        <v>58.830570902394108</v>
      </c>
      <c r="I22" s="414">
        <f>IF('BS(Balance Sheets) '!I22="-","-",'BS(Balance Sheets) '!I22/'為替換算(currency conversion)'!$B$3)</f>
        <v>62.900552486187848</v>
      </c>
      <c r="J22" s="605">
        <f>IF('BS(Balance Sheets) '!J22="-","-",'BS(Balance Sheets) '!J22/'為替換算(currency conversion)'!$B$3)</f>
        <v>60.736648250460405</v>
      </c>
      <c r="K22" s="266">
        <f>IF('BS(Balance Sheets) '!K22="-","-",'BS(Balance Sheets) '!K22/'為替換算(currency conversion)'!$B$3)</f>
        <v>65.552486187845304</v>
      </c>
      <c r="L22" s="605">
        <f>IF('BS(Balance Sheets) '!L22="-","-",'BS(Balance Sheets) '!L22/'為替換算(currency conversion)'!$B$3)</f>
        <v>63.52670349907919</v>
      </c>
      <c r="M22" s="267">
        <f>IF('BS(Balance Sheets) '!M22="-","-",'BS(Balance Sheets) '!M22/'為替換算(currency conversion)'!$B$3)</f>
        <v>60.524861878453045</v>
      </c>
      <c r="N22" s="605">
        <f>IF('BS(Balance Sheets) '!N22="-","-",'BS(Balance Sheets) '!N22/'為替換算(currency conversion)'!$B$3)</f>
        <v>62.615101289134444</v>
      </c>
      <c r="O22" s="605">
        <f>IF('BS(Balance Sheets) '!O22="-","-",'BS(Balance Sheets) '!O22/'為替換算(currency conversion)'!$B$3)</f>
        <v>71.860036832412533</v>
      </c>
      <c r="P22" s="605">
        <f>IF('BS(Balance Sheets) '!P22="-","-",'BS(Balance Sheets) '!P22/'為替換算(currency conversion)'!$B$3)</f>
        <v>75.046040515653786</v>
      </c>
      <c r="Q22" s="267">
        <f>IF('BS(Balance Sheets) '!Q22="-","-",'BS(Balance Sheets) '!Q22/'為替換算(currency conversion)'!$B$3)</f>
        <v>77.034990791896874</v>
      </c>
    </row>
    <row r="23" spans="1:17" ht="18" customHeight="1">
      <c r="A23" s="239"/>
      <c r="B23" s="240"/>
      <c r="C23" s="305" t="s">
        <v>156</v>
      </c>
      <c r="D23" s="262" t="s">
        <v>4</v>
      </c>
      <c r="E23" s="263" t="s">
        <v>437</v>
      </c>
      <c r="F23" s="264">
        <f>IF('BS(Balance Sheets) '!F23="-","-",'BS(Balance Sheets) '!F23/'為替換算(currency conversion)'!$B$3)</f>
        <v>1024.4106813996318</v>
      </c>
      <c r="G23" s="266">
        <f>IF('BS(Balance Sheets) '!G23="-","-",'BS(Balance Sheets) '!G23/'為替換算(currency conversion)'!$B$3)</f>
        <v>1184.4843462246777</v>
      </c>
      <c r="H23" s="265">
        <f>IF('BS(Balance Sheets) '!H23="-","-",'BS(Balance Sheets) '!H23/'為替換算(currency conversion)'!$B$3)</f>
        <v>1298.1767955801106</v>
      </c>
      <c r="I23" s="414">
        <f>IF('BS(Balance Sheets) '!I23="-","-",'BS(Balance Sheets) '!I23/'為替換算(currency conversion)'!$B$3)</f>
        <v>1272.7716390423573</v>
      </c>
      <c r="J23" s="605">
        <f>IF('BS(Balance Sheets) '!J23="-","-",'BS(Balance Sheets) '!J23/'為替換算(currency conversion)'!$B$3)</f>
        <v>1523.0662983425416</v>
      </c>
      <c r="K23" s="266">
        <f>IF('BS(Balance Sheets) '!K23="-","-",'BS(Balance Sheets) '!K23/'為替換算(currency conversion)'!$B$3)</f>
        <v>1775.9944751381217</v>
      </c>
      <c r="L23" s="605">
        <f>IF('BS(Balance Sheets) '!L23="-","-",'BS(Balance Sheets) '!L23/'為替換算(currency conversion)'!$B$3)</f>
        <v>1378.5174953959486</v>
      </c>
      <c r="M23" s="267">
        <f>IF('BS(Balance Sheets) '!M23="-","-",'BS(Balance Sheets) '!M23/'為替換算(currency conversion)'!$B$3)</f>
        <v>1554.3554327808472</v>
      </c>
      <c r="N23" s="605">
        <f>IF('BS(Balance Sheets) '!N23="-","-",'BS(Balance Sheets) '!N23/'為替換算(currency conversion)'!$B$3)</f>
        <v>1679.1344383057092</v>
      </c>
      <c r="O23" s="605">
        <f>IF('BS(Balance Sheets) '!O23="-","-",'BS(Balance Sheets) '!O23/'為替換算(currency conversion)'!$B$3)</f>
        <v>1531.2799263351751</v>
      </c>
      <c r="P23" s="605">
        <f>IF('BS(Balance Sheets) '!P23="-","-",'BS(Balance Sheets) '!P23/'為替換算(currency conversion)'!$B$3)</f>
        <v>1752.0810313075508</v>
      </c>
      <c r="Q23" s="267">
        <f>IF('BS(Balance Sheets) '!Q23="-","-",'BS(Balance Sheets) '!Q23/'為替換算(currency conversion)'!$B$3)</f>
        <v>1309.4935543278086</v>
      </c>
    </row>
    <row r="24" spans="1:17" ht="18" customHeight="1">
      <c r="A24" s="239"/>
      <c r="B24" s="240"/>
      <c r="C24" s="305" t="s">
        <v>446</v>
      </c>
      <c r="D24" s="262" t="s">
        <v>4</v>
      </c>
      <c r="E24" s="263" t="s">
        <v>447</v>
      </c>
      <c r="F24" s="264">
        <f>IF('BS(Balance Sheets) '!F24="-","-",'BS(Balance Sheets) '!F24/'為替換算(currency conversion)'!$B$3)</f>
        <v>1031.0313075506447</v>
      </c>
      <c r="G24" s="266">
        <f>IF('BS(Balance Sheets) '!G24="-","-",'BS(Balance Sheets) '!G24/'為替換算(currency conversion)'!$B$3)</f>
        <v>989.76979742173114</v>
      </c>
      <c r="H24" s="265">
        <f>IF('BS(Balance Sheets) '!H24="-","-",'BS(Balance Sheets) '!H24/'為替換算(currency conversion)'!$B$3)</f>
        <v>868.08471454880294</v>
      </c>
      <c r="I24" s="414">
        <f>IF('BS(Balance Sheets) '!I24="-","-",'BS(Balance Sheets) '!I24/'為替換算(currency conversion)'!$B$3)</f>
        <v>881.74033149171271</v>
      </c>
      <c r="J24" s="605">
        <f>IF('BS(Balance Sheets) '!J24="-","-",'BS(Balance Sheets) '!J24/'為替換算(currency conversion)'!$B$3)</f>
        <v>823.8213627992634</v>
      </c>
      <c r="K24" s="266">
        <f>IF('BS(Balance Sheets) '!K24="-","-",'BS(Balance Sheets) '!K24/'為替換算(currency conversion)'!$B$3)</f>
        <v>804.04235727440152</v>
      </c>
      <c r="L24" s="605">
        <f>IF('BS(Balance Sheets) '!L24="-","-",'BS(Balance Sheets) '!L24/'為替換算(currency conversion)'!$B$3)</f>
        <v>928.2320441988951</v>
      </c>
      <c r="M24" s="267">
        <f>IF('BS(Balance Sheets) '!M24="-","-",'BS(Balance Sheets) '!M24/'為替換算(currency conversion)'!$B$3)</f>
        <v>904.41988950276243</v>
      </c>
      <c r="N24" s="605">
        <f>IF('BS(Balance Sheets) '!N24="-","-",'BS(Balance Sheets) '!N24/'為替換算(currency conversion)'!$B$3)</f>
        <v>885.20257826887666</v>
      </c>
      <c r="O24" s="605">
        <f>IF('BS(Balance Sheets) '!O24="-","-",'BS(Balance Sheets) '!O24/'為替換算(currency conversion)'!$B$3)</f>
        <v>928.04788213628001</v>
      </c>
      <c r="P24" s="605">
        <f>IF('BS(Balance Sheets) '!P24="-","-",'BS(Balance Sheets) '!P24/'為替換算(currency conversion)'!$B$3)</f>
        <v>887.89134438305712</v>
      </c>
      <c r="Q24" s="267">
        <f>IF('BS(Balance Sheets) '!Q24="-","-",'BS(Balance Sheets) '!Q24/'為替換算(currency conversion)'!$B$3)</f>
        <v>1021.6022099447514</v>
      </c>
    </row>
    <row r="25" spans="1:17" ht="18" customHeight="1">
      <c r="A25" s="239"/>
      <c r="B25" s="271"/>
      <c r="C25" s="306" t="s">
        <v>177</v>
      </c>
      <c r="D25" s="273" t="s">
        <v>4</v>
      </c>
      <c r="E25" s="274" t="s">
        <v>448</v>
      </c>
      <c r="F25" s="307">
        <f>IF('BS(Balance Sheets) '!F25="-","-",'BS(Balance Sheets) '!F25/'為替換算(currency conversion)'!$B$3)</f>
        <v>317.9281767955801</v>
      </c>
      <c r="G25" s="309">
        <f>IF('BS(Balance Sheets) '!G25="-","-",'BS(Balance Sheets) '!G25/'為替換算(currency conversion)'!$B$3)</f>
        <v>334.50276243093924</v>
      </c>
      <c r="H25" s="308">
        <f>IF('BS(Balance Sheets) '!H25="-","-",'BS(Balance Sheets) '!H25/'為替換算(currency conversion)'!$B$3)</f>
        <v>330.15653775322284</v>
      </c>
      <c r="I25" s="613">
        <f>IF('BS(Balance Sheets) '!I25="-","-",'BS(Balance Sheets) '!I25/'為替換算(currency conversion)'!$B$3)</f>
        <v>330.20257826887661</v>
      </c>
      <c r="J25" s="614">
        <f>IF('BS(Balance Sheets) '!J25="-","-",'BS(Balance Sheets) '!J25/'為替換算(currency conversion)'!$B$3)</f>
        <v>352.16390423572744</v>
      </c>
      <c r="K25" s="309">
        <f>IF('BS(Balance Sheets) '!K25="-","-",'BS(Balance Sheets) '!K25/'為替換算(currency conversion)'!$B$3)</f>
        <v>355.15653775322284</v>
      </c>
      <c r="L25" s="614">
        <f>IF('BS(Balance Sheets) '!L25="-","-",'BS(Balance Sheets) '!L25/'為替換算(currency conversion)'!$B$3)</f>
        <v>372.90055248618785</v>
      </c>
      <c r="M25" s="310">
        <f>IF('BS(Balance Sheets) '!M25="-","-",'BS(Balance Sheets) '!M25/'為替換算(currency conversion)'!$B$3)</f>
        <v>400.48802946593003</v>
      </c>
      <c r="N25" s="614">
        <f>IF('BS(Balance Sheets) '!N25="-","-",'BS(Balance Sheets) '!N25/'為替換算(currency conversion)'!$B$3)</f>
        <v>434.50276243093924</v>
      </c>
      <c r="O25" s="614">
        <f>IF('BS(Balance Sheets) '!O25="-","-",'BS(Balance Sheets) '!O25/'為替換算(currency conversion)'!$B$3)</f>
        <v>451.75874769797423</v>
      </c>
      <c r="P25" s="614">
        <f>IF('BS(Balance Sheets) '!P25="-","-",'BS(Balance Sheets) '!P25/'為替換算(currency conversion)'!$B$3)</f>
        <v>494.0883977900553</v>
      </c>
      <c r="Q25" s="310">
        <f>IF('BS(Balance Sheets) '!Q25="-","-",'BS(Balance Sheets) '!Q25/'為替換算(currency conversion)'!$B$3)</f>
        <v>523.2320441988951</v>
      </c>
    </row>
    <row r="26" spans="1:17" ht="18" customHeight="1" thickBot="1">
      <c r="A26" s="239"/>
      <c r="B26" s="311" t="s">
        <v>449</v>
      </c>
      <c r="C26" s="312"/>
      <c r="D26" s="313" t="s">
        <v>4</v>
      </c>
      <c r="E26" s="314" t="s">
        <v>450</v>
      </c>
      <c r="F26" s="315">
        <f>IF('BS(Balance Sheets) '!F26="-","-",'BS(Balance Sheets) '!F26/'為替換算(currency conversion)'!$B$3)</f>
        <v>19591.602209944751</v>
      </c>
      <c r="G26" s="317">
        <f>IF('BS(Balance Sheets) '!G26="-","-",'BS(Balance Sheets) '!G26/'為替換算(currency conversion)'!$B$3)</f>
        <v>20363.462246777166</v>
      </c>
      <c r="H26" s="316">
        <f>IF('BS(Balance Sheets) '!H26="-","-",'BS(Balance Sheets) '!H26/'為替換算(currency conversion)'!$B$3)</f>
        <v>21002.504604051566</v>
      </c>
      <c r="I26" s="615">
        <f>IF('BS(Balance Sheets) '!I26="-","-",'BS(Balance Sheets) '!I26/'為替換算(currency conversion)'!$B$3)</f>
        <v>20904.263351749541</v>
      </c>
      <c r="J26" s="616">
        <f>IF('BS(Balance Sheets) '!J26="-","-",'BS(Balance Sheets) '!J26/'為替換算(currency conversion)'!$B$3)</f>
        <v>20658.397790055249</v>
      </c>
      <c r="K26" s="317">
        <f>IF('BS(Balance Sheets) '!K26="-","-",'BS(Balance Sheets) '!K26/'為替換算(currency conversion)'!$B$3)</f>
        <v>21438.011049723758</v>
      </c>
      <c r="L26" s="616">
        <f>IF('BS(Balance Sheets) '!L26="-","-",'BS(Balance Sheets) '!L26/'為替換算(currency conversion)'!$B$3)</f>
        <v>21310.285451197054</v>
      </c>
      <c r="M26" s="318">
        <f>IF('BS(Balance Sheets) '!M26="-","-",'BS(Balance Sheets) '!M26/'為替換算(currency conversion)'!$B$3)</f>
        <v>22799.834254143647</v>
      </c>
      <c r="N26" s="616">
        <f>IF('BS(Balance Sheets) '!N26="-","-",'BS(Balance Sheets) '!N26/'為替換算(currency conversion)'!$B$3)</f>
        <v>23595.386740331494</v>
      </c>
      <c r="O26" s="616">
        <f>IF('BS(Balance Sheets) '!O26="-","-",'BS(Balance Sheets) '!O26/'為替換算(currency conversion)'!$B$3)</f>
        <v>23549.180478821363</v>
      </c>
      <c r="P26" s="616">
        <f>IF('BS(Balance Sheets) '!P26="-","-",'BS(Balance Sheets) '!P26/'為替換算(currency conversion)'!$B$3)</f>
        <v>24902.716390423575</v>
      </c>
      <c r="Q26" s="318">
        <f>IF('BS(Balance Sheets) '!Q26="-","-",'BS(Balance Sheets) '!Q26/'為替換算(currency conversion)'!$B$3)</f>
        <v>24733.038674033149</v>
      </c>
    </row>
    <row r="27" spans="1:17" ht="18" customHeight="1">
      <c r="B27" s="228" t="s">
        <v>181</v>
      </c>
      <c r="C27" s="229"/>
      <c r="D27" s="230" t="s">
        <v>4</v>
      </c>
      <c r="E27" s="231" t="s">
        <v>182</v>
      </c>
      <c r="F27" s="232"/>
      <c r="G27" s="234"/>
      <c r="H27" s="233"/>
      <c r="I27" s="617"/>
      <c r="J27" s="237"/>
      <c r="K27" s="233"/>
      <c r="L27" s="234"/>
      <c r="M27" s="235"/>
      <c r="N27" s="237"/>
      <c r="O27" s="237"/>
      <c r="P27" s="234"/>
      <c r="Q27" s="235"/>
    </row>
    <row r="28" spans="1:17" ht="18" customHeight="1">
      <c r="A28" s="239"/>
      <c r="B28" s="240" t="s">
        <v>451</v>
      </c>
      <c r="C28" s="324"/>
      <c r="D28" s="242" t="s">
        <v>4</v>
      </c>
      <c r="E28" s="243" t="s">
        <v>452</v>
      </c>
      <c r="F28" s="325">
        <f>IF('BS(Balance Sheets) '!F28="-","-",'BS(Balance Sheets) '!F28/'為替換算(currency conversion)'!$B$3)</f>
        <v>5936.3075506445675</v>
      </c>
      <c r="G28" s="327">
        <f>IF('BS(Balance Sheets) '!G28="-","-",'BS(Balance Sheets) '!G28/'為替換算(currency conversion)'!$B$3)</f>
        <v>6039.5672191528547</v>
      </c>
      <c r="H28" s="326">
        <f>IF('BS(Balance Sheets) '!H28="-","-",'BS(Balance Sheets) '!H28/'為替換算(currency conversion)'!$B$3)</f>
        <v>6638.5635359116022</v>
      </c>
      <c r="I28" s="618">
        <f>IF('BS(Balance Sheets) '!I28="-","-",'BS(Balance Sheets) '!I28/'為替換算(currency conversion)'!$B$3)</f>
        <v>6512.1270718232045</v>
      </c>
      <c r="J28" s="619">
        <f>IF('BS(Balance Sheets) '!J28="-","-",'BS(Balance Sheets) '!J28/'為替換算(currency conversion)'!$B$3)</f>
        <v>5872.8821362799263</v>
      </c>
      <c r="K28" s="287">
        <f>IF('BS(Balance Sheets) '!K28="-","-",'BS(Balance Sheets) '!K28/'為替換算(currency conversion)'!$B$3)</f>
        <v>6119.6685082872928</v>
      </c>
      <c r="L28" s="619">
        <f>IF('BS(Balance Sheets) '!L28="-","-",'BS(Balance Sheets) '!L28/'為替換算(currency conversion)'!$B$3)</f>
        <v>5867.1823204419888</v>
      </c>
      <c r="M28" s="328">
        <f>IF('BS(Balance Sheets) '!M28="-","-",'BS(Balance Sheets) '!M28/'為替換算(currency conversion)'!$B$3)</f>
        <v>7521.7219152854514</v>
      </c>
      <c r="N28" s="619">
        <f>IF('BS(Balance Sheets) '!N28="-","-",'BS(Balance Sheets) '!N28/'為替換算(currency conversion)'!$B$3)</f>
        <v>7306.3167587476983</v>
      </c>
      <c r="O28" s="619">
        <f>IF('BS(Balance Sheets) '!O28="-","-",'BS(Balance Sheets) '!O28/'為替換算(currency conversion)'!$B$3)</f>
        <v>7014.1436464088401</v>
      </c>
      <c r="P28" s="619">
        <f>IF('BS(Balance Sheets) '!P28="-","-",'BS(Balance Sheets) '!P28/'為替換算(currency conversion)'!$B$3)</f>
        <v>7473.9318600368324</v>
      </c>
      <c r="Q28" s="328">
        <f>IF('BS(Balance Sheets) '!Q28="-","-",'BS(Balance Sheets) '!Q28/'為替換算(currency conversion)'!$B$3)</f>
        <v>8131.1049723756914</v>
      </c>
    </row>
    <row r="29" spans="1:17" ht="18" customHeight="1">
      <c r="A29" s="239"/>
      <c r="B29" s="240"/>
      <c r="C29" s="251" t="s">
        <v>185</v>
      </c>
      <c r="D29" s="252" t="s">
        <v>4</v>
      </c>
      <c r="E29" s="253" t="s">
        <v>453</v>
      </c>
      <c r="F29" s="254">
        <f>IF('BS(Balance Sheets) '!F29="-","-",'BS(Balance Sheets) '!F29/'為替換算(currency conversion)'!$B$3)</f>
        <v>2426.666666666667</v>
      </c>
      <c r="G29" s="256">
        <f>IF('BS(Balance Sheets) '!G29="-","-",'BS(Balance Sheets) '!G29/'為替換算(currency conversion)'!$B$3)</f>
        <v>2534.7974217311234</v>
      </c>
      <c r="H29" s="255">
        <f>IF('BS(Balance Sheets) '!H29="-","-",'BS(Balance Sheets) '!H29/'為替換算(currency conversion)'!$B$3)</f>
        <v>2547.8453038674033</v>
      </c>
      <c r="I29" s="603">
        <f>IF('BS(Balance Sheets) '!I29="-","-",'BS(Balance Sheets) '!I29/'為替換算(currency conversion)'!$B$3)</f>
        <v>2835.0368324125234</v>
      </c>
      <c r="J29" s="604">
        <f>IF('BS(Balance Sheets) '!J29="-","-",'BS(Balance Sheets) '!J29/'為替換算(currency conversion)'!$B$3)</f>
        <v>2478.4714548802949</v>
      </c>
      <c r="K29" s="256">
        <f>IF('BS(Balance Sheets) '!K29="-","-",'BS(Balance Sheets) '!K29/'為替換算(currency conversion)'!$B$3)</f>
        <v>2644.7421731123391</v>
      </c>
      <c r="L29" s="604">
        <f>IF('BS(Balance Sheets) '!L29="-","-",'BS(Balance Sheets) '!L29/'為替換算(currency conversion)'!$B$3)</f>
        <v>2597.0441988950279</v>
      </c>
      <c r="M29" s="257">
        <f>IF('BS(Balance Sheets) '!M29="-","-",'BS(Balance Sheets) '!M29/'為替換算(currency conversion)'!$B$3)</f>
        <v>3305.8287292817681</v>
      </c>
      <c r="N29" s="604">
        <f>IF('BS(Balance Sheets) '!N29="-","-",'BS(Balance Sheets) '!N29/'為替換算(currency conversion)'!$B$3)</f>
        <v>3100.2946593001843</v>
      </c>
      <c r="O29" s="604">
        <f>IF('BS(Balance Sheets) '!O29="-","-",'BS(Balance Sheets) '!O29/'為替換算(currency conversion)'!$B$3)</f>
        <v>2884.9079189686927</v>
      </c>
      <c r="P29" s="604">
        <f>IF('BS(Balance Sheets) '!P29="-","-",'BS(Balance Sheets) '!P29/'為替換算(currency conversion)'!$B$3)</f>
        <v>3189.3186003683245</v>
      </c>
      <c r="Q29" s="257">
        <f>IF('BS(Balance Sheets) '!Q29="-","-",'BS(Balance Sheets) '!Q29/'為替換算(currency conversion)'!$B$3)</f>
        <v>3310.3867403314921</v>
      </c>
    </row>
    <row r="30" spans="1:17" ht="18" customHeight="1">
      <c r="A30" s="239"/>
      <c r="B30" s="240"/>
      <c r="C30" s="261" t="s">
        <v>187</v>
      </c>
      <c r="D30" s="262" t="s">
        <v>4</v>
      </c>
      <c r="E30" s="263" t="s">
        <v>454</v>
      </c>
      <c r="F30" s="264">
        <f>IF('BS(Balance Sheets) '!F30="-","-",'BS(Balance Sheets) '!F30/'為替換算(currency conversion)'!$B$3)</f>
        <v>1833.7016574585637</v>
      </c>
      <c r="G30" s="266">
        <f>IF('BS(Balance Sheets) '!G30="-","-",'BS(Balance Sheets) '!G30/'為替換算(currency conversion)'!$B$3)</f>
        <v>1799.8710865561695</v>
      </c>
      <c r="H30" s="265">
        <f>IF('BS(Balance Sheets) '!H30="-","-",'BS(Balance Sheets) '!H30/'為替換算(currency conversion)'!$B$3)</f>
        <v>2052.2375690607737</v>
      </c>
      <c r="I30" s="414">
        <f>IF('BS(Balance Sheets) '!I30="-","-",'BS(Balance Sheets) '!I30/'為替換算(currency conversion)'!$B$3)</f>
        <v>1968.6095764272561</v>
      </c>
      <c r="J30" s="605">
        <f>IF('BS(Balance Sheets) '!J30="-","-",'BS(Balance Sheets) '!J30/'為替換算(currency conversion)'!$B$3)</f>
        <v>1990.1289134438307</v>
      </c>
      <c r="K30" s="266">
        <f>IF('BS(Balance Sheets) '!K30="-","-",'BS(Balance Sheets) '!K30/'為替換算(currency conversion)'!$B$3)</f>
        <v>1932.4861878453039</v>
      </c>
      <c r="L30" s="605">
        <f>IF('BS(Balance Sheets) '!L30="-","-",'BS(Balance Sheets) '!L30/'為替換算(currency conversion)'!$B$3)</f>
        <v>1995.1104972375692</v>
      </c>
      <c r="M30" s="267">
        <f>IF('BS(Balance Sheets) '!M30="-","-",'BS(Balance Sheets) '!M30/'為替換算(currency conversion)'!$B$3)</f>
        <v>2014.4935543278086</v>
      </c>
      <c r="N30" s="605">
        <f>IF('BS(Balance Sheets) '!N30="-","-",'BS(Balance Sheets) '!N30/'為替換算(currency conversion)'!$B$3)</f>
        <v>2454.9631675874771</v>
      </c>
      <c r="O30" s="605">
        <f>IF('BS(Balance Sheets) '!O30="-","-",'BS(Balance Sheets) '!O30/'為替換算(currency conversion)'!$B$3)</f>
        <v>2345.985267034991</v>
      </c>
      <c r="P30" s="605">
        <f>IF('BS(Balance Sheets) '!P30="-","-",'BS(Balance Sheets) '!P30/'為替換算(currency conversion)'!$B$3)</f>
        <v>2484.5119705340703</v>
      </c>
      <c r="Q30" s="267">
        <f>IF('BS(Balance Sheets) '!Q30="-","-",'BS(Balance Sheets) '!Q30/'為替換算(currency conversion)'!$B$3)</f>
        <v>2364.0883977900553</v>
      </c>
    </row>
    <row r="31" spans="1:17" ht="18" customHeight="1">
      <c r="A31" s="239"/>
      <c r="B31" s="240"/>
      <c r="C31" s="305" t="s">
        <v>189</v>
      </c>
      <c r="D31" s="262" t="s">
        <v>4</v>
      </c>
      <c r="E31" s="263" t="s">
        <v>455</v>
      </c>
      <c r="F31" s="264">
        <f>IF('BS(Balance Sheets) '!F31="-","-",'BS(Balance Sheets) '!F31/'為替換算(currency conversion)'!$B$3)</f>
        <v>1160.8287292817681</v>
      </c>
      <c r="G31" s="266">
        <f>IF('BS(Balance Sheets) '!G31="-","-",'BS(Balance Sheets) '!G31/'為替換算(currency conversion)'!$B$3)</f>
        <v>1000.3499079189687</v>
      </c>
      <c r="H31" s="265">
        <f>IF('BS(Balance Sheets) '!H31="-","-",'BS(Balance Sheets) '!H31/'為替換算(currency conversion)'!$B$3)</f>
        <v>1254.9355432780849</v>
      </c>
      <c r="I31" s="414">
        <f>IF('BS(Balance Sheets) '!I31="-","-",'BS(Balance Sheets) '!I31/'為替換算(currency conversion)'!$B$3)</f>
        <v>896.98895027624314</v>
      </c>
      <c r="J31" s="605">
        <f>IF('BS(Balance Sheets) '!J31="-","-",'BS(Balance Sheets) '!J31/'為替換算(currency conversion)'!$B$3)</f>
        <v>887.28360957642735</v>
      </c>
      <c r="K31" s="266">
        <f>IF('BS(Balance Sheets) '!K31="-","-",'BS(Balance Sheets) '!K31/'為替換算(currency conversion)'!$B$3)</f>
        <v>966.93370165745864</v>
      </c>
      <c r="L31" s="605">
        <f>IF('BS(Balance Sheets) '!L31="-","-",'BS(Balance Sheets) '!L31/'為替換算(currency conversion)'!$B$3)</f>
        <v>707.4861878453039</v>
      </c>
      <c r="M31" s="267">
        <f>IF('BS(Balance Sheets) '!M31="-","-",'BS(Balance Sheets) '!M31/'為替換算(currency conversion)'!$B$3)</f>
        <v>1239.2817679558011</v>
      </c>
      <c r="N31" s="605">
        <f>IF('BS(Balance Sheets) '!N31="-","-",'BS(Balance Sheets) '!N31/'為替換算(currency conversion)'!$B$3)</f>
        <v>1030.9484346224679</v>
      </c>
      <c r="O31" s="605">
        <f>IF('BS(Balance Sheets) '!O31="-","-",'BS(Balance Sheets) '!O31/'為替換算(currency conversion)'!$B$3)</f>
        <v>949.4659300184162</v>
      </c>
      <c r="P31" s="605">
        <f>IF('BS(Balance Sheets) '!P31="-","-",'BS(Balance Sheets) '!P31/'為替換算(currency conversion)'!$B$3)</f>
        <v>1014.3554327808472</v>
      </c>
      <c r="Q31" s="267">
        <f>IF('BS(Balance Sheets) '!Q31="-","-",'BS(Balance Sheets) '!Q31/'為替換算(currency conversion)'!$B$3)</f>
        <v>1446.5377532228363</v>
      </c>
    </row>
    <row r="32" spans="1:17" ht="18" customHeight="1">
      <c r="A32" s="239"/>
      <c r="B32" s="240"/>
      <c r="C32" s="305" t="s">
        <v>191</v>
      </c>
      <c r="D32" s="262" t="s">
        <v>4</v>
      </c>
      <c r="E32" s="263" t="s">
        <v>456</v>
      </c>
      <c r="F32" s="264" t="str">
        <f>IF('BS(Balance Sheets) '!F32="-","-",'BS(Balance Sheets) '!F32/'為替換算(currency conversion)'!$B$3)</f>
        <v>-</v>
      </c>
      <c r="G32" s="266" t="str">
        <f>IF('BS(Balance Sheets) '!G32="-","-",'BS(Balance Sheets) '!G32/'為替換算(currency conversion)'!$B$3)</f>
        <v>-</v>
      </c>
      <c r="H32" s="265" t="str">
        <f>IF('BS(Balance Sheets) '!H32="-","-",'BS(Balance Sheets) '!H32/'為替換算(currency conversion)'!$B$3)</f>
        <v>-</v>
      </c>
      <c r="I32" s="414" t="str">
        <f>IF('BS(Balance Sheets) '!I32="-","-",'BS(Balance Sheets) '!I32/'為替換算(currency conversion)'!$B$3)</f>
        <v>-</v>
      </c>
      <c r="J32" s="605" t="str">
        <f>IF('BS(Balance Sheets) '!J32="-","-",'BS(Balance Sheets) '!J32/'為替換算(currency conversion)'!$B$3)</f>
        <v>-</v>
      </c>
      <c r="K32" s="266" t="str">
        <f>IF('BS(Balance Sheets) '!K32="-","-",'BS(Balance Sheets) '!K32/'為替換算(currency conversion)'!$B$3)</f>
        <v>-</v>
      </c>
      <c r="L32" s="605" t="str">
        <f>IF('BS(Balance Sheets) '!L32="-","-",'BS(Balance Sheets) '!L32/'為替換算(currency conversion)'!$B$3)</f>
        <v>-</v>
      </c>
      <c r="M32" s="267" t="str">
        <f>IF('BS(Balance Sheets) '!M32="-","-",'BS(Balance Sheets) '!M32/'為替換算(currency conversion)'!$B$3)</f>
        <v>-</v>
      </c>
      <c r="N32" s="605">
        <f>IF('BS(Balance Sheets) '!N32="-","-",'BS(Balance Sheets) '!N32/'為替換算(currency conversion)'!$B$3)</f>
        <v>309.06077348066299</v>
      </c>
      <c r="O32" s="605">
        <f>IF('BS(Balance Sheets) '!O32="-","-",'BS(Balance Sheets) '!O32/'為替換算(currency conversion)'!$B$3)</f>
        <v>339.43830570902395</v>
      </c>
      <c r="P32" s="605">
        <f>IF('BS(Balance Sheets) '!P32="-","-",'BS(Balance Sheets) '!P32/'為替換算(currency conversion)'!$B$3)</f>
        <v>347.8084714548803</v>
      </c>
      <c r="Q32" s="267">
        <f>IF('BS(Balance Sheets) '!Q32="-","-",'BS(Balance Sheets) '!Q32/'為替換算(currency conversion)'!$B$3)</f>
        <v>360.43278084714552</v>
      </c>
    </row>
    <row r="33" spans="1:17" ht="18" customHeight="1">
      <c r="A33" s="239"/>
      <c r="B33" s="240"/>
      <c r="C33" s="305" t="s">
        <v>194</v>
      </c>
      <c r="D33" s="262" t="s">
        <v>4</v>
      </c>
      <c r="E33" s="263" t="s">
        <v>457</v>
      </c>
      <c r="F33" s="264">
        <f>IF('BS(Balance Sheets) '!F33="-","-",'BS(Balance Sheets) '!F33/'為替換算(currency conversion)'!$B$3)</f>
        <v>43.066298342541437</v>
      </c>
      <c r="G33" s="266">
        <f>IF('BS(Balance Sheets) '!G33="-","-",'BS(Balance Sheets) '!G33/'為替換算(currency conversion)'!$B$3)</f>
        <v>141.04972375690608</v>
      </c>
      <c r="H33" s="265">
        <f>IF('BS(Balance Sheets) '!H33="-","-",'BS(Balance Sheets) '!H33/'為替換算(currency conversion)'!$B$3)</f>
        <v>237.42173112338858</v>
      </c>
      <c r="I33" s="414">
        <f>IF('BS(Balance Sheets) '!I33="-","-",'BS(Balance Sheets) '!I33/'為替換算(currency conversion)'!$B$3)</f>
        <v>212.8084714548803</v>
      </c>
      <c r="J33" s="605">
        <f>IF('BS(Balance Sheets) '!J33="-","-",'BS(Balance Sheets) '!J33/'為替換算(currency conversion)'!$B$3)</f>
        <v>33.97790055248619</v>
      </c>
      <c r="K33" s="266">
        <f>IF('BS(Balance Sheets) '!K33="-","-",'BS(Balance Sheets) '!K33/'為替換算(currency conversion)'!$B$3)</f>
        <v>34.585635359116026</v>
      </c>
      <c r="L33" s="605">
        <f>IF('BS(Balance Sheets) '!L33="-","-",'BS(Balance Sheets) '!L33/'為替換算(currency conversion)'!$B$3)</f>
        <v>39.604051565377532</v>
      </c>
      <c r="M33" s="267">
        <f>IF('BS(Balance Sheets) '!M33="-","-",'BS(Balance Sheets) '!M33/'為替換算(currency conversion)'!$B$3)</f>
        <v>264.42909760589322</v>
      </c>
      <c r="N33" s="605">
        <f>IF('BS(Balance Sheets) '!N33="-","-",'BS(Balance Sheets) '!N33/'為替換算(currency conversion)'!$B$3)</f>
        <v>9.9907918968692453</v>
      </c>
      <c r="O33" s="605">
        <f>IF('BS(Balance Sheets) '!O33="-","-",'BS(Balance Sheets) '!O33/'為替換算(currency conversion)'!$B$3)</f>
        <v>11.289134438305709</v>
      </c>
      <c r="P33" s="605">
        <f>IF('BS(Balance Sheets) '!P33="-","-",'BS(Balance Sheets) '!P33/'為替換算(currency conversion)'!$B$3)</f>
        <v>27.099447513812155</v>
      </c>
      <c r="Q33" s="267">
        <f>IF('BS(Balance Sheets) '!Q33="-","-",'BS(Balance Sheets) '!Q33/'為替換算(currency conversion)'!$B$3)</f>
        <v>42.394106813996316</v>
      </c>
    </row>
    <row r="34" spans="1:17" ht="18" customHeight="1">
      <c r="A34" s="239"/>
      <c r="B34" s="240"/>
      <c r="C34" s="261" t="s">
        <v>196</v>
      </c>
      <c r="D34" s="262" t="s">
        <v>4</v>
      </c>
      <c r="E34" s="263" t="s">
        <v>458</v>
      </c>
      <c r="F34" s="264">
        <f>IF('BS(Balance Sheets) '!F34="-","-",'BS(Balance Sheets) '!F34/'為替換算(currency conversion)'!$B$3)</f>
        <v>111.5377532228361</v>
      </c>
      <c r="G34" s="266">
        <f>IF('BS(Balance Sheets) '!G34="-","-",'BS(Balance Sheets) '!G34/'為替換算(currency conversion)'!$B$3)</f>
        <v>240.39594843462248</v>
      </c>
      <c r="H34" s="265">
        <f>IF('BS(Balance Sheets) '!H34="-","-",'BS(Balance Sheets) '!H34/'為替換算(currency conversion)'!$B$3)</f>
        <v>173.16758747697975</v>
      </c>
      <c r="I34" s="414">
        <f>IF('BS(Balance Sheets) '!I34="-","-",'BS(Balance Sheets) '!I34/'為替換算(currency conversion)'!$B$3)</f>
        <v>241.37200736648251</v>
      </c>
      <c r="J34" s="605">
        <f>IF('BS(Balance Sheets) '!J34="-","-",'BS(Balance Sheets) '!J34/'為替換算(currency conversion)'!$B$3)</f>
        <v>123.60036832412524</v>
      </c>
      <c r="K34" s="266">
        <f>IF('BS(Balance Sheets) '!K34="-","-",'BS(Balance Sheets) '!K34/'為替換算(currency conversion)'!$B$3)</f>
        <v>202.09023941068142</v>
      </c>
      <c r="L34" s="605">
        <f>IF('BS(Balance Sheets) '!L34="-","-",'BS(Balance Sheets) '!L34/'為替換算(currency conversion)'!$B$3)</f>
        <v>153.29650092081033</v>
      </c>
      <c r="M34" s="267">
        <f>IF('BS(Balance Sheets) '!M34="-","-",'BS(Balance Sheets) '!M34/'為替換算(currency conversion)'!$B$3)</f>
        <v>280.2670349907919</v>
      </c>
      <c r="N34" s="605">
        <f>IF('BS(Balance Sheets) '!N34="-","-",'BS(Balance Sheets) '!N34/'為替換算(currency conversion)'!$B$3)</f>
        <v>100.07366482504605</v>
      </c>
      <c r="O34" s="605">
        <f>IF('BS(Balance Sheets) '!O34="-","-",'BS(Balance Sheets) '!O34/'為替換算(currency conversion)'!$B$3)</f>
        <v>238.9779005524862</v>
      </c>
      <c r="P34" s="605">
        <f>IF('BS(Balance Sheets) '!P34="-","-",'BS(Balance Sheets) '!P34/'為替換算(currency conversion)'!$B$3)</f>
        <v>150.92081031307552</v>
      </c>
      <c r="Q34" s="267">
        <f>IF('BS(Balance Sheets) '!Q34="-","-",'BS(Balance Sheets) '!Q34/'為替換算(currency conversion)'!$B$3)</f>
        <v>294.6777163904236</v>
      </c>
    </row>
    <row r="35" spans="1:17" ht="18" customHeight="1">
      <c r="A35" s="239"/>
      <c r="B35" s="329"/>
      <c r="C35" s="261" t="s">
        <v>198</v>
      </c>
      <c r="D35" s="262" t="s">
        <v>4</v>
      </c>
      <c r="E35" s="263" t="s">
        <v>459</v>
      </c>
      <c r="F35" s="264">
        <f>IF('BS(Balance Sheets) '!F35="-","-",'BS(Balance Sheets) '!F35/'為替換算(currency conversion)'!$B$3)</f>
        <v>35.755064456721918</v>
      </c>
      <c r="G35" s="266">
        <f>IF('BS(Balance Sheets) '!G35="-","-",'BS(Balance Sheets) '!G35/'為替換算(currency conversion)'!$B$3)</f>
        <v>44.668508287292823</v>
      </c>
      <c r="H35" s="265">
        <f>IF('BS(Balance Sheets) '!H35="-","-",'BS(Balance Sheets) '!H35/'為替換算(currency conversion)'!$B$3)</f>
        <v>86.224677716390431</v>
      </c>
      <c r="I35" s="414">
        <f>IF('BS(Balance Sheets) '!I35="-","-",'BS(Balance Sheets) '!I35/'為替換算(currency conversion)'!$B$3)</f>
        <v>73.066298342541444</v>
      </c>
      <c r="J35" s="605">
        <f>IF('BS(Balance Sheets) '!J35="-","-",'BS(Balance Sheets) '!J35/'為替換算(currency conversion)'!$B$3)</f>
        <v>52.182320441988956</v>
      </c>
      <c r="K35" s="266">
        <f>IF('BS(Balance Sheets) '!K35="-","-",'BS(Balance Sheets) '!K35/'為替換算(currency conversion)'!$B$3)</f>
        <v>87.799263351749545</v>
      </c>
      <c r="L35" s="605">
        <f>IF('BS(Balance Sheets) '!L35="-","-",'BS(Balance Sheets) '!L35/'為替換算(currency conversion)'!$B$3)</f>
        <v>131.55616942909762</v>
      </c>
      <c r="M35" s="267">
        <f>IF('BS(Balance Sheets) '!M35="-","-",'BS(Balance Sheets) '!M35/'為替換算(currency conversion)'!$B$3)</f>
        <v>114.49355432780848</v>
      </c>
      <c r="N35" s="605">
        <f>IF('BS(Balance Sheets) '!N35="-","-",'BS(Balance Sheets) '!N35/'為替換算(currency conversion)'!$B$3)</f>
        <v>80.662983425414367</v>
      </c>
      <c r="O35" s="605">
        <f>IF('BS(Balance Sheets) '!O35="-","-",'BS(Balance Sheets) '!O35/'為替換算(currency conversion)'!$B$3)</f>
        <v>98.867403314917127</v>
      </c>
      <c r="P35" s="605">
        <f>IF('BS(Balance Sheets) '!P35="-","-",'BS(Balance Sheets) '!P35/'為替換算(currency conversion)'!$B$3)</f>
        <v>95.349907918968697</v>
      </c>
      <c r="Q35" s="267">
        <f>IF('BS(Balance Sheets) '!Q35="-","-",'BS(Balance Sheets) '!Q35/'為替換算(currency conversion)'!$B$3)</f>
        <v>39.346224677716393</v>
      </c>
    </row>
    <row r="36" spans="1:17" ht="18" customHeight="1">
      <c r="A36" s="239"/>
      <c r="B36" s="330"/>
      <c r="C36" s="331" t="s">
        <v>200</v>
      </c>
      <c r="D36" s="332" t="s">
        <v>4</v>
      </c>
      <c r="E36" s="333" t="s">
        <v>460</v>
      </c>
      <c r="F36" s="334">
        <f>IF('BS(Balance Sheets) '!F36="-","-",'BS(Balance Sheets) '!F36/'為替換算(currency conversion)'!$B$3)</f>
        <v>324.76058931860041</v>
      </c>
      <c r="G36" s="336">
        <f>IF('BS(Balance Sheets) '!G36="-","-",'BS(Balance Sheets) '!G36/'為替換算(currency conversion)'!$B$3)</f>
        <v>278.44383057090243</v>
      </c>
      <c r="H36" s="335">
        <f>IF('BS(Balance Sheets) '!H36="-","-",'BS(Balance Sheets) '!H36/'為替換算(currency conversion)'!$B$3)</f>
        <v>286.7495395948435</v>
      </c>
      <c r="I36" s="620">
        <f>IF('BS(Balance Sheets) '!I36="-","-",'BS(Balance Sheets) '!I36/'為替換算(currency conversion)'!$B$3)</f>
        <v>284.25414364640886</v>
      </c>
      <c r="J36" s="621">
        <f>IF('BS(Balance Sheets) '!J36="-","-",'BS(Balance Sheets) '!J36/'為替換算(currency conversion)'!$B$3)</f>
        <v>307.25598526703499</v>
      </c>
      <c r="K36" s="336">
        <f>IF('BS(Balance Sheets) '!K36="-","-",'BS(Balance Sheets) '!K36/'為替換算(currency conversion)'!$B$3)</f>
        <v>251.04051565377534</v>
      </c>
      <c r="L36" s="621">
        <f>IF('BS(Balance Sheets) '!L36="-","-",'BS(Balance Sheets) '!L36/'為替換算(currency conversion)'!$B$3)</f>
        <v>243.08471454880296</v>
      </c>
      <c r="M36" s="337">
        <f>IF('BS(Balance Sheets) '!M36="-","-",'BS(Balance Sheets) '!M36/'為替換算(currency conversion)'!$B$3)</f>
        <v>302.9281767955801</v>
      </c>
      <c r="N36" s="621">
        <f>IF('BS(Balance Sheets) '!N36="-","-",'BS(Balance Sheets) '!N36/'為替換算(currency conversion)'!$B$3)</f>
        <v>220.32228360957643</v>
      </c>
      <c r="O36" s="621">
        <f>IF('BS(Balance Sheets) '!O36="-","-",'BS(Balance Sheets) '!O36/'為替換算(currency conversion)'!$B$3)</f>
        <v>145.20257826887661</v>
      </c>
      <c r="P36" s="621">
        <f>IF('BS(Balance Sheets) '!P36="-","-",'BS(Balance Sheets) '!P36/'為替換算(currency conversion)'!$B$3)</f>
        <v>164.56721915285453</v>
      </c>
      <c r="Q36" s="337">
        <f>IF('BS(Balance Sheets) '!Q36="-","-",'BS(Balance Sheets) '!Q36/'為替換算(currency conversion)'!$B$3)</f>
        <v>273.24125230202577</v>
      </c>
    </row>
    <row r="37" spans="1:17" ht="18" customHeight="1">
      <c r="A37" s="239"/>
      <c r="B37" s="281" t="s">
        <v>202</v>
      </c>
      <c r="C37" s="282"/>
      <c r="D37" s="283" t="s">
        <v>4</v>
      </c>
      <c r="E37" s="284" t="s">
        <v>461</v>
      </c>
      <c r="F37" s="339">
        <f>IF('BS(Balance Sheets) '!F37="-","-",'BS(Balance Sheets) '!F37/'為替換算(currency conversion)'!$B$3)</f>
        <v>6192.3480662983429</v>
      </c>
      <c r="G37" s="341">
        <f>IF('BS(Balance Sheets) '!G37="-","-",'BS(Balance Sheets) '!G37/'為替換算(currency conversion)'!$B$3)</f>
        <v>6525.4327808471462</v>
      </c>
      <c r="H37" s="340">
        <f>IF('BS(Balance Sheets) '!H37="-","-",'BS(Balance Sheets) '!H37/'為替換算(currency conversion)'!$B$3)</f>
        <v>6357.449355432781</v>
      </c>
      <c r="I37" s="622">
        <f>IF('BS(Balance Sheets) '!I37="-","-",'BS(Balance Sheets) '!I37/'為替換算(currency conversion)'!$B$3)</f>
        <v>6468.4990791896871</v>
      </c>
      <c r="J37" s="623">
        <f>IF('BS(Balance Sheets) '!J37="-","-",'BS(Balance Sheets) '!J37/'為替換算(currency conversion)'!$B$3)</f>
        <v>6494.0239410681406</v>
      </c>
      <c r="K37" s="341">
        <f>IF('BS(Balance Sheets) '!K37="-","-",'BS(Balance Sheets) '!K37/'為替換算(currency conversion)'!$B$3)</f>
        <v>6565.101289134439</v>
      </c>
      <c r="L37" s="623">
        <f>IF('BS(Balance Sheets) '!L37="-","-",'BS(Balance Sheets) '!L37/'為替換算(currency conversion)'!$B$3)</f>
        <v>6987.8545119705341</v>
      </c>
      <c r="M37" s="342">
        <f>IF('BS(Balance Sheets) '!M37="-","-",'BS(Balance Sheets) '!M37/'為替換算(currency conversion)'!$B$3)</f>
        <v>6375.6353591160223</v>
      </c>
      <c r="N37" s="623">
        <f>IF('BS(Balance Sheets) '!N37="-","-",'BS(Balance Sheets) '!N37/'為替換算(currency conversion)'!$B$3)</f>
        <v>7382.0165745856357</v>
      </c>
      <c r="O37" s="623">
        <f>IF('BS(Balance Sheets) '!O37="-","-",'BS(Balance Sheets) '!O37/'為替換算(currency conversion)'!$B$3)</f>
        <v>7566.9060773480669</v>
      </c>
      <c r="P37" s="623">
        <f>IF('BS(Balance Sheets) '!P37="-","-",'BS(Balance Sheets) '!P37/'為替換算(currency conversion)'!$B$3)</f>
        <v>8138.434622467772</v>
      </c>
      <c r="Q37" s="342">
        <f>IF('BS(Balance Sheets) '!Q37="-","-",'BS(Balance Sheets) '!Q37/'為替換算(currency conversion)'!$B$3)</f>
        <v>7509.7145488029473</v>
      </c>
    </row>
    <row r="38" spans="1:17" ht="18" customHeight="1">
      <c r="A38" s="239"/>
      <c r="B38" s="240"/>
      <c r="C38" s="251" t="s">
        <v>204</v>
      </c>
      <c r="D38" s="252" t="s">
        <v>4</v>
      </c>
      <c r="E38" s="253" t="s">
        <v>462</v>
      </c>
      <c r="F38" s="254">
        <f>IF('BS(Balance Sheets) '!F38="-","-",'BS(Balance Sheets) '!F38/'為替換算(currency conversion)'!$B$3)</f>
        <v>3993.9318600368324</v>
      </c>
      <c r="G38" s="256">
        <f>IF('BS(Balance Sheets) '!G38="-","-",'BS(Balance Sheets) '!G38/'為替換算(currency conversion)'!$B$3)</f>
        <v>4288.1491712707184</v>
      </c>
      <c r="H38" s="255">
        <f>IF('BS(Balance Sheets) '!H38="-","-",'BS(Balance Sheets) '!H38/'為替換算(currency conversion)'!$B$3)</f>
        <v>4201.3443830570905</v>
      </c>
      <c r="I38" s="603">
        <f>IF('BS(Balance Sheets) '!I38="-","-",'BS(Balance Sheets) '!I38/'為替換算(currency conversion)'!$B$3)</f>
        <v>4317.31123388582</v>
      </c>
      <c r="J38" s="604">
        <f>IF('BS(Balance Sheets) '!J38="-","-",'BS(Balance Sheets) '!J38/'為替換算(currency conversion)'!$B$3)</f>
        <v>4292.9097605893185</v>
      </c>
      <c r="K38" s="256">
        <f>IF('BS(Balance Sheets) '!K38="-","-",'BS(Balance Sheets) '!K38/'為替換算(currency conversion)'!$B$3)</f>
        <v>4325.2486187845307</v>
      </c>
      <c r="L38" s="604">
        <f>IF('BS(Balance Sheets) '!L38="-","-",'BS(Balance Sheets) '!L38/'為替換算(currency conversion)'!$B$3)</f>
        <v>4665.1657458563541</v>
      </c>
      <c r="M38" s="257">
        <f>IF('BS(Balance Sheets) '!M38="-","-",'BS(Balance Sheets) '!M38/'為替換算(currency conversion)'!$B$3)</f>
        <v>4110.8379373848993</v>
      </c>
      <c r="N38" s="604">
        <f>IF('BS(Balance Sheets) '!N38="-","-",'BS(Balance Sheets) '!N38/'為替換算(currency conversion)'!$B$3)</f>
        <v>4188.1952117863721</v>
      </c>
      <c r="O38" s="604">
        <f>IF('BS(Balance Sheets) '!O38="-","-",'BS(Balance Sheets) '!O38/'為替換算(currency conversion)'!$B$3)</f>
        <v>4185.101289134439</v>
      </c>
      <c r="P38" s="604">
        <f>IF('BS(Balance Sheets) '!P38="-","-",'BS(Balance Sheets) '!P38/'為替換算(currency conversion)'!$B$3)</f>
        <v>4713.0110497237574</v>
      </c>
      <c r="Q38" s="257">
        <f>IF('BS(Balance Sheets) '!Q38="-","-",'BS(Balance Sheets) '!Q38/'為替換算(currency conversion)'!$B$3)</f>
        <v>4059.4935543278089</v>
      </c>
    </row>
    <row r="39" spans="1:17" ht="18" customHeight="1">
      <c r="A39" s="239"/>
      <c r="B39" s="240"/>
      <c r="C39" s="344" t="s">
        <v>191</v>
      </c>
      <c r="D39" s="252" t="s">
        <v>4</v>
      </c>
      <c r="E39" s="263" t="s">
        <v>456</v>
      </c>
      <c r="F39" s="345" t="str">
        <f>IF('BS(Balance Sheets) '!F39="-","-",'BS(Balance Sheets) '!F39/'為替換算(currency conversion)'!$B$3)</f>
        <v>-</v>
      </c>
      <c r="G39" s="624" t="str">
        <f>IF('BS(Balance Sheets) '!G39="-","-",'BS(Balance Sheets) '!G39/'為替換算(currency conversion)'!$B$3)</f>
        <v>-</v>
      </c>
      <c r="H39" s="625" t="str">
        <f>IF('BS(Balance Sheets) '!H39="-","-",'BS(Balance Sheets) '!H39/'為替換算(currency conversion)'!$B$3)</f>
        <v>-</v>
      </c>
      <c r="I39" s="626" t="str">
        <f>IF('BS(Balance Sheets) '!I39="-","-",'BS(Balance Sheets) '!I39/'為替換算(currency conversion)'!$B$3)</f>
        <v>-</v>
      </c>
      <c r="J39" s="627" t="str">
        <f>IF('BS(Balance Sheets) '!J39="-","-",'BS(Balance Sheets) '!J39/'為替換算(currency conversion)'!$B$3)</f>
        <v>-</v>
      </c>
      <c r="K39" s="624" t="str">
        <f>IF('BS(Balance Sheets) '!K39="-","-",'BS(Balance Sheets) '!K39/'為替換算(currency conversion)'!$B$3)</f>
        <v>-</v>
      </c>
      <c r="L39" s="627" t="str">
        <f>IF('BS(Balance Sheets) '!L39="-","-",'BS(Balance Sheets) '!L39/'為替換算(currency conversion)'!$B$3)</f>
        <v>-</v>
      </c>
      <c r="M39" s="628" t="str">
        <f>IF('BS(Balance Sheets) '!M39="-","-",'BS(Balance Sheets) '!M39/'為替換算(currency conversion)'!$B$3)</f>
        <v>-</v>
      </c>
      <c r="N39" s="627">
        <f>IF('BS(Balance Sheets) '!N39="-","-",'BS(Balance Sheets) '!N39/'為替換算(currency conversion)'!$B$3)</f>
        <v>973.77532228360963</v>
      </c>
      <c r="O39" s="627">
        <f>IF('BS(Balance Sheets) '!O39="-","-",'BS(Balance Sheets) '!O39/'為替換算(currency conversion)'!$B$3)</f>
        <v>1164.8250460405156</v>
      </c>
      <c r="P39" s="627">
        <f>IF('BS(Balance Sheets) '!P39="-","-",'BS(Balance Sheets) '!P39/'為替換算(currency conversion)'!$B$3)</f>
        <v>1162.7992633517497</v>
      </c>
      <c r="Q39" s="628">
        <f>IF('BS(Balance Sheets) '!Q39="-","-",'BS(Balance Sheets) '!Q39/'為替換算(currency conversion)'!$B$3)</f>
        <v>1125.4051565377533</v>
      </c>
    </row>
    <row r="40" spans="1:17" ht="18" customHeight="1">
      <c r="A40" s="239"/>
      <c r="B40" s="240"/>
      <c r="C40" s="261" t="s">
        <v>194</v>
      </c>
      <c r="D40" s="262" t="s">
        <v>4</v>
      </c>
      <c r="E40" s="263" t="s">
        <v>457</v>
      </c>
      <c r="F40" s="347">
        <f>IF('BS(Balance Sheets) '!F40="-","-",'BS(Balance Sheets) '!F40/'為替換算(currency conversion)'!$B$3)</f>
        <v>83.250460405156545</v>
      </c>
      <c r="G40" s="349">
        <f>IF('BS(Balance Sheets) '!G40="-","-",'BS(Balance Sheets) '!G40/'為替換算(currency conversion)'!$B$3)</f>
        <v>86.289134438305709</v>
      </c>
      <c r="H40" s="348">
        <f>IF('BS(Balance Sheets) '!H40="-","-",'BS(Balance Sheets) '!H40/'為替換算(currency conversion)'!$B$3)</f>
        <v>102.32044198895028</v>
      </c>
      <c r="I40" s="421">
        <f>IF('BS(Balance Sheets) '!I40="-","-",'BS(Balance Sheets) '!I40/'為替換算(currency conversion)'!$B$3)</f>
        <v>100.69981583793739</v>
      </c>
      <c r="J40" s="629">
        <f>IF('BS(Balance Sheets) '!J40="-","-",'BS(Balance Sheets) '!J40/'為替換算(currency conversion)'!$B$3)</f>
        <v>128.48987108655618</v>
      </c>
      <c r="K40" s="349">
        <f>IF('BS(Balance Sheets) '!K40="-","-",'BS(Balance Sheets) '!K40/'為替換算(currency conversion)'!$B$3)</f>
        <v>137.67955801104972</v>
      </c>
      <c r="L40" s="629">
        <f>IF('BS(Balance Sheets) '!L40="-","-",'BS(Balance Sheets) '!L40/'為替換算(currency conversion)'!$B$3)</f>
        <v>213.72928176795583</v>
      </c>
      <c r="M40" s="350">
        <f>IF('BS(Balance Sheets) '!M40="-","-",'BS(Balance Sheets) '!M40/'為替換算(currency conversion)'!$B$3)</f>
        <v>201.73112338858195</v>
      </c>
      <c r="N40" s="629">
        <f>IF('BS(Balance Sheets) '!N40="-","-",'BS(Balance Sheets) '!N40/'為替換算(currency conversion)'!$B$3)</f>
        <v>121.59300184162063</v>
      </c>
      <c r="O40" s="629">
        <f>IF('BS(Balance Sheets) '!O40="-","-",'BS(Balance Sheets) '!O40/'為替換算(currency conversion)'!$B$3)</f>
        <v>103.37016574585635</v>
      </c>
      <c r="P40" s="629">
        <f>IF('BS(Balance Sheets) '!P40="-","-",'BS(Balance Sheets) '!P40/'為替換算(currency conversion)'!$B$3)</f>
        <v>123.23204419889504</v>
      </c>
      <c r="Q40" s="350">
        <f>IF('BS(Balance Sheets) '!Q40="-","-",'BS(Balance Sheets) '!Q40/'為替換算(currency conversion)'!$B$3)</f>
        <v>111.92449355432781</v>
      </c>
    </row>
    <row r="41" spans="1:17" ht="18" customHeight="1">
      <c r="A41" s="239"/>
      <c r="B41" s="240"/>
      <c r="C41" s="261" t="s">
        <v>208</v>
      </c>
      <c r="D41" s="262" t="s">
        <v>4</v>
      </c>
      <c r="E41" s="352" t="s">
        <v>463</v>
      </c>
      <c r="F41" s="347">
        <f>IF('BS(Balance Sheets) '!F41="-","-",'BS(Balance Sheets) '!F41/'為替換算(currency conversion)'!$B$3)</f>
        <v>1774.668508287293</v>
      </c>
      <c r="G41" s="349">
        <f>IF('BS(Balance Sheets) '!G41="-","-",'BS(Balance Sheets) '!G41/'為替換算(currency conversion)'!$B$3)</f>
        <v>1805.644567219153</v>
      </c>
      <c r="H41" s="348">
        <f>IF('BS(Balance Sheets) '!H41="-","-",'BS(Balance Sheets) '!H41/'為替換算(currency conversion)'!$B$3)</f>
        <v>1853.8029465930019</v>
      </c>
      <c r="I41" s="421">
        <f>IF('BS(Balance Sheets) '!I41="-","-",'BS(Balance Sheets) '!I41/'為替換算(currency conversion)'!$B$3)</f>
        <v>1840.230202578269</v>
      </c>
      <c r="J41" s="629">
        <f>IF('BS(Balance Sheets) '!J41="-","-",'BS(Balance Sheets) '!J41/'為替換算(currency conversion)'!$B$3)</f>
        <v>1860.8563535911603</v>
      </c>
      <c r="K41" s="349">
        <f>IF('BS(Balance Sheets) '!K41="-","-",'BS(Balance Sheets) '!K41/'為替換算(currency conversion)'!$B$3)</f>
        <v>1890.9668508287293</v>
      </c>
      <c r="L41" s="629">
        <f>IF('BS(Balance Sheets) '!L41="-","-",'BS(Balance Sheets) '!L41/'為替換算(currency conversion)'!$B$3)</f>
        <v>1915.2486187845304</v>
      </c>
      <c r="M41" s="350">
        <f>IF('BS(Balance Sheets) '!M41="-","-",'BS(Balance Sheets) '!M41/'為替換算(currency conversion)'!$B$3)</f>
        <v>1864.5580110497237</v>
      </c>
      <c r="N41" s="629">
        <f>IF('BS(Balance Sheets) '!N41="-","-",'BS(Balance Sheets) '!N41/'為替換算(currency conversion)'!$B$3)</f>
        <v>1911.1325966850829</v>
      </c>
      <c r="O41" s="629">
        <f>IF('BS(Balance Sheets) '!O41="-","-",'BS(Balance Sheets) '!O41/'為替換算(currency conversion)'!$B$3)</f>
        <v>1935.230202578269</v>
      </c>
      <c r="P41" s="629">
        <f>IF('BS(Balance Sheets) '!P41="-","-",'BS(Balance Sheets) '!P41/'為替換算(currency conversion)'!$B$3)</f>
        <v>1968.53591160221</v>
      </c>
      <c r="Q41" s="350">
        <f>IF('BS(Balance Sheets) '!Q41="-","-",'BS(Balance Sheets) '!Q41/'為替換算(currency conversion)'!$B$3)</f>
        <v>1913.9410681399634</v>
      </c>
    </row>
    <row r="42" spans="1:17" ht="18" customHeight="1">
      <c r="A42" s="239"/>
      <c r="B42" s="240"/>
      <c r="C42" s="261" t="s">
        <v>210</v>
      </c>
      <c r="D42" s="262" t="s">
        <v>4</v>
      </c>
      <c r="E42" s="263" t="s">
        <v>464</v>
      </c>
      <c r="F42" s="264">
        <f>IF('BS(Balance Sheets) '!F42="-","-",'BS(Balance Sheets) '!F42/'為替換算(currency conversion)'!$B$3)</f>
        <v>22.25598526703499</v>
      </c>
      <c r="G42" s="266">
        <f>IF('BS(Balance Sheets) '!G42="-","-",'BS(Balance Sheets) '!G42/'為替換算(currency conversion)'!$B$3)</f>
        <v>25.681399631675877</v>
      </c>
      <c r="H42" s="265">
        <f>IF('BS(Balance Sheets) '!H42="-","-",'BS(Balance Sheets) '!H42/'為替換算(currency conversion)'!$B$3)</f>
        <v>26.187845303867405</v>
      </c>
      <c r="I42" s="414">
        <f>IF('BS(Balance Sheets) '!I42="-","-",'BS(Balance Sheets) '!I42/'為替換算(currency conversion)'!$B$3)</f>
        <v>29.539594843462247</v>
      </c>
      <c r="J42" s="605">
        <f>IF('BS(Balance Sheets) '!J42="-","-",'BS(Balance Sheets) '!J42/'為替換算(currency conversion)'!$B$3)</f>
        <v>29.926335174953962</v>
      </c>
      <c r="K42" s="266">
        <f>IF('BS(Balance Sheets) '!K42="-","-",'BS(Balance Sheets) '!K42/'為替換算(currency conversion)'!$B$3)</f>
        <v>29.631675874769797</v>
      </c>
      <c r="L42" s="605">
        <f>IF('BS(Balance Sheets) '!L42="-","-",'BS(Balance Sheets) '!L42/'為替換算(currency conversion)'!$B$3)</f>
        <v>34.714548802946595</v>
      </c>
      <c r="M42" s="267">
        <f>IF('BS(Balance Sheets) '!M42="-","-",'BS(Balance Sheets) '!M42/'為替換算(currency conversion)'!$B$3)</f>
        <v>32.799263351749538</v>
      </c>
      <c r="N42" s="605">
        <f>IF('BS(Balance Sheets) '!N42="-","-",'BS(Balance Sheets) '!N42/'為替換算(currency conversion)'!$B$3)</f>
        <v>33.922651933701658</v>
      </c>
      <c r="O42" s="605">
        <f>IF('BS(Balance Sheets) '!O42="-","-",'BS(Balance Sheets) '!O42/'為替換算(currency conversion)'!$B$3)</f>
        <v>34.355432780847146</v>
      </c>
      <c r="P42" s="605">
        <f>IF('BS(Balance Sheets) '!P42="-","-",'BS(Balance Sheets) '!P42/'為替換算(currency conversion)'!$B$3)</f>
        <v>36.003683241252304</v>
      </c>
      <c r="Q42" s="267">
        <f>IF('BS(Balance Sheets) '!Q42="-","-",'BS(Balance Sheets) '!Q42/'為替換算(currency conversion)'!$B$3)</f>
        <v>38.038674033149171</v>
      </c>
    </row>
    <row r="43" spans="1:17" ht="18" customHeight="1">
      <c r="A43" s="239"/>
      <c r="B43" s="240"/>
      <c r="C43" s="261" t="s">
        <v>212</v>
      </c>
      <c r="D43" s="262" t="s">
        <v>4</v>
      </c>
      <c r="E43" s="263" t="s">
        <v>465</v>
      </c>
      <c r="F43" s="264">
        <f>IF('BS(Balance Sheets) '!F43="-","-",'BS(Balance Sheets) '!F43/'為替換算(currency conversion)'!$B$3)</f>
        <v>219.72375690607737</v>
      </c>
      <c r="G43" s="266">
        <f>IF('BS(Balance Sheets) '!G43="-","-",'BS(Balance Sheets) '!G43/'為替換算(currency conversion)'!$B$3)</f>
        <v>217.9742173112339</v>
      </c>
      <c r="H43" s="265">
        <f>IF('BS(Balance Sheets) '!H43="-","-",'BS(Balance Sheets) '!H43/'為替換算(currency conversion)'!$B$3)</f>
        <v>77.191528545119709</v>
      </c>
      <c r="I43" s="414">
        <f>IF('BS(Balance Sheets) '!I43="-","-",'BS(Balance Sheets) '!I43/'為替換算(currency conversion)'!$B$3)</f>
        <v>70.994475138121544</v>
      </c>
      <c r="J43" s="605">
        <f>IF('BS(Balance Sheets) '!J43="-","-",'BS(Balance Sheets) '!J43/'為替換算(currency conversion)'!$B$3)</f>
        <v>62.95580110497238</v>
      </c>
      <c r="K43" s="266">
        <f>IF('BS(Balance Sheets) '!K43="-","-",'BS(Balance Sheets) '!K43/'為替換算(currency conversion)'!$B$3)</f>
        <v>55.58011049723757</v>
      </c>
      <c r="L43" s="605">
        <f>IF('BS(Balance Sheets) '!L43="-","-",'BS(Balance Sheets) '!L43/'為替換算(currency conversion)'!$B$3)</f>
        <v>46.685082872928177</v>
      </c>
      <c r="M43" s="267">
        <f>IF('BS(Balance Sheets) '!M43="-","-",'BS(Balance Sheets) '!M43/'為替換算(currency conversion)'!$B$3)</f>
        <v>50.939226519337019</v>
      </c>
      <c r="N43" s="605">
        <f>IF('BS(Balance Sheets) '!N43="-","-",'BS(Balance Sheets) '!N43/'為替換算(currency conversion)'!$B$3)</f>
        <v>71.952117863720076</v>
      </c>
      <c r="O43" s="605">
        <f>IF('BS(Balance Sheets) '!O43="-","-",'BS(Balance Sheets) '!O43/'為替換算(currency conversion)'!$B$3)</f>
        <v>50.515653775322285</v>
      </c>
      <c r="P43" s="605">
        <f>IF('BS(Balance Sheets) '!P43="-","-",'BS(Balance Sheets) '!P43/'為替換算(currency conversion)'!$B$3)</f>
        <v>52.799263351749545</v>
      </c>
      <c r="Q43" s="267">
        <f>IF('BS(Balance Sheets) '!Q43="-","-",'BS(Balance Sheets) '!Q43/'為替換算(currency conversion)'!$B$3)</f>
        <v>173.73848987108656</v>
      </c>
    </row>
    <row r="44" spans="1:17" ht="18" customHeight="1">
      <c r="A44" s="239"/>
      <c r="B44" s="353"/>
      <c r="C44" s="272" t="s">
        <v>214</v>
      </c>
      <c r="D44" s="273" t="s">
        <v>4</v>
      </c>
      <c r="E44" s="274" t="s">
        <v>466</v>
      </c>
      <c r="F44" s="354">
        <f>IF('BS(Balance Sheets) '!F44="-","-",'BS(Balance Sheets) '!F44/'為替換算(currency conversion)'!$B$3)</f>
        <v>98.52670349907919</v>
      </c>
      <c r="G44" s="356">
        <f>IF('BS(Balance Sheets) '!G44="-","-",'BS(Balance Sheets) '!G44/'為替換算(currency conversion)'!$B$3)</f>
        <v>101.68508287292818</v>
      </c>
      <c r="H44" s="355">
        <f>IF('BS(Balance Sheets) '!H44="-","-",'BS(Balance Sheets) '!H44/'為替換算(currency conversion)'!$B$3)</f>
        <v>96.61141804788214</v>
      </c>
      <c r="I44" s="630">
        <f>IF('BS(Balance Sheets) '!I44="-","-",'BS(Balance Sheets) '!I44/'為替換算(currency conversion)'!$B$3)</f>
        <v>109.72375690607736</v>
      </c>
      <c r="J44" s="631">
        <f>IF('BS(Balance Sheets) '!J44="-","-",'BS(Balance Sheets) '!J44/'為替換算(currency conversion)'!$B$3)</f>
        <v>118.86740331491713</v>
      </c>
      <c r="K44" s="356">
        <f>IF('BS(Balance Sheets) '!K44="-","-",'BS(Balance Sheets) '!K44/'為替換算(currency conversion)'!$B$3)</f>
        <v>125.9852670349908</v>
      </c>
      <c r="L44" s="631">
        <f>IF('BS(Balance Sheets) '!L44="-","-",'BS(Balance Sheets) '!L44/'為替換算(currency conversion)'!$B$3)</f>
        <v>112.32965009208104</v>
      </c>
      <c r="M44" s="357">
        <f>IF('BS(Balance Sheets) '!M44="-","-",'BS(Balance Sheets) '!M44/'為替換算(currency conversion)'!$B$3)</f>
        <v>114.76058931860038</v>
      </c>
      <c r="N44" s="631">
        <f>IF('BS(Balance Sheets) '!N44="-","-",'BS(Balance Sheets) '!N44/'為替換算(currency conversion)'!$B$3)</f>
        <v>81.454880294659304</v>
      </c>
      <c r="O44" s="631">
        <f>IF('BS(Balance Sheets) '!O44="-","-",'BS(Balance Sheets) '!O44/'為替換算(currency conversion)'!$B$3)</f>
        <v>93.508287292817684</v>
      </c>
      <c r="P44" s="631">
        <f>IF('BS(Balance Sheets) '!P44="-","-",'BS(Balance Sheets) '!P44/'為替換算(currency conversion)'!$B$3)</f>
        <v>82.044198895027634</v>
      </c>
      <c r="Q44" s="357">
        <f>IF('BS(Balance Sheets) '!Q44="-","-",'BS(Balance Sheets) '!Q44/'為替換算(currency conversion)'!$B$3)</f>
        <v>87.163904235727443</v>
      </c>
    </row>
    <row r="45" spans="1:17" ht="18" customHeight="1" thickBot="1">
      <c r="A45" s="239"/>
      <c r="B45" s="281" t="s">
        <v>467</v>
      </c>
      <c r="C45" s="282"/>
      <c r="D45" s="283" t="s">
        <v>4</v>
      </c>
      <c r="E45" s="284" t="s">
        <v>468</v>
      </c>
      <c r="F45" s="339">
        <f>IF('BS(Balance Sheets) '!F45="-","-",'BS(Balance Sheets) '!F45/'為替換算(currency conversion)'!$B$3)</f>
        <v>12128.65561694291</v>
      </c>
      <c r="G45" s="341">
        <f>IF('BS(Balance Sheets) '!G45="-","-",'BS(Balance Sheets) '!G45/'為替換算(currency conversion)'!$B$3)</f>
        <v>12565</v>
      </c>
      <c r="H45" s="340">
        <f>IF('BS(Balance Sheets) '!H45="-","-",'BS(Balance Sheets) '!H45/'為替換算(currency conversion)'!$B$3)</f>
        <v>12996.012891344384</v>
      </c>
      <c r="I45" s="622">
        <f>IF('BS(Balance Sheets) '!I45="-","-",'BS(Balance Sheets) '!I45/'為替換算(currency conversion)'!$B$3)</f>
        <v>12980.626151012892</v>
      </c>
      <c r="J45" s="623">
        <f>IF('BS(Balance Sheets) '!J45="-","-",'BS(Balance Sheets) '!J45/'為替換算(currency conversion)'!$B$3)</f>
        <v>12366.906077348067</v>
      </c>
      <c r="K45" s="317">
        <f>IF('BS(Balance Sheets) '!K45="-","-",'BS(Balance Sheets) '!K45/'為替換算(currency conversion)'!$B$3)</f>
        <v>12684.769797421732</v>
      </c>
      <c r="L45" s="623">
        <f>IF('BS(Balance Sheets) '!L45="-","-",'BS(Balance Sheets) '!L45/'為替換算(currency conversion)'!$B$3)</f>
        <v>12855.036832412523</v>
      </c>
      <c r="M45" s="342">
        <f>IF('BS(Balance Sheets) '!M45="-","-",'BS(Balance Sheets) '!M45/'為替換算(currency conversion)'!$B$3)</f>
        <v>13897.357274401475</v>
      </c>
      <c r="N45" s="623">
        <f>IF('BS(Balance Sheets) '!N45="-","-",'BS(Balance Sheets) '!N45/'為替換算(currency conversion)'!$B$3)</f>
        <v>14688.333333333334</v>
      </c>
      <c r="O45" s="623">
        <f>IF('BS(Balance Sheets) '!O45="-","-",'BS(Balance Sheets) '!O45/'為替換算(currency conversion)'!$B$3)</f>
        <v>14581.049723756907</v>
      </c>
      <c r="P45" s="623">
        <f>IF('BS(Balance Sheets) '!P45="-","-",'BS(Balance Sheets) '!P45/'為替換算(currency conversion)'!$B$3)</f>
        <v>15612.366482504605</v>
      </c>
      <c r="Q45" s="342">
        <f>IF('BS(Balance Sheets) '!Q45="-","-",'BS(Balance Sheets) '!Q45/'為替換算(currency conversion)'!$B$3)</f>
        <v>15640.819521178639</v>
      </c>
    </row>
    <row r="46" spans="1:17" ht="18" customHeight="1">
      <c r="B46" s="359" t="s">
        <v>218</v>
      </c>
      <c r="C46" s="229"/>
      <c r="D46" s="230" t="s">
        <v>4</v>
      </c>
      <c r="E46" s="360" t="s">
        <v>469</v>
      </c>
      <c r="F46" s="361"/>
      <c r="G46" s="363"/>
      <c r="H46" s="362"/>
      <c r="I46" s="632"/>
      <c r="J46" s="633"/>
      <c r="K46" s="362"/>
      <c r="L46" s="363"/>
      <c r="M46" s="364"/>
      <c r="N46" s="633"/>
      <c r="O46" s="633"/>
      <c r="P46" s="363"/>
      <c r="Q46" s="364"/>
    </row>
    <row r="47" spans="1:17" ht="18" customHeight="1">
      <c r="A47" s="239"/>
      <c r="B47" s="281" t="s">
        <v>220</v>
      </c>
      <c r="C47" s="366"/>
      <c r="D47" s="367" t="s">
        <v>4</v>
      </c>
      <c r="E47" s="368" t="s">
        <v>470</v>
      </c>
      <c r="F47" s="369">
        <f>IF('BS(Balance Sheets) '!F47="-","-",'BS(Balance Sheets) '!F47/'為替換算(currency conversion)'!$B$3)</f>
        <v>7181.5377532228367</v>
      </c>
      <c r="G47" s="371">
        <f>IF('BS(Balance Sheets) '!G47="-","-",'BS(Balance Sheets) '!G47/'為替換算(currency conversion)'!$B$3)</f>
        <v>7504.4567219152859</v>
      </c>
      <c r="H47" s="370">
        <f>IF('BS(Balance Sheets) '!H47="-","-",'BS(Balance Sheets) '!H47/'為替換算(currency conversion)'!$B$3)</f>
        <v>7698.7476979742178</v>
      </c>
      <c r="I47" s="634">
        <f>IF('BS(Balance Sheets) '!I47="-","-",'BS(Balance Sheets) '!I47/'為替換算(currency conversion)'!$B$3)</f>
        <v>7607.5414364640892</v>
      </c>
      <c r="J47" s="635">
        <f>IF('BS(Balance Sheets) '!J47="-","-",'BS(Balance Sheets) '!J47/'為替換算(currency conversion)'!$B$3)</f>
        <v>7983.8858195211787</v>
      </c>
      <c r="K47" s="636">
        <f>IF('BS(Balance Sheets) '!K47="-","-",'BS(Balance Sheets) '!K47/'為替換算(currency conversion)'!$B$3)</f>
        <v>8427.790055248619</v>
      </c>
      <c r="L47" s="635">
        <f>IF('BS(Balance Sheets) '!L47="-","-",'BS(Balance Sheets) '!L47/'為替換算(currency conversion)'!$B$3)</f>
        <v>8121.5101289134445</v>
      </c>
      <c r="M47" s="372">
        <f>IF('BS(Balance Sheets) '!M47="-","-",'BS(Balance Sheets) '!M47/'為替換算(currency conversion)'!$B$3)</f>
        <v>8523.6372007366481</v>
      </c>
      <c r="N47" s="635">
        <f>IF('BS(Balance Sheets) '!N47="-","-",'BS(Balance Sheets) '!N47/'為替換算(currency conversion)'!$B$3)</f>
        <v>8511.5469613259665</v>
      </c>
      <c r="O47" s="635">
        <f>IF('BS(Balance Sheets) '!O47="-","-",'BS(Balance Sheets) '!O47/'為替換算(currency conversion)'!$B$3)</f>
        <v>8560.4604051565384</v>
      </c>
      <c r="P47" s="635">
        <f>IF('BS(Balance Sheets) '!P47="-","-",'BS(Balance Sheets) '!P47/'為替換算(currency conversion)'!$B$3)</f>
        <v>8839.62246777164</v>
      </c>
      <c r="Q47" s="372">
        <f>IF('BS(Balance Sheets) '!Q47="-","-",'BS(Balance Sheets) '!Q47/'為替換算(currency conversion)'!$B$3)</f>
        <v>8652.6979742173116</v>
      </c>
    </row>
    <row r="48" spans="1:17" ht="18" customHeight="1">
      <c r="A48" s="239"/>
      <c r="B48" s="240"/>
      <c r="C48" s="344" t="s">
        <v>222</v>
      </c>
      <c r="D48" s="297" t="s">
        <v>4</v>
      </c>
      <c r="E48" s="298" t="s">
        <v>471</v>
      </c>
      <c r="F48" s="299">
        <f>IF('BS(Balance Sheets) '!F48="-","-",'BS(Balance Sheets) '!F48/'為替換算(currency conversion)'!$B$3)</f>
        <v>1312.3388581952117</v>
      </c>
      <c r="G48" s="301">
        <f>IF('BS(Balance Sheets) '!G48="-","-",'BS(Balance Sheets) '!G48/'為替換算(currency conversion)'!$B$3)</f>
        <v>1312.3388581952117</v>
      </c>
      <c r="H48" s="300">
        <f>IF('BS(Balance Sheets) '!H48="-","-",'BS(Balance Sheets) '!H48/'為替換算(currency conversion)'!$B$3)</f>
        <v>1312.3388581952117</v>
      </c>
      <c r="I48" s="611">
        <f>IF('BS(Balance Sheets) '!I48="-","-",'BS(Balance Sheets) '!I48/'為替換算(currency conversion)'!$B$3)</f>
        <v>1312.3388581952117</v>
      </c>
      <c r="J48" s="612">
        <f>IF('BS(Balance Sheets) '!J48="-","-",'BS(Balance Sheets) '!J48/'為替換算(currency conversion)'!$B$3)</f>
        <v>1312.3388581952117</v>
      </c>
      <c r="K48" s="301">
        <f>IF('BS(Balance Sheets) '!K48="-","-",'BS(Balance Sheets) '!K48/'為替換算(currency conversion)'!$B$3)</f>
        <v>1312.3388581952117</v>
      </c>
      <c r="L48" s="612">
        <f>IF('BS(Balance Sheets) '!L48="-","-",'BS(Balance Sheets) '!L48/'為替換算(currency conversion)'!$B$3)</f>
        <v>1312.3388581952117</v>
      </c>
      <c r="M48" s="302">
        <f>IF('BS(Balance Sheets) '!M48="-","-",'BS(Balance Sheets) '!M48/'為替換算(currency conversion)'!$B$3)</f>
        <v>1312.3388581952117</v>
      </c>
      <c r="N48" s="612">
        <f>IF('BS(Balance Sheets) '!N48="-","-",'BS(Balance Sheets) '!N48/'為替換算(currency conversion)'!$B$3)</f>
        <v>1312.3388581952117</v>
      </c>
      <c r="O48" s="612">
        <f>IF('BS(Balance Sheets) '!O48="-","-",'BS(Balance Sheets) '!O48/'為替換算(currency conversion)'!$B$3)</f>
        <v>1312.3388581952117</v>
      </c>
      <c r="P48" s="612">
        <f>IF('BS(Balance Sheets) '!P48="-","-",'BS(Balance Sheets) '!P48/'為替換算(currency conversion)'!$B$3)</f>
        <v>1312.3388581952117</v>
      </c>
      <c r="Q48" s="302">
        <f>IF('BS(Balance Sheets) '!Q48="-","-",'BS(Balance Sheets) '!Q48/'為替換算(currency conversion)'!$B$3)</f>
        <v>1312.3388581952117</v>
      </c>
    </row>
    <row r="49" spans="1:17" ht="18" customHeight="1">
      <c r="A49" s="239"/>
      <c r="B49" s="240"/>
      <c r="C49" s="261" t="s">
        <v>224</v>
      </c>
      <c r="D49" s="262" t="s">
        <v>4</v>
      </c>
      <c r="E49" s="263" t="s">
        <v>472</v>
      </c>
      <c r="F49" s="264">
        <f>IF('BS(Balance Sheets) '!F49="-","-",'BS(Balance Sheets) '!F49/'為替換算(currency conversion)'!$B$3)</f>
        <v>1091.6114180478821</v>
      </c>
      <c r="G49" s="266">
        <f>IF('BS(Balance Sheets) '!G49="-","-",'BS(Balance Sheets) '!G49/'為替換算(currency conversion)'!$B$3)</f>
        <v>1081.3443830570902</v>
      </c>
      <c r="H49" s="265">
        <f>IF('BS(Balance Sheets) '!H49="-","-",'BS(Balance Sheets) '!H49/'為替換算(currency conversion)'!$B$3)</f>
        <v>1063.6095764272561</v>
      </c>
      <c r="I49" s="414">
        <f>IF('BS(Balance Sheets) '!I49="-","-",'BS(Balance Sheets) '!I49/'為替換算(currency conversion)'!$B$3)</f>
        <v>1069.9171270718232</v>
      </c>
      <c r="J49" s="605">
        <f>IF('BS(Balance Sheets) '!J49="-","-",'BS(Balance Sheets) '!J49/'為替換算(currency conversion)'!$B$3)</f>
        <v>1070.0276243093924</v>
      </c>
      <c r="K49" s="266">
        <f>IF('BS(Balance Sheets) '!K49="-","-",'BS(Balance Sheets) '!K49/'為替換算(currency conversion)'!$B$3)</f>
        <v>1057.9281767955802</v>
      </c>
      <c r="L49" s="605">
        <f>IF('BS(Balance Sheets) '!L49="-","-",'BS(Balance Sheets) '!L49/'為替換算(currency conversion)'!$B$3)</f>
        <v>1064.5580110497237</v>
      </c>
      <c r="M49" s="267">
        <f>IF('BS(Balance Sheets) '!M49="-","-",'BS(Balance Sheets) '!M49/'為替換算(currency conversion)'!$B$3)</f>
        <v>1065.7458563535913</v>
      </c>
      <c r="N49" s="605">
        <f>IF('BS(Balance Sheets) '!N49="-","-",'BS(Balance Sheets) '!N49/'為替換算(currency conversion)'!$B$3)</f>
        <v>1060.0920810313075</v>
      </c>
      <c r="O49" s="605">
        <f>IF('BS(Balance Sheets) '!O49="-","-",'BS(Balance Sheets) '!O49/'為替換算(currency conversion)'!$B$3)</f>
        <v>1062.449355432781</v>
      </c>
      <c r="P49" s="605">
        <f>IF('BS(Balance Sheets) '!P49="-","-",'BS(Balance Sheets) '!P49/'為替換算(currency conversion)'!$B$3)</f>
        <v>1023.2965009208103</v>
      </c>
      <c r="Q49" s="267">
        <f>IF('BS(Balance Sheets) '!Q49="-","-",'BS(Balance Sheets) '!Q49/'為替換算(currency conversion)'!$B$3)</f>
        <v>1027.5874769797422</v>
      </c>
    </row>
    <row r="50" spans="1:17" ht="18" customHeight="1">
      <c r="A50" s="239"/>
      <c r="B50" s="240"/>
      <c r="C50" s="331" t="s">
        <v>226</v>
      </c>
      <c r="D50" s="262" t="s">
        <v>4</v>
      </c>
      <c r="E50" s="333" t="s">
        <v>473</v>
      </c>
      <c r="F50" s="334">
        <f>IF('BS(Balance Sheets) '!F50="-","-",'BS(Balance Sheets) '!F50/'為替換算(currency conversion)'!$B$3)</f>
        <v>4349.217311233886</v>
      </c>
      <c r="G50" s="336">
        <f>IF('BS(Balance Sheets) '!G50="-","-",'BS(Balance Sheets) '!G50/'為替換算(currency conversion)'!$B$3)</f>
        <v>4515.7182320441989</v>
      </c>
      <c r="H50" s="335">
        <f>IF('BS(Balance Sheets) '!H50="-","-",'BS(Balance Sheets) '!H50/'為替換算(currency conversion)'!$B$3)</f>
        <v>4610.5985267034994</v>
      </c>
      <c r="I50" s="620">
        <f>IF('BS(Balance Sheets) '!I50="-","-",'BS(Balance Sheets) '!I50/'為替換算(currency conversion)'!$B$3)</f>
        <v>4867.412523020258</v>
      </c>
      <c r="J50" s="621">
        <f>IF('BS(Balance Sheets) '!J50="-","-",'BS(Balance Sheets) '!J50/'為替換算(currency conversion)'!$B$3)</f>
        <v>5001.1049723756905</v>
      </c>
      <c r="K50" s="336">
        <f>IF('BS(Balance Sheets) '!K50="-","-",'BS(Balance Sheets) '!K50/'為替換算(currency conversion)'!$B$3)</f>
        <v>5167.7163904235731</v>
      </c>
      <c r="L50" s="621">
        <f>IF('BS(Balance Sheets) '!L50="-","-",'BS(Balance Sheets) '!L50/'為替換算(currency conversion)'!$B$3)</f>
        <v>5257.891344383057</v>
      </c>
      <c r="M50" s="337">
        <f>IF('BS(Balance Sheets) '!M50="-","-",'BS(Balance Sheets) '!M50/'為替換算(currency conversion)'!$B$3)</f>
        <v>5554.0607734806636</v>
      </c>
      <c r="N50" s="621">
        <f>IF('BS(Balance Sheets) '!N50="-","-",'BS(Balance Sheets) '!N50/'為替換算(currency conversion)'!$B$3)</f>
        <v>5628.0386740331496</v>
      </c>
      <c r="O50" s="621">
        <f>IF('BS(Balance Sheets) '!O50="-","-",'BS(Balance Sheets) '!O50/'為替換算(currency conversion)'!$B$3)</f>
        <v>5850.7458563535911</v>
      </c>
      <c r="P50" s="621">
        <f>IF('BS(Balance Sheets) '!P50="-","-",'BS(Balance Sheets) '!P50/'為替換算(currency conversion)'!$B$3)</f>
        <v>5887.2559852670356</v>
      </c>
      <c r="Q50" s="337">
        <f>IF('BS(Balance Sheets) '!Q50="-","-",'BS(Balance Sheets) '!Q50/'為替換算(currency conversion)'!$B$3)</f>
        <v>6073.3241252302032</v>
      </c>
    </row>
    <row r="51" spans="1:17" ht="18" customHeight="1">
      <c r="A51" s="239"/>
      <c r="B51" s="240"/>
      <c r="C51" s="331" t="s">
        <v>228</v>
      </c>
      <c r="D51" s="332" t="s">
        <v>4</v>
      </c>
      <c r="E51" s="333" t="s">
        <v>474</v>
      </c>
      <c r="F51" s="375">
        <f>IF('BS(Balance Sheets) '!F51="-","-",'BS(Balance Sheets) '!F51/'為替換算(currency conversion)'!$B$3)</f>
        <v>-9.2081031307550652E-3</v>
      </c>
      <c r="G51" s="637">
        <f>IF('BS(Balance Sheets) '!G51="-","-",'BS(Balance Sheets) '!G51/'為替換算(currency conversion)'!$B$3)</f>
        <v>-9.2081031307550652E-3</v>
      </c>
      <c r="H51" s="376">
        <f>IF('BS(Balance Sheets) '!H51="-","-",'BS(Balance Sheets) '!H51/'為替換算(currency conversion)'!$B$3)</f>
        <v>-9.2081031307550652E-3</v>
      </c>
      <c r="I51" s="638">
        <f>IF('BS(Balance Sheets) '!I51="-","-",'BS(Balance Sheets) '!I51/'為替換算(currency conversion)'!$B$3)</f>
        <v>-9.2081031307550652E-3</v>
      </c>
      <c r="J51" s="338">
        <f>IF('BS(Balance Sheets) '!J51="-","-",'BS(Balance Sheets) '!J51/'為替換算(currency conversion)'!$B$3)</f>
        <v>-9.2081031307550652E-3</v>
      </c>
      <c r="K51" s="637">
        <f>IF('BS(Balance Sheets) '!K51="-","-",'BS(Balance Sheets) '!K51/'為替換算(currency conversion)'!$B$3)</f>
        <v>-9.2081031307550652E-3</v>
      </c>
      <c r="L51" s="338">
        <f>IF('BS(Balance Sheets) '!L51="-","-",'BS(Balance Sheets) '!L51/'為替換算(currency conversion)'!$B$3)</f>
        <v>-9.2081031307550652E-3</v>
      </c>
      <c r="M51" s="638">
        <f>IF('BS(Balance Sheets) '!M51="-","-",'BS(Balance Sheets) '!M51/'為替換算(currency conversion)'!$B$3)</f>
        <v>-9.2081031307550652E-3</v>
      </c>
      <c r="N51" s="338">
        <f>IF('BS(Balance Sheets) '!N51="-","-",'BS(Balance Sheets) '!N51/'為替換算(currency conversion)'!$B$3)</f>
        <v>-9.2081031307550652E-3</v>
      </c>
      <c r="O51" s="338">
        <f>IF('BS(Balance Sheets) '!O51="-","-",'BS(Balance Sheets) '!O51/'為替換算(currency conversion)'!$B$3)</f>
        <v>-9.2081031307550652E-3</v>
      </c>
      <c r="P51" s="338">
        <f>IF('BS(Balance Sheets) '!P51="-","-",'BS(Balance Sheets) '!P51/'為替換算(currency conversion)'!$B$3)</f>
        <v>-9.2081031307550652E-3</v>
      </c>
      <c r="Q51" s="378">
        <f>IF('BS(Balance Sheets) '!Q51="-","-",'BS(Balance Sheets) '!Q51/'為替換算(currency conversion)'!$B$3)</f>
        <v>-9.2081031307550652E-3</v>
      </c>
    </row>
    <row r="52" spans="1:17" ht="18" customHeight="1">
      <c r="A52" s="239"/>
      <c r="B52" s="353"/>
      <c r="C52" s="272" t="s">
        <v>230</v>
      </c>
      <c r="D52" s="273" t="s">
        <v>4</v>
      </c>
      <c r="E52" s="274" t="s">
        <v>475</v>
      </c>
      <c r="F52" s="307">
        <f>IF('BS(Balance Sheets) '!F52="-","-",'BS(Balance Sheets) '!F52/'為替換算(currency conversion)'!$B$3)</f>
        <v>428.37016574585635</v>
      </c>
      <c r="G52" s="309">
        <f>IF('BS(Balance Sheets) '!G52="-","-",'BS(Balance Sheets) '!G52/'為替換算(currency conversion)'!$B$3)</f>
        <v>595.06445672191535</v>
      </c>
      <c r="H52" s="308">
        <f>IF('BS(Balance Sheets) '!H52="-","-",'BS(Balance Sheets) '!H52/'為替換算(currency conversion)'!$B$3)</f>
        <v>712.20994475138127</v>
      </c>
      <c r="I52" s="606">
        <f>IF('BS(Balance Sheets) '!I52="-","-",'BS(Balance Sheets) '!I52/'為替換算(currency conversion)'!$B$3)</f>
        <v>357.8729281767956</v>
      </c>
      <c r="J52" s="279">
        <f>IF('BS(Balance Sheets) '!J52="-","-",'BS(Balance Sheets) '!J52/'為替換算(currency conversion)'!$B$3)</f>
        <v>600.42357274401479</v>
      </c>
      <c r="K52" s="277">
        <f>IF('BS(Balance Sheets) '!K52="-","-",'BS(Balance Sheets) '!K52/'為替換算(currency conversion)'!$B$3)</f>
        <v>889.81583793738491</v>
      </c>
      <c r="L52" s="614">
        <f>IF('BS(Balance Sheets) '!L52="-","-",'BS(Balance Sheets) '!L52/'為替換算(currency conversion)'!$B$3)</f>
        <v>486.73112338858198</v>
      </c>
      <c r="M52" s="278">
        <f>IF('BS(Balance Sheets) '!M52="-","-",'BS(Balance Sheets) '!M52/'為替換算(currency conversion)'!$B$3)</f>
        <v>591.49171270718239</v>
      </c>
      <c r="N52" s="279">
        <f>IF('BS(Balance Sheets) '!N52="-","-",'BS(Balance Sheets) '!N52/'為替換算(currency conversion)'!$B$3)</f>
        <v>511.0957642725599</v>
      </c>
      <c r="O52" s="279">
        <f>IF('BS(Balance Sheets) '!O52="-","-",'BS(Balance Sheets) '!O52/'為替換算(currency conversion)'!$B$3)</f>
        <v>334.9447513812155</v>
      </c>
      <c r="P52" s="614">
        <f>IF('BS(Balance Sheets) '!P52="-","-",'BS(Balance Sheets) '!P52/'為替換算(currency conversion)'!$B$3)</f>
        <v>616.74033149171271</v>
      </c>
      <c r="Q52" s="278">
        <f>IF('BS(Balance Sheets) '!Q52="-","-",'BS(Balance Sheets) '!Q52/'為替換算(currency conversion)'!$B$3)</f>
        <v>239.45672191528547</v>
      </c>
    </row>
    <row r="53" spans="1:17" ht="18" customHeight="1">
      <c r="A53" s="239"/>
      <c r="B53" s="240" t="s">
        <v>232</v>
      </c>
      <c r="C53" s="379"/>
      <c r="D53" s="283" t="s">
        <v>4</v>
      </c>
      <c r="E53" s="284" t="s">
        <v>476</v>
      </c>
      <c r="F53" s="285">
        <f>IF('BS(Balance Sheets) '!F53="-","-",'BS(Balance Sheets) '!F53/'為替換算(currency conversion)'!$B$3)</f>
        <v>281.40883977900552</v>
      </c>
      <c r="G53" s="287">
        <f>IF('BS(Balance Sheets) '!G53="-","-",'BS(Balance Sheets) '!G53/'為替換算(currency conversion)'!$B$3)</f>
        <v>293.9963167587477</v>
      </c>
      <c r="H53" s="286">
        <f>IF('BS(Balance Sheets) '!H53="-","-",'BS(Balance Sheets) '!H53/'為替換算(currency conversion)'!$B$3)</f>
        <v>307.74401473296501</v>
      </c>
      <c r="I53" s="607">
        <f>IF('BS(Balance Sheets) '!I53="-","-",'BS(Balance Sheets) '!I53/'為替換算(currency conversion)'!$B$3)</f>
        <v>316.08655616942912</v>
      </c>
      <c r="J53" s="608">
        <f>IF('BS(Balance Sheets) '!J53="-","-",'BS(Balance Sheets) '!J53/'為替換算(currency conversion)'!$B$3)</f>
        <v>307.61510128913443</v>
      </c>
      <c r="K53" s="287">
        <f>IF('BS(Balance Sheets) '!K53="-","-",'BS(Balance Sheets) '!K53/'為替換算(currency conversion)'!$B$3)</f>
        <v>325.45119705340704</v>
      </c>
      <c r="L53" s="608">
        <f>IF('BS(Balance Sheets) '!L53="-","-",'BS(Balance Sheets) '!L53/'為替換算(currency conversion)'!$B$3)</f>
        <v>333.73848987108659</v>
      </c>
      <c r="M53" s="288">
        <f>IF('BS(Balance Sheets) '!M53="-","-",'BS(Balance Sheets) '!M53/'為替換算(currency conversion)'!$B$3)</f>
        <v>378.84898710865565</v>
      </c>
      <c r="N53" s="608">
        <f>IF('BS(Balance Sheets) '!N53="-","-",'BS(Balance Sheets) '!N53/'為替換算(currency conversion)'!$B$3)</f>
        <v>395.50644567219155</v>
      </c>
      <c r="O53" s="608">
        <f>IF('BS(Balance Sheets) '!O53="-","-",'BS(Balance Sheets) '!O53/'為替換算(currency conversion)'!$B$3)</f>
        <v>407.67034990791899</v>
      </c>
      <c r="P53" s="608">
        <f>IF('BS(Balance Sheets) '!P53="-","-",'BS(Balance Sheets) '!P53/'為替換算(currency conversion)'!$B$3)</f>
        <v>450.72744014732967</v>
      </c>
      <c r="Q53" s="288">
        <f>IF('BS(Balance Sheets) '!Q53="-","-",'BS(Balance Sheets) '!Q53/'為替換算(currency conversion)'!$B$3)</f>
        <v>439.52117863720076</v>
      </c>
    </row>
    <row r="54" spans="1:17" ht="18" customHeight="1" thickBot="1">
      <c r="A54" s="239"/>
      <c r="B54" s="311" t="s">
        <v>234</v>
      </c>
      <c r="C54" s="312"/>
      <c r="D54" s="313" t="s">
        <v>4</v>
      </c>
      <c r="E54" s="314" t="s">
        <v>477</v>
      </c>
      <c r="F54" s="380">
        <f>IF('BS(Balance Sheets) '!F54="-","-",'BS(Balance Sheets) '!F54/'為替換算(currency conversion)'!$B$3)</f>
        <v>7462.9465930018423</v>
      </c>
      <c r="G54" s="382">
        <f>IF('BS(Balance Sheets) '!G54="-","-",'BS(Balance Sheets) '!G54/'為替換算(currency conversion)'!$B$3)</f>
        <v>7798.4530386740335</v>
      </c>
      <c r="H54" s="381">
        <f>IF('BS(Balance Sheets) '!H54="-","-",'BS(Balance Sheets) '!H54/'為替換算(currency conversion)'!$B$3)</f>
        <v>8006.4917127071831</v>
      </c>
      <c r="I54" s="639">
        <f>IF('BS(Balance Sheets) '!I54="-","-",'BS(Balance Sheets) '!I54/'為替換算(currency conversion)'!$B$3)</f>
        <v>7923.6279926335183</v>
      </c>
      <c r="J54" s="640">
        <f>IF('BS(Balance Sheets) '!J54="-","-",'BS(Balance Sheets) '!J54/'為替換算(currency conversion)'!$B$3)</f>
        <v>8291.5009208103129</v>
      </c>
      <c r="K54" s="382">
        <f>IF('BS(Balance Sheets) '!K54="-","-",'BS(Balance Sheets) '!K54/'為替換算(currency conversion)'!$B$3)</f>
        <v>8753.2412523020266</v>
      </c>
      <c r="L54" s="640">
        <f>IF('BS(Balance Sheets) '!L54="-","-",'BS(Balance Sheets) '!L54/'為替換算(currency conversion)'!$B$3)</f>
        <v>8455.2486187845316</v>
      </c>
      <c r="M54" s="383">
        <f>IF('BS(Balance Sheets) '!M54="-","-",'BS(Balance Sheets) '!M54/'為替換算(currency conversion)'!$B$3)</f>
        <v>8902.4769797421741</v>
      </c>
      <c r="N54" s="640">
        <f>IF('BS(Balance Sheets) '!N54="-","-",'BS(Balance Sheets) '!N54/'為替換算(currency conversion)'!$B$3)</f>
        <v>8907.0534069981586</v>
      </c>
      <c r="O54" s="640">
        <f>IF('BS(Balance Sheets) '!O54="-","-",'BS(Balance Sheets) '!O54/'為替換算(currency conversion)'!$B$3)</f>
        <v>8968.1307550644578</v>
      </c>
      <c r="P54" s="640">
        <f>IF('BS(Balance Sheets) '!P54="-","-",'BS(Balance Sheets) '!P54/'為替換算(currency conversion)'!$B$3)</f>
        <v>9290.3499079189696</v>
      </c>
      <c r="Q54" s="383">
        <f>IF('BS(Balance Sheets) '!Q54="-","-",'BS(Balance Sheets) '!Q54/'為替換算(currency conversion)'!$B$3)</f>
        <v>9092.2191528545118</v>
      </c>
    </row>
    <row r="55" spans="1:17" ht="18" customHeight="1" thickBot="1">
      <c r="A55" s="239"/>
      <c r="B55" s="385" t="s">
        <v>236</v>
      </c>
      <c r="C55" s="386"/>
      <c r="D55" s="387" t="s">
        <v>4</v>
      </c>
      <c r="E55" s="388" t="s">
        <v>478</v>
      </c>
      <c r="F55" s="389">
        <f>IF('BS(Balance Sheets) '!F55="-","-",'BS(Balance Sheets) '!F55/'為替換算(currency conversion)'!$B$3)</f>
        <v>19591.602209944751</v>
      </c>
      <c r="G55" s="391">
        <f>IF('BS(Balance Sheets) '!G55="-","-",'BS(Balance Sheets) '!G55/'為替換算(currency conversion)'!$B$3)</f>
        <v>20363.462246777166</v>
      </c>
      <c r="H55" s="390">
        <f>IF('BS(Balance Sheets) '!H55="-","-",'BS(Balance Sheets) '!H55/'為替換算(currency conversion)'!$B$3)</f>
        <v>21002.504604051566</v>
      </c>
      <c r="I55" s="641">
        <f>IF('BS(Balance Sheets) '!I55="-","-",'BS(Balance Sheets) '!I55/'為替換算(currency conversion)'!$B$3)</f>
        <v>20904.263351749541</v>
      </c>
      <c r="J55" s="642">
        <f>IF('BS(Balance Sheets) '!J55="-","-",'BS(Balance Sheets) '!J55/'為替換算(currency conversion)'!$B$3)</f>
        <v>20658.397790055249</v>
      </c>
      <c r="K55" s="391">
        <f>IF('BS(Balance Sheets) '!K55="-","-",'BS(Balance Sheets) '!K55/'為替換算(currency conversion)'!$B$3)</f>
        <v>21438.011049723758</v>
      </c>
      <c r="L55" s="642">
        <f>IF('BS(Balance Sheets) '!L55="-","-",'BS(Balance Sheets) '!L55/'為替換算(currency conversion)'!$B$3)</f>
        <v>21310.285451197054</v>
      </c>
      <c r="M55" s="392">
        <f>IF('BS(Balance Sheets) '!M55="-","-",'BS(Balance Sheets) '!M55/'為替換算(currency conversion)'!$B$3)</f>
        <v>22799.834254143647</v>
      </c>
      <c r="N55" s="642">
        <f>IF('BS(Balance Sheets) '!N55="-","-",'BS(Balance Sheets) '!N55/'為替換算(currency conversion)'!$B$3)</f>
        <v>23595.386740331494</v>
      </c>
      <c r="O55" s="642">
        <f>IF('BS(Balance Sheets) '!O55="-","-",'BS(Balance Sheets) '!O55/'為替換算(currency conversion)'!$B$3)</f>
        <v>23549.180478821363</v>
      </c>
      <c r="P55" s="642">
        <f>IF('BS(Balance Sheets) '!P55="-","-",'BS(Balance Sheets) '!P55/'為替換算(currency conversion)'!$B$3)</f>
        <v>24902.716390423575</v>
      </c>
      <c r="Q55" s="392">
        <f>IF('BS(Balance Sheets) '!Q55="-","-",'BS(Balance Sheets) '!Q55/'為替換算(currency conversion)'!$B$3)</f>
        <v>24733.038674033149</v>
      </c>
    </row>
    <row r="57" spans="1:17">
      <c r="B57" s="396"/>
    </row>
  </sheetData>
  <mergeCells count="6">
    <mergeCell ref="N6:Q6"/>
    <mergeCell ref="B6:C7"/>
    <mergeCell ref="D6:D7"/>
    <mergeCell ref="E6:E7"/>
    <mergeCell ref="F6:I6"/>
    <mergeCell ref="J6:M6"/>
  </mergeCells>
  <phoneticPr fontId="15"/>
  <printOptions horizontalCentered="1" verticalCentered="1"/>
  <pageMargins left="0" right="0" top="0" bottom="0" header="0.31496062992125984" footer="0.31496062992125984"/>
  <pageSetup paperSize="9" scale="55"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16" width="15.25" style="8" customWidth="1"/>
    <col min="17" max="16384" width="13" style="8"/>
  </cols>
  <sheetData>
    <row r="1" spans="1:16" s="4" customFormat="1" ht="19.5" customHeight="1">
      <c r="A1" s="1"/>
      <c r="B1" s="1" t="s">
        <v>400</v>
      </c>
      <c r="C1" s="2"/>
      <c r="D1" s="2"/>
      <c r="E1" s="3"/>
      <c r="F1" s="3"/>
      <c r="G1" s="3"/>
      <c r="H1" s="3"/>
      <c r="I1" s="3"/>
      <c r="J1" s="3"/>
      <c r="K1" s="3"/>
      <c r="L1" s="3"/>
      <c r="M1" s="3"/>
      <c r="N1" s="3"/>
      <c r="O1" s="3"/>
      <c r="P1" s="3"/>
    </row>
    <row r="2" spans="1:16" s="6" customFormat="1" ht="15" customHeight="1">
      <c r="B2" s="534" t="s">
        <v>401</v>
      </c>
      <c r="E2" s="8"/>
      <c r="F2" s="98"/>
      <c r="G2" s="98"/>
      <c r="H2" s="98"/>
      <c r="I2" s="98"/>
      <c r="J2" s="98"/>
      <c r="K2" s="98"/>
      <c r="L2" s="98"/>
      <c r="M2" s="98"/>
      <c r="N2" s="98"/>
      <c r="O2" s="98"/>
      <c r="P2" s="98"/>
    </row>
    <row r="3" spans="1:16" s="9" customFormat="1" ht="18" customHeight="1">
      <c r="A3" s="5"/>
      <c r="B3" s="5" t="s">
        <v>479</v>
      </c>
      <c r="E3" s="397"/>
      <c r="F3" s="397"/>
      <c r="G3" s="397"/>
    </row>
    <row r="4" spans="1:16" s="6" customFormat="1" ht="9" customHeight="1">
      <c r="A4" s="5"/>
    </row>
    <row r="5" spans="1:16" ht="18" customHeight="1" thickBot="1">
      <c r="B5" s="8" t="str">
        <f>"（単位：百万"&amp;'為替換算(currency conversion)'!$A$3&amp;"/Unit: "&amp;'為替換算(currency conversion)'!$A$3&amp;" million）"</f>
        <v>（単位：百万USD/Unit: USD million）</v>
      </c>
    </row>
    <row r="6" spans="1:16" ht="18" customHeight="1">
      <c r="B6" s="735" t="s">
        <v>480</v>
      </c>
      <c r="C6" s="737" t="s">
        <v>130</v>
      </c>
      <c r="D6" s="739" t="s">
        <v>131</v>
      </c>
      <c r="E6" s="719" t="s">
        <v>243</v>
      </c>
      <c r="F6" s="720"/>
      <c r="G6" s="720"/>
      <c r="H6" s="721"/>
      <c r="I6" s="719" t="s">
        <v>109</v>
      </c>
      <c r="J6" s="720"/>
      <c r="K6" s="720"/>
      <c r="L6" s="721"/>
      <c r="M6" s="719" t="s">
        <v>8</v>
      </c>
      <c r="N6" s="720"/>
      <c r="O6" s="720"/>
      <c r="P6" s="721"/>
    </row>
    <row r="7" spans="1:16" ht="36.75" customHeight="1" thickBot="1">
      <c r="B7" s="736"/>
      <c r="C7" s="738"/>
      <c r="D7" s="740"/>
      <c r="E7" s="398" t="s">
        <v>9</v>
      </c>
      <c r="F7" s="399" t="s">
        <v>245</v>
      </c>
      <c r="G7" s="106" t="s">
        <v>481</v>
      </c>
      <c r="H7" s="400" t="s">
        <v>12</v>
      </c>
      <c r="I7" s="398" t="s">
        <v>9</v>
      </c>
      <c r="J7" s="399" t="s">
        <v>10</v>
      </c>
      <c r="K7" s="401" t="s">
        <v>248</v>
      </c>
      <c r="L7" s="107" t="s">
        <v>482</v>
      </c>
      <c r="M7" s="398" t="s">
        <v>9</v>
      </c>
      <c r="N7" s="399" t="s">
        <v>10</v>
      </c>
      <c r="O7" s="401" t="s">
        <v>248</v>
      </c>
      <c r="P7" s="107" t="s">
        <v>482</v>
      </c>
    </row>
    <row r="8" spans="1:16" ht="18" customHeight="1">
      <c r="A8" s="239"/>
      <c r="B8" s="402" t="s">
        <v>251</v>
      </c>
      <c r="C8" s="403" t="s">
        <v>4</v>
      </c>
      <c r="D8" s="404" t="s">
        <v>483</v>
      </c>
      <c r="E8" s="405">
        <f>IF('PL(Statements of Operations)'!E8="-","-",'PL(Statements of Operations)'!E8/'為替換算(currency conversion)'!$B$3)</f>
        <v>4330.7734806629833</v>
      </c>
      <c r="F8" s="406">
        <f>IF('PL(Statements of Operations)'!F8="-","-",'PL(Statements of Operations)'!F8/'為替換算(currency conversion)'!$B$3)</f>
        <v>8844.0607734806636</v>
      </c>
      <c r="G8" s="406">
        <f>IF('PL(Statements of Operations)'!G8="-","-",'PL(Statements of Operations)'!G8/'為替換算(currency conversion)'!$B$3)</f>
        <v>13629.051565377533</v>
      </c>
      <c r="H8" s="407">
        <f>IF('PL(Statements of Operations)'!H8="-","-",'PL(Statements of Operations)'!H8/'為替換算(currency conversion)'!$B$3)</f>
        <v>18781.675874769797</v>
      </c>
      <c r="I8" s="408">
        <f>IF('PL(Statements of Operations)'!I8="-","-",'PL(Statements of Operations)'!I8/'為替換算(currency conversion)'!$B$3)</f>
        <v>4652.3020257826893</v>
      </c>
      <c r="J8" s="406">
        <f>IF('PL(Statements of Operations)'!J8="-","-",'PL(Statements of Operations)'!J8/'為替換算(currency conversion)'!$B$3)</f>
        <v>9417.3296500920824</v>
      </c>
      <c r="K8" s="406">
        <f>IF('PL(Statements of Operations)'!K8="-","-",'PL(Statements of Operations)'!K8/'為替換算(currency conversion)'!$B$3)</f>
        <v>14278.876611418049</v>
      </c>
      <c r="L8" s="410">
        <f>IF('PL(Statements of Operations)'!L8="-","-",'PL(Statements of Operations)'!L8/'為替換算(currency conversion)'!$B$3)</f>
        <v>19922.882136279928</v>
      </c>
      <c r="M8" s="408">
        <f>IF('PL(Statements of Operations)'!M8="-","-",'PL(Statements of Operations)'!M8/'為替換算(currency conversion)'!$B$3)</f>
        <v>4855.2117863720077</v>
      </c>
      <c r="N8" s="643">
        <f>IF('PL(Statements of Operations)'!N8="-","-",'PL(Statements of Operations)'!N8/'為替換算(currency conversion)'!$B$3)</f>
        <v>9924.6685082872937</v>
      </c>
      <c r="O8" s="643">
        <f>IF('PL(Statements of Operations)'!O8="-","-",'PL(Statements of Operations)'!O8/'為替換算(currency conversion)'!$B$3)</f>
        <v>15120.046040515654</v>
      </c>
      <c r="P8" s="410">
        <f>IF('PL(Statements of Operations)'!P8="-","-",'PL(Statements of Operations)'!P8/'為替換算(currency conversion)'!$B$3)</f>
        <v>20873.001841620626</v>
      </c>
    </row>
    <row r="9" spans="1:16" ht="18" customHeight="1">
      <c r="A9" s="239"/>
      <c r="B9" s="411" t="s">
        <v>253</v>
      </c>
      <c r="C9" s="412" t="s">
        <v>4</v>
      </c>
      <c r="D9" s="263" t="s">
        <v>484</v>
      </c>
      <c r="E9" s="413">
        <f>IF('PL(Statements of Operations)'!E9="-","-",'PL(Statements of Operations)'!E9/'為替換算(currency conversion)'!$B$3)</f>
        <v>3271.2983425414368</v>
      </c>
      <c r="F9" s="266">
        <f>IF('PL(Statements of Operations)'!F9="-","-",'PL(Statements of Operations)'!F9/'為替換算(currency conversion)'!$B$3)</f>
        <v>6657.2928176795585</v>
      </c>
      <c r="G9" s="266">
        <f>IF('PL(Statements of Operations)'!G9="-","-",'PL(Statements of Operations)'!G9/'為替換算(currency conversion)'!$B$3)</f>
        <v>10269.033149171271</v>
      </c>
      <c r="H9" s="414">
        <f>IF('PL(Statements of Operations)'!H9="-","-",'PL(Statements of Operations)'!H9/'為替換算(currency conversion)'!$B$3)</f>
        <v>14139.36464088398</v>
      </c>
      <c r="I9" s="264">
        <f>IF('PL(Statements of Operations)'!I9="-","-",'PL(Statements of Operations)'!I9/'為替換算(currency conversion)'!$B$3)</f>
        <v>3484.4935543278089</v>
      </c>
      <c r="J9" s="266">
        <f>IF('PL(Statements of Operations)'!J9="-","-",'PL(Statements of Operations)'!J9/'為替換算(currency conversion)'!$B$3)</f>
        <v>7117.7348066298346</v>
      </c>
      <c r="K9" s="266">
        <f>IF('PL(Statements of Operations)'!K9="-","-",'PL(Statements of Operations)'!K9/'為替換算(currency conversion)'!$B$3)</f>
        <v>10755.377532228362</v>
      </c>
      <c r="L9" s="416">
        <f>IF('PL(Statements of Operations)'!L9="-","-",'PL(Statements of Operations)'!L9/'為替換算(currency conversion)'!$B$3)</f>
        <v>14904.567219152856</v>
      </c>
      <c r="M9" s="264">
        <f>IF('PL(Statements of Operations)'!M9="-","-",'PL(Statements of Operations)'!M9/'為替換算(currency conversion)'!$B$3)</f>
        <v>3638.1767955801106</v>
      </c>
      <c r="N9" s="644">
        <f>IF('PL(Statements of Operations)'!N9="-","-",'PL(Statements of Operations)'!N9/'為替換算(currency conversion)'!$B$3)</f>
        <v>7454.6408839779006</v>
      </c>
      <c r="O9" s="644">
        <f>IF('PL(Statements of Operations)'!O9="-","-",'PL(Statements of Operations)'!O9/'為替換算(currency conversion)'!$B$3)</f>
        <v>11351.114180478822</v>
      </c>
      <c r="P9" s="416">
        <f>IF('PL(Statements of Operations)'!P9="-","-",'PL(Statements of Operations)'!P9/'為替換算(currency conversion)'!$B$3)</f>
        <v>15603.839779005526</v>
      </c>
    </row>
    <row r="10" spans="1:16" ht="18" customHeight="1">
      <c r="A10" s="239"/>
      <c r="B10" s="411" t="s">
        <v>485</v>
      </c>
      <c r="C10" s="412" t="s">
        <v>4</v>
      </c>
      <c r="D10" s="263" t="s">
        <v>486</v>
      </c>
      <c r="E10" s="413">
        <f>IF('PL(Statements of Operations)'!E10="-","-",'PL(Statements of Operations)'!E10/'為替換算(currency conversion)'!$B$3)</f>
        <v>1059.4751381215469</v>
      </c>
      <c r="F10" s="266">
        <f>IF('PL(Statements of Operations)'!F10="-","-",'PL(Statements of Operations)'!F10/'為替換算(currency conversion)'!$B$3)</f>
        <v>2186.767955801105</v>
      </c>
      <c r="G10" s="266">
        <f>IF('PL(Statements of Operations)'!G10="-","-",'PL(Statements of Operations)'!G10/'為替換算(currency conversion)'!$B$3)</f>
        <v>3360.0184162062615</v>
      </c>
      <c r="H10" s="414">
        <f>IF('PL(Statements of Operations)'!H10="-","-",'PL(Statements of Operations)'!H10/'為替換算(currency conversion)'!$B$3)</f>
        <v>4642.31123388582</v>
      </c>
      <c r="I10" s="264">
        <f>IF('PL(Statements of Operations)'!I10="-","-",'PL(Statements of Operations)'!I10/'為替換算(currency conversion)'!$B$3)</f>
        <v>1167.8084714548804</v>
      </c>
      <c r="J10" s="266">
        <f>IF('PL(Statements of Operations)'!J10="-","-",'PL(Statements of Operations)'!J10/'為替換算(currency conversion)'!$B$3)</f>
        <v>2299.5948434622469</v>
      </c>
      <c r="K10" s="266">
        <f>IF('PL(Statements of Operations)'!K10="-","-",'PL(Statements of Operations)'!K10/'為替換算(currency conversion)'!$B$3)</f>
        <v>3523.4990791896871</v>
      </c>
      <c r="L10" s="416">
        <f>IF('PL(Statements of Operations)'!L10="-","-",'PL(Statements of Operations)'!L10/'為替換算(currency conversion)'!$B$3)</f>
        <v>5018.3057090239417</v>
      </c>
      <c r="M10" s="264">
        <f>IF('PL(Statements of Operations)'!M10="-","-",'PL(Statements of Operations)'!M10/'為替換算(currency conversion)'!$B$3)</f>
        <v>1217.0257826887662</v>
      </c>
      <c r="N10" s="644">
        <f>IF('PL(Statements of Operations)'!N10="-","-",'PL(Statements of Operations)'!N10/'為替換算(currency conversion)'!$B$3)</f>
        <v>2470.0276243093922</v>
      </c>
      <c r="O10" s="644">
        <f>IF('PL(Statements of Operations)'!O10="-","-",'PL(Statements of Operations)'!O10/'為替換算(currency conversion)'!$B$3)</f>
        <v>3768.9318600368324</v>
      </c>
      <c r="P10" s="416">
        <f>IF('PL(Statements of Operations)'!P10="-","-",'PL(Statements of Operations)'!P10/'為替換算(currency conversion)'!$B$3)</f>
        <v>5269.1620626151016</v>
      </c>
    </row>
    <row r="11" spans="1:16" ht="18" customHeight="1">
      <c r="A11" s="239"/>
      <c r="B11" s="411" t="s">
        <v>487</v>
      </c>
      <c r="C11" s="412" t="s">
        <v>4</v>
      </c>
      <c r="D11" s="263" t="s">
        <v>488</v>
      </c>
      <c r="E11" s="413">
        <f>IF('PL(Statements of Operations)'!E11="-","-",'PL(Statements of Operations)'!E11/'為替換算(currency conversion)'!$B$3)</f>
        <v>817.25598526703504</v>
      </c>
      <c r="F11" s="266">
        <f>IF('PL(Statements of Operations)'!F11="-","-",'PL(Statements of Operations)'!F11/'為替換算(currency conversion)'!$B$3)</f>
        <v>1667.9926335174955</v>
      </c>
      <c r="G11" s="266">
        <f>IF('PL(Statements of Operations)'!G11="-","-",'PL(Statements of Operations)'!G11/'為替換算(currency conversion)'!$B$3)</f>
        <v>2557.2836095764274</v>
      </c>
      <c r="H11" s="414">
        <f>IF('PL(Statements of Operations)'!H11="-","-",'PL(Statements of Operations)'!H11/'為替換算(currency conversion)'!$B$3)</f>
        <v>3508.6095764272563</v>
      </c>
      <c r="I11" s="264">
        <f>IF('PL(Statements of Operations)'!I11="-","-",'PL(Statements of Operations)'!I11/'為替換算(currency conversion)'!$B$3)</f>
        <v>899.47513812154705</v>
      </c>
      <c r="J11" s="266">
        <f>IF('PL(Statements of Operations)'!J11="-","-",'PL(Statements of Operations)'!J11/'為替換算(currency conversion)'!$B$3)</f>
        <v>1746.4732965009209</v>
      </c>
      <c r="K11" s="266">
        <f>IF('PL(Statements of Operations)'!K11="-","-",'PL(Statements of Operations)'!K11/'為替換算(currency conversion)'!$B$3)</f>
        <v>2655.0920810313078</v>
      </c>
      <c r="L11" s="416">
        <f>IF('PL(Statements of Operations)'!L11="-","-",'PL(Statements of Operations)'!L11/'為替換算(currency conversion)'!$B$3)</f>
        <v>3658.1215469613262</v>
      </c>
      <c r="M11" s="264">
        <f>IF('PL(Statements of Operations)'!M11="-","-",'PL(Statements of Operations)'!M11/'為替換算(currency conversion)'!$B$3)</f>
        <v>942.27440147329651</v>
      </c>
      <c r="N11" s="644">
        <f>IF('PL(Statements of Operations)'!N11="-","-",'PL(Statements of Operations)'!N11/'為替換算(currency conversion)'!$B$3)</f>
        <v>1882.9465930018416</v>
      </c>
      <c r="O11" s="644">
        <f>IF('PL(Statements of Operations)'!O11="-","-",'PL(Statements of Operations)'!O11/'為替換算(currency conversion)'!$B$3)</f>
        <v>2907.6427255985268</v>
      </c>
      <c r="P11" s="416">
        <f>IF('PL(Statements of Operations)'!P11="-","-",'PL(Statements of Operations)'!P11/'為替換算(currency conversion)'!$B$3)</f>
        <v>4063.4806629834256</v>
      </c>
    </row>
    <row r="12" spans="1:16" ht="18" customHeight="1">
      <c r="A12" s="239"/>
      <c r="B12" s="417" t="s">
        <v>259</v>
      </c>
      <c r="C12" s="412" t="s">
        <v>4</v>
      </c>
      <c r="D12" s="263" t="s">
        <v>260</v>
      </c>
      <c r="E12" s="413">
        <f>IF('PL(Statements of Operations)'!E12="-","-",'PL(Statements of Operations)'!E12/'為替換算(currency conversion)'!$B$3)</f>
        <v>303.97790055248618</v>
      </c>
      <c r="F12" s="266">
        <f>IF('PL(Statements of Operations)'!F12="-","-",'PL(Statements of Operations)'!F12/'為替換算(currency conversion)'!$B$3)</f>
        <v>628.37016574585641</v>
      </c>
      <c r="G12" s="266">
        <f>IF('PL(Statements of Operations)'!G12="-","-",'PL(Statements of Operations)'!G12/'為替換算(currency conversion)'!$B$3)</f>
        <v>968.27808471454887</v>
      </c>
      <c r="H12" s="414">
        <f>IF('PL(Statements of Operations)'!H12="-","-",'PL(Statements of Operations)'!H12/'為替換算(currency conversion)'!$B$3)</f>
        <v>1338.6556169429098</v>
      </c>
      <c r="I12" s="264">
        <f>IF('PL(Statements of Operations)'!I12="-","-",'PL(Statements of Operations)'!I12/'為替換算(currency conversion)'!$B$3)</f>
        <v>330.30386740331494</v>
      </c>
      <c r="J12" s="266">
        <f>IF('PL(Statements of Operations)'!J12="-","-",'PL(Statements of Operations)'!J12/'為替換算(currency conversion)'!$B$3)</f>
        <v>645.56169429097611</v>
      </c>
      <c r="K12" s="266">
        <f>IF('PL(Statements of Operations)'!K12="-","-",'PL(Statements of Operations)'!K12/'為替換算(currency conversion)'!$B$3)</f>
        <v>984.80662983425418</v>
      </c>
      <c r="L12" s="416">
        <f>IF('PL(Statements of Operations)'!L12="-","-",'PL(Statements of Operations)'!L12/'為替換算(currency conversion)'!$B$3)</f>
        <v>1350.791896869245</v>
      </c>
      <c r="M12" s="264">
        <f>IF('PL(Statements of Operations)'!M12="-","-",'PL(Statements of Operations)'!M12/'為替換算(currency conversion)'!$B$3)</f>
        <v>335.57090239410684</v>
      </c>
      <c r="N12" s="644">
        <f>IF('PL(Statements of Operations)'!N12="-","-",'PL(Statements of Operations)'!N12/'為替換算(currency conversion)'!$B$3)</f>
        <v>675.51565377532233</v>
      </c>
      <c r="O12" s="644">
        <f>IF('PL(Statements of Operations)'!O12="-","-",'PL(Statements of Operations)'!O12/'為替換算(currency conversion)'!$B$3)</f>
        <v>1029.9355432780849</v>
      </c>
      <c r="P12" s="416">
        <f>IF('PL(Statements of Operations)'!P12="-","-",'PL(Statements of Operations)'!P12/'為替換算(currency conversion)'!$B$3)</f>
        <v>1413.5819521178637</v>
      </c>
    </row>
    <row r="13" spans="1:16" ht="18" customHeight="1">
      <c r="A13" s="239"/>
      <c r="B13" s="417" t="s">
        <v>261</v>
      </c>
      <c r="C13" s="412" t="s">
        <v>4</v>
      </c>
      <c r="D13" s="263" t="s">
        <v>262</v>
      </c>
      <c r="E13" s="413">
        <f>IF('PL(Statements of Operations)'!E13="-","-",'PL(Statements of Operations)'!E13/'為替換算(currency conversion)'!$B$3)</f>
        <v>28.581952117863722</v>
      </c>
      <c r="F13" s="266">
        <f>IF('PL(Statements of Operations)'!F13="-","-",'PL(Statements of Operations)'!F13/'為替換算(currency conversion)'!$B$3)</f>
        <v>57.624309392265197</v>
      </c>
      <c r="G13" s="266">
        <f>IF('PL(Statements of Operations)'!G13="-","-",'PL(Statements of Operations)'!G13/'為替換算(currency conversion)'!$B$3)</f>
        <v>89.530386740331494</v>
      </c>
      <c r="H13" s="414">
        <f>IF('PL(Statements of Operations)'!H13="-","-",'PL(Statements of Operations)'!H13/'為替換算(currency conversion)'!$B$3)</f>
        <v>134.39226519337018</v>
      </c>
      <c r="I13" s="264">
        <f>IF('PL(Statements of Operations)'!I13="-","-",'PL(Statements of Operations)'!I13/'為替換算(currency conversion)'!$B$3)</f>
        <v>28.314917127071826</v>
      </c>
      <c r="J13" s="266">
        <f>IF('PL(Statements of Operations)'!J13="-","-",'PL(Statements of Operations)'!J13/'為替換算(currency conversion)'!$B$3)</f>
        <v>60.064456721915292</v>
      </c>
      <c r="K13" s="266">
        <f>IF('PL(Statements of Operations)'!K13="-","-",'PL(Statements of Operations)'!K13/'為替換算(currency conversion)'!$B$3)</f>
        <v>90.856353591160229</v>
      </c>
      <c r="L13" s="416">
        <f>IF('PL(Statements of Operations)'!L13="-","-",'PL(Statements of Operations)'!L13/'為替換算(currency conversion)'!$B$3)</f>
        <v>138.98710865561696</v>
      </c>
      <c r="M13" s="264">
        <f>IF('PL(Statements of Operations)'!M13="-","-",'PL(Statements of Operations)'!M13/'為替換算(currency conversion)'!$B$3)</f>
        <v>37.05340699815838</v>
      </c>
      <c r="N13" s="644">
        <f>IF('PL(Statements of Operations)'!N13="-","-",'PL(Statements of Operations)'!N13/'為替換算(currency conversion)'!$B$3)</f>
        <v>83.876611418047887</v>
      </c>
      <c r="O13" s="644">
        <f>IF('PL(Statements of Operations)'!O13="-","-",'PL(Statements of Operations)'!O13/'為替換算(currency conversion)'!$B$3)</f>
        <v>127.87292817679558</v>
      </c>
      <c r="P13" s="416">
        <f>IF('PL(Statements of Operations)'!P13="-","-",'PL(Statements of Operations)'!P13/'為替換算(currency conversion)'!$B$3)</f>
        <v>200.67219152854514</v>
      </c>
    </row>
    <row r="14" spans="1:16" ht="18" customHeight="1">
      <c r="A14" s="239"/>
      <c r="B14" s="417" t="s">
        <v>263</v>
      </c>
      <c r="C14" s="412" t="s">
        <v>4</v>
      </c>
      <c r="D14" s="263" t="s">
        <v>264</v>
      </c>
      <c r="E14" s="413">
        <f>IF('PL(Statements of Operations)'!E14="-","-",'PL(Statements of Operations)'!E14/'為替換算(currency conversion)'!$B$3)</f>
        <v>484.69613259668512</v>
      </c>
      <c r="F14" s="266">
        <f>IF('PL(Statements of Operations)'!F14="-","-",'PL(Statements of Operations)'!F14/'為替換算(currency conversion)'!$B$3)</f>
        <v>981.99815837937388</v>
      </c>
      <c r="G14" s="266">
        <f>IF('PL(Statements of Operations)'!G14="-","-",'PL(Statements of Operations)'!G14/'為替換算(currency conversion)'!$B$3)</f>
        <v>1499.4751381215469</v>
      </c>
      <c r="H14" s="414">
        <f>IF('PL(Statements of Operations)'!H14="-","-",'PL(Statements of Operations)'!H14/'為替換算(currency conversion)'!$B$3)</f>
        <v>2035.5616942909762</v>
      </c>
      <c r="I14" s="264">
        <f>IF('PL(Statements of Operations)'!I14="-","-",'PL(Statements of Operations)'!I14/'為替換算(currency conversion)'!$B$3)</f>
        <v>540.8563535911602</v>
      </c>
      <c r="J14" s="266">
        <f>IF('PL(Statements of Operations)'!J14="-","-",'PL(Statements of Operations)'!J14/'為替換算(currency conversion)'!$B$3)</f>
        <v>1040.8563535911603</v>
      </c>
      <c r="K14" s="266">
        <f>IF('PL(Statements of Operations)'!K14="-","-",'PL(Statements of Operations)'!K14/'為替換算(currency conversion)'!$B$3)</f>
        <v>1579.4290976058933</v>
      </c>
      <c r="L14" s="416">
        <f>IF('PL(Statements of Operations)'!L14="-","-",'PL(Statements of Operations)'!L14/'為替換算(currency conversion)'!$B$3)</f>
        <v>2168.3425414364642</v>
      </c>
      <c r="M14" s="264">
        <f>IF('PL(Statements of Operations)'!M14="-","-",'PL(Statements of Operations)'!M14/'為替換算(currency conversion)'!$B$3)</f>
        <v>569.64088397790056</v>
      </c>
      <c r="N14" s="644">
        <f>IF('PL(Statements of Operations)'!N14="-","-",'PL(Statements of Operations)'!N14/'為替換算(currency conversion)'!$B$3)</f>
        <v>1123.5543278084715</v>
      </c>
      <c r="O14" s="644">
        <f>IF('PL(Statements of Operations)'!O14="-","-",'PL(Statements of Operations)'!O14/'為替換算(currency conversion)'!$B$3)</f>
        <v>1749.8434622467773</v>
      </c>
      <c r="P14" s="416">
        <f>IF('PL(Statements of Operations)'!P14="-","-",'PL(Statements of Operations)'!P14/'為替換算(currency conversion)'!$B$3)</f>
        <v>2449.2357274401475</v>
      </c>
    </row>
    <row r="15" spans="1:16" ht="18" customHeight="1">
      <c r="A15" s="239"/>
      <c r="B15" s="411" t="s">
        <v>489</v>
      </c>
      <c r="C15" s="412" t="s">
        <v>4</v>
      </c>
      <c r="D15" s="263" t="s">
        <v>490</v>
      </c>
      <c r="E15" s="413">
        <f>IF('PL(Statements of Operations)'!E15="-","-",'PL(Statements of Operations)'!E15/'為替換算(currency conversion)'!$B$3)</f>
        <v>242.21915285451198</v>
      </c>
      <c r="F15" s="266">
        <f>IF('PL(Statements of Operations)'!F15="-","-",'PL(Statements of Operations)'!F15/'為替換算(currency conversion)'!$B$3)</f>
        <v>518.77532228360963</v>
      </c>
      <c r="G15" s="266">
        <f>IF('PL(Statements of Operations)'!G15="-","-",'PL(Statements of Operations)'!G15/'為替換算(currency conversion)'!$B$3)</f>
        <v>802.74401473296507</v>
      </c>
      <c r="H15" s="414">
        <f>IF('PL(Statements of Operations)'!H15="-","-",'PL(Statements of Operations)'!H15/'為替換算(currency conversion)'!$B$3)</f>
        <v>1133.7016574585637</v>
      </c>
      <c r="I15" s="264">
        <f>IF('PL(Statements of Operations)'!I15="-","-",'PL(Statements of Operations)'!I15/'為替換算(currency conversion)'!$B$3)</f>
        <v>268.33333333333337</v>
      </c>
      <c r="J15" s="266">
        <f>IF('PL(Statements of Operations)'!J15="-","-",'PL(Statements of Operations)'!J15/'為替換算(currency conversion)'!$B$3)</f>
        <v>553.12154696132598</v>
      </c>
      <c r="K15" s="266">
        <f>IF('PL(Statements of Operations)'!K15="-","-",'PL(Statements of Operations)'!K15/'為替換算(currency conversion)'!$B$3)</f>
        <v>868.39779005524872</v>
      </c>
      <c r="L15" s="416">
        <f>IF('PL(Statements of Operations)'!L15="-","-",'PL(Statements of Operations)'!L15/'為替換算(currency conversion)'!$B$3)</f>
        <v>1360.1841620626151</v>
      </c>
      <c r="M15" s="264">
        <f>IF('PL(Statements of Operations)'!M15="-","-",'PL(Statements of Operations)'!M15/'為替換算(currency conversion)'!$B$3)</f>
        <v>274.75138121546962</v>
      </c>
      <c r="N15" s="644">
        <f>IF('PL(Statements of Operations)'!N15="-","-",'PL(Statements of Operations)'!N15/'為替換算(currency conversion)'!$B$3)</f>
        <v>587.08103130755069</v>
      </c>
      <c r="O15" s="644">
        <f>IF('PL(Statements of Operations)'!O15="-","-",'PL(Statements of Operations)'!O15/'為替換算(currency conversion)'!$B$3)</f>
        <v>861.27992633517499</v>
      </c>
      <c r="P15" s="416">
        <f>IF('PL(Statements of Operations)'!P15="-","-",'PL(Statements of Operations)'!P15/'為替換算(currency conversion)'!$B$3)</f>
        <v>1205.681399631676</v>
      </c>
    </row>
    <row r="16" spans="1:16" ht="18" customHeight="1">
      <c r="A16" s="239"/>
      <c r="B16" s="411" t="s">
        <v>267</v>
      </c>
      <c r="C16" s="412" t="s">
        <v>4</v>
      </c>
      <c r="D16" s="263" t="s">
        <v>491</v>
      </c>
      <c r="E16" s="418">
        <f>IF('PL(Statements of Operations)'!E16="-","-",'PL(Statements of Operations)'!E16/'為替換算(currency conversion)'!$B$3)</f>
        <v>19.005524861878452</v>
      </c>
      <c r="F16" s="268">
        <f>IF('PL(Statements of Operations)'!F16="-","-",'PL(Statements of Operations)'!F16/'為替換算(currency conversion)'!$B$3)</f>
        <v>24.134438305709025</v>
      </c>
      <c r="G16" s="268">
        <f>IF('PL(Statements of Operations)'!G16="-","-",'PL(Statements of Operations)'!G16/'為替換算(currency conversion)'!$B$3)</f>
        <v>36.813996316758747</v>
      </c>
      <c r="H16" s="378">
        <f>IF('PL(Statements of Operations)'!H16="-","-",'PL(Statements of Operations)'!H16/'為替換算(currency conversion)'!$B$3)</f>
        <v>54.023941068139969</v>
      </c>
      <c r="I16" s="419">
        <f>IF('PL(Statements of Operations)'!I16="-","-",'PL(Statements of Operations)'!I16/'為替換算(currency conversion)'!$B$3)</f>
        <v>21.92449355432781</v>
      </c>
      <c r="J16" s="268">
        <f>IF('PL(Statements of Operations)'!J16="-","-",'PL(Statements of Operations)'!J16/'為替換算(currency conversion)'!$B$3)</f>
        <v>31.243093922651937</v>
      </c>
      <c r="K16" s="268">
        <f>IF('PL(Statements of Operations)'!K16="-","-",'PL(Statements of Operations)'!K16/'為替換算(currency conversion)'!$B$3)</f>
        <v>44.843462246777165</v>
      </c>
      <c r="L16" s="416">
        <f>IF('PL(Statements of Operations)'!L16="-","-",'PL(Statements of Operations)'!L16/'為替換算(currency conversion)'!$B$3)</f>
        <v>63.057090239410684</v>
      </c>
      <c r="M16" s="419">
        <f>IF('PL(Statements of Operations)'!M16="-","-",'PL(Statements of Operations)'!M16/'為替換算(currency conversion)'!$B$3)</f>
        <v>25.976058931860038</v>
      </c>
      <c r="N16" s="644">
        <f>IF('PL(Statements of Operations)'!N16="-","-",'PL(Statements of Operations)'!N16/'為替換算(currency conversion)'!$B$3)</f>
        <v>32.163904235727443</v>
      </c>
      <c r="O16" s="644">
        <f>IF('PL(Statements of Operations)'!O16="-","-",'PL(Statements of Operations)'!O16/'為替換算(currency conversion)'!$B$3)</f>
        <v>45.101289134438311</v>
      </c>
      <c r="P16" s="416">
        <f>IF('PL(Statements of Operations)'!P16="-","-",'PL(Statements of Operations)'!P16/'為替換算(currency conversion)'!$B$3)</f>
        <v>55.488029465930019</v>
      </c>
    </row>
    <row r="17" spans="1:16" ht="18" customHeight="1">
      <c r="A17" s="239"/>
      <c r="B17" s="411" t="s">
        <v>269</v>
      </c>
      <c r="C17" s="412" t="s">
        <v>4</v>
      </c>
      <c r="D17" s="263" t="s">
        <v>492</v>
      </c>
      <c r="E17" s="418">
        <f>IF('PL(Statements of Operations)'!E17="-","-",'PL(Statements of Operations)'!E17/'為替換算(currency conversion)'!$B$3)</f>
        <v>14.392265193370166</v>
      </c>
      <c r="F17" s="268">
        <f>IF('PL(Statements of Operations)'!F17="-","-",'PL(Statements of Operations)'!F17/'為替換算(currency conversion)'!$B$3)</f>
        <v>36.813996316758747</v>
      </c>
      <c r="G17" s="268">
        <f>IF('PL(Statements of Operations)'!G17="-","-",'PL(Statements of Operations)'!G17/'為替換算(currency conversion)'!$B$3)</f>
        <v>53.839779005524868</v>
      </c>
      <c r="H17" s="378">
        <f>IF('PL(Statements of Operations)'!H17="-","-",'PL(Statements of Operations)'!H17/'為替換算(currency conversion)'!$B$3)</f>
        <v>66.233885819521177</v>
      </c>
      <c r="I17" s="419">
        <f>IF('PL(Statements of Operations)'!I17="-","-",'PL(Statements of Operations)'!I17/'為替換算(currency conversion)'!$B$3)</f>
        <v>13.802946593001842</v>
      </c>
      <c r="J17" s="268">
        <f>IF('PL(Statements of Operations)'!J17="-","-",'PL(Statements of Operations)'!J17/'為替換算(currency conversion)'!$B$3)</f>
        <v>25.902394106813997</v>
      </c>
      <c r="K17" s="268">
        <f>IF('PL(Statements of Operations)'!K17="-","-",'PL(Statements of Operations)'!K17/'為替換算(currency conversion)'!$B$3)</f>
        <v>46.546961325966855</v>
      </c>
      <c r="L17" s="416">
        <f>IF('PL(Statements of Operations)'!L17="-","-",'PL(Statements of Operations)'!L17/'為替換算(currency conversion)'!$B$3)</f>
        <v>72.05340699815838</v>
      </c>
      <c r="M17" s="419">
        <f>IF('PL(Statements of Operations)'!M17="-","-",'PL(Statements of Operations)'!M17/'為替換算(currency conversion)'!$B$3)</f>
        <v>17.605893186003684</v>
      </c>
      <c r="N17" s="644">
        <f>IF('PL(Statements of Operations)'!N17="-","-",'PL(Statements of Operations)'!N17/'為替換算(currency conversion)'!$B$3)</f>
        <v>39.373848987108659</v>
      </c>
      <c r="O17" s="644">
        <f>IF('PL(Statements of Operations)'!O17="-","-",'PL(Statements of Operations)'!O17/'為替換算(currency conversion)'!$B$3)</f>
        <v>58.895027624309392</v>
      </c>
      <c r="P17" s="416">
        <f>IF('PL(Statements of Operations)'!P17="-","-",'PL(Statements of Operations)'!P17/'為替換算(currency conversion)'!$B$3)</f>
        <v>157.61510128913446</v>
      </c>
    </row>
    <row r="18" spans="1:16" ht="18" customHeight="1">
      <c r="A18" s="239"/>
      <c r="B18" s="411" t="s">
        <v>271</v>
      </c>
      <c r="C18" s="412" t="s">
        <v>4</v>
      </c>
      <c r="D18" s="263" t="s">
        <v>272</v>
      </c>
      <c r="E18" s="420">
        <f>IF('PL(Statements of Operations)'!E18="-","-",'PL(Statements of Operations)'!E18/'為替換算(currency conversion)'!$B$3)</f>
        <v>1.2338858195211786</v>
      </c>
      <c r="F18" s="349">
        <f>IF('PL(Statements of Operations)'!F18="-","-",'PL(Statements of Operations)'!F18/'為替換算(currency conversion)'!$B$3)</f>
        <v>1.6206261510128914</v>
      </c>
      <c r="G18" s="349">
        <f>IF('PL(Statements of Operations)'!G18="-","-",'PL(Statements of Operations)'!G18/'為替換算(currency conversion)'!$B$3)</f>
        <v>4.806629834254144</v>
      </c>
      <c r="H18" s="421">
        <f>IF('PL(Statements of Operations)'!H18="-","-",'PL(Statements of Operations)'!H18/'為替換算(currency conversion)'!$B$3)</f>
        <v>8.3701657458563545</v>
      </c>
      <c r="I18" s="347">
        <f>IF('PL(Statements of Operations)'!I18="-","-",'PL(Statements of Operations)'!I18/'為替換算(currency conversion)'!$B$3)</f>
        <v>1.6666666666666667</v>
      </c>
      <c r="J18" s="349">
        <f>IF('PL(Statements of Operations)'!J18="-","-",'PL(Statements of Operations)'!J18/'為替換算(currency conversion)'!$B$3)</f>
        <v>3.6556169429097607</v>
      </c>
      <c r="K18" s="349">
        <f>IF('PL(Statements of Operations)'!K18="-","-",'PL(Statements of Operations)'!K18/'為替換算(currency conversion)'!$B$3)</f>
        <v>4.4659300184162065</v>
      </c>
      <c r="L18" s="416">
        <f>IF('PL(Statements of Operations)'!L18="-","-",'PL(Statements of Operations)'!L18/'為替換算(currency conversion)'!$B$3)</f>
        <v>1.6114180478821363</v>
      </c>
      <c r="M18" s="347">
        <f>IF('PL(Statements of Operations)'!M18="-","-",'PL(Statements of Operations)'!M18/'為替換算(currency conversion)'!$B$3)</f>
        <v>0.50644567219152858</v>
      </c>
      <c r="N18" s="645">
        <f>IF('PL(Statements of Operations)'!N18="-","-",'PL(Statements of Operations)'!N18/'為替換算(currency conversion)'!$B$3)</f>
        <v>-0.30386740331491713</v>
      </c>
      <c r="O18" s="645">
        <f>IF('PL(Statements of Operations)'!O18="-","-",'PL(Statements of Operations)'!O18/'為替換算(currency conversion)'!$B$3)</f>
        <v>2.826887661141805</v>
      </c>
      <c r="P18" s="416">
        <f>IF('PL(Statements of Operations)'!P18="-","-",'PL(Statements of Operations)'!P18/'為替換算(currency conversion)'!$B$3)</f>
        <v>2.8360957642725602</v>
      </c>
    </row>
    <row r="19" spans="1:16" ht="18" customHeight="1">
      <c r="A19" s="239"/>
      <c r="B19" s="411" t="s">
        <v>273</v>
      </c>
      <c r="C19" s="412" t="s">
        <v>4</v>
      </c>
      <c r="D19" s="263" t="s">
        <v>274</v>
      </c>
      <c r="E19" s="418">
        <f>IF('PL(Statements of Operations)'!E19="-","-",'PL(Statements of Operations)'!E19/'為替換算(currency conversion)'!$B$3)</f>
        <v>248.06629834254144</v>
      </c>
      <c r="F19" s="268">
        <f>IF('PL(Statements of Operations)'!F19="-","-",'PL(Statements of Operations)'!F19/'為替換算(currency conversion)'!$B$3)</f>
        <v>507.72559852670355</v>
      </c>
      <c r="G19" s="268">
        <f>IF('PL(Statements of Operations)'!G19="-","-",'PL(Statements of Operations)'!G19/'為替換算(currency conversion)'!$B$3)</f>
        <v>790.52486187845307</v>
      </c>
      <c r="H19" s="378">
        <f>IF('PL(Statements of Operations)'!H19="-","-",'PL(Statements of Operations)'!H19/'為替換算(currency conversion)'!$B$3)</f>
        <v>1129.8710865561695</v>
      </c>
      <c r="I19" s="419">
        <f>IF('PL(Statements of Operations)'!I19="-","-",'PL(Statements of Operations)'!I19/'為替換算(currency conversion)'!$B$3)</f>
        <v>278.12154696132598</v>
      </c>
      <c r="J19" s="268">
        <f>IF('PL(Statements of Operations)'!J19="-","-",'PL(Statements of Operations)'!J19/'為替換算(currency conversion)'!$B$3)</f>
        <v>562.11786372007373</v>
      </c>
      <c r="K19" s="268">
        <f>IF('PL(Statements of Operations)'!K19="-","-",'PL(Statements of Operations)'!K19/'為替換算(currency conversion)'!$B$3)</f>
        <v>871.16022099447514</v>
      </c>
      <c r="L19" s="378">
        <f>IF('PL(Statements of Operations)'!L19="-","-",'PL(Statements of Operations)'!L19/'為替換算(currency conversion)'!$B$3)</f>
        <v>1352.7992633517497</v>
      </c>
      <c r="M19" s="419">
        <f>IF('PL(Statements of Operations)'!M19="-","-",'PL(Statements of Operations)'!M19/'為替換算(currency conversion)'!$B$3)</f>
        <v>283.62799263351752</v>
      </c>
      <c r="N19" s="644">
        <f>IF('PL(Statements of Operations)'!N19="-","-",'PL(Statements of Operations)'!N19/'為替換算(currency conversion)'!$B$3)</f>
        <v>579.56721915285459</v>
      </c>
      <c r="O19" s="644">
        <f>IF('PL(Statements of Operations)'!O19="-","-",'PL(Statements of Operations)'!O19/'為替換算(currency conversion)'!$B$3)</f>
        <v>850.31307550644567</v>
      </c>
      <c r="P19" s="378">
        <f>IF('PL(Statements of Operations)'!P19="-","-",'PL(Statements of Operations)'!P19/'為替換算(currency conversion)'!$B$3)</f>
        <v>1106.3996316758748</v>
      </c>
    </row>
    <row r="20" spans="1:16" ht="18" customHeight="1">
      <c r="A20" s="239"/>
      <c r="B20" s="423" t="s">
        <v>275</v>
      </c>
      <c r="C20" s="412" t="s">
        <v>4</v>
      </c>
      <c r="D20" s="263" t="s">
        <v>276</v>
      </c>
      <c r="E20" s="418">
        <f>IF('PL(Statements of Operations)'!E20="-","-",'PL(Statements of Operations)'!E20/'為替換算(currency conversion)'!$B$3)</f>
        <v>87.329650092081039</v>
      </c>
      <c r="F20" s="268">
        <f>IF('PL(Statements of Operations)'!F20="-","-",'PL(Statements of Operations)'!F20/'為替換算(currency conversion)'!$B$3)</f>
        <v>169.20810313075506</v>
      </c>
      <c r="G20" s="268">
        <f>IF('PL(Statements of Operations)'!G20="-","-",'PL(Statements of Operations)'!G20/'為替換算(currency conversion)'!$B$3)</f>
        <v>250.75506445672193</v>
      </c>
      <c r="H20" s="378">
        <f>IF('PL(Statements of Operations)'!H20="-","-",'PL(Statements of Operations)'!H20/'為替換算(currency conversion)'!$B$3)</f>
        <v>340.81952117863722</v>
      </c>
      <c r="I20" s="419">
        <f>IF('PL(Statements of Operations)'!I20="-","-",'PL(Statements of Operations)'!I20/'為替換算(currency conversion)'!$B$3)</f>
        <v>84.852670349907925</v>
      </c>
      <c r="J20" s="268">
        <f>IF('PL(Statements of Operations)'!J20="-","-",'PL(Statements of Operations)'!J20/'為替換算(currency conversion)'!$B$3)</f>
        <v>196.78637200736648</v>
      </c>
      <c r="K20" s="268">
        <f>IF('PL(Statements of Operations)'!K20="-","-",'PL(Statements of Operations)'!K20/'為替換算(currency conversion)'!$B$3)</f>
        <v>301.50092081031312</v>
      </c>
      <c r="L20" s="416">
        <f>IF('PL(Statements of Operations)'!L20="-","-",'PL(Statements of Operations)'!L20/'為替換算(currency conversion)'!$B$3)</f>
        <v>453.13075506445676</v>
      </c>
      <c r="M20" s="419">
        <f>IF('PL(Statements of Operations)'!M20="-","-",'PL(Statements of Operations)'!M20/'為替換算(currency conversion)'!$B$3)</f>
        <v>84.696132596685089</v>
      </c>
      <c r="N20" s="644">
        <f>IF('PL(Statements of Operations)'!N20="-","-",'PL(Statements of Operations)'!N20/'為替換算(currency conversion)'!$B$3)</f>
        <v>191.55616942909762</v>
      </c>
      <c r="O20" s="644">
        <f>IF('PL(Statements of Operations)'!O20="-","-",'PL(Statements of Operations)'!O20/'為替換算(currency conversion)'!$B$3)</f>
        <v>286.86924493554329</v>
      </c>
      <c r="P20" s="416">
        <f>IF('PL(Statements of Operations)'!P20="-","-",'PL(Statements of Operations)'!P20/'為替換算(currency conversion)'!$B$3)</f>
        <v>371.85082872928177</v>
      </c>
    </row>
    <row r="21" spans="1:16" ht="18" customHeight="1">
      <c r="A21" s="239"/>
      <c r="B21" s="411" t="s">
        <v>277</v>
      </c>
      <c r="C21" s="412" t="s">
        <v>4</v>
      </c>
      <c r="D21" s="263" t="s">
        <v>278</v>
      </c>
      <c r="E21" s="418">
        <f>IF('PL(Statements of Operations)'!E21="-","-",'PL(Statements of Operations)'!E21/'為替換算(currency conversion)'!$B$3)</f>
        <v>160.72744014732965</v>
      </c>
      <c r="F21" s="268">
        <f>IF('PL(Statements of Operations)'!F21="-","-",'PL(Statements of Operations)'!F21/'為替換算(currency conversion)'!$B$3)</f>
        <v>338.51749539594846</v>
      </c>
      <c r="G21" s="268">
        <f>IF('PL(Statements of Operations)'!G21="-","-",'PL(Statements of Operations)'!G21/'為替換算(currency conversion)'!$B$3)</f>
        <v>539.76979742173114</v>
      </c>
      <c r="H21" s="378">
        <f>IF('PL(Statements of Operations)'!H21="-","-",'PL(Statements of Operations)'!H21/'為替換算(currency conversion)'!$B$3)</f>
        <v>789.05156537753226</v>
      </c>
      <c r="I21" s="419">
        <f>IF('PL(Statements of Operations)'!I21="-","-",'PL(Statements of Operations)'!I21/'為替換算(currency conversion)'!$B$3)</f>
        <v>193.26887661141805</v>
      </c>
      <c r="J21" s="268">
        <f>IF('PL(Statements of Operations)'!J21="-","-",'PL(Statements of Operations)'!J21/'為替換算(currency conversion)'!$B$3)</f>
        <v>365.33149171270719</v>
      </c>
      <c r="K21" s="268">
        <f>IF('PL(Statements of Operations)'!K21="-","-",'PL(Statements of Operations)'!K21/'為替換算(currency conversion)'!$B$3)</f>
        <v>569.65930018416213</v>
      </c>
      <c r="L21" s="416">
        <f>IF('PL(Statements of Operations)'!L21="-","-",'PL(Statements of Operations)'!L21/'為替換算(currency conversion)'!$B$3)</f>
        <v>899.66850828729287</v>
      </c>
      <c r="M21" s="419">
        <f>IF('PL(Statements of Operations)'!M21="-","-",'PL(Statements of Operations)'!M21/'為替換算(currency conversion)'!$B$3)</f>
        <v>198.93186003683243</v>
      </c>
      <c r="N21" s="644">
        <f>IF('PL(Statements of Operations)'!N21="-","-",'PL(Statements of Operations)'!N21/'為替換算(currency conversion)'!$B$3)</f>
        <v>388.00184162062618</v>
      </c>
      <c r="O21" s="644">
        <f>IF('PL(Statements of Operations)'!O21="-","-",'PL(Statements of Operations)'!O21/'為替換算(currency conversion)'!$B$3)</f>
        <v>563.44383057090238</v>
      </c>
      <c r="P21" s="416">
        <f>IF('PL(Statements of Operations)'!P21="-","-",'PL(Statements of Operations)'!P21/'為替換算(currency conversion)'!$B$3)</f>
        <v>734.54880294659301</v>
      </c>
    </row>
    <row r="22" spans="1:16" ht="18" customHeight="1">
      <c r="A22" s="239"/>
      <c r="B22" s="417" t="s">
        <v>279</v>
      </c>
      <c r="C22" s="412" t="s">
        <v>4</v>
      </c>
      <c r="D22" s="263" t="s">
        <v>280</v>
      </c>
      <c r="E22" s="418">
        <f>IF('PL(Statements of Operations)'!E22="-","-",'PL(Statements of Operations)'!E22/'為替換算(currency conversion)'!$B$3)</f>
        <v>155.68139963167587</v>
      </c>
      <c r="F22" s="268">
        <f>IF('PL(Statements of Operations)'!F22="-","-",'PL(Statements of Operations)'!F22/'為替換算(currency conversion)'!$B$3)</f>
        <v>325.37753222836096</v>
      </c>
      <c r="G22" s="268">
        <f>IF('PL(Statements of Operations)'!G22="-","-",'PL(Statements of Operations)'!G22/'為替換算(currency conversion)'!$B$3)</f>
        <v>517.52302025782694</v>
      </c>
      <c r="H22" s="378">
        <f>IF('PL(Statements of Operations)'!H22="-","-",'PL(Statements of Operations)'!H22/'為替換算(currency conversion)'!$B$3)</f>
        <v>758.67403314917135</v>
      </c>
      <c r="I22" s="419">
        <f>IF('PL(Statements of Operations)'!I22="-","-",'PL(Statements of Operations)'!I22/'為替換算(currency conversion)'!$B$3)</f>
        <v>191.61141804788215</v>
      </c>
      <c r="J22" s="268">
        <f>IF('PL(Statements of Operations)'!J22="-","-",'PL(Statements of Operations)'!J22/'為替換算(currency conversion)'!$B$3)</f>
        <v>356.02209944751382</v>
      </c>
      <c r="K22" s="268">
        <f>IF('PL(Statements of Operations)'!K22="-","-",'PL(Statements of Operations)'!K22/'為替換算(currency conversion)'!$B$3)</f>
        <v>548.0755064456722</v>
      </c>
      <c r="L22" s="416">
        <f>IF('PL(Statements of Operations)'!L22="-","-",'PL(Statements of Operations)'!L22/'為替換算(currency conversion)'!$B$3)</f>
        <v>862.02578268876618</v>
      </c>
      <c r="M22" s="419">
        <f>IF('PL(Statements of Operations)'!M22="-","-",'PL(Statements of Operations)'!M22/'為替換算(currency conversion)'!$B$3)</f>
        <v>193.1399631675875</v>
      </c>
      <c r="N22" s="644">
        <f>IF('PL(Statements of Operations)'!N22="-","-",'PL(Statements of Operations)'!N22/'為替換算(currency conversion)'!$B$3)</f>
        <v>369.99079189686927</v>
      </c>
      <c r="O22" s="644">
        <f>IF('PL(Statements of Operations)'!O22="-","-",'PL(Statements of Operations)'!O22/'為替換算(currency conversion)'!$B$3)</f>
        <v>532.8084714548803</v>
      </c>
      <c r="P22" s="416">
        <f>IF('PL(Statements of Operations)'!P22="-","-",'PL(Statements of Operations)'!P22/'為替換算(currency conversion)'!$B$3)</f>
        <v>691.97053406998157</v>
      </c>
    </row>
    <row r="23" spans="1:16" ht="18" customHeight="1" thickBot="1">
      <c r="A23" s="239"/>
      <c r="B23" s="424" t="s">
        <v>281</v>
      </c>
      <c r="C23" s="425" t="s">
        <v>4</v>
      </c>
      <c r="D23" s="426" t="s">
        <v>282</v>
      </c>
      <c r="E23" s="427">
        <f>IF('PL(Statements of Operations)'!E23="-","-",'PL(Statements of Operations)'!E23/'為替換算(currency conversion)'!$B$3)</f>
        <v>5.0460405156537753</v>
      </c>
      <c r="F23" s="428">
        <f>IF('PL(Statements of Operations)'!F23="-","-",'PL(Statements of Operations)'!F23/'為替換算(currency conversion)'!$B$3)</f>
        <v>13.130755064456723</v>
      </c>
      <c r="G23" s="428">
        <f>IF('PL(Statements of Operations)'!G23="-","-",'PL(Statements of Operations)'!G23/'為替換算(currency conversion)'!$B$3)</f>
        <v>22.246777163904238</v>
      </c>
      <c r="H23" s="429">
        <f>IF('PL(Statements of Operations)'!H23="-","-",'PL(Statements of Operations)'!H23/'為替換算(currency conversion)'!$B$3)</f>
        <v>30.377532228360959</v>
      </c>
      <c r="I23" s="430">
        <f>IF('PL(Statements of Operations)'!I23="-","-",'PL(Statements of Operations)'!I23/'為替換算(currency conversion)'!$B$3)</f>
        <v>1.6574585635359116</v>
      </c>
      <c r="J23" s="428">
        <f>IF('PL(Statements of Operations)'!J23="-","-",'PL(Statements of Operations)'!J23/'為替換算(currency conversion)'!$B$3)</f>
        <v>9.3093922651933703</v>
      </c>
      <c r="K23" s="428">
        <f>IF('PL(Statements of Operations)'!K23="-","-",'PL(Statements of Operations)'!K23/'為替換算(currency conversion)'!$B$3)</f>
        <v>21.583793738489874</v>
      </c>
      <c r="L23" s="432">
        <f>IF('PL(Statements of Operations)'!L23="-","-",'PL(Statements of Operations)'!L23/'為替換算(currency conversion)'!$B$3)</f>
        <v>37.642725598526702</v>
      </c>
      <c r="M23" s="430">
        <f>IF('PL(Statements of Operations)'!M23="-","-",'PL(Statements of Operations)'!M23/'為替換算(currency conversion)'!$B$3)</f>
        <v>5.791896869244936</v>
      </c>
      <c r="N23" s="646">
        <f>IF('PL(Statements of Operations)'!N23="-","-",'PL(Statements of Operations)'!N23/'為替換算(currency conversion)'!$B$3)</f>
        <v>18.011049723756908</v>
      </c>
      <c r="O23" s="646">
        <f>IF('PL(Statements of Operations)'!O23="-","-",'PL(Statements of Operations)'!O23/'為替換算(currency conversion)'!$B$3)</f>
        <v>30.635359116022101</v>
      </c>
      <c r="P23" s="432">
        <f>IF('PL(Statements of Operations)'!P23="-","-",'PL(Statements of Operations)'!P23/'為替換算(currency conversion)'!$B$3)</f>
        <v>42.578268876611418</v>
      </c>
    </row>
    <row r="43" spans="2:2">
      <c r="B43" s="396"/>
    </row>
    <row r="44" spans="2:2">
      <c r="B44" s="396"/>
    </row>
  </sheetData>
  <mergeCells coun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5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16" width="18.375" style="8" customWidth="1"/>
    <col min="17" max="16384" width="13" style="8"/>
  </cols>
  <sheetData>
    <row r="1" spans="1:16" s="4" customFormat="1" ht="19.5" customHeight="1">
      <c r="A1" s="1"/>
      <c r="B1" s="1" t="s">
        <v>400</v>
      </c>
      <c r="C1" s="2"/>
      <c r="D1" s="2"/>
      <c r="E1" s="3"/>
      <c r="F1" s="3"/>
      <c r="G1" s="3"/>
      <c r="H1" s="3"/>
      <c r="I1" s="3"/>
      <c r="J1" s="3"/>
      <c r="K1" s="3"/>
      <c r="L1" s="3"/>
      <c r="M1" s="3"/>
      <c r="N1" s="3"/>
      <c r="O1" s="3"/>
      <c r="P1" s="3"/>
    </row>
    <row r="2" spans="1:16" s="6" customFormat="1" ht="15" customHeight="1">
      <c r="B2" s="534" t="s">
        <v>493</v>
      </c>
      <c r="E2" s="8"/>
      <c r="F2" s="98"/>
      <c r="G2" s="98"/>
      <c r="H2" s="98"/>
      <c r="I2" s="98"/>
      <c r="J2" s="98"/>
      <c r="K2" s="98"/>
      <c r="L2" s="98"/>
      <c r="M2" s="98"/>
      <c r="N2" s="98"/>
      <c r="O2" s="98"/>
      <c r="P2" s="98"/>
    </row>
    <row r="3" spans="1:16" s="9" customFormat="1" ht="18" customHeight="1">
      <c r="A3" s="5"/>
      <c r="B3" s="5" t="s">
        <v>494</v>
      </c>
      <c r="E3" s="397"/>
      <c r="F3" s="397"/>
      <c r="G3" s="397"/>
    </row>
    <row r="4" spans="1:16" s="6" customFormat="1" ht="9" customHeight="1">
      <c r="A4" s="5"/>
    </row>
    <row r="5" spans="1:16" ht="18" customHeight="1" thickBot="1">
      <c r="B5" s="8" t="str">
        <f>"（単位：百万"&amp;'為替換算(currency conversion)'!$A$3&amp;"/Unit: "&amp;'為替換算(currency conversion)'!$A$3&amp;" million）"</f>
        <v>（単位：百万USD/Unit: USD million）</v>
      </c>
    </row>
    <row r="6" spans="1:16" ht="18" customHeight="1">
      <c r="B6" s="735" t="s">
        <v>480</v>
      </c>
      <c r="C6" s="737" t="s">
        <v>495</v>
      </c>
      <c r="D6" s="739" t="s">
        <v>496</v>
      </c>
      <c r="E6" s="719" t="s">
        <v>497</v>
      </c>
      <c r="F6" s="720"/>
      <c r="G6" s="720"/>
      <c r="H6" s="721"/>
      <c r="I6" s="719" t="s">
        <v>498</v>
      </c>
      <c r="J6" s="720"/>
      <c r="K6" s="720"/>
      <c r="L6" s="721"/>
      <c r="M6" s="719" t="s">
        <v>8</v>
      </c>
      <c r="N6" s="720"/>
      <c r="O6" s="720"/>
      <c r="P6" s="721"/>
    </row>
    <row r="7" spans="1:16" ht="36.75" customHeight="1" thickBot="1">
      <c r="B7" s="736"/>
      <c r="C7" s="738"/>
      <c r="D7" s="740"/>
      <c r="E7" s="398" t="s">
        <v>290</v>
      </c>
      <c r="F7" s="399" t="s">
        <v>291</v>
      </c>
      <c r="G7" s="106" t="s">
        <v>292</v>
      </c>
      <c r="H7" s="400" t="s">
        <v>293</v>
      </c>
      <c r="I7" s="398" t="s">
        <v>290</v>
      </c>
      <c r="J7" s="399" t="s">
        <v>291</v>
      </c>
      <c r="K7" s="401" t="s">
        <v>292</v>
      </c>
      <c r="L7" s="107" t="s">
        <v>293</v>
      </c>
      <c r="M7" s="398" t="s">
        <v>290</v>
      </c>
      <c r="N7" s="399" t="s">
        <v>291</v>
      </c>
      <c r="O7" s="401" t="s">
        <v>292</v>
      </c>
      <c r="P7" s="107" t="s">
        <v>293</v>
      </c>
    </row>
    <row r="8" spans="1:16" ht="18" customHeight="1">
      <c r="A8" s="239"/>
      <c r="B8" s="402" t="s">
        <v>251</v>
      </c>
      <c r="C8" s="403" t="s">
        <v>4</v>
      </c>
      <c r="D8" s="404" t="s">
        <v>295</v>
      </c>
      <c r="E8" s="405">
        <f>IF('PL四半期（PL Quarterly）'!E8="-","-",'PL四半期（PL Quarterly）'!E8/'為替換算(currency conversion)'!$B$3)</f>
        <v>4330.7734806629833</v>
      </c>
      <c r="F8" s="406">
        <f>IF('PL四半期（PL Quarterly）'!F8="-","-",'PL四半期（PL Quarterly）'!F8/'為替換算(currency conversion)'!$B$3)</f>
        <v>4513.2872928176794</v>
      </c>
      <c r="G8" s="406">
        <f>IF('PL四半期（PL Quarterly）'!G8="-","-",'PL四半期（PL Quarterly）'!G8/'為替換算(currency conversion)'!$B$3)</f>
        <v>4784.9907918968693</v>
      </c>
      <c r="H8" s="407">
        <f>IF('PL四半期（PL Quarterly）'!H8="-","-",'PL四半期（PL Quarterly）'!H8/'為替換算(currency conversion)'!$B$3)</f>
        <v>5152.6243093922658</v>
      </c>
      <c r="I8" s="408">
        <f>IF('PL四半期（PL Quarterly）'!I8="-","-",'PL四半期（PL Quarterly）'!I8/'為替換算(currency conversion)'!$B$3)</f>
        <v>4652.3020257826893</v>
      </c>
      <c r="J8" s="406">
        <f>IF('PL四半期（PL Quarterly）'!J8="-","-",'PL四半期（PL Quarterly）'!J8/'為替換算(currency conversion)'!$B$3)</f>
        <v>4765.0276243093922</v>
      </c>
      <c r="K8" s="406">
        <f>IF('PL四半期（PL Quarterly）'!K8="-","-",'PL四半期（PL Quarterly）'!K8/'為替換算(currency conversion)'!$B$3)</f>
        <v>4861.5469613259675</v>
      </c>
      <c r="L8" s="410">
        <f>IF('PL四半期（PL Quarterly）'!L8="-","-",'PL四半期（PL Quarterly）'!L8/'為替換算(currency conversion)'!$B$3)</f>
        <v>5644.0055248618792</v>
      </c>
      <c r="M8" s="408">
        <f>IF('PL四半期（PL Quarterly）'!M8="-","-",'PL四半期（PL Quarterly）'!M8/'為替換算(currency conversion)'!$B$3)</f>
        <v>4855.2117863720077</v>
      </c>
      <c r="N8" s="406">
        <f>IF('PL四半期（PL Quarterly）'!N8="-","-",'PL四半期（PL Quarterly）'!N8/'為替換算(currency conversion)'!$B$3)</f>
        <v>5069.4567219152859</v>
      </c>
      <c r="O8" s="406">
        <f>IF('PL四半期（PL Quarterly）'!O8="-","-",'PL四半期（PL Quarterly）'!O8/'為替換算(currency conversion)'!$B$3)</f>
        <v>5195.3775322283609</v>
      </c>
      <c r="P8" s="410">
        <f>IF('PL四半期（PL Quarterly）'!P8="-","-",'PL四半期（PL Quarterly）'!P8/'為替換算(currency conversion)'!$B$3)</f>
        <v>5752.955801104973</v>
      </c>
    </row>
    <row r="9" spans="1:16" ht="18" customHeight="1">
      <c r="A9" s="239"/>
      <c r="B9" s="411" t="s">
        <v>253</v>
      </c>
      <c r="C9" s="412" t="s">
        <v>4</v>
      </c>
      <c r="D9" s="263" t="s">
        <v>296</v>
      </c>
      <c r="E9" s="413">
        <f>IF('PL四半期（PL Quarterly）'!E9="-","-",'PL四半期（PL Quarterly）'!E9/'為替換算(currency conversion)'!$B$3)</f>
        <v>3271.2983425414368</v>
      </c>
      <c r="F9" s="266">
        <f>IF('PL四半期（PL Quarterly）'!F9="-","-",'PL四半期（PL Quarterly）'!F9/'為替換算(currency conversion)'!$B$3)</f>
        <v>3385.9944751381217</v>
      </c>
      <c r="G9" s="266">
        <f>IF('PL四半期（PL Quarterly）'!G9="-","-",'PL四半期（PL Quarterly）'!G9/'為替換算(currency conversion)'!$B$3)</f>
        <v>3611.7403314917128</v>
      </c>
      <c r="H9" s="414">
        <f>IF('PL四半期（PL Quarterly）'!H9="-","-",'PL四半期（PL Quarterly）'!H9/'為替換算(currency conversion)'!$B$3)</f>
        <v>3870.3314917127072</v>
      </c>
      <c r="I9" s="264">
        <f>IF('PL四半期（PL Quarterly）'!I9="-","-",'PL四半期（PL Quarterly）'!I9/'為替換算(currency conversion)'!$B$3)</f>
        <v>3484.4935543278089</v>
      </c>
      <c r="J9" s="266">
        <f>IF('PL四半期（PL Quarterly）'!J9="-","-",'PL四半期（PL Quarterly）'!J9/'為替換算(currency conversion)'!$B$3)</f>
        <v>3633.2412523020262</v>
      </c>
      <c r="K9" s="266">
        <f>IF('PL四半期（PL Quarterly）'!K9="-","-",'PL四半期（PL Quarterly）'!K9/'為替換算(currency conversion)'!$B$3)</f>
        <v>3637.6427255985268</v>
      </c>
      <c r="L9" s="416">
        <f>IF('PL四半期（PL Quarterly）'!L9="-","-",'PL四半期（PL Quarterly）'!L9/'為替換算(currency conversion)'!$B$3)</f>
        <v>4149.1896869244938</v>
      </c>
      <c r="M9" s="264">
        <f>IF('PL四半期（PL Quarterly）'!M9="-","-",'PL四半期（PL Quarterly）'!M9/'為替換算(currency conversion)'!$B$3)</f>
        <v>3638.1767955801106</v>
      </c>
      <c r="N9" s="266">
        <f>IF('PL四半期（PL Quarterly）'!N9="-","-",'PL四半期（PL Quarterly）'!N9/'為替換算(currency conversion)'!$B$3)</f>
        <v>3816.4640883977904</v>
      </c>
      <c r="O9" s="266">
        <f>IF('PL四半期（PL Quarterly）'!O9="-","-",'PL四半期（PL Quarterly）'!O9/'為替換算(currency conversion)'!$B$3)</f>
        <v>3896.4732965009212</v>
      </c>
      <c r="P9" s="416">
        <f>IF('PL四半期（PL Quarterly）'!P9="-","-",'PL四半期（PL Quarterly）'!P9/'為替換算(currency conversion)'!$B$3)</f>
        <v>4252.7255985267038</v>
      </c>
    </row>
    <row r="10" spans="1:16" ht="18" customHeight="1">
      <c r="A10" s="239"/>
      <c r="B10" s="411" t="s">
        <v>485</v>
      </c>
      <c r="C10" s="412" t="s">
        <v>4</v>
      </c>
      <c r="D10" s="263" t="s">
        <v>298</v>
      </c>
      <c r="E10" s="413">
        <f>IF('PL四半期（PL Quarterly）'!E10="-","-",'PL四半期（PL Quarterly）'!E10/'為替換算(currency conversion)'!$B$3)</f>
        <v>1059.4751381215469</v>
      </c>
      <c r="F10" s="266">
        <f>IF('PL四半期（PL Quarterly）'!F10="-","-",'PL四半期（PL Quarterly）'!F10/'為替換算(currency conversion)'!$B$3)</f>
        <v>1127.2928176795581</v>
      </c>
      <c r="G10" s="266">
        <f>IF('PL四半期（PL Quarterly）'!G10="-","-",'PL四半期（PL Quarterly）'!G10/'為替換算(currency conversion)'!$B$3)</f>
        <v>1173.2504604051567</v>
      </c>
      <c r="H10" s="414">
        <f>IF('PL四半期（PL Quarterly）'!H10="-","-",'PL四半期（PL Quarterly）'!H10/'為替換算(currency conversion)'!$B$3)</f>
        <v>1282.2928176795581</v>
      </c>
      <c r="I10" s="264">
        <f>IF('PL四半期（PL Quarterly）'!I10="-","-",'PL四半期（PL Quarterly）'!I10/'為替換算(currency conversion)'!$B$3)</f>
        <v>1167.8084714548804</v>
      </c>
      <c r="J10" s="266">
        <f>IF('PL四半期（PL Quarterly）'!J10="-","-",'PL四半期（PL Quarterly）'!J10/'為替換算(currency conversion)'!$B$3)</f>
        <v>1131.7863720073665</v>
      </c>
      <c r="K10" s="266">
        <f>IF('PL四半期（PL Quarterly）'!K10="-","-",'PL四半期（PL Quarterly）'!K10/'為替換算(currency conversion)'!$B$3)</f>
        <v>1223.9042357274402</v>
      </c>
      <c r="L10" s="416">
        <f>IF('PL四半期（PL Quarterly）'!L10="-","-",'PL四半期（PL Quarterly）'!L10/'為替換算(currency conversion)'!$B$3)</f>
        <v>1494.8158379373849</v>
      </c>
      <c r="M10" s="264">
        <f>IF('PL四半期（PL Quarterly）'!M10="-","-",'PL四半期（PL Quarterly）'!M10/'為替換算(currency conversion)'!$B$3)</f>
        <v>1217.0257826887662</v>
      </c>
      <c r="N10" s="266">
        <f>IF('PL四半期（PL Quarterly）'!N10="-","-",'PL四半期（PL Quarterly）'!N10/'為替換算(currency conversion)'!$B$3)</f>
        <v>1253.0018416206262</v>
      </c>
      <c r="O10" s="266">
        <f>IF('PL四半期（PL Quarterly）'!O10="-","-",'PL四半期（PL Quarterly）'!O10/'為替換算(currency conversion)'!$B$3)</f>
        <v>1298.9042357274402</v>
      </c>
      <c r="P10" s="416">
        <f>IF('PL四半期（PL Quarterly）'!P10="-","-",'PL四半期（PL Quarterly）'!P10/'為替換算(currency conversion)'!$B$3)</f>
        <v>1500.230202578269</v>
      </c>
    </row>
    <row r="11" spans="1:16" ht="18" customHeight="1">
      <c r="A11" s="239"/>
      <c r="B11" s="411" t="s">
        <v>487</v>
      </c>
      <c r="C11" s="412" t="s">
        <v>4</v>
      </c>
      <c r="D11" s="263" t="s">
        <v>300</v>
      </c>
      <c r="E11" s="413">
        <f>IF('PL四半期（PL Quarterly）'!E11="-","-",'PL四半期（PL Quarterly）'!E11/'為替換算(currency conversion)'!$B$3)</f>
        <v>817.25598526703504</v>
      </c>
      <c r="F11" s="266">
        <f>IF('PL四半期（PL Quarterly）'!F11="-","-",'PL四半期（PL Quarterly）'!F11/'為替換算(currency conversion)'!$B$3)</f>
        <v>850.73664825046046</v>
      </c>
      <c r="G11" s="266">
        <f>IF('PL四半期（PL Quarterly）'!G11="-","-",'PL四半期（PL Quarterly）'!G11/'為替換算(currency conversion)'!$B$3)</f>
        <v>889.29097605893196</v>
      </c>
      <c r="H11" s="414">
        <f>IF('PL四半期（PL Quarterly）'!H11="-","-",'PL四半期（PL Quarterly）'!H11/'為替換算(currency conversion)'!$B$3)</f>
        <v>951.32596685082876</v>
      </c>
      <c r="I11" s="264">
        <f>IF('PL四半期（PL Quarterly）'!I11="-","-",'PL四半期（PL Quarterly）'!I11/'為替換算(currency conversion)'!$B$3)</f>
        <v>899.47513812154705</v>
      </c>
      <c r="J11" s="266">
        <f>IF('PL四半期（PL Quarterly）'!J11="-","-",'PL四半期（PL Quarterly）'!J11/'為替換算(currency conversion)'!$B$3)</f>
        <v>846.99815837937388</v>
      </c>
      <c r="K11" s="266">
        <f>IF('PL四半期（PL Quarterly）'!K11="-","-",'PL四半期（PL Quarterly）'!K11/'為替換算(currency conversion)'!$B$3)</f>
        <v>908.61878453038673</v>
      </c>
      <c r="L11" s="416">
        <f>IF('PL四半期（PL Quarterly）'!L11="-","-",'PL四半期（PL Quarterly）'!L11/'為替換算(currency conversion)'!$B$3)</f>
        <v>1003.0294659300184</v>
      </c>
      <c r="M11" s="264">
        <f>IF('PL四半期（PL Quarterly）'!M11="-","-",'PL四半期（PL Quarterly）'!M11/'為替換算(currency conversion)'!$B$3)</f>
        <v>942.27440147329651</v>
      </c>
      <c r="N11" s="266">
        <f>IF('PL四半期（PL Quarterly）'!N11="-","-",'PL四半期（PL Quarterly）'!N11/'為替換算(currency conversion)'!$B$3)</f>
        <v>940.67219152854511</v>
      </c>
      <c r="O11" s="266">
        <f>IF('PL四半期（PL Quarterly）'!O11="-","-",'PL四半期（PL Quarterly）'!O11/'為替換算(currency conversion)'!$B$3)</f>
        <v>1024.6961325966852</v>
      </c>
      <c r="P11" s="416">
        <f>IF('PL四半期（PL Quarterly）'!P11="-","-",'PL四半期（PL Quarterly）'!P11/'為替換算(currency conversion)'!$B$3)</f>
        <v>1155.8379373848989</v>
      </c>
    </row>
    <row r="12" spans="1:16" ht="18" customHeight="1">
      <c r="A12" s="239"/>
      <c r="B12" s="417" t="s">
        <v>259</v>
      </c>
      <c r="C12" s="412" t="s">
        <v>4</v>
      </c>
      <c r="D12" s="263" t="s">
        <v>260</v>
      </c>
      <c r="E12" s="413">
        <f>IF('PL四半期（PL Quarterly）'!E12="-","-",'PL四半期（PL Quarterly）'!E12/'為替換算(currency conversion)'!$B$3)</f>
        <v>303.97790055248618</v>
      </c>
      <c r="F12" s="266">
        <f>IF('PL四半期（PL Quarterly）'!F12="-","-",'PL四半期（PL Quarterly）'!F12/'為替換算(currency conversion)'!$B$3)</f>
        <v>324.39226519337018</v>
      </c>
      <c r="G12" s="266">
        <f>IF('PL四半期（PL Quarterly）'!G12="-","-",'PL四半期（PL Quarterly）'!G12/'為替換算(currency conversion)'!$B$3)</f>
        <v>339.90791896869246</v>
      </c>
      <c r="H12" s="414">
        <f>IF('PL四半期（PL Quarterly）'!H12="-","-",'PL四半期（PL Quarterly）'!H12/'為替換算(currency conversion)'!$B$3)</f>
        <v>370.37753222836096</v>
      </c>
      <c r="I12" s="264">
        <f>IF('PL四半期（PL Quarterly）'!I12="-","-",'PL四半期（PL Quarterly）'!I12/'為替換算(currency conversion)'!$B$3)</f>
        <v>330.30386740331494</v>
      </c>
      <c r="J12" s="266">
        <f>IF('PL四半期（PL Quarterly）'!J12="-","-",'PL四半期（PL Quarterly）'!J12/'為替換算(currency conversion)'!$B$3)</f>
        <v>315.25782688766117</v>
      </c>
      <c r="K12" s="266">
        <f>IF('PL四半期（PL Quarterly）'!K12="-","-",'PL四半期（PL Quarterly）'!K12/'為替換算(currency conversion)'!$B$3)</f>
        <v>339.24493554327807</v>
      </c>
      <c r="L12" s="416">
        <f>IF('PL四半期（PL Quarterly）'!L12="-","-",'PL四半期（PL Quarterly）'!L12/'為替換算(currency conversion)'!$B$3)</f>
        <v>365.98526703499078</v>
      </c>
      <c r="M12" s="264">
        <f>IF('PL四半期（PL Quarterly）'!M12="-","-",'PL四半期（PL Quarterly）'!M12/'為替換算(currency conversion)'!$B$3)</f>
        <v>335.57090239410684</v>
      </c>
      <c r="N12" s="266">
        <f>IF('PL四半期（PL Quarterly）'!N12="-","-",'PL四半期（PL Quarterly）'!N12/'為替換算(currency conversion)'!$B$3)</f>
        <v>339.9447513812155</v>
      </c>
      <c r="O12" s="266">
        <f>IF('PL四半期（PL Quarterly）'!O12="-","-",'PL四半期（PL Quarterly）'!O12/'為替換算(currency conversion)'!$B$3)</f>
        <v>354.4106813996317</v>
      </c>
      <c r="P12" s="416">
        <f>IF('PL四半期（PL Quarterly）'!P12="-","-",'PL四半期（PL Quarterly）'!P12/'為替換算(currency conversion)'!$B$3)</f>
        <v>383.64640883977904</v>
      </c>
    </row>
    <row r="13" spans="1:16" ht="18" customHeight="1">
      <c r="A13" s="239"/>
      <c r="B13" s="417" t="s">
        <v>261</v>
      </c>
      <c r="C13" s="412" t="s">
        <v>4</v>
      </c>
      <c r="D13" s="263" t="s">
        <v>262</v>
      </c>
      <c r="E13" s="413">
        <f>IF('PL四半期（PL Quarterly）'!E13="-","-",'PL四半期（PL Quarterly）'!E13/'為替換算(currency conversion)'!$B$3)</f>
        <v>28.581952117863722</v>
      </c>
      <c r="F13" s="266">
        <f>IF('PL四半期（PL Quarterly）'!F13="-","-",'PL四半期（PL Quarterly）'!F13/'為替換算(currency conversion)'!$B$3)</f>
        <v>29.042357274401475</v>
      </c>
      <c r="G13" s="266">
        <f>IF('PL四半期（PL Quarterly）'!G13="-","-",'PL四半期（PL Quarterly）'!G13/'為替換算(currency conversion)'!$B$3)</f>
        <v>31.906077348066301</v>
      </c>
      <c r="H13" s="414">
        <f>IF('PL四半期（PL Quarterly）'!H13="-","-",'PL四半期（PL Quarterly）'!H13/'為替換算(currency conversion)'!$B$3)</f>
        <v>44.861878453038678</v>
      </c>
      <c r="I13" s="264">
        <f>IF('PL四半期（PL Quarterly）'!I13="-","-",'PL四半期（PL Quarterly）'!I13/'為替換算(currency conversion)'!$B$3)</f>
        <v>28.314917127071826</v>
      </c>
      <c r="J13" s="266">
        <f>IF('PL四半期（PL Quarterly）'!J13="-","-",'PL四半期（PL Quarterly）'!J13/'為替換算(currency conversion)'!$B$3)</f>
        <v>31.749539594843466</v>
      </c>
      <c r="K13" s="266">
        <f>IF('PL四半期（PL Quarterly）'!K13="-","-",'PL四半期（PL Quarterly）'!K13/'為替換算(currency conversion)'!$B$3)</f>
        <v>30.791896869244937</v>
      </c>
      <c r="L13" s="416">
        <f>IF('PL四半期（PL Quarterly）'!L13="-","-",'PL四半期（PL Quarterly）'!L13/'為替換算(currency conversion)'!$B$3)</f>
        <v>48.130755064456721</v>
      </c>
      <c r="M13" s="264">
        <f>IF('PL四半期（PL Quarterly）'!M13="-","-",'PL四半期（PL Quarterly）'!M13/'為替換算(currency conversion)'!$B$3)</f>
        <v>37.05340699815838</v>
      </c>
      <c r="N13" s="266">
        <f>IF('PL四半期（PL Quarterly）'!N13="-","-",'PL四半期（PL Quarterly）'!N13/'為替換算(currency conversion)'!$B$3)</f>
        <v>46.813996316758747</v>
      </c>
      <c r="O13" s="266">
        <f>IF('PL四半期（PL Quarterly）'!O13="-","-",'PL四半期（PL Quarterly）'!O13/'為替換算(currency conversion)'!$B$3)</f>
        <v>43.996316758747703</v>
      </c>
      <c r="P13" s="416">
        <f>IF('PL四半期（PL Quarterly）'!P13="-","-",'PL四半期（PL Quarterly）'!P13/'為替換算(currency conversion)'!$B$3)</f>
        <v>72.799263351749545</v>
      </c>
    </row>
    <row r="14" spans="1:16" ht="18" customHeight="1">
      <c r="A14" s="239"/>
      <c r="B14" s="417" t="s">
        <v>263</v>
      </c>
      <c r="C14" s="412" t="s">
        <v>4</v>
      </c>
      <c r="D14" s="263" t="s">
        <v>264</v>
      </c>
      <c r="E14" s="413">
        <f>IF('PL四半期（PL Quarterly）'!E14="-","-",'PL四半期（PL Quarterly）'!E14/'為替換算(currency conversion)'!$B$3)</f>
        <v>484.69613259668512</v>
      </c>
      <c r="F14" s="266">
        <f>IF('PL四半期（PL Quarterly）'!F14="-","-",'PL四半期（PL Quarterly）'!F14/'為替換算(currency conversion)'!$B$3)</f>
        <v>497.30202578268882</v>
      </c>
      <c r="G14" s="266">
        <f>IF('PL四半期（PL Quarterly）'!G14="-","-",'PL四半期（PL Quarterly）'!G14/'為替換算(currency conversion)'!$B$3)</f>
        <v>517.47697974217317</v>
      </c>
      <c r="H14" s="414">
        <f>IF('PL四半期（PL Quarterly）'!H14="-","-",'PL四半期（PL Quarterly）'!H14/'為替換算(currency conversion)'!$B$3)</f>
        <v>536.0957642725599</v>
      </c>
      <c r="I14" s="264">
        <f>IF('PL四半期（PL Quarterly）'!I14="-","-",'PL四半期（PL Quarterly）'!I14/'為替換算(currency conversion)'!$B$3)</f>
        <v>540.8563535911602</v>
      </c>
      <c r="J14" s="266">
        <f>IF('PL四半期（PL Quarterly）'!J14="-","-",'PL四半期（PL Quarterly）'!J14/'為替換算(currency conversion)'!$B$3)</f>
        <v>499.99079189686927</v>
      </c>
      <c r="K14" s="266">
        <f>IF('PL四半期（PL Quarterly）'!K14="-","-",'PL四半期（PL Quarterly）'!K14/'為替換算(currency conversion)'!$B$3)</f>
        <v>538.58195211786369</v>
      </c>
      <c r="L14" s="416">
        <f>IF('PL四半期（PL Quarterly）'!L14="-","-",'PL四半期（PL Quarterly）'!L14/'為替換算(currency conversion)'!$B$3)</f>
        <v>588.90423572744021</v>
      </c>
      <c r="M14" s="264">
        <f>IF('PL四半期（PL Quarterly）'!M14="-","-",'PL四半期（PL Quarterly）'!M14/'為替換算(currency conversion)'!$B$3)</f>
        <v>569.64088397790056</v>
      </c>
      <c r="N14" s="266">
        <f>IF('PL四半期（PL Quarterly）'!N14="-","-",'PL四半期（PL Quarterly）'!N14/'為替換算(currency conversion)'!$B$3)</f>
        <v>553.91344383057094</v>
      </c>
      <c r="O14" s="266">
        <f>IF('PL四半期（PL Quarterly）'!O14="-","-",'PL四半期（PL Quarterly）'!O14/'為替換算(currency conversion)'!$B$3)</f>
        <v>626.28913443830572</v>
      </c>
      <c r="P14" s="416">
        <f>IF('PL四半期（PL Quarterly）'!P14="-","-",'PL四半期（PL Quarterly）'!P14/'為替換算(currency conversion)'!$B$3)</f>
        <v>699.39226519337024</v>
      </c>
    </row>
    <row r="15" spans="1:16" ht="18" customHeight="1">
      <c r="A15" s="239"/>
      <c r="B15" s="411" t="s">
        <v>489</v>
      </c>
      <c r="C15" s="412" t="s">
        <v>4</v>
      </c>
      <c r="D15" s="263" t="s">
        <v>302</v>
      </c>
      <c r="E15" s="413">
        <f>IF('PL四半期（PL Quarterly）'!E15="-","-",'PL四半期（PL Quarterly）'!E15/'為替換算(currency conversion)'!$B$3)</f>
        <v>242.21915285451198</v>
      </c>
      <c r="F15" s="266">
        <f>IF('PL四半期（PL Quarterly）'!F15="-","-",'PL四半期（PL Quarterly）'!F15/'為替換算(currency conversion)'!$B$3)</f>
        <v>276.55616942909762</v>
      </c>
      <c r="G15" s="266">
        <f>IF('PL四半期（PL Quarterly）'!G15="-","-",'PL四半期（PL Quarterly）'!G15/'為替換算(currency conversion)'!$B$3)</f>
        <v>283.95948434622471</v>
      </c>
      <c r="H15" s="414">
        <f>IF('PL四半期（PL Quarterly）'!H15="-","-",'PL四半期（PL Quarterly）'!H15/'為替換算(currency conversion)'!$B$3)</f>
        <v>330.95764272559853</v>
      </c>
      <c r="I15" s="264">
        <f>IF('PL四半期（PL Quarterly）'!I15="-","-",'PL四半期（PL Quarterly）'!I15/'為替換算(currency conversion)'!$B$3)</f>
        <v>268.33333333333337</v>
      </c>
      <c r="J15" s="266">
        <f>IF('PL四半期（PL Quarterly）'!J15="-","-",'PL四半期（PL Quarterly）'!J15/'為替換算(currency conversion)'!$B$3)</f>
        <v>284.78821362799266</v>
      </c>
      <c r="K15" s="266">
        <f>IF('PL四半期（PL Quarterly）'!K15="-","-",'PL四半期（PL Quarterly）'!K15/'為替換算(currency conversion)'!$B$3)</f>
        <v>315.28545119705342</v>
      </c>
      <c r="L15" s="416">
        <f>IF('PL四半期（PL Quarterly）'!L15="-","-",'PL四半期（PL Quarterly）'!L15/'為替換算(currency conversion)'!$B$3)</f>
        <v>491.78637200736648</v>
      </c>
      <c r="M15" s="264">
        <f>IF('PL四半期（PL Quarterly）'!M15="-","-",'PL四半期（PL Quarterly）'!M15/'為替換算(currency conversion)'!$B$3)</f>
        <v>274.75138121546962</v>
      </c>
      <c r="N15" s="266">
        <f>IF('PL四半期（PL Quarterly）'!N15="-","-",'PL四半期（PL Quarterly）'!N15/'為替換算(currency conversion)'!$B$3)</f>
        <v>312.32965009208107</v>
      </c>
      <c r="O15" s="266">
        <f>IF('PL四半期（PL Quarterly）'!O15="-","-",'PL四半期（PL Quarterly）'!O15/'為替換算(currency conversion)'!$B$3)</f>
        <v>274.20810313075509</v>
      </c>
      <c r="P15" s="416">
        <f>IF('PL四半期（PL Quarterly）'!P15="-","-",'PL四半期（PL Quarterly）'!P15/'為替換算(currency conversion)'!$B$3)</f>
        <v>344.40147329650097</v>
      </c>
    </row>
    <row r="16" spans="1:16" ht="18" customHeight="1">
      <c r="A16" s="239"/>
      <c r="B16" s="411" t="s">
        <v>267</v>
      </c>
      <c r="C16" s="412" t="s">
        <v>4</v>
      </c>
      <c r="D16" s="263" t="s">
        <v>303</v>
      </c>
      <c r="E16" s="418">
        <f>IF('PL四半期（PL Quarterly）'!E16="-","-",'PL四半期（PL Quarterly）'!E16/'為替換算(currency conversion)'!$B$3)</f>
        <v>19.005524861878452</v>
      </c>
      <c r="F16" s="268">
        <f>IF('PL四半期（PL Quarterly）'!F16="-","-",'PL四半期（PL Quarterly）'!F16/'為替換算(currency conversion)'!$B$3)</f>
        <v>5.1289134438305712</v>
      </c>
      <c r="G16" s="268">
        <f>IF('PL四半期（PL Quarterly）'!G16="-","-",'PL四半期（PL Quarterly）'!G16/'為替換算(currency conversion)'!$B$3)</f>
        <v>12.679558011049725</v>
      </c>
      <c r="H16" s="378">
        <f>IF('PL四半期（PL Quarterly）'!H16="-","-",'PL四半期（PL Quarterly）'!H16/'為替換算(currency conversion)'!$B$3)</f>
        <v>17.219152854511972</v>
      </c>
      <c r="I16" s="419">
        <f>IF('PL四半期（PL Quarterly）'!I16="-","-",'PL四半期（PL Quarterly）'!I16/'為替換算(currency conversion)'!$B$3)</f>
        <v>21.92449355432781</v>
      </c>
      <c r="J16" s="268">
        <f>IF('PL四半期（PL Quarterly）'!J16="-","-",'PL四半期（PL Quarterly）'!J16/'為替換算(currency conversion)'!$B$3)</f>
        <v>9.3278084714548815</v>
      </c>
      <c r="K16" s="268">
        <f>IF('PL四半期（PL Quarterly）'!K16="-","-",'PL四半期（PL Quarterly）'!K16/'為替換算(currency conversion)'!$B$3)</f>
        <v>13.591160220994476</v>
      </c>
      <c r="L16" s="416">
        <f>IF('PL四半期（PL Quarterly）'!L16="-","-",'PL四半期（PL Quarterly）'!L16/'為替換算(currency conversion)'!$B$3)</f>
        <v>18.213627992633519</v>
      </c>
      <c r="M16" s="419">
        <f>IF('PL四半期（PL Quarterly）'!M16="-","-",'PL四半期（PL Quarterly）'!M16/'為替換算(currency conversion)'!$B$3)</f>
        <v>25.976058931860038</v>
      </c>
      <c r="N16" s="268">
        <f>IF('PL四半期（PL Quarterly）'!N16="-","-",'PL四半期（PL Quarterly）'!N16/'為替換算(currency conversion)'!$B$3)</f>
        <v>6.1878453038674035</v>
      </c>
      <c r="O16" s="268">
        <f>IF('PL四半期（PL Quarterly）'!O16="-","-",'PL四半期（PL Quarterly）'!O16/'為替換算(currency conversion)'!$B$3)</f>
        <v>12.928176795580111</v>
      </c>
      <c r="P16" s="416">
        <f>IF('PL四半期（PL Quarterly）'!P16="-","-",'PL四半期（PL Quarterly）'!P16/'為替換算(currency conversion)'!$B$3)</f>
        <v>10.395948434622468</v>
      </c>
    </row>
    <row r="17" spans="1:16" ht="18" customHeight="1">
      <c r="A17" s="239"/>
      <c r="B17" s="411" t="s">
        <v>269</v>
      </c>
      <c r="C17" s="412" t="s">
        <v>4</v>
      </c>
      <c r="D17" s="263" t="s">
        <v>304</v>
      </c>
      <c r="E17" s="418">
        <f>IF('PL四半期（PL Quarterly）'!E17="-","-",'PL四半期（PL Quarterly）'!E17/'為替換算(currency conversion)'!$B$3)</f>
        <v>14.392265193370166</v>
      </c>
      <c r="F17" s="268">
        <f>IF('PL四半期（PL Quarterly）'!F17="-","-",'PL四半期（PL Quarterly）'!F17/'為替換算(currency conversion)'!$B$3)</f>
        <v>22.421731123388582</v>
      </c>
      <c r="G17" s="268">
        <f>IF('PL四半期（PL Quarterly）'!G17="-","-",'PL四半期（PL Quarterly）'!G17/'為替換算(currency conversion)'!$B$3)</f>
        <v>17.025782688766114</v>
      </c>
      <c r="H17" s="378">
        <f>IF('PL四半期（PL Quarterly）'!H17="-","-",'PL四半期（PL Quarterly）'!H17/'為替換算(currency conversion)'!$B$3)</f>
        <v>12.394106813996318</v>
      </c>
      <c r="I17" s="419">
        <f>IF('PL四半期（PL Quarterly）'!I17="-","-",'PL四半期（PL Quarterly）'!I17/'為替換算(currency conversion)'!$B$3)</f>
        <v>13.802946593001842</v>
      </c>
      <c r="J17" s="268">
        <f>IF('PL四半期（PL Quarterly）'!J17="-","-",'PL四半期（PL Quarterly）'!J17/'為替換算(currency conversion)'!$B$3)</f>
        <v>12.099447513812155</v>
      </c>
      <c r="K17" s="268">
        <f>IF('PL四半期（PL Quarterly）'!K17="-","-",'PL四半期（PL Quarterly）'!K17/'為替換算(currency conversion)'!$B$3)</f>
        <v>20.644567219152854</v>
      </c>
      <c r="L17" s="416">
        <f>IF('PL四半期（PL Quarterly）'!L17="-","-",'PL四半期（PL Quarterly）'!L17/'為替換算(currency conversion)'!$B$3)</f>
        <v>25.506445672191528</v>
      </c>
      <c r="M17" s="419">
        <f>IF('PL四半期（PL Quarterly）'!M17="-","-",'PL四半期（PL Quarterly）'!M17/'為替換算(currency conversion)'!$B$3)</f>
        <v>17.605893186003684</v>
      </c>
      <c r="N17" s="268">
        <f>IF('PL四半期（PL Quarterly）'!N17="-","-",'PL四半期（PL Quarterly）'!N17/'為替換算(currency conversion)'!$B$3)</f>
        <v>21.767955801104975</v>
      </c>
      <c r="O17" s="268">
        <f>IF('PL四半期（PL Quarterly）'!O17="-","-",'PL四半期（PL Quarterly）'!O17/'為替換算(currency conversion)'!$B$3)</f>
        <v>19.521178637200737</v>
      </c>
      <c r="P17" s="416">
        <f>IF('PL四半期（PL Quarterly）'!P17="-","-",'PL四半期（PL Quarterly）'!P17/'為替換算(currency conversion)'!$B$3)</f>
        <v>98.720073664825051</v>
      </c>
    </row>
    <row r="18" spans="1:16" ht="18" customHeight="1">
      <c r="A18" s="239"/>
      <c r="B18" s="411" t="s">
        <v>271</v>
      </c>
      <c r="C18" s="412" t="s">
        <v>4</v>
      </c>
      <c r="D18" s="263" t="s">
        <v>272</v>
      </c>
      <c r="E18" s="420">
        <f>IF('PL四半期（PL Quarterly）'!E18="-","-",'PL四半期（PL Quarterly）'!E18/'為替換算(currency conversion)'!$B$3)</f>
        <v>1.2338858195211786</v>
      </c>
      <c r="F18" s="349">
        <f>IF('PL四半期（PL Quarterly）'!F18="-","-",'PL四半期（PL Quarterly）'!F18/'為替換算(currency conversion)'!$B$3)</f>
        <v>0.38674033149171272</v>
      </c>
      <c r="G18" s="349">
        <f>IF('PL四半期（PL Quarterly）'!G18="-","-",'PL四半期（PL Quarterly）'!G18/'為替換算(currency conversion)'!$B$3)</f>
        <v>3.1860036832412524</v>
      </c>
      <c r="H18" s="421">
        <f>IF('PL四半期（PL Quarterly）'!H18="-","-",'PL四半期（PL Quarterly）'!H18/'為替換算(currency conversion)'!$B$3)</f>
        <v>3.5635359116022101</v>
      </c>
      <c r="I18" s="347">
        <f>IF('PL四半期（PL Quarterly）'!I18="-","-",'PL四半期（PL Quarterly）'!I18/'為替換算(currency conversion)'!$B$3)</f>
        <v>1.6666666666666667</v>
      </c>
      <c r="J18" s="349">
        <f>IF('PL四半期（PL Quarterly）'!J18="-","-",'PL四半期（PL Quarterly）'!J18/'為替換算(currency conversion)'!$B$3)</f>
        <v>1.988950276243094</v>
      </c>
      <c r="K18" s="349">
        <f>IF('PL四半期（PL Quarterly）'!K18="-","-",'PL四半期（PL Quarterly）'!K18/'為替換算(currency conversion)'!$B$3)</f>
        <v>0.81031307550644571</v>
      </c>
      <c r="L18" s="416">
        <f>IF('PL四半期（PL Quarterly）'!L18="-","-",'PL四半期（PL Quarterly）'!L18/'為替換算(currency conversion)'!$B$3)</f>
        <v>-2.85451197053407</v>
      </c>
      <c r="M18" s="347">
        <f>IF('PL四半期（PL Quarterly）'!M18="-","-",'PL四半期（PL Quarterly）'!M18/'為替換算(currency conversion)'!$B$3)</f>
        <v>0.50644567219152858</v>
      </c>
      <c r="N18" s="647">
        <f>IF('PL四半期（PL Quarterly）'!N18="-","-",'PL四半期（PL Quarterly）'!N18/'為替換算(currency conversion)'!$B$3)</f>
        <v>-0.81952117863720075</v>
      </c>
      <c r="O18" s="647">
        <f>IF('PL四半期（PL Quarterly）'!O18="-","-",'PL四半期（PL Quarterly）'!O18/'為替換算(currency conversion)'!$B$3)</f>
        <v>3.1307550644567219</v>
      </c>
      <c r="P18" s="416">
        <f>IF('PL四半期（PL Quarterly）'!P18="-","-",'PL四半期（PL Quarterly）'!P18/'為替換算(currency conversion)'!$B$3)</f>
        <v>9.2081031307550652E-3</v>
      </c>
    </row>
    <row r="19" spans="1:16" ht="18" customHeight="1">
      <c r="A19" s="239"/>
      <c r="B19" s="411" t="s">
        <v>305</v>
      </c>
      <c r="C19" s="412" t="s">
        <v>4</v>
      </c>
      <c r="D19" s="263" t="s">
        <v>306</v>
      </c>
      <c r="E19" s="418">
        <f>IF('PL四半期（PL Quarterly）'!E19="-","-",'PL四半期（PL Quarterly）'!E19/'為替換算(currency conversion)'!$B$3)</f>
        <v>248.06629834254144</v>
      </c>
      <c r="F19" s="268">
        <f>IF('PL四半期（PL Quarterly）'!F19="-","-",'PL四半期（PL Quarterly）'!F19/'為替換算(currency conversion)'!$B$3)</f>
        <v>259.65930018416208</v>
      </c>
      <c r="G19" s="268">
        <f>IF('PL四半期（PL Quarterly）'!G19="-","-",'PL四半期（PL Quarterly）'!G19/'為替換算(currency conversion)'!$B$3)</f>
        <v>282.79926335174957</v>
      </c>
      <c r="H19" s="378">
        <f>IF('PL四半期（PL Quarterly）'!H19="-","-",'PL四半期（PL Quarterly）'!H19/'為替換算(currency conversion)'!$B$3)</f>
        <v>339.34622467771641</v>
      </c>
      <c r="I19" s="419">
        <f>IF('PL四半期（PL Quarterly）'!I19="-","-",'PL四半期（PL Quarterly）'!I19/'為替換算(currency conversion)'!$B$3)</f>
        <v>278.12154696132598</v>
      </c>
      <c r="J19" s="268">
        <f>IF('PL四半期（PL Quarterly）'!J19="-","-",'PL四半期（PL Quarterly）'!J19/'為替換算(currency conversion)'!$B$3)</f>
        <v>283.9963167587477</v>
      </c>
      <c r="K19" s="268">
        <f>IF('PL四半期（PL Quarterly）'!K19="-","-",'PL四半期（PL Quarterly）'!K19/'為替換算(currency conversion)'!$B$3)</f>
        <v>309.04235727440147</v>
      </c>
      <c r="L19" s="378">
        <f>IF('PL四半期（PL Quarterly）'!L19="-","-",'PL四半期（PL Quarterly）'!L19/'為替換算(currency conversion)'!$B$3)</f>
        <v>481.63904235727443</v>
      </c>
      <c r="M19" s="419">
        <f>IF('PL四半期（PL Quarterly）'!M19="-","-",'PL四半期（PL Quarterly）'!M19/'為替換算(currency conversion)'!$B$3)</f>
        <v>283.62799263351752</v>
      </c>
      <c r="N19" s="268">
        <f>IF('PL四半期（PL Quarterly）'!N19="-","-",'PL四半期（PL Quarterly）'!N19/'為替換算(currency conversion)'!$B$3)</f>
        <v>295.93001841620628</v>
      </c>
      <c r="O19" s="268">
        <f>IF('PL四半期（PL Quarterly）'!O19="-","-",'PL四半期（PL Quarterly）'!O19/'為替換算(currency conversion)'!$B$3)</f>
        <v>270.74585635359119</v>
      </c>
      <c r="P19" s="378">
        <f>IF('PL四半期（PL Quarterly）'!P19="-","-",'PL四半期（PL Quarterly）'!P19/'為替換算(currency conversion)'!$B$3)</f>
        <v>256.08655616942912</v>
      </c>
    </row>
    <row r="20" spans="1:16" ht="18" customHeight="1">
      <c r="A20" s="239"/>
      <c r="B20" s="423" t="s">
        <v>275</v>
      </c>
      <c r="C20" s="412" t="s">
        <v>4</v>
      </c>
      <c r="D20" s="263" t="s">
        <v>307</v>
      </c>
      <c r="E20" s="418">
        <f>IF('PL四半期（PL Quarterly）'!E20="-","-",'PL四半期（PL Quarterly）'!E20/'為替換算(currency conversion)'!$B$3)</f>
        <v>87.329650092081039</v>
      </c>
      <c r="F20" s="268">
        <f>IF('PL四半期（PL Quarterly）'!F20="-","-",'PL四半期（PL Quarterly）'!F20/'為替換算(currency conversion)'!$B$3)</f>
        <v>81.869244935543279</v>
      </c>
      <c r="G20" s="268">
        <f>IF('PL四半期（PL Quarterly）'!G20="-","-",'PL四半期（PL Quarterly）'!G20/'為替換算(currency conversion)'!$B$3)</f>
        <v>81.546961325966862</v>
      </c>
      <c r="H20" s="378">
        <f>IF('PL四半期（PL Quarterly）'!H20="-","-",'PL四半期（PL Quarterly）'!H20/'為替換算(currency conversion)'!$B$3)</f>
        <v>90.073664825046052</v>
      </c>
      <c r="I20" s="419">
        <f>IF('PL四半期（PL Quarterly）'!I20="-","-",'PL四半期（PL Quarterly）'!I20/'為替換算(currency conversion)'!$B$3)</f>
        <v>84.852670349907925</v>
      </c>
      <c r="J20" s="268">
        <f>IF('PL四半期（PL Quarterly）'!J20="-","-",'PL四半期（PL Quarterly）'!J20/'為替換算(currency conversion)'!$B$3)</f>
        <v>111.94290976058933</v>
      </c>
      <c r="K20" s="268">
        <f>IF('PL四半期（PL Quarterly）'!K20="-","-",'PL四半期（PL Quarterly）'!K20/'為替換算(currency conversion)'!$B$3)</f>
        <v>104.7145488029466</v>
      </c>
      <c r="L20" s="416">
        <f>IF('PL四半期（PL Quarterly）'!L20="-","-",'PL四半期（PL Quarterly）'!L20/'為替換算(currency conversion)'!$B$3)</f>
        <v>-151.62983425414365</v>
      </c>
      <c r="M20" s="419">
        <f>IF('PL四半期（PL Quarterly）'!M20="-","-",'PL四半期（PL Quarterly）'!M20/'為替換算(currency conversion)'!$B$3)</f>
        <v>84.696132596685089</v>
      </c>
      <c r="N20" s="268">
        <f>IF('PL四半期（PL Quarterly）'!N20="-","-",'PL四半期（PL Quarterly）'!N20/'為替換算(currency conversion)'!$B$3)</f>
        <v>106.86003683241253</v>
      </c>
      <c r="O20" s="268">
        <f>IF('PL四半期（PL Quarterly）'!O20="-","-",'PL四半期（PL Quarterly）'!O20/'為替換算(currency conversion)'!$B$3)</f>
        <v>95.303867403314925</v>
      </c>
      <c r="P20" s="416">
        <f>IF('PL四半期（PL Quarterly）'!P20="-","-",'PL四半期（PL Quarterly）'!P20/'為替換算(currency conversion)'!$B$3)</f>
        <v>84.981583793738494</v>
      </c>
    </row>
    <row r="21" spans="1:16" ht="18" customHeight="1">
      <c r="A21" s="239"/>
      <c r="B21" s="411" t="s">
        <v>308</v>
      </c>
      <c r="C21" s="412" t="s">
        <v>4</v>
      </c>
      <c r="D21" s="263" t="s">
        <v>499</v>
      </c>
      <c r="E21" s="418">
        <f>IF('PL四半期（PL Quarterly）'!E21="-","-",'PL四半期（PL Quarterly）'!E21/'為替換算(currency conversion)'!$B$3)</f>
        <v>160.72744014732965</v>
      </c>
      <c r="F21" s="268">
        <f>IF('PL四半期（PL Quarterly）'!F21="-","-",'PL四半期（PL Quarterly）'!F21/'為替換算(currency conversion)'!$B$3)</f>
        <v>177.79005524861878</v>
      </c>
      <c r="G21" s="268">
        <f>IF('PL四半期（PL Quarterly）'!G21="-","-",'PL四半期（PL Quarterly）'!G21/'為替換算(currency conversion)'!$B$3)</f>
        <v>201.25230202578271</v>
      </c>
      <c r="H21" s="378">
        <f>IF('PL四半期（PL Quarterly）'!H21="-","-",'PL四半期（PL Quarterly）'!H21/'為替換算(currency conversion)'!$B$3)</f>
        <v>249.28176795580112</v>
      </c>
      <c r="I21" s="419">
        <f>IF('PL四半期（PL Quarterly）'!I21="-","-",'PL四半期（PL Quarterly）'!I21/'為替換算(currency conversion)'!$B$3)</f>
        <v>193.26887661141805</v>
      </c>
      <c r="J21" s="268">
        <f>IF('PL四半期（PL Quarterly）'!J21="-","-",'PL四半期（PL Quarterly）'!J21/'為替換算(currency conversion)'!$B$3)</f>
        <v>172.06261510128914</v>
      </c>
      <c r="K21" s="268">
        <f>IF('PL四半期（PL Quarterly）'!K21="-","-",'PL四半期（PL Quarterly）'!K21/'為替換算(currency conversion)'!$B$3)</f>
        <v>204.32780847145489</v>
      </c>
      <c r="L21" s="416">
        <f>IF('PL四半期（PL Quarterly）'!L21="-","-",'PL四半期（PL Quarterly）'!L21/'為替換算(currency conversion)'!$B$3)</f>
        <v>330.00920810313079</v>
      </c>
      <c r="M21" s="419">
        <f>IF('PL四半期（PL Quarterly）'!M21="-","-",'PL四半期（PL Quarterly）'!M21/'為替換算(currency conversion)'!$B$3)</f>
        <v>198.93186003683243</v>
      </c>
      <c r="N21" s="268">
        <f>IF('PL四半期（PL Quarterly）'!N21="-","-",'PL四半期（PL Quarterly）'!N21/'為替換算(currency conversion)'!$B$3)</f>
        <v>189.06998158379375</v>
      </c>
      <c r="O21" s="268">
        <f>IF('PL四半期（PL Quarterly）'!O21="-","-",'PL四半期（PL Quarterly）'!O21/'為替換算(currency conversion)'!$B$3)</f>
        <v>175.44198895027625</v>
      </c>
      <c r="P21" s="416">
        <f>IF('PL四半期（PL Quarterly）'!P21="-","-",'PL四半期（PL Quarterly）'!P21/'為替換算(currency conversion)'!$B$3)</f>
        <v>171.10497237569061</v>
      </c>
    </row>
    <row r="22" spans="1:16" ht="18" customHeight="1">
      <c r="A22" s="239"/>
      <c r="B22" s="417" t="s">
        <v>279</v>
      </c>
      <c r="C22" s="412" t="s">
        <v>4</v>
      </c>
      <c r="D22" s="263" t="s">
        <v>280</v>
      </c>
      <c r="E22" s="418">
        <f>IF('PL四半期（PL Quarterly）'!E22="-","-",'PL四半期（PL Quarterly）'!E22/'為替換算(currency conversion)'!$B$3)</f>
        <v>155.68139963167587</v>
      </c>
      <c r="F22" s="268">
        <f>IF('PL四半期（PL Quarterly）'!F22="-","-",'PL四半期（PL Quarterly）'!F22/'為替換算(currency conversion)'!$B$3)</f>
        <v>169.70534069981585</v>
      </c>
      <c r="G22" s="268">
        <f>IF('PL四半期（PL Quarterly）'!G22="-","-",'PL四半期（PL Quarterly）'!G22/'為替換算(currency conversion)'!$B$3)</f>
        <v>192.14548802946595</v>
      </c>
      <c r="H22" s="378">
        <f>IF('PL四半期（PL Quarterly）'!H22="-","-",'PL四半期（PL Quarterly）'!H22/'為替換算(currency conversion)'!$B$3)</f>
        <v>241.14180478821365</v>
      </c>
      <c r="I22" s="419">
        <f>IF('PL四半期（PL Quarterly）'!I22="-","-",'PL四半期（PL Quarterly）'!I22/'為替換算(currency conversion)'!$B$3)</f>
        <v>191.61141804788215</v>
      </c>
      <c r="J22" s="268">
        <f>IF('PL四半期（PL Quarterly）'!J22="-","-",'PL四半期（PL Quarterly）'!J22/'為替換算(currency conversion)'!$B$3)</f>
        <v>164.41068139963167</v>
      </c>
      <c r="K22" s="268">
        <f>IF('PL四半期（PL Quarterly）'!K22="-","-",'PL四半期（PL Quarterly）'!K22/'為替換算(currency conversion)'!$B$3)</f>
        <v>192.06261510128914</v>
      </c>
      <c r="L22" s="416">
        <f>IF('PL四半期（PL Quarterly）'!L22="-","-",'PL四半期（PL Quarterly）'!L22/'為替換算(currency conversion)'!$B$3)</f>
        <v>313.95027624309392</v>
      </c>
      <c r="M22" s="419">
        <f>IF('PL四半期（PL Quarterly）'!M22="-","-",'PL四半期（PL Quarterly）'!M22/'為替換算(currency conversion)'!$B$3)</f>
        <v>193.1399631675875</v>
      </c>
      <c r="N22" s="268">
        <f>IF('PL四半期（PL Quarterly）'!N22="-","-",'PL四半期（PL Quarterly）'!N22/'為替換算(currency conversion)'!$B$3)</f>
        <v>176.85082872928177</v>
      </c>
      <c r="O22" s="268">
        <f>IF('PL四半期（PL Quarterly）'!O22="-","-",'PL四半期（PL Quarterly）'!O22/'為替換算(currency conversion)'!$B$3)</f>
        <v>162.81767955801106</v>
      </c>
      <c r="P22" s="416">
        <f>IF('PL四半期（PL Quarterly）'!P22="-","-",'PL四半期（PL Quarterly）'!P22/'為替換算(currency conversion)'!$B$3)</f>
        <v>159.16206261510129</v>
      </c>
    </row>
    <row r="23" spans="1:16" ht="18" customHeight="1" thickBot="1">
      <c r="A23" s="239"/>
      <c r="B23" s="424" t="s">
        <v>281</v>
      </c>
      <c r="C23" s="425" t="s">
        <v>4</v>
      </c>
      <c r="D23" s="426" t="s">
        <v>282</v>
      </c>
      <c r="E23" s="427">
        <f>IF('PL四半期（PL Quarterly）'!E23="-","-",'PL四半期（PL Quarterly）'!E23/'為替換算(currency conversion)'!$B$3)</f>
        <v>5.0460405156537753</v>
      </c>
      <c r="F23" s="428">
        <f>IF('PL四半期（PL Quarterly）'!F23="-","-",'PL四半期（PL Quarterly）'!F23/'為替換算(currency conversion)'!$B$3)</f>
        <v>8.0847145488029462</v>
      </c>
      <c r="G23" s="428">
        <f>IF('PL四半期（PL Quarterly）'!G23="-","-",'PL四半期（PL Quarterly）'!G23/'為替換算(currency conversion)'!$B$3)</f>
        <v>9.1068139963167596</v>
      </c>
      <c r="H23" s="429">
        <f>IF('PL四半期（PL Quarterly）'!H23="-","-",'PL四半期（PL Quarterly）'!H23/'為替換算(currency conversion)'!$B$3)</f>
        <v>8.139963167587478</v>
      </c>
      <c r="I23" s="430">
        <f>IF('PL四半期（PL Quarterly）'!I23="-","-",'PL四半期（PL Quarterly）'!I23/'為替換算(currency conversion)'!$B$3)</f>
        <v>1.6574585635359116</v>
      </c>
      <c r="J23" s="428">
        <f>IF('PL四半期（PL Quarterly）'!J23="-","-",'PL四半期（PL Quarterly）'!J23/'為替換算(currency conversion)'!$B$3)</f>
        <v>7.6519337016574589</v>
      </c>
      <c r="K23" s="428">
        <f>IF('PL四半期（PL Quarterly）'!K23="-","-",'PL四半期（PL Quarterly）'!K23/'為替換算(currency conversion)'!$B$3)</f>
        <v>12.274401473296502</v>
      </c>
      <c r="L23" s="432">
        <f>IF('PL四半期（PL Quarterly）'!L23="-","-",'PL四半期（PL Quarterly）'!L23/'為替換算(currency conversion)'!$B$3)</f>
        <v>16.058931860036832</v>
      </c>
      <c r="M23" s="430">
        <f>IF('PL四半期（PL Quarterly）'!M23="-","-",'PL四半期（PL Quarterly）'!M23/'為替換算(currency conversion)'!$B$3)</f>
        <v>5.791896869244936</v>
      </c>
      <c r="N23" s="428">
        <f>IF('PL四半期（PL Quarterly）'!N23="-","-",'PL四半期（PL Quarterly）'!N23/'為替換算(currency conversion)'!$B$3)</f>
        <v>12.219152854511972</v>
      </c>
      <c r="O23" s="428">
        <f>IF('PL四半期（PL Quarterly）'!O23="-","-",'PL四半期（PL Quarterly）'!O23/'為替換算(currency conversion)'!$B$3)</f>
        <v>12.624309392265195</v>
      </c>
      <c r="P23" s="432">
        <f>IF('PL四半期（PL Quarterly）'!P23="-","-",'PL四半期（PL Quarterly）'!P23/'為替換算(currency conversion)'!$B$3)</f>
        <v>11.94290976058932</v>
      </c>
    </row>
    <row r="43" spans="2:2">
      <c r="B43" s="396"/>
    </row>
    <row r="44" spans="2:2">
      <c r="B44" s="396"/>
    </row>
  </sheetData>
  <mergeCells coun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4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view="pageBreakPreview" zoomScale="70" zoomScaleNormal="70" zoomScaleSheetLayoutView="70" workbookViewId="0">
      <pane xSplit="6" ySplit="7" topLeftCell="G8" activePane="bottomRight" state="frozen"/>
      <selection pane="topRight"/>
      <selection pane="bottomLeft"/>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18" width="20.375" style="8" customWidth="1"/>
    <col min="19" max="236" width="13" style="8"/>
    <col min="237" max="237" width="3.875" style="8" customWidth="1"/>
    <col min="238" max="238" width="3.5" style="8" customWidth="1"/>
    <col min="239" max="239" width="40.125" style="8" customWidth="1"/>
    <col min="240" max="240" width="1.625" style="8" customWidth="1"/>
    <col min="241" max="241" width="39.5" style="8" customWidth="1"/>
    <col min="242" max="242" width="0" style="8" hidden="1" customWidth="1"/>
    <col min="243" max="243" width="11.25" style="8" bestFit="1" customWidth="1"/>
    <col min="244" max="244" width="11.125" style="8" bestFit="1" customWidth="1"/>
    <col min="245" max="245" width="11" style="8" customWidth="1"/>
    <col min="246" max="248" width="11.25" style="8" bestFit="1" customWidth="1"/>
    <col min="249" max="254" width="11" style="8" customWidth="1"/>
    <col min="255" max="492" width="13" style="8"/>
    <col min="493" max="493" width="3.875" style="8" customWidth="1"/>
    <col min="494" max="494" width="3.5" style="8" customWidth="1"/>
    <col min="495" max="495" width="40.125" style="8" customWidth="1"/>
    <col min="496" max="496" width="1.625" style="8" customWidth="1"/>
    <col min="497" max="497" width="39.5" style="8" customWidth="1"/>
    <col min="498" max="498" width="0" style="8" hidden="1" customWidth="1"/>
    <col min="499" max="499" width="11.25" style="8" bestFit="1" customWidth="1"/>
    <col min="500" max="500" width="11.125" style="8" bestFit="1" customWidth="1"/>
    <col min="501" max="501" width="11" style="8" customWidth="1"/>
    <col min="502" max="504" width="11.25" style="8" bestFit="1" customWidth="1"/>
    <col min="505" max="510" width="11" style="8" customWidth="1"/>
    <col min="511" max="748" width="13" style="8"/>
    <col min="749" max="749" width="3.875" style="8" customWidth="1"/>
    <col min="750" max="750" width="3.5" style="8" customWidth="1"/>
    <col min="751" max="751" width="40.125" style="8" customWidth="1"/>
    <col min="752" max="752" width="1.625" style="8" customWidth="1"/>
    <col min="753" max="753" width="39.5" style="8" customWidth="1"/>
    <col min="754" max="754" width="0" style="8" hidden="1" customWidth="1"/>
    <col min="755" max="755" width="11.25" style="8" bestFit="1" customWidth="1"/>
    <col min="756" max="756" width="11.125" style="8" bestFit="1" customWidth="1"/>
    <col min="757" max="757" width="11" style="8" customWidth="1"/>
    <col min="758" max="760" width="11.25" style="8" bestFit="1" customWidth="1"/>
    <col min="761" max="766" width="11" style="8" customWidth="1"/>
    <col min="767" max="1004" width="13" style="8"/>
    <col min="1005" max="1005" width="3.875" style="8" customWidth="1"/>
    <col min="1006" max="1006" width="3.5" style="8" customWidth="1"/>
    <col min="1007" max="1007" width="40.125" style="8" customWidth="1"/>
    <col min="1008" max="1008" width="1.625" style="8" customWidth="1"/>
    <col min="1009" max="1009" width="39.5" style="8" customWidth="1"/>
    <col min="1010" max="1010" width="0" style="8" hidden="1" customWidth="1"/>
    <col min="1011" max="1011" width="11.25" style="8" bestFit="1" customWidth="1"/>
    <col min="1012" max="1012" width="11.125" style="8" bestFit="1" customWidth="1"/>
    <col min="1013" max="1013" width="11" style="8" customWidth="1"/>
    <col min="1014" max="1016" width="11.25" style="8" bestFit="1" customWidth="1"/>
    <col min="1017" max="1022" width="11" style="8" customWidth="1"/>
    <col min="1023" max="1260" width="13" style="8"/>
    <col min="1261" max="1261" width="3.875" style="8" customWidth="1"/>
    <col min="1262" max="1262" width="3.5" style="8" customWidth="1"/>
    <col min="1263" max="1263" width="40.125" style="8" customWidth="1"/>
    <col min="1264" max="1264" width="1.625" style="8" customWidth="1"/>
    <col min="1265" max="1265" width="39.5" style="8" customWidth="1"/>
    <col min="1266" max="1266" width="0" style="8" hidden="1" customWidth="1"/>
    <col min="1267" max="1267" width="11.25" style="8" bestFit="1" customWidth="1"/>
    <col min="1268" max="1268" width="11.125" style="8" bestFit="1" customWidth="1"/>
    <col min="1269" max="1269" width="11" style="8" customWidth="1"/>
    <col min="1270" max="1272" width="11.25" style="8" bestFit="1" customWidth="1"/>
    <col min="1273" max="1278" width="11" style="8" customWidth="1"/>
    <col min="1279" max="1516" width="13" style="8"/>
    <col min="1517" max="1517" width="3.875" style="8" customWidth="1"/>
    <col min="1518" max="1518" width="3.5" style="8" customWidth="1"/>
    <col min="1519" max="1519" width="40.125" style="8" customWidth="1"/>
    <col min="1520" max="1520" width="1.625" style="8" customWidth="1"/>
    <col min="1521" max="1521" width="39.5" style="8" customWidth="1"/>
    <col min="1522" max="1522" width="0" style="8" hidden="1" customWidth="1"/>
    <col min="1523" max="1523" width="11.25" style="8" bestFit="1" customWidth="1"/>
    <col min="1524" max="1524" width="11.125" style="8" bestFit="1" customWidth="1"/>
    <col min="1525" max="1525" width="11" style="8" customWidth="1"/>
    <col min="1526" max="1528" width="11.25" style="8" bestFit="1" customWidth="1"/>
    <col min="1529" max="1534" width="11" style="8" customWidth="1"/>
    <col min="1535" max="1772" width="13" style="8"/>
    <col min="1773" max="1773" width="3.875" style="8" customWidth="1"/>
    <col min="1774" max="1774" width="3.5" style="8" customWidth="1"/>
    <col min="1775" max="1775" width="40.125" style="8" customWidth="1"/>
    <col min="1776" max="1776" width="1.625" style="8" customWidth="1"/>
    <col min="1777" max="1777" width="39.5" style="8" customWidth="1"/>
    <col min="1778" max="1778" width="0" style="8" hidden="1" customWidth="1"/>
    <col min="1779" max="1779" width="11.25" style="8" bestFit="1" customWidth="1"/>
    <col min="1780" max="1780" width="11.125" style="8" bestFit="1" customWidth="1"/>
    <col min="1781" max="1781" width="11" style="8" customWidth="1"/>
    <col min="1782" max="1784" width="11.25" style="8" bestFit="1" customWidth="1"/>
    <col min="1785" max="1790" width="11" style="8" customWidth="1"/>
    <col min="1791" max="2028" width="13" style="8"/>
    <col min="2029" max="2029" width="3.875" style="8" customWidth="1"/>
    <col min="2030" max="2030" width="3.5" style="8" customWidth="1"/>
    <col min="2031" max="2031" width="40.125" style="8" customWidth="1"/>
    <col min="2032" max="2032" width="1.625" style="8" customWidth="1"/>
    <col min="2033" max="2033" width="39.5" style="8" customWidth="1"/>
    <col min="2034" max="2034" width="0" style="8" hidden="1" customWidth="1"/>
    <col min="2035" max="2035" width="11.25" style="8" bestFit="1" customWidth="1"/>
    <col min="2036" max="2036" width="11.125" style="8" bestFit="1" customWidth="1"/>
    <col min="2037" max="2037" width="11" style="8" customWidth="1"/>
    <col min="2038" max="2040" width="11.25" style="8" bestFit="1" customWidth="1"/>
    <col min="2041" max="2046" width="11" style="8" customWidth="1"/>
    <col min="2047" max="2284" width="13" style="8"/>
    <col min="2285" max="2285" width="3.875" style="8" customWidth="1"/>
    <col min="2286" max="2286" width="3.5" style="8" customWidth="1"/>
    <col min="2287" max="2287" width="40.125" style="8" customWidth="1"/>
    <col min="2288" max="2288" width="1.625" style="8" customWidth="1"/>
    <col min="2289" max="2289" width="39.5" style="8" customWidth="1"/>
    <col min="2290" max="2290" width="0" style="8" hidden="1" customWidth="1"/>
    <col min="2291" max="2291" width="11.25" style="8" bestFit="1" customWidth="1"/>
    <col min="2292" max="2292" width="11.125" style="8" bestFit="1" customWidth="1"/>
    <col min="2293" max="2293" width="11" style="8" customWidth="1"/>
    <col min="2294" max="2296" width="11.25" style="8" bestFit="1" customWidth="1"/>
    <col min="2297" max="2302" width="11" style="8" customWidth="1"/>
    <col min="2303" max="2540" width="13" style="8"/>
    <col min="2541" max="2541" width="3.875" style="8" customWidth="1"/>
    <col min="2542" max="2542" width="3.5" style="8" customWidth="1"/>
    <col min="2543" max="2543" width="40.125" style="8" customWidth="1"/>
    <col min="2544" max="2544" width="1.625" style="8" customWidth="1"/>
    <col min="2545" max="2545" width="39.5" style="8" customWidth="1"/>
    <col min="2546" max="2546" width="0" style="8" hidden="1" customWidth="1"/>
    <col min="2547" max="2547" width="11.25" style="8" bestFit="1" customWidth="1"/>
    <col min="2548" max="2548" width="11.125" style="8" bestFit="1" customWidth="1"/>
    <col min="2549" max="2549" width="11" style="8" customWidth="1"/>
    <col min="2550" max="2552" width="11.25" style="8" bestFit="1" customWidth="1"/>
    <col min="2553" max="2558" width="11" style="8" customWidth="1"/>
    <col min="2559" max="2796" width="13" style="8"/>
    <col min="2797" max="2797" width="3.875" style="8" customWidth="1"/>
    <col min="2798" max="2798" width="3.5" style="8" customWidth="1"/>
    <col min="2799" max="2799" width="40.125" style="8" customWidth="1"/>
    <col min="2800" max="2800" width="1.625" style="8" customWidth="1"/>
    <col min="2801" max="2801" width="39.5" style="8" customWidth="1"/>
    <col min="2802" max="2802" width="0" style="8" hidden="1" customWidth="1"/>
    <col min="2803" max="2803" width="11.25" style="8" bestFit="1" customWidth="1"/>
    <col min="2804" max="2804" width="11.125" style="8" bestFit="1" customWidth="1"/>
    <col min="2805" max="2805" width="11" style="8" customWidth="1"/>
    <col min="2806" max="2808" width="11.25" style="8" bestFit="1" customWidth="1"/>
    <col min="2809" max="2814" width="11" style="8" customWidth="1"/>
    <col min="2815" max="3052" width="13" style="8"/>
    <col min="3053" max="3053" width="3.875" style="8" customWidth="1"/>
    <col min="3054" max="3054" width="3.5" style="8" customWidth="1"/>
    <col min="3055" max="3055" width="40.125" style="8" customWidth="1"/>
    <col min="3056" max="3056" width="1.625" style="8" customWidth="1"/>
    <col min="3057" max="3057" width="39.5" style="8" customWidth="1"/>
    <col min="3058" max="3058" width="0" style="8" hidden="1" customWidth="1"/>
    <col min="3059" max="3059" width="11.25" style="8" bestFit="1" customWidth="1"/>
    <col min="3060" max="3060" width="11.125" style="8" bestFit="1" customWidth="1"/>
    <col min="3061" max="3061" width="11" style="8" customWidth="1"/>
    <col min="3062" max="3064" width="11.25" style="8" bestFit="1" customWidth="1"/>
    <col min="3065" max="3070" width="11" style="8" customWidth="1"/>
    <col min="3071" max="3308" width="13" style="8"/>
    <col min="3309" max="3309" width="3.875" style="8" customWidth="1"/>
    <col min="3310" max="3310" width="3.5" style="8" customWidth="1"/>
    <col min="3311" max="3311" width="40.125" style="8" customWidth="1"/>
    <col min="3312" max="3312" width="1.625" style="8" customWidth="1"/>
    <col min="3313" max="3313" width="39.5" style="8" customWidth="1"/>
    <col min="3314" max="3314" width="0" style="8" hidden="1" customWidth="1"/>
    <col min="3315" max="3315" width="11.25" style="8" bestFit="1" customWidth="1"/>
    <col min="3316" max="3316" width="11.125" style="8" bestFit="1" customWidth="1"/>
    <col min="3317" max="3317" width="11" style="8" customWidth="1"/>
    <col min="3318" max="3320" width="11.25" style="8" bestFit="1" customWidth="1"/>
    <col min="3321" max="3326" width="11" style="8" customWidth="1"/>
    <col min="3327" max="3564" width="13" style="8"/>
    <col min="3565" max="3565" width="3.875" style="8" customWidth="1"/>
    <col min="3566" max="3566" width="3.5" style="8" customWidth="1"/>
    <col min="3567" max="3567" width="40.125" style="8" customWidth="1"/>
    <col min="3568" max="3568" width="1.625" style="8" customWidth="1"/>
    <col min="3569" max="3569" width="39.5" style="8" customWidth="1"/>
    <col min="3570" max="3570" width="0" style="8" hidden="1" customWidth="1"/>
    <col min="3571" max="3571" width="11.25" style="8" bestFit="1" customWidth="1"/>
    <col min="3572" max="3572" width="11.125" style="8" bestFit="1" customWidth="1"/>
    <col min="3573" max="3573" width="11" style="8" customWidth="1"/>
    <col min="3574" max="3576" width="11.25" style="8" bestFit="1" customWidth="1"/>
    <col min="3577" max="3582" width="11" style="8" customWidth="1"/>
    <col min="3583" max="3820" width="13" style="8"/>
    <col min="3821" max="3821" width="3.875" style="8" customWidth="1"/>
    <col min="3822" max="3822" width="3.5" style="8" customWidth="1"/>
    <col min="3823" max="3823" width="40.125" style="8" customWidth="1"/>
    <col min="3824" max="3824" width="1.625" style="8" customWidth="1"/>
    <col min="3825" max="3825" width="39.5" style="8" customWidth="1"/>
    <col min="3826" max="3826" width="0" style="8" hidden="1" customWidth="1"/>
    <col min="3827" max="3827" width="11.25" style="8" bestFit="1" customWidth="1"/>
    <col min="3828" max="3828" width="11.125" style="8" bestFit="1" customWidth="1"/>
    <col min="3829" max="3829" width="11" style="8" customWidth="1"/>
    <col min="3830" max="3832" width="11.25" style="8" bestFit="1" customWidth="1"/>
    <col min="3833" max="3838" width="11" style="8" customWidth="1"/>
    <col min="3839" max="4076" width="13" style="8"/>
    <col min="4077" max="4077" width="3.875" style="8" customWidth="1"/>
    <col min="4078" max="4078" width="3.5" style="8" customWidth="1"/>
    <col min="4079" max="4079" width="40.125" style="8" customWidth="1"/>
    <col min="4080" max="4080" width="1.625" style="8" customWidth="1"/>
    <col min="4081" max="4081" width="39.5" style="8" customWidth="1"/>
    <col min="4082" max="4082" width="0" style="8" hidden="1" customWidth="1"/>
    <col min="4083" max="4083" width="11.25" style="8" bestFit="1" customWidth="1"/>
    <col min="4084" max="4084" width="11.125" style="8" bestFit="1" customWidth="1"/>
    <col min="4085" max="4085" width="11" style="8" customWidth="1"/>
    <col min="4086" max="4088" width="11.25" style="8" bestFit="1" customWidth="1"/>
    <col min="4089" max="4094" width="11" style="8" customWidth="1"/>
    <col min="4095" max="4332" width="13" style="8"/>
    <col min="4333" max="4333" width="3.875" style="8" customWidth="1"/>
    <col min="4334" max="4334" width="3.5" style="8" customWidth="1"/>
    <col min="4335" max="4335" width="40.125" style="8" customWidth="1"/>
    <col min="4336" max="4336" width="1.625" style="8" customWidth="1"/>
    <col min="4337" max="4337" width="39.5" style="8" customWidth="1"/>
    <col min="4338" max="4338" width="0" style="8" hidden="1" customWidth="1"/>
    <col min="4339" max="4339" width="11.25" style="8" bestFit="1" customWidth="1"/>
    <col min="4340" max="4340" width="11.125" style="8" bestFit="1" customWidth="1"/>
    <col min="4341" max="4341" width="11" style="8" customWidth="1"/>
    <col min="4342" max="4344" width="11.25" style="8" bestFit="1" customWidth="1"/>
    <col min="4345" max="4350" width="11" style="8" customWidth="1"/>
    <col min="4351" max="4588" width="13" style="8"/>
    <col min="4589" max="4589" width="3.875" style="8" customWidth="1"/>
    <col min="4590" max="4590" width="3.5" style="8" customWidth="1"/>
    <col min="4591" max="4591" width="40.125" style="8" customWidth="1"/>
    <col min="4592" max="4592" width="1.625" style="8" customWidth="1"/>
    <col min="4593" max="4593" width="39.5" style="8" customWidth="1"/>
    <col min="4594" max="4594" width="0" style="8" hidden="1" customWidth="1"/>
    <col min="4595" max="4595" width="11.25" style="8" bestFit="1" customWidth="1"/>
    <col min="4596" max="4596" width="11.125" style="8" bestFit="1" customWidth="1"/>
    <col min="4597" max="4597" width="11" style="8" customWidth="1"/>
    <col min="4598" max="4600" width="11.25" style="8" bestFit="1" customWidth="1"/>
    <col min="4601" max="4606" width="11" style="8" customWidth="1"/>
    <col min="4607" max="4844" width="13" style="8"/>
    <col min="4845" max="4845" width="3.875" style="8" customWidth="1"/>
    <col min="4846" max="4846" width="3.5" style="8" customWidth="1"/>
    <col min="4847" max="4847" width="40.125" style="8" customWidth="1"/>
    <col min="4848" max="4848" width="1.625" style="8" customWidth="1"/>
    <col min="4849" max="4849" width="39.5" style="8" customWidth="1"/>
    <col min="4850" max="4850" width="0" style="8" hidden="1" customWidth="1"/>
    <col min="4851" max="4851" width="11.25" style="8" bestFit="1" customWidth="1"/>
    <col min="4852" max="4852" width="11.125" style="8" bestFit="1" customWidth="1"/>
    <col min="4853" max="4853" width="11" style="8" customWidth="1"/>
    <col min="4854" max="4856" width="11.25" style="8" bestFit="1" customWidth="1"/>
    <col min="4857" max="4862" width="11" style="8" customWidth="1"/>
    <col min="4863" max="5100" width="13" style="8"/>
    <col min="5101" max="5101" width="3.875" style="8" customWidth="1"/>
    <col min="5102" max="5102" width="3.5" style="8" customWidth="1"/>
    <col min="5103" max="5103" width="40.125" style="8" customWidth="1"/>
    <col min="5104" max="5104" width="1.625" style="8" customWidth="1"/>
    <col min="5105" max="5105" width="39.5" style="8" customWidth="1"/>
    <col min="5106" max="5106" width="0" style="8" hidden="1" customWidth="1"/>
    <col min="5107" max="5107" width="11.25" style="8" bestFit="1" customWidth="1"/>
    <col min="5108" max="5108" width="11.125" style="8" bestFit="1" customWidth="1"/>
    <col min="5109" max="5109" width="11" style="8" customWidth="1"/>
    <col min="5110" max="5112" width="11.25" style="8" bestFit="1" customWidth="1"/>
    <col min="5113" max="5118" width="11" style="8" customWidth="1"/>
    <col min="5119" max="5356" width="13" style="8"/>
    <col min="5357" max="5357" width="3.875" style="8" customWidth="1"/>
    <col min="5358" max="5358" width="3.5" style="8" customWidth="1"/>
    <col min="5359" max="5359" width="40.125" style="8" customWidth="1"/>
    <col min="5360" max="5360" width="1.625" style="8" customWidth="1"/>
    <col min="5361" max="5361" width="39.5" style="8" customWidth="1"/>
    <col min="5362" max="5362" width="0" style="8" hidden="1" customWidth="1"/>
    <col min="5363" max="5363" width="11.25" style="8" bestFit="1" customWidth="1"/>
    <col min="5364" max="5364" width="11.125" style="8" bestFit="1" customWidth="1"/>
    <col min="5365" max="5365" width="11" style="8" customWidth="1"/>
    <col min="5366" max="5368" width="11.25" style="8" bestFit="1" customWidth="1"/>
    <col min="5369" max="5374" width="11" style="8" customWidth="1"/>
    <col min="5375" max="5612" width="13" style="8"/>
    <col min="5613" max="5613" width="3.875" style="8" customWidth="1"/>
    <col min="5614" max="5614" width="3.5" style="8" customWidth="1"/>
    <col min="5615" max="5615" width="40.125" style="8" customWidth="1"/>
    <col min="5616" max="5616" width="1.625" style="8" customWidth="1"/>
    <col min="5617" max="5617" width="39.5" style="8" customWidth="1"/>
    <col min="5618" max="5618" width="0" style="8" hidden="1" customWidth="1"/>
    <col min="5619" max="5619" width="11.25" style="8" bestFit="1" customWidth="1"/>
    <col min="5620" max="5620" width="11.125" style="8" bestFit="1" customWidth="1"/>
    <col min="5621" max="5621" width="11" style="8" customWidth="1"/>
    <col min="5622" max="5624" width="11.25" style="8" bestFit="1" customWidth="1"/>
    <col min="5625" max="5630" width="11" style="8" customWidth="1"/>
    <col min="5631" max="5868" width="13" style="8"/>
    <col min="5869" max="5869" width="3.875" style="8" customWidth="1"/>
    <col min="5870" max="5870" width="3.5" style="8" customWidth="1"/>
    <col min="5871" max="5871" width="40.125" style="8" customWidth="1"/>
    <col min="5872" max="5872" width="1.625" style="8" customWidth="1"/>
    <col min="5873" max="5873" width="39.5" style="8" customWidth="1"/>
    <col min="5874" max="5874" width="0" style="8" hidden="1" customWidth="1"/>
    <col min="5875" max="5875" width="11.25" style="8" bestFit="1" customWidth="1"/>
    <col min="5876" max="5876" width="11.125" style="8" bestFit="1" customWidth="1"/>
    <col min="5877" max="5877" width="11" style="8" customWidth="1"/>
    <col min="5878" max="5880" width="11.25" style="8" bestFit="1" customWidth="1"/>
    <col min="5881" max="5886" width="11" style="8" customWidth="1"/>
    <col min="5887" max="6124" width="13" style="8"/>
    <col min="6125" max="6125" width="3.875" style="8" customWidth="1"/>
    <col min="6126" max="6126" width="3.5" style="8" customWidth="1"/>
    <col min="6127" max="6127" width="40.125" style="8" customWidth="1"/>
    <col min="6128" max="6128" width="1.625" style="8" customWidth="1"/>
    <col min="6129" max="6129" width="39.5" style="8" customWidth="1"/>
    <col min="6130" max="6130" width="0" style="8" hidden="1" customWidth="1"/>
    <col min="6131" max="6131" width="11.25" style="8" bestFit="1" customWidth="1"/>
    <col min="6132" max="6132" width="11.125" style="8" bestFit="1" customWidth="1"/>
    <col min="6133" max="6133" width="11" style="8" customWidth="1"/>
    <col min="6134" max="6136" width="11.25" style="8" bestFit="1" customWidth="1"/>
    <col min="6137" max="6142" width="11" style="8" customWidth="1"/>
    <col min="6143" max="6380" width="13" style="8"/>
    <col min="6381" max="6381" width="3.875" style="8" customWidth="1"/>
    <col min="6382" max="6382" width="3.5" style="8" customWidth="1"/>
    <col min="6383" max="6383" width="40.125" style="8" customWidth="1"/>
    <col min="6384" max="6384" width="1.625" style="8" customWidth="1"/>
    <col min="6385" max="6385" width="39.5" style="8" customWidth="1"/>
    <col min="6386" max="6386" width="0" style="8" hidden="1" customWidth="1"/>
    <col min="6387" max="6387" width="11.25" style="8" bestFit="1" customWidth="1"/>
    <col min="6388" max="6388" width="11.125" style="8" bestFit="1" customWidth="1"/>
    <col min="6389" max="6389" width="11" style="8" customWidth="1"/>
    <col min="6390" max="6392" width="11.25" style="8" bestFit="1" customWidth="1"/>
    <col min="6393" max="6398" width="11" style="8" customWidth="1"/>
    <col min="6399" max="6636" width="13" style="8"/>
    <col min="6637" max="6637" width="3.875" style="8" customWidth="1"/>
    <col min="6638" max="6638" width="3.5" style="8" customWidth="1"/>
    <col min="6639" max="6639" width="40.125" style="8" customWidth="1"/>
    <col min="6640" max="6640" width="1.625" style="8" customWidth="1"/>
    <col min="6641" max="6641" width="39.5" style="8" customWidth="1"/>
    <col min="6642" max="6642" width="0" style="8" hidden="1" customWidth="1"/>
    <col min="6643" max="6643" width="11.25" style="8" bestFit="1" customWidth="1"/>
    <col min="6644" max="6644" width="11.125" style="8" bestFit="1" customWidth="1"/>
    <col min="6645" max="6645" width="11" style="8" customWidth="1"/>
    <col min="6646" max="6648" width="11.25" style="8" bestFit="1" customWidth="1"/>
    <col min="6649" max="6654" width="11" style="8" customWidth="1"/>
    <col min="6655" max="6892" width="13" style="8"/>
    <col min="6893" max="6893" width="3.875" style="8" customWidth="1"/>
    <col min="6894" max="6894" width="3.5" style="8" customWidth="1"/>
    <col min="6895" max="6895" width="40.125" style="8" customWidth="1"/>
    <col min="6896" max="6896" width="1.625" style="8" customWidth="1"/>
    <col min="6897" max="6897" width="39.5" style="8" customWidth="1"/>
    <col min="6898" max="6898" width="0" style="8" hidden="1" customWidth="1"/>
    <col min="6899" max="6899" width="11.25" style="8" bestFit="1" customWidth="1"/>
    <col min="6900" max="6900" width="11.125" style="8" bestFit="1" customWidth="1"/>
    <col min="6901" max="6901" width="11" style="8" customWidth="1"/>
    <col min="6902" max="6904" width="11.25" style="8" bestFit="1" customWidth="1"/>
    <col min="6905" max="6910" width="11" style="8" customWidth="1"/>
    <col min="6911" max="7148" width="13" style="8"/>
    <col min="7149" max="7149" width="3.875" style="8" customWidth="1"/>
    <col min="7150" max="7150" width="3.5" style="8" customWidth="1"/>
    <col min="7151" max="7151" width="40.125" style="8" customWidth="1"/>
    <col min="7152" max="7152" width="1.625" style="8" customWidth="1"/>
    <col min="7153" max="7153" width="39.5" style="8" customWidth="1"/>
    <col min="7154" max="7154" width="0" style="8" hidden="1" customWidth="1"/>
    <col min="7155" max="7155" width="11.25" style="8" bestFit="1" customWidth="1"/>
    <col min="7156" max="7156" width="11.125" style="8" bestFit="1" customWidth="1"/>
    <col min="7157" max="7157" width="11" style="8" customWidth="1"/>
    <col min="7158" max="7160" width="11.25" style="8" bestFit="1" customWidth="1"/>
    <col min="7161" max="7166" width="11" style="8" customWidth="1"/>
    <col min="7167" max="7404" width="13" style="8"/>
    <col min="7405" max="7405" width="3.875" style="8" customWidth="1"/>
    <col min="7406" max="7406" width="3.5" style="8" customWidth="1"/>
    <col min="7407" max="7407" width="40.125" style="8" customWidth="1"/>
    <col min="7408" max="7408" width="1.625" style="8" customWidth="1"/>
    <col min="7409" max="7409" width="39.5" style="8" customWidth="1"/>
    <col min="7410" max="7410" width="0" style="8" hidden="1" customWidth="1"/>
    <col min="7411" max="7411" width="11.25" style="8" bestFit="1" customWidth="1"/>
    <col min="7412" max="7412" width="11.125" style="8" bestFit="1" customWidth="1"/>
    <col min="7413" max="7413" width="11" style="8" customWidth="1"/>
    <col min="7414" max="7416" width="11.25" style="8" bestFit="1" customWidth="1"/>
    <col min="7417" max="7422" width="11" style="8" customWidth="1"/>
    <col min="7423" max="7660" width="13" style="8"/>
    <col min="7661" max="7661" width="3.875" style="8" customWidth="1"/>
    <col min="7662" max="7662" width="3.5" style="8" customWidth="1"/>
    <col min="7663" max="7663" width="40.125" style="8" customWidth="1"/>
    <col min="7664" max="7664" width="1.625" style="8" customWidth="1"/>
    <col min="7665" max="7665" width="39.5" style="8" customWidth="1"/>
    <col min="7666" max="7666" width="0" style="8" hidden="1" customWidth="1"/>
    <col min="7667" max="7667" width="11.25" style="8" bestFit="1" customWidth="1"/>
    <col min="7668" max="7668" width="11.125" style="8" bestFit="1" customWidth="1"/>
    <col min="7669" max="7669" width="11" style="8" customWidth="1"/>
    <col min="7670" max="7672" width="11.25" style="8" bestFit="1" customWidth="1"/>
    <col min="7673" max="7678" width="11" style="8" customWidth="1"/>
    <col min="7679" max="7916" width="13" style="8"/>
    <col min="7917" max="7917" width="3.875" style="8" customWidth="1"/>
    <col min="7918" max="7918" width="3.5" style="8" customWidth="1"/>
    <col min="7919" max="7919" width="40.125" style="8" customWidth="1"/>
    <col min="7920" max="7920" width="1.625" style="8" customWidth="1"/>
    <col min="7921" max="7921" width="39.5" style="8" customWidth="1"/>
    <col min="7922" max="7922" width="0" style="8" hidden="1" customWidth="1"/>
    <col min="7923" max="7923" width="11.25" style="8" bestFit="1" customWidth="1"/>
    <col min="7924" max="7924" width="11.125" style="8" bestFit="1" customWidth="1"/>
    <col min="7925" max="7925" width="11" style="8" customWidth="1"/>
    <col min="7926" max="7928" width="11.25" style="8" bestFit="1" customWidth="1"/>
    <col min="7929" max="7934" width="11" style="8" customWidth="1"/>
    <col min="7935" max="8172" width="13" style="8"/>
    <col min="8173" max="8173" width="3.875" style="8" customWidth="1"/>
    <col min="8174" max="8174" width="3.5" style="8" customWidth="1"/>
    <col min="8175" max="8175" width="40.125" style="8" customWidth="1"/>
    <col min="8176" max="8176" width="1.625" style="8" customWidth="1"/>
    <col min="8177" max="8177" width="39.5" style="8" customWidth="1"/>
    <col min="8178" max="8178" width="0" style="8" hidden="1" customWidth="1"/>
    <col min="8179" max="8179" width="11.25" style="8" bestFit="1" customWidth="1"/>
    <col min="8180" max="8180" width="11.125" style="8" bestFit="1" customWidth="1"/>
    <col min="8181" max="8181" width="11" style="8" customWidth="1"/>
    <col min="8182" max="8184" width="11.25" style="8" bestFit="1" customWidth="1"/>
    <col min="8185" max="8190" width="11" style="8" customWidth="1"/>
    <col min="8191" max="8428" width="13" style="8"/>
    <col min="8429" max="8429" width="3.875" style="8" customWidth="1"/>
    <col min="8430" max="8430" width="3.5" style="8" customWidth="1"/>
    <col min="8431" max="8431" width="40.125" style="8" customWidth="1"/>
    <col min="8432" max="8432" width="1.625" style="8" customWidth="1"/>
    <col min="8433" max="8433" width="39.5" style="8" customWidth="1"/>
    <col min="8434" max="8434" width="0" style="8" hidden="1" customWidth="1"/>
    <col min="8435" max="8435" width="11.25" style="8" bestFit="1" customWidth="1"/>
    <col min="8436" max="8436" width="11.125" style="8" bestFit="1" customWidth="1"/>
    <col min="8437" max="8437" width="11" style="8" customWidth="1"/>
    <col min="8438" max="8440" width="11.25" style="8" bestFit="1" customWidth="1"/>
    <col min="8441" max="8446" width="11" style="8" customWidth="1"/>
    <col min="8447" max="8684" width="13" style="8"/>
    <col min="8685" max="8685" width="3.875" style="8" customWidth="1"/>
    <col min="8686" max="8686" width="3.5" style="8" customWidth="1"/>
    <col min="8687" max="8687" width="40.125" style="8" customWidth="1"/>
    <col min="8688" max="8688" width="1.625" style="8" customWidth="1"/>
    <col min="8689" max="8689" width="39.5" style="8" customWidth="1"/>
    <col min="8690" max="8690" width="0" style="8" hidden="1" customWidth="1"/>
    <col min="8691" max="8691" width="11.25" style="8" bestFit="1" customWidth="1"/>
    <col min="8692" max="8692" width="11.125" style="8" bestFit="1" customWidth="1"/>
    <col min="8693" max="8693" width="11" style="8" customWidth="1"/>
    <col min="8694" max="8696" width="11.25" style="8" bestFit="1" customWidth="1"/>
    <col min="8697" max="8702" width="11" style="8" customWidth="1"/>
    <col min="8703" max="8940" width="13" style="8"/>
    <col min="8941" max="8941" width="3.875" style="8" customWidth="1"/>
    <col min="8942" max="8942" width="3.5" style="8" customWidth="1"/>
    <col min="8943" max="8943" width="40.125" style="8" customWidth="1"/>
    <col min="8944" max="8944" width="1.625" style="8" customWidth="1"/>
    <col min="8945" max="8945" width="39.5" style="8" customWidth="1"/>
    <col min="8946" max="8946" width="0" style="8" hidden="1" customWidth="1"/>
    <col min="8947" max="8947" width="11.25" style="8" bestFit="1" customWidth="1"/>
    <col min="8948" max="8948" width="11.125" style="8" bestFit="1" customWidth="1"/>
    <col min="8949" max="8949" width="11" style="8" customWidth="1"/>
    <col min="8950" max="8952" width="11.25" style="8" bestFit="1" customWidth="1"/>
    <col min="8953" max="8958" width="11" style="8" customWidth="1"/>
    <col min="8959" max="9196" width="13" style="8"/>
    <col min="9197" max="9197" width="3.875" style="8" customWidth="1"/>
    <col min="9198" max="9198" width="3.5" style="8" customWidth="1"/>
    <col min="9199" max="9199" width="40.125" style="8" customWidth="1"/>
    <col min="9200" max="9200" width="1.625" style="8" customWidth="1"/>
    <col min="9201" max="9201" width="39.5" style="8" customWidth="1"/>
    <col min="9202" max="9202" width="0" style="8" hidden="1" customWidth="1"/>
    <col min="9203" max="9203" width="11.25" style="8" bestFit="1" customWidth="1"/>
    <col min="9204" max="9204" width="11.125" style="8" bestFit="1" customWidth="1"/>
    <col min="9205" max="9205" width="11" style="8" customWidth="1"/>
    <col min="9206" max="9208" width="11.25" style="8" bestFit="1" customWidth="1"/>
    <col min="9209" max="9214" width="11" style="8" customWidth="1"/>
    <col min="9215" max="9452" width="13" style="8"/>
    <col min="9453" max="9453" width="3.875" style="8" customWidth="1"/>
    <col min="9454" max="9454" width="3.5" style="8" customWidth="1"/>
    <col min="9455" max="9455" width="40.125" style="8" customWidth="1"/>
    <col min="9456" max="9456" width="1.625" style="8" customWidth="1"/>
    <col min="9457" max="9457" width="39.5" style="8" customWidth="1"/>
    <col min="9458" max="9458" width="0" style="8" hidden="1" customWidth="1"/>
    <col min="9459" max="9459" width="11.25" style="8" bestFit="1" customWidth="1"/>
    <col min="9460" max="9460" width="11.125" style="8" bestFit="1" customWidth="1"/>
    <col min="9461" max="9461" width="11" style="8" customWidth="1"/>
    <col min="9462" max="9464" width="11.25" style="8" bestFit="1" customWidth="1"/>
    <col min="9465" max="9470" width="11" style="8" customWidth="1"/>
    <col min="9471" max="9708" width="13" style="8"/>
    <col min="9709" max="9709" width="3.875" style="8" customWidth="1"/>
    <col min="9710" max="9710" width="3.5" style="8" customWidth="1"/>
    <col min="9711" max="9711" width="40.125" style="8" customWidth="1"/>
    <col min="9712" max="9712" width="1.625" style="8" customWidth="1"/>
    <col min="9713" max="9713" width="39.5" style="8" customWidth="1"/>
    <col min="9714" max="9714" width="0" style="8" hidden="1" customWidth="1"/>
    <col min="9715" max="9715" width="11.25" style="8" bestFit="1" customWidth="1"/>
    <col min="9716" max="9716" width="11.125" style="8" bestFit="1" customWidth="1"/>
    <col min="9717" max="9717" width="11" style="8" customWidth="1"/>
    <col min="9718" max="9720" width="11.25" style="8" bestFit="1" customWidth="1"/>
    <col min="9721" max="9726" width="11" style="8" customWidth="1"/>
    <col min="9727" max="9964" width="13" style="8"/>
    <col min="9965" max="9965" width="3.875" style="8" customWidth="1"/>
    <col min="9966" max="9966" width="3.5" style="8" customWidth="1"/>
    <col min="9967" max="9967" width="40.125" style="8" customWidth="1"/>
    <col min="9968" max="9968" width="1.625" style="8" customWidth="1"/>
    <col min="9969" max="9969" width="39.5" style="8" customWidth="1"/>
    <col min="9970" max="9970" width="0" style="8" hidden="1" customWidth="1"/>
    <col min="9971" max="9971" width="11.25" style="8" bestFit="1" customWidth="1"/>
    <col min="9972" max="9972" width="11.125" style="8" bestFit="1" customWidth="1"/>
    <col min="9973" max="9973" width="11" style="8" customWidth="1"/>
    <col min="9974" max="9976" width="11.25" style="8" bestFit="1" customWidth="1"/>
    <col min="9977" max="9982" width="11" style="8" customWidth="1"/>
    <col min="9983" max="10220" width="13" style="8"/>
    <col min="10221" max="10221" width="3.875" style="8" customWidth="1"/>
    <col min="10222" max="10222" width="3.5" style="8" customWidth="1"/>
    <col min="10223" max="10223" width="40.125" style="8" customWidth="1"/>
    <col min="10224" max="10224" width="1.625" style="8" customWidth="1"/>
    <col min="10225" max="10225" width="39.5" style="8" customWidth="1"/>
    <col min="10226" max="10226" width="0" style="8" hidden="1" customWidth="1"/>
    <col min="10227" max="10227" width="11.25" style="8" bestFit="1" customWidth="1"/>
    <col min="10228" max="10228" width="11.125" style="8" bestFit="1" customWidth="1"/>
    <col min="10229" max="10229" width="11" style="8" customWidth="1"/>
    <col min="10230" max="10232" width="11.25" style="8" bestFit="1" customWidth="1"/>
    <col min="10233" max="10238" width="11" style="8" customWidth="1"/>
    <col min="10239" max="10476" width="13" style="8"/>
    <col min="10477" max="10477" width="3.875" style="8" customWidth="1"/>
    <col min="10478" max="10478" width="3.5" style="8" customWidth="1"/>
    <col min="10479" max="10479" width="40.125" style="8" customWidth="1"/>
    <col min="10480" max="10480" width="1.625" style="8" customWidth="1"/>
    <col min="10481" max="10481" width="39.5" style="8" customWidth="1"/>
    <col min="10482" max="10482" width="0" style="8" hidden="1" customWidth="1"/>
    <col min="10483" max="10483" width="11.25" style="8" bestFit="1" customWidth="1"/>
    <col min="10484" max="10484" width="11.125" style="8" bestFit="1" customWidth="1"/>
    <col min="10485" max="10485" width="11" style="8" customWidth="1"/>
    <col min="10486" max="10488" width="11.25" style="8" bestFit="1" customWidth="1"/>
    <col min="10489" max="10494" width="11" style="8" customWidth="1"/>
    <col min="10495" max="10732" width="13" style="8"/>
    <col min="10733" max="10733" width="3.875" style="8" customWidth="1"/>
    <col min="10734" max="10734" width="3.5" style="8" customWidth="1"/>
    <col min="10735" max="10735" width="40.125" style="8" customWidth="1"/>
    <col min="10736" max="10736" width="1.625" style="8" customWidth="1"/>
    <col min="10737" max="10737" width="39.5" style="8" customWidth="1"/>
    <col min="10738" max="10738" width="0" style="8" hidden="1" customWidth="1"/>
    <col min="10739" max="10739" width="11.25" style="8" bestFit="1" customWidth="1"/>
    <col min="10740" max="10740" width="11.125" style="8" bestFit="1" customWidth="1"/>
    <col min="10741" max="10741" width="11" style="8" customWidth="1"/>
    <col min="10742" max="10744" width="11.25" style="8" bestFit="1" customWidth="1"/>
    <col min="10745" max="10750" width="11" style="8" customWidth="1"/>
    <col min="10751" max="10988" width="13" style="8"/>
    <col min="10989" max="10989" width="3.875" style="8" customWidth="1"/>
    <col min="10990" max="10990" width="3.5" style="8" customWidth="1"/>
    <col min="10991" max="10991" width="40.125" style="8" customWidth="1"/>
    <col min="10992" max="10992" width="1.625" style="8" customWidth="1"/>
    <col min="10993" max="10993" width="39.5" style="8" customWidth="1"/>
    <col min="10994" max="10994" width="0" style="8" hidden="1" customWidth="1"/>
    <col min="10995" max="10995" width="11.25" style="8" bestFit="1" customWidth="1"/>
    <col min="10996" max="10996" width="11.125" style="8" bestFit="1" customWidth="1"/>
    <col min="10997" max="10997" width="11" style="8" customWidth="1"/>
    <col min="10998" max="11000" width="11.25" style="8" bestFit="1" customWidth="1"/>
    <col min="11001" max="11006" width="11" style="8" customWidth="1"/>
    <col min="11007" max="11244" width="13" style="8"/>
    <col min="11245" max="11245" width="3.875" style="8" customWidth="1"/>
    <col min="11246" max="11246" width="3.5" style="8" customWidth="1"/>
    <col min="11247" max="11247" width="40.125" style="8" customWidth="1"/>
    <col min="11248" max="11248" width="1.625" style="8" customWidth="1"/>
    <col min="11249" max="11249" width="39.5" style="8" customWidth="1"/>
    <col min="11250" max="11250" width="0" style="8" hidden="1" customWidth="1"/>
    <col min="11251" max="11251" width="11.25" style="8" bestFit="1" customWidth="1"/>
    <col min="11252" max="11252" width="11.125" style="8" bestFit="1" customWidth="1"/>
    <col min="11253" max="11253" width="11" style="8" customWidth="1"/>
    <col min="11254" max="11256" width="11.25" style="8" bestFit="1" customWidth="1"/>
    <col min="11257" max="11262" width="11" style="8" customWidth="1"/>
    <col min="11263" max="11500" width="13" style="8"/>
    <col min="11501" max="11501" width="3.875" style="8" customWidth="1"/>
    <col min="11502" max="11502" width="3.5" style="8" customWidth="1"/>
    <col min="11503" max="11503" width="40.125" style="8" customWidth="1"/>
    <col min="11504" max="11504" width="1.625" style="8" customWidth="1"/>
    <col min="11505" max="11505" width="39.5" style="8" customWidth="1"/>
    <col min="11506" max="11506" width="0" style="8" hidden="1" customWidth="1"/>
    <col min="11507" max="11507" width="11.25" style="8" bestFit="1" customWidth="1"/>
    <col min="11508" max="11508" width="11.125" style="8" bestFit="1" customWidth="1"/>
    <col min="11509" max="11509" width="11" style="8" customWidth="1"/>
    <col min="11510" max="11512" width="11.25" style="8" bestFit="1" customWidth="1"/>
    <col min="11513" max="11518" width="11" style="8" customWidth="1"/>
    <col min="11519" max="11756" width="13" style="8"/>
    <col min="11757" max="11757" width="3.875" style="8" customWidth="1"/>
    <col min="11758" max="11758" width="3.5" style="8" customWidth="1"/>
    <col min="11759" max="11759" width="40.125" style="8" customWidth="1"/>
    <col min="11760" max="11760" width="1.625" style="8" customWidth="1"/>
    <col min="11761" max="11761" width="39.5" style="8" customWidth="1"/>
    <col min="11762" max="11762" width="0" style="8" hidden="1" customWidth="1"/>
    <col min="11763" max="11763" width="11.25" style="8" bestFit="1" customWidth="1"/>
    <col min="11764" max="11764" width="11.125" style="8" bestFit="1" customWidth="1"/>
    <col min="11765" max="11765" width="11" style="8" customWidth="1"/>
    <col min="11766" max="11768" width="11.25" style="8" bestFit="1" customWidth="1"/>
    <col min="11769" max="11774" width="11" style="8" customWidth="1"/>
    <col min="11775" max="12012" width="13" style="8"/>
    <col min="12013" max="12013" width="3.875" style="8" customWidth="1"/>
    <col min="12014" max="12014" width="3.5" style="8" customWidth="1"/>
    <col min="12015" max="12015" width="40.125" style="8" customWidth="1"/>
    <col min="12016" max="12016" width="1.625" style="8" customWidth="1"/>
    <col min="12017" max="12017" width="39.5" style="8" customWidth="1"/>
    <col min="12018" max="12018" width="0" style="8" hidden="1" customWidth="1"/>
    <col min="12019" max="12019" width="11.25" style="8" bestFit="1" customWidth="1"/>
    <col min="12020" max="12020" width="11.125" style="8" bestFit="1" customWidth="1"/>
    <col min="12021" max="12021" width="11" style="8" customWidth="1"/>
    <col min="12022" max="12024" width="11.25" style="8" bestFit="1" customWidth="1"/>
    <col min="12025" max="12030" width="11" style="8" customWidth="1"/>
    <col min="12031" max="12268" width="13" style="8"/>
    <col min="12269" max="12269" width="3.875" style="8" customWidth="1"/>
    <col min="12270" max="12270" width="3.5" style="8" customWidth="1"/>
    <col min="12271" max="12271" width="40.125" style="8" customWidth="1"/>
    <col min="12272" max="12272" width="1.625" style="8" customWidth="1"/>
    <col min="12273" max="12273" width="39.5" style="8" customWidth="1"/>
    <col min="12274" max="12274" width="0" style="8" hidden="1" customWidth="1"/>
    <col min="12275" max="12275" width="11.25" style="8" bestFit="1" customWidth="1"/>
    <col min="12276" max="12276" width="11.125" style="8" bestFit="1" customWidth="1"/>
    <col min="12277" max="12277" width="11" style="8" customWidth="1"/>
    <col min="12278" max="12280" width="11.25" style="8" bestFit="1" customWidth="1"/>
    <col min="12281" max="12286" width="11" style="8" customWidth="1"/>
    <col min="12287" max="12524" width="13" style="8"/>
    <col min="12525" max="12525" width="3.875" style="8" customWidth="1"/>
    <col min="12526" max="12526" width="3.5" style="8" customWidth="1"/>
    <col min="12527" max="12527" width="40.125" style="8" customWidth="1"/>
    <col min="12528" max="12528" width="1.625" style="8" customWidth="1"/>
    <col min="12529" max="12529" width="39.5" style="8" customWidth="1"/>
    <col min="12530" max="12530" width="0" style="8" hidden="1" customWidth="1"/>
    <col min="12531" max="12531" width="11.25" style="8" bestFit="1" customWidth="1"/>
    <col min="12532" max="12532" width="11.125" style="8" bestFit="1" customWidth="1"/>
    <col min="12533" max="12533" width="11" style="8" customWidth="1"/>
    <col min="12534" max="12536" width="11.25" style="8" bestFit="1" customWidth="1"/>
    <col min="12537" max="12542" width="11" style="8" customWidth="1"/>
    <col min="12543" max="12780" width="13" style="8"/>
    <col min="12781" max="12781" width="3.875" style="8" customWidth="1"/>
    <col min="12782" max="12782" width="3.5" style="8" customWidth="1"/>
    <col min="12783" max="12783" width="40.125" style="8" customWidth="1"/>
    <col min="12784" max="12784" width="1.625" style="8" customWidth="1"/>
    <col min="12785" max="12785" width="39.5" style="8" customWidth="1"/>
    <col min="12786" max="12786" width="0" style="8" hidden="1" customWidth="1"/>
    <col min="12787" max="12787" width="11.25" style="8" bestFit="1" customWidth="1"/>
    <col min="12788" max="12788" width="11.125" style="8" bestFit="1" customWidth="1"/>
    <col min="12789" max="12789" width="11" style="8" customWidth="1"/>
    <col min="12790" max="12792" width="11.25" style="8" bestFit="1" customWidth="1"/>
    <col min="12793" max="12798" width="11" style="8" customWidth="1"/>
    <col min="12799" max="13036" width="13" style="8"/>
    <col min="13037" max="13037" width="3.875" style="8" customWidth="1"/>
    <col min="13038" max="13038" width="3.5" style="8" customWidth="1"/>
    <col min="13039" max="13039" width="40.125" style="8" customWidth="1"/>
    <col min="13040" max="13040" width="1.625" style="8" customWidth="1"/>
    <col min="13041" max="13041" width="39.5" style="8" customWidth="1"/>
    <col min="13042" max="13042" width="0" style="8" hidden="1" customWidth="1"/>
    <col min="13043" max="13043" width="11.25" style="8" bestFit="1" customWidth="1"/>
    <col min="13044" max="13044" width="11.125" style="8" bestFit="1" customWidth="1"/>
    <col min="13045" max="13045" width="11" style="8" customWidth="1"/>
    <col min="13046" max="13048" width="11.25" style="8" bestFit="1" customWidth="1"/>
    <col min="13049" max="13054" width="11" style="8" customWidth="1"/>
    <col min="13055" max="13292" width="13" style="8"/>
    <col min="13293" max="13293" width="3.875" style="8" customWidth="1"/>
    <col min="13294" max="13294" width="3.5" style="8" customWidth="1"/>
    <col min="13295" max="13295" width="40.125" style="8" customWidth="1"/>
    <col min="13296" max="13296" width="1.625" style="8" customWidth="1"/>
    <col min="13297" max="13297" width="39.5" style="8" customWidth="1"/>
    <col min="13298" max="13298" width="0" style="8" hidden="1" customWidth="1"/>
    <col min="13299" max="13299" width="11.25" style="8" bestFit="1" customWidth="1"/>
    <col min="13300" max="13300" width="11.125" style="8" bestFit="1" customWidth="1"/>
    <col min="13301" max="13301" width="11" style="8" customWidth="1"/>
    <col min="13302" max="13304" width="11.25" style="8" bestFit="1" customWidth="1"/>
    <col min="13305" max="13310" width="11" style="8" customWidth="1"/>
    <col min="13311" max="13548" width="13" style="8"/>
    <col min="13549" max="13549" width="3.875" style="8" customWidth="1"/>
    <col min="13550" max="13550" width="3.5" style="8" customWidth="1"/>
    <col min="13551" max="13551" width="40.125" style="8" customWidth="1"/>
    <col min="13552" max="13552" width="1.625" style="8" customWidth="1"/>
    <col min="13553" max="13553" width="39.5" style="8" customWidth="1"/>
    <col min="13554" max="13554" width="0" style="8" hidden="1" customWidth="1"/>
    <col min="13555" max="13555" width="11.25" style="8" bestFit="1" customWidth="1"/>
    <col min="13556" max="13556" width="11.125" style="8" bestFit="1" customWidth="1"/>
    <col min="13557" max="13557" width="11" style="8" customWidth="1"/>
    <col min="13558" max="13560" width="11.25" style="8" bestFit="1" customWidth="1"/>
    <col min="13561" max="13566" width="11" style="8" customWidth="1"/>
    <col min="13567" max="13804" width="13" style="8"/>
    <col min="13805" max="13805" width="3.875" style="8" customWidth="1"/>
    <col min="13806" max="13806" width="3.5" style="8" customWidth="1"/>
    <col min="13807" max="13807" width="40.125" style="8" customWidth="1"/>
    <col min="13808" max="13808" width="1.625" style="8" customWidth="1"/>
    <col min="13809" max="13809" width="39.5" style="8" customWidth="1"/>
    <col min="13810" max="13810" width="0" style="8" hidden="1" customWidth="1"/>
    <col min="13811" max="13811" width="11.25" style="8" bestFit="1" customWidth="1"/>
    <col min="13812" max="13812" width="11.125" style="8" bestFit="1" customWidth="1"/>
    <col min="13813" max="13813" width="11" style="8" customWidth="1"/>
    <col min="13814" max="13816" width="11.25" style="8" bestFit="1" customWidth="1"/>
    <col min="13817" max="13822" width="11" style="8" customWidth="1"/>
    <col min="13823" max="14060" width="13" style="8"/>
    <col min="14061" max="14061" width="3.875" style="8" customWidth="1"/>
    <col min="14062" max="14062" width="3.5" style="8" customWidth="1"/>
    <col min="14063" max="14063" width="40.125" style="8" customWidth="1"/>
    <col min="14064" max="14064" width="1.625" style="8" customWidth="1"/>
    <col min="14065" max="14065" width="39.5" style="8" customWidth="1"/>
    <col min="14066" max="14066" width="0" style="8" hidden="1" customWidth="1"/>
    <col min="14067" max="14067" width="11.25" style="8" bestFit="1" customWidth="1"/>
    <col min="14068" max="14068" width="11.125" style="8" bestFit="1" customWidth="1"/>
    <col min="14069" max="14069" width="11" style="8" customWidth="1"/>
    <col min="14070" max="14072" width="11.25" style="8" bestFit="1" customWidth="1"/>
    <col min="14073" max="14078" width="11" style="8" customWidth="1"/>
    <col min="14079" max="14316" width="13" style="8"/>
    <col min="14317" max="14317" width="3.875" style="8" customWidth="1"/>
    <col min="14318" max="14318" width="3.5" style="8" customWidth="1"/>
    <col min="14319" max="14319" width="40.125" style="8" customWidth="1"/>
    <col min="14320" max="14320" width="1.625" style="8" customWidth="1"/>
    <col min="14321" max="14321" width="39.5" style="8" customWidth="1"/>
    <col min="14322" max="14322" width="0" style="8" hidden="1" customWidth="1"/>
    <col min="14323" max="14323" width="11.25" style="8" bestFit="1" customWidth="1"/>
    <col min="14324" max="14324" width="11.125" style="8" bestFit="1" customWidth="1"/>
    <col min="14325" max="14325" width="11" style="8" customWidth="1"/>
    <col min="14326" max="14328" width="11.25" style="8" bestFit="1" customWidth="1"/>
    <col min="14329" max="14334" width="11" style="8" customWidth="1"/>
    <col min="14335" max="14572" width="13" style="8"/>
    <col min="14573" max="14573" width="3.875" style="8" customWidth="1"/>
    <col min="14574" max="14574" width="3.5" style="8" customWidth="1"/>
    <col min="14575" max="14575" width="40.125" style="8" customWidth="1"/>
    <col min="14576" max="14576" width="1.625" style="8" customWidth="1"/>
    <col min="14577" max="14577" width="39.5" style="8" customWidth="1"/>
    <col min="14578" max="14578" width="0" style="8" hidden="1" customWidth="1"/>
    <col min="14579" max="14579" width="11.25" style="8" bestFit="1" customWidth="1"/>
    <col min="14580" max="14580" width="11.125" style="8" bestFit="1" customWidth="1"/>
    <col min="14581" max="14581" width="11" style="8" customWidth="1"/>
    <col min="14582" max="14584" width="11.25" style="8" bestFit="1" customWidth="1"/>
    <col min="14585" max="14590" width="11" style="8" customWidth="1"/>
    <col min="14591" max="14828" width="13" style="8"/>
    <col min="14829" max="14829" width="3.875" style="8" customWidth="1"/>
    <col min="14830" max="14830" width="3.5" style="8" customWidth="1"/>
    <col min="14831" max="14831" width="40.125" style="8" customWidth="1"/>
    <col min="14832" max="14832" width="1.625" style="8" customWidth="1"/>
    <col min="14833" max="14833" width="39.5" style="8" customWidth="1"/>
    <col min="14834" max="14834" width="0" style="8" hidden="1" customWidth="1"/>
    <col min="14835" max="14835" width="11.25" style="8" bestFit="1" customWidth="1"/>
    <col min="14836" max="14836" width="11.125" style="8" bestFit="1" customWidth="1"/>
    <col min="14837" max="14837" width="11" style="8" customWidth="1"/>
    <col min="14838" max="14840" width="11.25" style="8" bestFit="1" customWidth="1"/>
    <col min="14841" max="14846" width="11" style="8" customWidth="1"/>
    <col min="14847" max="15084" width="13" style="8"/>
    <col min="15085" max="15085" width="3.875" style="8" customWidth="1"/>
    <col min="15086" max="15086" width="3.5" style="8" customWidth="1"/>
    <col min="15087" max="15087" width="40.125" style="8" customWidth="1"/>
    <col min="15088" max="15088" width="1.625" style="8" customWidth="1"/>
    <col min="15089" max="15089" width="39.5" style="8" customWidth="1"/>
    <col min="15090" max="15090" width="0" style="8" hidden="1" customWidth="1"/>
    <col min="15091" max="15091" width="11.25" style="8" bestFit="1" customWidth="1"/>
    <col min="15092" max="15092" width="11.125" style="8" bestFit="1" customWidth="1"/>
    <col min="15093" max="15093" width="11" style="8" customWidth="1"/>
    <col min="15094" max="15096" width="11.25" style="8" bestFit="1" customWidth="1"/>
    <col min="15097" max="15102" width="11" style="8" customWidth="1"/>
    <col min="15103" max="15340" width="13" style="8"/>
    <col min="15341" max="15341" width="3.875" style="8" customWidth="1"/>
    <col min="15342" max="15342" width="3.5" style="8" customWidth="1"/>
    <col min="15343" max="15343" width="40.125" style="8" customWidth="1"/>
    <col min="15344" max="15344" width="1.625" style="8" customWidth="1"/>
    <col min="15345" max="15345" width="39.5" style="8" customWidth="1"/>
    <col min="15346" max="15346" width="0" style="8" hidden="1" customWidth="1"/>
    <col min="15347" max="15347" width="11.25" style="8" bestFit="1" customWidth="1"/>
    <col min="15348" max="15348" width="11.125" style="8" bestFit="1" customWidth="1"/>
    <col min="15349" max="15349" width="11" style="8" customWidth="1"/>
    <col min="15350" max="15352" width="11.25" style="8" bestFit="1" customWidth="1"/>
    <col min="15353" max="15358" width="11" style="8" customWidth="1"/>
    <col min="15359" max="15596" width="13" style="8"/>
    <col min="15597" max="15597" width="3.875" style="8" customWidth="1"/>
    <col min="15598" max="15598" width="3.5" style="8" customWidth="1"/>
    <col min="15599" max="15599" width="40.125" style="8" customWidth="1"/>
    <col min="15600" max="15600" width="1.625" style="8" customWidth="1"/>
    <col min="15601" max="15601" width="39.5" style="8" customWidth="1"/>
    <col min="15602" max="15602" width="0" style="8" hidden="1" customWidth="1"/>
    <col min="15603" max="15603" width="11.25" style="8" bestFit="1" customWidth="1"/>
    <col min="15604" max="15604" width="11.125" style="8" bestFit="1" customWidth="1"/>
    <col min="15605" max="15605" width="11" style="8" customWidth="1"/>
    <col min="15606" max="15608" width="11.25" style="8" bestFit="1" customWidth="1"/>
    <col min="15609" max="15614" width="11" style="8" customWidth="1"/>
    <col min="15615" max="15852" width="13" style="8"/>
    <col min="15853" max="15853" width="3.875" style="8" customWidth="1"/>
    <col min="15854" max="15854" width="3.5" style="8" customWidth="1"/>
    <col min="15855" max="15855" width="40.125" style="8" customWidth="1"/>
    <col min="15856" max="15856" width="1.625" style="8" customWidth="1"/>
    <col min="15857" max="15857" width="39.5" style="8" customWidth="1"/>
    <col min="15858" max="15858" width="0" style="8" hidden="1" customWidth="1"/>
    <col min="15859" max="15859" width="11.25" style="8" bestFit="1" customWidth="1"/>
    <col min="15860" max="15860" width="11.125" style="8" bestFit="1" customWidth="1"/>
    <col min="15861" max="15861" width="11" style="8" customWidth="1"/>
    <col min="15862" max="15864" width="11.25" style="8" bestFit="1" customWidth="1"/>
    <col min="15865" max="15870" width="11" style="8" customWidth="1"/>
    <col min="15871" max="16108" width="13" style="8"/>
    <col min="16109" max="16109" width="3.875" style="8" customWidth="1"/>
    <col min="16110" max="16110" width="3.5" style="8" customWidth="1"/>
    <col min="16111" max="16111" width="40.125" style="8" customWidth="1"/>
    <col min="16112" max="16112" width="1.625" style="8" customWidth="1"/>
    <col min="16113" max="16113" width="39.5" style="8" customWidth="1"/>
    <col min="16114" max="16114" width="0" style="8" hidden="1" customWidth="1"/>
    <col min="16115" max="16115" width="11.25" style="8" bestFit="1" customWidth="1"/>
    <col min="16116" max="16116" width="11.125" style="8" bestFit="1" customWidth="1"/>
    <col min="16117" max="16117" width="11" style="8" customWidth="1"/>
    <col min="16118" max="16120" width="11.25" style="8" bestFit="1" customWidth="1"/>
    <col min="16121" max="16126" width="11" style="8" customWidth="1"/>
    <col min="16127" max="16384" width="13" style="8"/>
  </cols>
  <sheetData>
    <row r="1" spans="1:18" s="4" customFormat="1" ht="19.5" customHeight="1">
      <c r="A1" s="1"/>
      <c r="B1" s="1" t="s">
        <v>400</v>
      </c>
      <c r="C1" s="2"/>
      <c r="D1" s="2"/>
      <c r="E1" s="2"/>
      <c r="F1" s="2"/>
      <c r="G1" s="3"/>
      <c r="H1" s="3"/>
      <c r="I1" s="3"/>
      <c r="J1" s="3"/>
      <c r="K1" s="3"/>
      <c r="L1" s="3"/>
      <c r="M1" s="3"/>
      <c r="N1" s="3"/>
      <c r="O1" s="3"/>
      <c r="P1" s="3"/>
      <c r="Q1" s="3"/>
      <c r="R1" s="3"/>
    </row>
    <row r="2" spans="1:18" s="100" customFormat="1" ht="15" customHeight="1">
      <c r="A2" s="534"/>
      <c r="B2" s="534" t="s">
        <v>401</v>
      </c>
      <c r="G2" s="217"/>
      <c r="H2" s="217"/>
      <c r="I2" s="217"/>
    </row>
    <row r="3" spans="1:18" ht="18.75">
      <c r="A3" s="5"/>
      <c r="B3" s="5" t="s">
        <v>312</v>
      </c>
      <c r="C3" s="5"/>
      <c r="D3" s="178"/>
      <c r="E3" s="178"/>
      <c r="F3" s="178"/>
    </row>
    <row r="4" spans="1:18" s="100" customFormat="1" ht="9" customHeight="1">
      <c r="A4" s="5"/>
      <c r="B4" s="5"/>
      <c r="G4" s="217"/>
      <c r="H4" s="217"/>
      <c r="I4" s="217"/>
    </row>
    <row r="5" spans="1:18" ht="19.5" thickBot="1">
      <c r="A5" s="5"/>
      <c r="B5" s="5"/>
      <c r="C5" s="8" t="str">
        <f>"（単位：百万"&amp;'為替換算(currency conversion)'!$A$3&amp;"/Unit: "&amp;'為替換算(currency conversion)'!$A$3&amp;" million）"</f>
        <v>（単位：百万USD/Unit: USD million）</v>
      </c>
      <c r="E5" s="178"/>
      <c r="F5" s="178"/>
    </row>
    <row r="6" spans="1:18" s="71" customFormat="1" ht="17.25">
      <c r="A6" s="99"/>
      <c r="B6" s="99"/>
      <c r="C6" s="745" t="s">
        <v>480</v>
      </c>
      <c r="D6" s="746"/>
      <c r="E6" s="746" t="s">
        <v>4</v>
      </c>
      <c r="F6" s="749" t="s">
        <v>500</v>
      </c>
      <c r="G6" s="709" t="s">
        <v>62</v>
      </c>
      <c r="H6" s="709"/>
      <c r="I6" s="709"/>
      <c r="J6" s="751"/>
      <c r="K6" s="709" t="s">
        <v>501</v>
      </c>
      <c r="L6" s="709"/>
      <c r="M6" s="709"/>
      <c r="N6" s="751"/>
      <c r="O6" s="709" t="s">
        <v>502</v>
      </c>
      <c r="P6" s="709"/>
      <c r="Q6" s="709"/>
      <c r="R6" s="751"/>
    </row>
    <row r="7" spans="1:18" s="71" customFormat="1" ht="37.5" customHeight="1" thickBot="1">
      <c r="C7" s="747"/>
      <c r="D7" s="748"/>
      <c r="E7" s="748"/>
      <c r="F7" s="750"/>
      <c r="G7" s="648" t="s">
        <v>9</v>
      </c>
      <c r="H7" s="649" t="s">
        <v>10</v>
      </c>
      <c r="I7" s="20" t="s">
        <v>248</v>
      </c>
      <c r="J7" s="650" t="s">
        <v>247</v>
      </c>
      <c r="K7" s="651" t="s">
        <v>9</v>
      </c>
      <c r="L7" s="20" t="s">
        <v>10</v>
      </c>
      <c r="M7" s="20" t="s">
        <v>248</v>
      </c>
      <c r="N7" s="650" t="s">
        <v>247</v>
      </c>
      <c r="O7" s="651" t="s">
        <v>9</v>
      </c>
      <c r="P7" s="20" t="s">
        <v>10</v>
      </c>
      <c r="Q7" s="20" t="s">
        <v>248</v>
      </c>
      <c r="R7" s="650" t="s">
        <v>247</v>
      </c>
    </row>
    <row r="8" spans="1:18" s="71" customFormat="1" ht="15" customHeight="1">
      <c r="C8" s="436" t="s">
        <v>315</v>
      </c>
      <c r="D8" s="437"/>
      <c r="E8" s="438" t="s">
        <v>4</v>
      </c>
      <c r="F8" s="439" t="s">
        <v>316</v>
      </c>
      <c r="G8" s="440">
        <f>IF('CF(Statements of Cash Flows)'!G8="-","-",'CF(Statements of Cash Flows)'!G8/'為替換算(currency conversion)'!$B$3)</f>
        <v>948.42541436464091</v>
      </c>
      <c r="H8" s="440">
        <f>IF('CF(Statements of Cash Flows)'!H8="-","-",'CF(Statements of Cash Flows)'!H8/'為替換算(currency conversion)'!$B$3)</f>
        <v>1147.4401473296502</v>
      </c>
      <c r="I8" s="440">
        <f>IF('CF(Statements of Cash Flows)'!I8="-","-",'CF(Statements of Cash Flows)'!I8/'為替換算(currency conversion)'!$B$3)</f>
        <v>1571.6758747697975</v>
      </c>
      <c r="J8" s="441">
        <f>IF('CF(Statements of Cash Flows)'!J8="-","-",'CF(Statements of Cash Flows)'!J8/'為替換算(currency conversion)'!$B$3)</f>
        <v>2161.0681399631676</v>
      </c>
      <c r="K8" s="652">
        <f>IF('CF(Statements of Cash Flows)'!K8="-","-",'CF(Statements of Cash Flows)'!K8/'為替換算(currency conversion)'!$B$3)</f>
        <v>814.30018416206269</v>
      </c>
      <c r="L8" s="444">
        <f>IF('CF(Statements of Cash Flows)'!L8="-","-",'CF(Statements of Cash Flows)'!L8/'為替換算(currency conversion)'!$B$3)</f>
        <v>1143.646408839779</v>
      </c>
      <c r="M8" s="444">
        <f>IF('CF(Statements of Cash Flows)'!M8="-","-",'CF(Statements of Cash Flows)'!M8/'為替換算(currency conversion)'!$B$3)</f>
        <v>1552.6979742173114</v>
      </c>
      <c r="N8" s="441">
        <f>IF('CF(Statements of Cash Flows)'!N8="-","-",'CF(Statements of Cash Flows)'!N8/'為替換算(currency conversion)'!$B$3)</f>
        <v>2228.4438305709027</v>
      </c>
      <c r="O8" s="652">
        <f>IF('CF(Statements of Cash Flows)'!O8="-","-",'CF(Statements of Cash Flows)'!O8/'為替換算(currency conversion)'!$B$3)</f>
        <v>1532.8913443830572</v>
      </c>
      <c r="P8" s="444">
        <f>IF('CF(Statements of Cash Flows)'!P8="-","-",'CF(Statements of Cash Flows)'!P8/'為替換算(currency conversion)'!$B$3)</f>
        <v>1541.5653775322285</v>
      </c>
      <c r="Q8" s="444">
        <f>IF('CF(Statements of Cash Flows)'!Q8="-","-",'CF(Statements of Cash Flows)'!Q8/'為替換算(currency conversion)'!$B$3)</f>
        <v>2051.6942909760592</v>
      </c>
      <c r="R8" s="441">
        <f>IF('CF(Statements of Cash Flows)'!R8="-","-",'CF(Statements of Cash Flows)'!R8/'為替換算(currency conversion)'!$B$3)</f>
        <v>2578.53591160221</v>
      </c>
    </row>
    <row r="9" spans="1:18" s="71" customFormat="1" ht="15" customHeight="1">
      <c r="C9" s="436"/>
      <c r="D9" s="445" t="s">
        <v>503</v>
      </c>
      <c r="E9" s="446" t="s">
        <v>4</v>
      </c>
      <c r="F9" s="447" t="s">
        <v>318</v>
      </c>
      <c r="G9" s="448">
        <f>IF('CF(Statements of Cash Flows)'!G9="-","-",'CF(Statements of Cash Flows)'!G9/'為替換算(currency conversion)'!$B$3)</f>
        <v>160.72744014732965</v>
      </c>
      <c r="H9" s="448">
        <f>IF('CF(Statements of Cash Flows)'!H9="-","-",'CF(Statements of Cash Flows)'!H9/'為替換算(currency conversion)'!$B$3)</f>
        <v>338.51749539594846</v>
      </c>
      <c r="I9" s="448">
        <f>IF('CF(Statements of Cash Flows)'!I9="-","-",'CF(Statements of Cash Flows)'!I9/'為替換算(currency conversion)'!$B$3)</f>
        <v>539.76979742173114</v>
      </c>
      <c r="J9" s="449">
        <f>IF('CF(Statements of Cash Flows)'!J9="-","-",'CF(Statements of Cash Flows)'!J9/'為替換算(currency conversion)'!$B$3)</f>
        <v>789.05156537753226</v>
      </c>
      <c r="K9" s="653">
        <f>IF('CF(Statements of Cash Flows)'!K9="-","-",'CF(Statements of Cash Flows)'!K9/'為替換算(currency conversion)'!$B$3)</f>
        <v>193.26887661141805</v>
      </c>
      <c r="L9" s="452">
        <f>IF('CF(Statements of Cash Flows)'!L9="-","-",'CF(Statements of Cash Flows)'!L9/'為替換算(currency conversion)'!$B$3)</f>
        <v>365.33149171270719</v>
      </c>
      <c r="M9" s="452">
        <f>IF('CF(Statements of Cash Flows)'!M9="-","-",'CF(Statements of Cash Flows)'!M9/'為替換算(currency conversion)'!$B$3)</f>
        <v>569.65930018416213</v>
      </c>
      <c r="N9" s="449">
        <f>IF('CF(Statements of Cash Flows)'!N9="-","-",'CF(Statements of Cash Flows)'!N9/'為替換算(currency conversion)'!$B$3)</f>
        <v>899.66850828729287</v>
      </c>
      <c r="O9" s="653">
        <f>IF('CF(Statements of Cash Flows)'!O9="-","-",'CF(Statements of Cash Flows)'!O9/'為替換算(currency conversion)'!$B$3)</f>
        <v>198.93186003683243</v>
      </c>
      <c r="P9" s="452">
        <f>IF('CF(Statements of Cash Flows)'!P9="-","-",'CF(Statements of Cash Flows)'!P9/'為替換算(currency conversion)'!$B$3)</f>
        <v>388.00184162062618</v>
      </c>
      <c r="Q9" s="452">
        <f>IF('CF(Statements of Cash Flows)'!Q9="-","-",'CF(Statements of Cash Flows)'!Q9/'為替換算(currency conversion)'!$B$3)</f>
        <v>563.44383057090238</v>
      </c>
      <c r="R9" s="449">
        <f>IF('CF(Statements of Cash Flows)'!R9="-","-",'CF(Statements of Cash Flows)'!R9/'為替換算(currency conversion)'!$B$3)</f>
        <v>734.54880294659301</v>
      </c>
    </row>
    <row r="10" spans="1:18" s="71" customFormat="1" ht="15" customHeight="1">
      <c r="C10" s="436"/>
      <c r="D10" s="453" t="s">
        <v>319</v>
      </c>
      <c r="E10" s="454" t="s">
        <v>4</v>
      </c>
      <c r="F10" s="455" t="s">
        <v>320</v>
      </c>
      <c r="G10" s="456">
        <f>IF('CF(Statements of Cash Flows)'!G10="-","-",'CF(Statements of Cash Flows)'!G10/'為替換算(currency conversion)'!$B$3)</f>
        <v>358.21362799263352</v>
      </c>
      <c r="H10" s="456">
        <f>IF('CF(Statements of Cash Flows)'!H10="-","-",'CF(Statements of Cash Flows)'!H10/'為替換算(currency conversion)'!$B$3)</f>
        <v>716.37200736648253</v>
      </c>
      <c r="I10" s="456">
        <f>IF('CF(Statements of Cash Flows)'!I10="-","-",'CF(Statements of Cash Flows)'!I10/'為替換算(currency conversion)'!$B$3)</f>
        <v>1087.5230202578271</v>
      </c>
      <c r="J10" s="457">
        <f>IF('CF(Statements of Cash Flows)'!J10="-","-",'CF(Statements of Cash Flows)'!J10/'為替換算(currency conversion)'!$B$3)</f>
        <v>1455.3775322283611</v>
      </c>
      <c r="K10" s="654">
        <f>IF('CF(Statements of Cash Flows)'!K10="-","-",'CF(Statements of Cash Flows)'!K10/'為替換算(currency conversion)'!$B$3)</f>
        <v>350.82872928176795</v>
      </c>
      <c r="L10" s="460">
        <f>IF('CF(Statements of Cash Flows)'!L10="-","-",'CF(Statements of Cash Flows)'!L10/'為替換算(currency conversion)'!$B$3)</f>
        <v>707.09944751381215</v>
      </c>
      <c r="M10" s="460">
        <f>IF('CF(Statements of Cash Flows)'!M10="-","-",'CF(Statements of Cash Flows)'!M10/'為替換算(currency conversion)'!$B$3)</f>
        <v>1082.2744014732966</v>
      </c>
      <c r="N10" s="457">
        <f>IF('CF(Statements of Cash Flows)'!N10="-","-",'CF(Statements of Cash Flows)'!N10/'為替換算(currency conversion)'!$B$3)</f>
        <v>1455.230202578269</v>
      </c>
      <c r="O10" s="654">
        <f>IF('CF(Statements of Cash Flows)'!O10="-","-",'CF(Statements of Cash Flows)'!O10/'為替換算(currency conversion)'!$B$3)</f>
        <v>444.26335174953959</v>
      </c>
      <c r="P10" s="460">
        <f>IF('CF(Statements of Cash Flows)'!P10="-","-",'CF(Statements of Cash Flows)'!P10/'為替換算(currency conversion)'!$B$3)</f>
        <v>897.7532228360958</v>
      </c>
      <c r="Q10" s="460">
        <f>IF('CF(Statements of Cash Flows)'!Q10="-","-",'CF(Statements of Cash Flows)'!Q10/'為替換算(currency conversion)'!$B$3)</f>
        <v>1380.2946593001843</v>
      </c>
      <c r="R10" s="457">
        <f>IF('CF(Statements of Cash Flows)'!R10="-","-",'CF(Statements of Cash Flows)'!R10/'為替換算(currency conversion)'!$B$3)</f>
        <v>1834.0883977900553</v>
      </c>
    </row>
    <row r="11" spans="1:18" s="71" customFormat="1" ht="15" customHeight="1">
      <c r="C11" s="436"/>
      <c r="D11" s="453" t="s">
        <v>321</v>
      </c>
      <c r="E11" s="454" t="s">
        <v>4</v>
      </c>
      <c r="F11" s="455" t="s">
        <v>322</v>
      </c>
      <c r="G11" s="456">
        <f>IF('CF(Statements of Cash Flows)'!G11="-","-",'CF(Statements of Cash Flows)'!G11/'為替換算(currency conversion)'!$B$3)</f>
        <v>2.14548802946593</v>
      </c>
      <c r="H11" s="456">
        <f>IF('CF(Statements of Cash Flows)'!H11="-","-",'CF(Statements of Cash Flows)'!H11/'為替換算(currency conversion)'!$B$3)</f>
        <v>14.825046040515655</v>
      </c>
      <c r="I11" s="456">
        <f>IF('CF(Statements of Cash Flows)'!I11="-","-",'CF(Statements of Cash Flows)'!I11/'為替換算(currency conversion)'!$B$3)</f>
        <v>17.302025782688766</v>
      </c>
      <c r="J11" s="461">
        <f>IF('CF(Statements of Cash Flows)'!J11="-","-",'CF(Statements of Cash Flows)'!J11/'為替換算(currency conversion)'!$B$3)</f>
        <v>-14.337016574585636</v>
      </c>
      <c r="K11" s="655">
        <f>IF('CF(Statements of Cash Flows)'!K11="-","-",'CF(Statements of Cash Flows)'!K11/'為替換算(currency conversion)'!$B$3)</f>
        <v>-16.031307550644566</v>
      </c>
      <c r="L11" s="465">
        <f>IF('CF(Statements of Cash Flows)'!L11="-","-",'CF(Statements of Cash Flows)'!L11/'為替換算(currency conversion)'!$B$3)</f>
        <v>-22.83609576427256</v>
      </c>
      <c r="M11" s="465">
        <f>IF('CF(Statements of Cash Flows)'!M11="-","-",'CF(Statements of Cash Flows)'!M11/'為替換算(currency conversion)'!$B$3)</f>
        <v>-34.604051565377532</v>
      </c>
      <c r="N11" s="461">
        <f>IF('CF(Statements of Cash Flows)'!N11="-","-",'CF(Statements of Cash Flows)'!N11/'為替換算(currency conversion)'!$B$3)</f>
        <v>-41.860036832412526</v>
      </c>
      <c r="O11" s="655">
        <f>IF('CF(Statements of Cash Flows)'!O11="-","-",'CF(Statements of Cash Flows)'!O11/'為替換算(currency conversion)'!$B$3)</f>
        <v>-18.720073664825048</v>
      </c>
      <c r="P11" s="465">
        <f>IF('CF(Statements of Cash Flows)'!P11="-","-",'CF(Statements of Cash Flows)'!P11/'為替換算(currency conversion)'!$B$3)</f>
        <v>-25.451197053407</v>
      </c>
      <c r="Q11" s="465">
        <f>IF('CF(Statements of Cash Flows)'!Q11="-","-",'CF(Statements of Cash Flows)'!Q11/'為替換算(currency conversion)'!$B$3)</f>
        <v>-36.620626151012893</v>
      </c>
      <c r="R11" s="461">
        <f>IF('CF(Statements of Cash Flows)'!R11="-","-",'CF(Statements of Cash Flows)'!R11/'為替換算(currency conversion)'!$B$3)</f>
        <v>-44.742173112338861</v>
      </c>
    </row>
    <row r="12" spans="1:18" s="71" customFormat="1" ht="15" customHeight="1">
      <c r="C12" s="436"/>
      <c r="D12" s="453" t="s">
        <v>504</v>
      </c>
      <c r="E12" s="454" t="s">
        <v>4</v>
      </c>
      <c r="F12" s="455" t="s">
        <v>324</v>
      </c>
      <c r="G12" s="456" t="str">
        <f>IF('CF(Statements of Cash Flows)'!G12="-","-",'CF(Statements of Cash Flows)'!G12/'為替換算(currency conversion)'!$B$3)</f>
        <v>-</v>
      </c>
      <c r="H12" s="456" t="str">
        <f>IF('CF(Statements of Cash Flows)'!H12="-","-",'CF(Statements of Cash Flows)'!H12/'為替換算(currency conversion)'!$B$3)</f>
        <v>-</v>
      </c>
      <c r="I12" s="456" t="str">
        <f>IF('CF(Statements of Cash Flows)'!I12="-","-",'CF(Statements of Cash Flows)'!I12/'為替換算(currency conversion)'!$B$3)</f>
        <v>-</v>
      </c>
      <c r="J12" s="461" t="str">
        <f>IF('CF(Statements of Cash Flows)'!J12="-","-",'CF(Statements of Cash Flows)'!J12/'為替換算(currency conversion)'!$B$3)</f>
        <v>-</v>
      </c>
      <c r="K12" s="655">
        <f>IF('CF(Statements of Cash Flows)'!K12="-","-",'CF(Statements of Cash Flows)'!K12/'為替換算(currency conversion)'!$B$3)</f>
        <v>10.506445672191528</v>
      </c>
      <c r="L12" s="460">
        <f>IF('CF(Statements of Cash Flows)'!L12="-","-",'CF(Statements of Cash Flows)'!L12/'為替換算(currency conversion)'!$B$3)</f>
        <v>20.165745856353592</v>
      </c>
      <c r="M12" s="465">
        <f>IF('CF(Statements of Cash Flows)'!M12="-","-",'CF(Statements of Cash Flows)'!M12/'為替換算(currency conversion)'!$B$3)</f>
        <v>30.395948434622468</v>
      </c>
      <c r="N12" s="461">
        <f>IF('CF(Statements of Cash Flows)'!N12="-","-",'CF(Statements of Cash Flows)'!N12/'為替換算(currency conversion)'!$B$3)</f>
        <v>43.793738489871089</v>
      </c>
      <c r="O12" s="655">
        <f>IF('CF(Statements of Cash Flows)'!O12="-","-",'CF(Statements of Cash Flows)'!O12/'為替換算(currency conversion)'!$B$3)</f>
        <v>15.810313075506446</v>
      </c>
      <c r="P12" s="460">
        <f>IF('CF(Statements of Cash Flows)'!P12="-","-",'CF(Statements of Cash Flows)'!P12/'為替換算(currency conversion)'!$B$3)</f>
        <v>34.300184162062614</v>
      </c>
      <c r="Q12" s="465">
        <f>IF('CF(Statements of Cash Flows)'!Q12="-","-",'CF(Statements of Cash Flows)'!Q12/'為替換算(currency conversion)'!$B$3)</f>
        <v>52.965009208103133</v>
      </c>
      <c r="R12" s="461">
        <f>IF('CF(Statements of Cash Flows)'!R12="-","-",'CF(Statements of Cash Flows)'!R12/'為替換算(currency conversion)'!$B$3)</f>
        <v>71.206261510128911</v>
      </c>
    </row>
    <row r="13" spans="1:18" s="71" customFormat="1" ht="15" customHeight="1">
      <c r="C13" s="436"/>
      <c r="D13" s="453" t="s">
        <v>325</v>
      </c>
      <c r="E13" s="454" t="s">
        <v>4</v>
      </c>
      <c r="F13" s="455" t="s">
        <v>326</v>
      </c>
      <c r="G13" s="463">
        <f>IF('CF(Statements of Cash Flows)'!G13="-","-",'CF(Statements of Cash Flows)'!G13/'為替換算(currency conversion)'!$B$3)</f>
        <v>-1.2338858195211786</v>
      </c>
      <c r="H13" s="463">
        <f>IF('CF(Statements of Cash Flows)'!H13="-","-",'CF(Statements of Cash Flows)'!H13/'為替換算(currency conversion)'!$B$3)</f>
        <v>-1.6206261510128914</v>
      </c>
      <c r="I13" s="463">
        <f>IF('CF(Statements of Cash Flows)'!I13="-","-",'CF(Statements of Cash Flows)'!I13/'為替換算(currency conversion)'!$B$3)</f>
        <v>-4.806629834254144</v>
      </c>
      <c r="J13" s="461">
        <f>IF('CF(Statements of Cash Flows)'!J13="-","-",'CF(Statements of Cash Flows)'!J13/'為替換算(currency conversion)'!$B$3)</f>
        <v>-8.3701657458563545</v>
      </c>
      <c r="K13" s="656">
        <f>IF('CF(Statements of Cash Flows)'!K13="-","-",'CF(Statements of Cash Flows)'!K13/'為替換算(currency conversion)'!$B$3)</f>
        <v>-1.6666666666666667</v>
      </c>
      <c r="L13" s="465">
        <f>IF('CF(Statements of Cash Flows)'!L13="-","-",'CF(Statements of Cash Flows)'!L13/'為替換算(currency conversion)'!$B$3)</f>
        <v>-3.6556169429097607</v>
      </c>
      <c r="M13" s="465">
        <f>IF('CF(Statements of Cash Flows)'!M13="-","-",'CF(Statements of Cash Flows)'!M13/'為替換算(currency conversion)'!$B$3)</f>
        <v>-4.4659300184162065</v>
      </c>
      <c r="N13" s="461">
        <f>IF('CF(Statements of Cash Flows)'!N13="-","-",'CF(Statements of Cash Flows)'!N13/'為替換算(currency conversion)'!$B$3)</f>
        <v>-1.6114180478821363</v>
      </c>
      <c r="O13" s="656">
        <f>IF('CF(Statements of Cash Flows)'!O13="-","-",'CF(Statements of Cash Flows)'!O13/'為替換算(currency conversion)'!$B$3)</f>
        <v>-0.50644567219152858</v>
      </c>
      <c r="P13" s="465">
        <f>IF('CF(Statements of Cash Flows)'!P13="-","-",'CF(Statements of Cash Flows)'!P13/'為替換算(currency conversion)'!$B$3)</f>
        <v>0.30386740331491713</v>
      </c>
      <c r="Q13" s="465">
        <f>IF('CF(Statements of Cash Flows)'!Q13="-","-",'CF(Statements of Cash Flows)'!Q13/'為替換算(currency conversion)'!$B$3)</f>
        <v>-2.826887661141805</v>
      </c>
      <c r="R13" s="461">
        <f>IF('CF(Statements of Cash Flows)'!R13="-","-",'CF(Statements of Cash Flows)'!R13/'為替換算(currency conversion)'!$B$3)</f>
        <v>-2.8360957642725602</v>
      </c>
    </row>
    <row r="14" spans="1:18" s="71" customFormat="1" ht="15" customHeight="1">
      <c r="C14" s="436"/>
      <c r="D14" s="453" t="s">
        <v>275</v>
      </c>
      <c r="E14" s="454" t="s">
        <v>4</v>
      </c>
      <c r="F14" s="455" t="s">
        <v>327</v>
      </c>
      <c r="G14" s="463">
        <f>IF('CF(Statements of Cash Flows)'!G14="-","-",'CF(Statements of Cash Flows)'!G14/'為替換算(currency conversion)'!$B$3)</f>
        <v>87.329650092081039</v>
      </c>
      <c r="H14" s="463">
        <f>IF('CF(Statements of Cash Flows)'!H14="-","-",'CF(Statements of Cash Flows)'!H14/'為替換算(currency conversion)'!$B$3)</f>
        <v>169.20810313075506</v>
      </c>
      <c r="I14" s="463">
        <f>IF('CF(Statements of Cash Flows)'!I14="-","-",'CF(Statements of Cash Flows)'!I14/'為替換算(currency conversion)'!$B$3)</f>
        <v>250.75506445672193</v>
      </c>
      <c r="J14" s="461">
        <f>IF('CF(Statements of Cash Flows)'!J14="-","-",'CF(Statements of Cash Flows)'!J14/'為替換算(currency conversion)'!$B$3)</f>
        <v>340.81952117863722</v>
      </c>
      <c r="K14" s="656">
        <f>IF('CF(Statements of Cash Flows)'!K14="-","-",'CF(Statements of Cash Flows)'!K14/'為替換算(currency conversion)'!$B$3)</f>
        <v>84.852670349907925</v>
      </c>
      <c r="L14" s="465">
        <f>IF('CF(Statements of Cash Flows)'!L14="-","-",'CF(Statements of Cash Flows)'!L14/'為替換算(currency conversion)'!$B$3)</f>
        <v>196.78637200736648</v>
      </c>
      <c r="M14" s="465">
        <f>IF('CF(Statements of Cash Flows)'!M14="-","-",'CF(Statements of Cash Flows)'!M14/'為替換算(currency conversion)'!$B$3)</f>
        <v>301.50092081031312</v>
      </c>
      <c r="N14" s="461">
        <f>IF('CF(Statements of Cash Flows)'!N14="-","-",'CF(Statements of Cash Flows)'!N14/'為替換算(currency conversion)'!$B$3)</f>
        <v>453.13075506445676</v>
      </c>
      <c r="O14" s="656">
        <f>IF('CF(Statements of Cash Flows)'!O14="-","-",'CF(Statements of Cash Flows)'!O14/'為替換算(currency conversion)'!$B$3)</f>
        <v>84.696132596685089</v>
      </c>
      <c r="P14" s="465">
        <f>IF('CF(Statements of Cash Flows)'!P14="-","-",'CF(Statements of Cash Flows)'!P14/'為替換算(currency conversion)'!$B$3)</f>
        <v>191.55616942909762</v>
      </c>
      <c r="Q14" s="465">
        <f>IF('CF(Statements of Cash Flows)'!Q14="-","-",'CF(Statements of Cash Flows)'!Q14/'為替換算(currency conversion)'!$B$3)</f>
        <v>286.86924493554329</v>
      </c>
      <c r="R14" s="461">
        <f>IF('CF(Statements of Cash Flows)'!R14="-","-",'CF(Statements of Cash Flows)'!R14/'為替換算(currency conversion)'!$B$3)</f>
        <v>371.85082872928177</v>
      </c>
    </row>
    <row r="15" spans="1:18" s="71" customFormat="1" ht="15" customHeight="1">
      <c r="C15" s="436"/>
      <c r="D15" s="453" t="s">
        <v>328</v>
      </c>
      <c r="E15" s="454" t="s">
        <v>4</v>
      </c>
      <c r="F15" s="455" t="s">
        <v>329</v>
      </c>
      <c r="G15" s="463">
        <f>IF('CF(Statements of Cash Flows)'!G15="-","-",'CF(Statements of Cash Flows)'!G15/'為替換算(currency conversion)'!$B$3)</f>
        <v>807.1915285451197</v>
      </c>
      <c r="H15" s="463">
        <f>IF('CF(Statements of Cash Flows)'!H15="-","-",'CF(Statements of Cash Flows)'!H15/'為替換算(currency conversion)'!$B$3)</f>
        <v>382.25598526703499</v>
      </c>
      <c r="I15" s="463">
        <f>IF('CF(Statements of Cash Flows)'!I15="-","-",'CF(Statements of Cash Flows)'!I15/'為替換算(currency conversion)'!$B$3)</f>
        <v>26.970534069981586</v>
      </c>
      <c r="J15" s="461">
        <f>IF('CF(Statements of Cash Flows)'!J15="-","-",'CF(Statements of Cash Flows)'!J15/'為替換算(currency conversion)'!$B$3)</f>
        <v>-299.69613259668512</v>
      </c>
      <c r="K15" s="656">
        <f>IF('CF(Statements of Cash Flows)'!K15="-","-",'CF(Statements of Cash Flows)'!K15/'為替換算(currency conversion)'!$B$3)</f>
        <v>772.86372007366492</v>
      </c>
      <c r="L15" s="465">
        <f>IF('CF(Statements of Cash Flows)'!L15="-","-",'CF(Statements of Cash Flows)'!L15/'為替換算(currency conversion)'!$B$3)</f>
        <v>617.29281767955808</v>
      </c>
      <c r="M15" s="465">
        <f>IF('CF(Statements of Cash Flows)'!M15="-","-",'CF(Statements of Cash Flows)'!M15/'為替換算(currency conversion)'!$B$3)</f>
        <v>553.24125230202583</v>
      </c>
      <c r="N15" s="461">
        <f>IF('CF(Statements of Cash Flows)'!N15="-","-",'CF(Statements of Cash Flows)'!N15/'為替換算(currency conversion)'!$B$3)</f>
        <v>-388.37016574585635</v>
      </c>
      <c r="O15" s="656">
        <f>IF('CF(Statements of Cash Flows)'!O15="-","-",'CF(Statements of Cash Flows)'!O15/'為替換算(currency conversion)'!$B$3)</f>
        <v>1030.4788213627994</v>
      </c>
      <c r="P15" s="465">
        <f>IF('CF(Statements of Cash Flows)'!P15="-","-",'CF(Statements of Cash Flows)'!P15/'為替換算(currency conversion)'!$B$3)</f>
        <v>716.1233885819521</v>
      </c>
      <c r="Q15" s="465">
        <f>IF('CF(Statements of Cash Flows)'!Q15="-","-",'CF(Statements of Cash Flows)'!Q15/'為替換算(currency conversion)'!$B$3)</f>
        <v>666.27992633517499</v>
      </c>
      <c r="R15" s="461">
        <f>IF('CF(Statements of Cash Flows)'!R15="-","-",'CF(Statements of Cash Flows)'!R15/'為替換算(currency conversion)'!$B$3)</f>
        <v>-207.00736648250461</v>
      </c>
    </row>
    <row r="16" spans="1:18" s="71" customFormat="1" ht="15" customHeight="1">
      <c r="C16" s="436"/>
      <c r="D16" s="305" t="s">
        <v>330</v>
      </c>
      <c r="E16" s="454" t="s">
        <v>4</v>
      </c>
      <c r="F16" s="455" t="s">
        <v>331</v>
      </c>
      <c r="G16" s="463" t="str">
        <f>IF('CF(Statements of Cash Flows)'!G16="-","-",'CF(Statements of Cash Flows)'!G16/'為替換算(currency conversion)'!$B$3)</f>
        <v>-</v>
      </c>
      <c r="H16" s="463" t="str">
        <f>IF('CF(Statements of Cash Flows)'!H16="-","-",'CF(Statements of Cash Flows)'!H16/'為替換算(currency conversion)'!$B$3)</f>
        <v>-</v>
      </c>
      <c r="I16" s="463" t="str">
        <f>IF('CF(Statements of Cash Flows)'!I16="-","-",'CF(Statements of Cash Flows)'!I16/'為替換算(currency conversion)'!$B$3)</f>
        <v>-</v>
      </c>
      <c r="J16" s="461" t="str">
        <f>IF('CF(Statements of Cash Flows)'!J16="-","-",'CF(Statements of Cash Flows)'!J16/'為替換算(currency conversion)'!$B$3)</f>
        <v>-</v>
      </c>
      <c r="K16" s="656">
        <f>IF('CF(Statements of Cash Flows)'!K16="-","-",'CF(Statements of Cash Flows)'!K16/'為替換算(currency conversion)'!$B$3)</f>
        <v>-25.018416206261513</v>
      </c>
      <c r="L16" s="465">
        <f>IF('CF(Statements of Cash Flows)'!L16="-","-",'CF(Statements of Cash Flows)'!L16/'為替換算(currency conversion)'!$B$3)</f>
        <v>-186.51012891344385</v>
      </c>
      <c r="M16" s="465">
        <f>IF('CF(Statements of Cash Flows)'!M16="-","-",'CF(Statements of Cash Flows)'!M16/'為替換算(currency conversion)'!$B$3)</f>
        <v>-292.7532228360958</v>
      </c>
      <c r="N16" s="461">
        <f>IF('CF(Statements of Cash Flows)'!N16="-","-",'CF(Statements of Cash Flows)'!N16/'為替換算(currency conversion)'!$B$3)</f>
        <v>-10.248618784530388</v>
      </c>
      <c r="O16" s="656">
        <f>IF('CF(Statements of Cash Flows)'!O16="-","-",'CF(Statements of Cash Flows)'!O16/'為替換算(currency conversion)'!$B$3)</f>
        <v>-66.657458563535911</v>
      </c>
      <c r="P16" s="465">
        <f>IF('CF(Statements of Cash Flows)'!P16="-","-",'CF(Statements of Cash Flows)'!P16/'為替換算(currency conversion)'!$B$3)</f>
        <v>-164.17127071823205</v>
      </c>
      <c r="Q16" s="465">
        <f>IF('CF(Statements of Cash Flows)'!Q16="-","-",'CF(Statements of Cash Flows)'!Q16/'為替換算(currency conversion)'!$B$3)</f>
        <v>-309.90791896869246</v>
      </c>
      <c r="R16" s="461">
        <f>IF('CF(Statements of Cash Flows)'!R16="-","-",'CF(Statements of Cash Flows)'!R16/'為替換算(currency conversion)'!$B$3)</f>
        <v>58.047882136279931</v>
      </c>
    </row>
    <row r="17" spans="3:18" s="71" customFormat="1" ht="15" customHeight="1">
      <c r="C17" s="436"/>
      <c r="D17" s="305" t="s">
        <v>332</v>
      </c>
      <c r="E17" s="454" t="s">
        <v>4</v>
      </c>
      <c r="F17" s="455" t="s">
        <v>333</v>
      </c>
      <c r="G17" s="463">
        <f>IF('CF(Statements of Cash Flows)'!G17="-","-",'CF(Statements of Cash Flows)'!G17/'為替換算(currency conversion)'!$B$3)</f>
        <v>-30.119705340699817</v>
      </c>
      <c r="H17" s="463">
        <f>IF('CF(Statements of Cash Flows)'!H17="-","-",'CF(Statements of Cash Flows)'!H17/'為替換算(currency conversion)'!$B$3)</f>
        <v>-75.322283609576431</v>
      </c>
      <c r="I17" s="463">
        <f>IF('CF(Statements of Cash Flows)'!I17="-","-",'CF(Statements of Cash Flows)'!I17/'為替換算(currency conversion)'!$B$3)</f>
        <v>-118.47145488029467</v>
      </c>
      <c r="J17" s="461">
        <f>IF('CF(Statements of Cash Flows)'!J17="-","-",'CF(Statements of Cash Flows)'!J17/'為替換算(currency conversion)'!$B$3)</f>
        <v>-65.607734806629836</v>
      </c>
      <c r="K17" s="656">
        <f>IF('CF(Statements of Cash Flows)'!K17="-","-",'CF(Statements of Cash Flows)'!K17/'為替換算(currency conversion)'!$B$3)</f>
        <v>7.7071823204419889</v>
      </c>
      <c r="L17" s="465">
        <f>IF('CF(Statements of Cash Flows)'!L17="-","-",'CF(Statements of Cash Flows)'!L17/'為替換算(currency conversion)'!$B$3)</f>
        <v>-18.600368324125231</v>
      </c>
      <c r="M17" s="465">
        <f>IF('CF(Statements of Cash Flows)'!M17="-","-",'CF(Statements of Cash Flows)'!M17/'為替換算(currency conversion)'!$B$3)</f>
        <v>-66.519337016574596</v>
      </c>
      <c r="N17" s="461">
        <f>IF('CF(Statements of Cash Flows)'!N17="-","-",'CF(Statements of Cash Flows)'!N17/'為替換算(currency conversion)'!$B$3)</f>
        <v>57.615101289134444</v>
      </c>
      <c r="O17" s="656">
        <f>IF('CF(Statements of Cash Flows)'!O17="-","-",'CF(Statements of Cash Flows)'!O17/'為替換算(currency conversion)'!$B$3)</f>
        <v>-30.718232044198896</v>
      </c>
      <c r="P17" s="465">
        <f>IF('CF(Statements of Cash Flows)'!P17="-","-",'CF(Statements of Cash Flows)'!P17/'為替換算(currency conversion)'!$B$3)</f>
        <v>-30.128913443830573</v>
      </c>
      <c r="Q17" s="465">
        <f>IF('CF(Statements of Cash Flows)'!Q17="-","-",'CF(Statements of Cash Flows)'!Q17/'為替換算(currency conversion)'!$B$3)</f>
        <v>-50.239410681399633</v>
      </c>
      <c r="R17" s="461">
        <f>IF('CF(Statements of Cash Flows)'!R17="-","-",'CF(Statements of Cash Flows)'!R17/'為替換算(currency conversion)'!$B$3)</f>
        <v>14.392265193370166</v>
      </c>
    </row>
    <row r="18" spans="3:18" s="71" customFormat="1" ht="15" customHeight="1">
      <c r="C18" s="436"/>
      <c r="D18" s="305" t="s">
        <v>334</v>
      </c>
      <c r="E18" s="454" t="s">
        <v>4</v>
      </c>
      <c r="F18" s="455" t="s">
        <v>335</v>
      </c>
      <c r="G18" s="463">
        <f>IF('CF(Statements of Cash Flows)'!G18="-","-",'CF(Statements of Cash Flows)'!G18/'為替換算(currency conversion)'!$B$3)</f>
        <v>-94.217311233885823</v>
      </c>
      <c r="H18" s="463">
        <f>IF('CF(Statements of Cash Flows)'!H18="-","-",'CF(Statements of Cash Flows)'!H18/'為替換算(currency conversion)'!$B$3)</f>
        <v>-120.40515653775323</v>
      </c>
      <c r="I18" s="463">
        <f>IF('CF(Statements of Cash Flows)'!I18="-","-",'CF(Statements of Cash Flows)'!I18/'為替換算(currency conversion)'!$B$3)</f>
        <v>183.83057090239413</v>
      </c>
      <c r="J18" s="461">
        <f>IF('CF(Statements of Cash Flows)'!J18="-","-",'CF(Statements of Cash Flows)'!J18/'為替換算(currency conversion)'!$B$3)</f>
        <v>397.0165745856354</v>
      </c>
      <c r="K18" s="656">
        <f>IF('CF(Statements of Cash Flows)'!K18="-","-",'CF(Statements of Cash Flows)'!K18/'為替換算(currency conversion)'!$B$3)</f>
        <v>-311.0036832412523</v>
      </c>
      <c r="L18" s="465">
        <f>IF('CF(Statements of Cash Flows)'!L18="-","-",'CF(Statements of Cash Flows)'!L18/'為替換算(currency conversion)'!$B$3)</f>
        <v>-183.89502762430939</v>
      </c>
      <c r="M18" s="465">
        <f>IF('CF(Statements of Cash Flows)'!M18="-","-",'CF(Statements of Cash Flows)'!M18/'為替換算(currency conversion)'!$B$3)</f>
        <v>-183.09392265193372</v>
      </c>
      <c r="N18" s="461">
        <f>IF('CF(Statements of Cash Flows)'!N18="-","-",'CF(Statements of Cash Flows)'!N18/'為替換算(currency conversion)'!$B$3)</f>
        <v>233.70165745856355</v>
      </c>
      <c r="O18" s="656">
        <f>IF('CF(Statements of Cash Flows)'!O18="-","-",'CF(Statements of Cash Flows)'!O18/'為替換算(currency conversion)'!$B$3)</f>
        <v>-123.24125230202579</v>
      </c>
      <c r="P18" s="465">
        <f>IF('CF(Statements of Cash Flows)'!P18="-","-",'CF(Statements of Cash Flows)'!P18/'為替換算(currency conversion)'!$B$3)</f>
        <v>-308.97790055248618</v>
      </c>
      <c r="Q18" s="465">
        <f>IF('CF(Statements of Cash Flows)'!Q18="-","-",'CF(Statements of Cash Flows)'!Q18/'為替換算(currency conversion)'!$B$3)</f>
        <v>-173.90423572744015</v>
      </c>
      <c r="R18" s="461">
        <f>IF('CF(Statements of Cash Flows)'!R18="-","-",'CF(Statements of Cash Flows)'!R18/'為替換算(currency conversion)'!$B$3)</f>
        <v>41.151012891344386</v>
      </c>
    </row>
    <row r="19" spans="3:18" s="71" customFormat="1" ht="15" customHeight="1">
      <c r="C19" s="436"/>
      <c r="D19" s="305" t="s">
        <v>336</v>
      </c>
      <c r="E19" s="454" t="s">
        <v>4</v>
      </c>
      <c r="F19" s="455" t="s">
        <v>337</v>
      </c>
      <c r="G19" s="463" t="str">
        <f>IF('CF(Statements of Cash Flows)'!G19="-","-",'CF(Statements of Cash Flows)'!G19/'為替換算(currency conversion)'!$B$3)</f>
        <v>-</v>
      </c>
      <c r="H19" s="463" t="str">
        <f>IF('CF(Statements of Cash Flows)'!H19="-","-",'CF(Statements of Cash Flows)'!H19/'為替換算(currency conversion)'!$B$3)</f>
        <v>-</v>
      </c>
      <c r="I19" s="463" t="str">
        <f>IF('CF(Statements of Cash Flows)'!I19="-","-",'CF(Statements of Cash Flows)'!I19/'為替換算(currency conversion)'!$B$3)</f>
        <v>-</v>
      </c>
      <c r="J19" s="461" t="str">
        <f>IF('CF(Statements of Cash Flows)'!J19="-","-",'CF(Statements of Cash Flows)'!J19/'為替換算(currency conversion)'!$B$3)</f>
        <v>-</v>
      </c>
      <c r="K19" s="656">
        <f>IF('CF(Statements of Cash Flows)'!K19="-","-",'CF(Statements of Cash Flows)'!K19/'為替換算(currency conversion)'!$B$3)</f>
        <v>25.395948434622468</v>
      </c>
      <c r="L19" s="465">
        <f>IF('CF(Statements of Cash Flows)'!L19="-","-",'CF(Statements of Cash Flows)'!L19/'為替換算(currency conversion)'!$B$3)</f>
        <v>-24.834254143646412</v>
      </c>
      <c r="M19" s="465">
        <f>IF('CF(Statements of Cash Flows)'!M19="-","-",'CF(Statements of Cash Flows)'!M19/'為替換算(currency conversion)'!$B$3)</f>
        <v>46.058931860036836</v>
      </c>
      <c r="N19" s="461">
        <f>IF('CF(Statements of Cash Flows)'!N19="-","-",'CF(Statements of Cash Flows)'!N19/'為替換算(currency conversion)'!$B$3)</f>
        <v>68.001841620626152</v>
      </c>
      <c r="O19" s="656">
        <f>IF('CF(Statements of Cash Flows)'!O19="-","-",'CF(Statements of Cash Flows)'!O19/'為替換算(currency conversion)'!$B$3)</f>
        <v>380.02762430939231</v>
      </c>
      <c r="P19" s="465">
        <f>IF('CF(Statements of Cash Flows)'!P19="-","-",'CF(Statements of Cash Flows)'!P19/'為替換算(currency conversion)'!$B$3)</f>
        <v>275.56169429097605</v>
      </c>
      <c r="Q19" s="465">
        <f>IF('CF(Statements of Cash Flows)'!Q19="-","-",'CF(Statements of Cash Flows)'!Q19/'為替換算(currency conversion)'!$B$3)</f>
        <v>394.1436464088398</v>
      </c>
      <c r="R19" s="461">
        <f>IF('CF(Statements of Cash Flows)'!R19="-","-",'CF(Statements of Cash Flows)'!R19/'為替換算(currency conversion)'!$B$3)</f>
        <v>290.88397790055251</v>
      </c>
    </row>
    <row r="20" spans="3:18" s="71" customFormat="1" ht="15" customHeight="1">
      <c r="C20" s="436"/>
      <c r="D20" s="453" t="s">
        <v>505</v>
      </c>
      <c r="E20" s="454" t="s">
        <v>4</v>
      </c>
      <c r="F20" s="455" t="s">
        <v>339</v>
      </c>
      <c r="G20" s="463">
        <f>IF('CF(Statements of Cash Flows)'!G20="-","-",'CF(Statements of Cash Flows)'!G20/'為替換算(currency conversion)'!$B$3)</f>
        <v>-14.134438305709025</v>
      </c>
      <c r="H20" s="463">
        <f>IF('CF(Statements of Cash Flows)'!H20="-","-",'CF(Statements of Cash Flows)'!H20/'為替換算(currency conversion)'!$B$3)</f>
        <v>-7.8268876611418055</v>
      </c>
      <c r="I20" s="463">
        <f>IF('CF(Statements of Cash Flows)'!I20="-","-",'CF(Statements of Cash Flows)'!I20/'為替換算(currency conversion)'!$B$3)</f>
        <v>33.821362799263355</v>
      </c>
      <c r="J20" s="461">
        <f>IF('CF(Statements of Cash Flows)'!J20="-","-",'CF(Statements of Cash Flows)'!J20/'為替換算(currency conversion)'!$B$3)</f>
        <v>17.596685082872931</v>
      </c>
      <c r="K20" s="656">
        <f>IF('CF(Statements of Cash Flows)'!K20="-","-",'CF(Statements of Cash Flows)'!K20/'為替換算(currency conversion)'!$B$3)</f>
        <v>-23.499079189686924</v>
      </c>
      <c r="L20" s="465">
        <f>IF('CF(Statements of Cash Flows)'!L20="-","-",'CF(Statements of Cash Flows)'!L20/'為替換算(currency conversion)'!$B$3)</f>
        <v>12.697974217311234</v>
      </c>
      <c r="M20" s="465">
        <f>IF('CF(Statements of Cash Flows)'!M20="-","-",'CF(Statements of Cash Flows)'!M20/'為替換算(currency conversion)'!$B$3)</f>
        <v>52.624309392265197</v>
      </c>
      <c r="N20" s="461">
        <f>IF('CF(Statements of Cash Flows)'!N20="-","-",'CF(Statements of Cash Flows)'!N20/'為替換算(currency conversion)'!$B$3)</f>
        <v>38.720073664825051</v>
      </c>
      <c r="O20" s="656">
        <f>IF('CF(Statements of Cash Flows)'!O20="-","-",'CF(Statements of Cash Flows)'!O20/'為替換算(currency conversion)'!$B$3)</f>
        <v>-27.983425414364643</v>
      </c>
      <c r="P20" s="465">
        <f>IF('CF(Statements of Cash Flows)'!P20="-","-",'CF(Statements of Cash Flows)'!P20/'為替換算(currency conversion)'!$B$3)</f>
        <v>-6.9521178637200745</v>
      </c>
      <c r="Q20" s="465">
        <f>IF('CF(Statements of Cash Flows)'!Q20="-","-",'CF(Statements of Cash Flows)'!Q20/'為替換算(currency conversion)'!$B$3)</f>
        <v>-10.67219152854512</v>
      </c>
      <c r="R20" s="461">
        <f>IF('CF(Statements of Cash Flows)'!R20="-","-",'CF(Statements of Cash Flows)'!R20/'為替換算(currency conversion)'!$B$3)</f>
        <v>-59.760589318600374</v>
      </c>
    </row>
    <row r="21" spans="3:18" s="71" customFormat="1" ht="15" customHeight="1">
      <c r="C21" s="436"/>
      <c r="D21" s="453" t="s">
        <v>340</v>
      </c>
      <c r="E21" s="454" t="s">
        <v>4</v>
      </c>
      <c r="F21" s="467" t="s">
        <v>341</v>
      </c>
      <c r="G21" s="463">
        <f>IF('CF(Statements of Cash Flows)'!G21="-","-",'CF(Statements of Cash Flows)'!G21/'為替換算(currency conversion)'!$B$3)</f>
        <v>-65.359116022099457</v>
      </c>
      <c r="H21" s="463">
        <f>IF('CF(Statements of Cash Flows)'!H21="-","-",'CF(Statements of Cash Flows)'!H21/'為替換算(currency conversion)'!$B$3)</f>
        <v>18.28729281767956</v>
      </c>
      <c r="I21" s="463">
        <f>IF('CF(Statements of Cash Flows)'!I21="-","-",'CF(Statements of Cash Flows)'!I21/'為替換算(currency conversion)'!$B$3)</f>
        <v>64.042357274401482</v>
      </c>
      <c r="J21" s="468">
        <f>IF('CF(Statements of Cash Flows)'!J21="-","-",'CF(Statements of Cash Flows)'!J21/'為替換算(currency conversion)'!$B$3)</f>
        <v>128.02946593001843</v>
      </c>
      <c r="K21" s="656">
        <f>IF('CF(Statements of Cash Flows)'!K21="-","-",'CF(Statements of Cash Flows)'!K21/'為替換算(currency conversion)'!$B$3)</f>
        <v>-50.156537753222835</v>
      </c>
      <c r="L21" s="465">
        <f>IF('CF(Statements of Cash Flows)'!L21="-","-",'CF(Statements of Cash Flows)'!L21/'為替換算(currency conversion)'!$B$3)</f>
        <v>-45.055248618784532</v>
      </c>
      <c r="M21" s="465">
        <f>IF('CF(Statements of Cash Flows)'!M21="-","-",'CF(Statements of Cash Flows)'!M21/'為替換算(currency conversion)'!$B$3)</f>
        <v>-11.933701657458565</v>
      </c>
      <c r="N21" s="469">
        <f>IF('CF(Statements of Cash Flows)'!N21="-","-",'CF(Statements of Cash Flows)'!N21/'為替換算(currency conversion)'!$B$3)</f>
        <v>-78.314917127071823</v>
      </c>
      <c r="O21" s="656">
        <f>IF('CF(Statements of Cash Flows)'!O21="-","-",'CF(Statements of Cash Flows)'!O21/'為替換算(currency conversion)'!$B$3)</f>
        <v>-88.213627992633519</v>
      </c>
      <c r="P21" s="465">
        <f>IF('CF(Statements of Cash Flows)'!P21="-","-",'CF(Statements of Cash Flows)'!P21/'為替換算(currency conversion)'!$B$3)</f>
        <v>-116.62983425414365</v>
      </c>
      <c r="Q21" s="465">
        <f>IF('CF(Statements of Cash Flows)'!Q21="-","-",'CF(Statements of Cash Flows)'!Q21/'為替換算(currency conversion)'!$B$3)</f>
        <v>-171.18784530386742</v>
      </c>
      <c r="R21" s="469">
        <f>IF('CF(Statements of Cash Flows)'!R21="-","-",'CF(Statements of Cash Flows)'!R21/'為替換算(currency conversion)'!$B$3)</f>
        <v>49.521178637200741</v>
      </c>
    </row>
    <row r="22" spans="3:18" s="71" customFormat="1" ht="15" customHeight="1">
      <c r="C22" s="436"/>
      <c r="D22" s="470" t="s">
        <v>342</v>
      </c>
      <c r="E22" s="471" t="s">
        <v>4</v>
      </c>
      <c r="F22" s="472" t="s">
        <v>343</v>
      </c>
      <c r="G22" s="473">
        <f>IF('CF(Statements of Cash Flows)'!G22="-","-",'CF(Statements of Cash Flows)'!G22/'為替換算(currency conversion)'!$B$3)</f>
        <v>1210.5524861878453</v>
      </c>
      <c r="H22" s="473">
        <f>IF('CF(Statements of Cash Flows)'!H22="-","-",'CF(Statements of Cash Flows)'!H22/'為替換算(currency conversion)'!$B$3)</f>
        <v>1434.2725598526704</v>
      </c>
      <c r="I22" s="473">
        <f>IF('CF(Statements of Cash Flows)'!I22="-","-",'CF(Statements of Cash Flows)'!I22/'為替換算(currency conversion)'!$B$3)</f>
        <v>2080.7550644567218</v>
      </c>
      <c r="J22" s="474">
        <f>IF('CF(Statements of Cash Flows)'!J22="-","-",'CF(Statements of Cash Flows)'!J22/'為替換算(currency conversion)'!$B$3)</f>
        <v>2739.861878453039</v>
      </c>
      <c r="K22" s="657">
        <f>IF('CF(Statements of Cash Flows)'!K22="-","-",'CF(Statements of Cash Flows)'!K22/'為替換算(currency conversion)'!$B$3)</f>
        <v>1018.0386740331493</v>
      </c>
      <c r="L22" s="477">
        <f>IF('CF(Statements of Cash Flows)'!L22="-","-",'CF(Statements of Cash Flows)'!L22/'為替換算(currency conversion)'!$B$3)</f>
        <v>1433.9963167587478</v>
      </c>
      <c r="M22" s="477">
        <f>IF('CF(Statements of Cash Flows)'!M22="-","-",'CF(Statements of Cash Flows)'!M22/'為替換算(currency conversion)'!$B$3)</f>
        <v>2042.3941068139964</v>
      </c>
      <c r="N22" s="474">
        <f>IF('CF(Statements of Cash Flows)'!N22="-","-",'CF(Statements of Cash Flows)'!N22/'為替換算(currency conversion)'!$B$3)</f>
        <v>2729.4659300184162</v>
      </c>
      <c r="O22" s="657">
        <f>IF('CF(Statements of Cash Flows)'!O22="-","-",'CF(Statements of Cash Flows)'!O22/'為替換算(currency conversion)'!$B$3)</f>
        <v>1798.1767955801106</v>
      </c>
      <c r="P22" s="477">
        <f>IF('CF(Statements of Cash Flows)'!P22="-","-",'CF(Statements of Cash Flows)'!P22/'為替換算(currency conversion)'!$B$3)</f>
        <v>1851.2983425414366</v>
      </c>
      <c r="Q22" s="477">
        <f>IF('CF(Statements of Cash Flows)'!Q22="-","-",'CF(Statements of Cash Flows)'!Q22/'為替換算(currency conversion)'!$B$3)</f>
        <v>2588.6372007366485</v>
      </c>
      <c r="R22" s="474">
        <f>IF('CF(Statements of Cash Flows)'!R22="-","-",'CF(Statements of Cash Flows)'!R22/'為替換算(currency conversion)'!$B$3)</f>
        <v>3151.3351749539597</v>
      </c>
    </row>
    <row r="23" spans="3:18" s="71" customFormat="1" ht="15" customHeight="1">
      <c r="C23" s="436"/>
      <c r="D23" s="478" t="s">
        <v>344</v>
      </c>
      <c r="E23" s="479" t="s">
        <v>4</v>
      </c>
      <c r="F23" s="480" t="s">
        <v>345</v>
      </c>
      <c r="G23" s="481">
        <f>IF('CF(Statements of Cash Flows)'!G23="-","-",'CF(Statements of Cash Flows)'!G23/'為替換算(currency conversion)'!$B$3)</f>
        <v>19.77900552486188</v>
      </c>
      <c r="H23" s="481">
        <f>IF('CF(Statements of Cash Flows)'!H23="-","-",'CF(Statements of Cash Flows)'!H23/'為替換算(currency conversion)'!$B$3)</f>
        <v>23.987108655616943</v>
      </c>
      <c r="I23" s="481">
        <f>IF('CF(Statements of Cash Flows)'!I23="-","-",'CF(Statements of Cash Flows)'!I23/'為替換算(currency conversion)'!$B$3)</f>
        <v>32.302025782688766</v>
      </c>
      <c r="J23" s="482">
        <f>IF('CF(Statements of Cash Flows)'!J23="-","-",'CF(Statements of Cash Flows)'!J23/'為替換算(currency conversion)'!$B$3)</f>
        <v>39.254143646408842</v>
      </c>
      <c r="K23" s="658">
        <f>IF('CF(Statements of Cash Flows)'!K23="-","-",'CF(Statements of Cash Flows)'!K23/'為替換算(currency conversion)'!$B$3)</f>
        <v>20.073664825046041</v>
      </c>
      <c r="L23" s="485">
        <f>IF('CF(Statements of Cash Flows)'!L23="-","-",'CF(Statements of Cash Flows)'!L23/'為替換算(currency conversion)'!$B$3)</f>
        <v>26.94290976058932</v>
      </c>
      <c r="M23" s="485">
        <f>IF('CF(Statements of Cash Flows)'!M23="-","-",'CF(Statements of Cash Flows)'!M23/'為替換算(currency conversion)'!$B$3)</f>
        <v>38.720073664825051</v>
      </c>
      <c r="N23" s="482">
        <f>IF('CF(Statements of Cash Flows)'!N23="-","-",'CF(Statements of Cash Flows)'!N23/'為替換算(currency conversion)'!$B$3)</f>
        <v>45.966850828729285</v>
      </c>
      <c r="O23" s="658">
        <f>IF('CF(Statements of Cash Flows)'!O23="-","-",'CF(Statements of Cash Flows)'!O23/'為替換算(currency conversion)'!$B$3)</f>
        <v>18.738489871086557</v>
      </c>
      <c r="P23" s="485">
        <f>IF('CF(Statements of Cash Flows)'!P23="-","-",'CF(Statements of Cash Flows)'!P23/'為替換算(currency conversion)'!$B$3)</f>
        <v>29.806629834254146</v>
      </c>
      <c r="Q23" s="485">
        <f>IF('CF(Statements of Cash Flows)'!Q23="-","-",'CF(Statements of Cash Flows)'!Q23/'為替換算(currency conversion)'!$B$3)</f>
        <v>40.976058931860038</v>
      </c>
      <c r="R23" s="482">
        <f>IF('CF(Statements of Cash Flows)'!R23="-","-",'CF(Statements of Cash Flows)'!R23/'為替換算(currency conversion)'!$B$3)</f>
        <v>37.302025782688766</v>
      </c>
    </row>
    <row r="24" spans="3:18" s="71" customFormat="1" ht="15" customHeight="1">
      <c r="C24" s="436"/>
      <c r="D24" s="453" t="s">
        <v>346</v>
      </c>
      <c r="E24" s="454" t="s">
        <v>4</v>
      </c>
      <c r="F24" s="455" t="s">
        <v>347</v>
      </c>
      <c r="G24" s="463">
        <f>IF('CF(Statements of Cash Flows)'!G24="-","-",'CF(Statements of Cash Flows)'!G24/'為替換算(currency conversion)'!$B$3)</f>
        <v>-8.7108655616942912</v>
      </c>
      <c r="H24" s="463">
        <f>IF('CF(Statements of Cash Flows)'!H24="-","-",'CF(Statements of Cash Flows)'!H24/'為替換算(currency conversion)'!$B$3)</f>
        <v>-20.994475138121548</v>
      </c>
      <c r="I24" s="463">
        <f>IF('CF(Statements of Cash Flows)'!I24="-","-",'CF(Statements of Cash Flows)'!I24/'為替換算(currency conversion)'!$B$3)</f>
        <v>-29.594843462246779</v>
      </c>
      <c r="J24" s="461">
        <f>IF('CF(Statements of Cash Flows)'!J24="-","-",'CF(Statements of Cash Flows)'!J24/'為替換算(currency conversion)'!$B$3)</f>
        <v>-41.942909760589323</v>
      </c>
      <c r="K24" s="656">
        <f>IF('CF(Statements of Cash Flows)'!K24="-","-",'CF(Statements of Cash Flows)'!K24/'為替換算(currency conversion)'!$B$3)</f>
        <v>-8.5819521178637199</v>
      </c>
      <c r="L24" s="465">
        <f>IF('CF(Statements of Cash Flows)'!L24="-","-",'CF(Statements of Cash Flows)'!L24/'為替換算(currency conversion)'!$B$3)</f>
        <v>-16.712707182320443</v>
      </c>
      <c r="M24" s="465">
        <f>IF('CF(Statements of Cash Flows)'!M24="-","-",'CF(Statements of Cash Flows)'!M24/'為替換算(currency conversion)'!$B$3)</f>
        <v>-25.478821362799266</v>
      </c>
      <c r="N24" s="461">
        <f>IF('CF(Statements of Cash Flows)'!N24="-","-",'CF(Statements of Cash Flows)'!N24/'為替換算(currency conversion)'!$B$3)</f>
        <v>-38.609576427255988</v>
      </c>
      <c r="O24" s="656">
        <f>IF('CF(Statements of Cash Flows)'!O24="-","-",'CF(Statements of Cash Flows)'!O24/'為替換算(currency conversion)'!$B$3)</f>
        <v>-14.005524861878454</v>
      </c>
      <c r="P24" s="465">
        <f>IF('CF(Statements of Cash Flows)'!P24="-","-",'CF(Statements of Cash Flows)'!P24/'為替換算(currency conversion)'!$B$3)</f>
        <v>-31.841620626151016</v>
      </c>
      <c r="Q24" s="465">
        <f>IF('CF(Statements of Cash Flows)'!Q24="-","-",'CF(Statements of Cash Flows)'!Q24/'為替換算(currency conversion)'!$B$3)</f>
        <v>-48.075506445672197</v>
      </c>
      <c r="R24" s="461">
        <f>IF('CF(Statements of Cash Flows)'!R24="-","-",'CF(Statements of Cash Flows)'!R24/'為替換算(currency conversion)'!$B$3)</f>
        <v>-64.981583793738494</v>
      </c>
    </row>
    <row r="25" spans="3:18" s="71" customFormat="1" ht="15" customHeight="1">
      <c r="C25" s="486"/>
      <c r="D25" s="487" t="s">
        <v>348</v>
      </c>
      <c r="E25" s="488" t="s">
        <v>4</v>
      </c>
      <c r="F25" s="489" t="s">
        <v>349</v>
      </c>
      <c r="G25" s="490">
        <f>IF('CF(Statements of Cash Flows)'!G25="-","-",'CF(Statements of Cash Flows)'!G25/'為替換算(currency conversion)'!$B$3)</f>
        <v>-273.195211786372</v>
      </c>
      <c r="H25" s="490">
        <f>IF('CF(Statements of Cash Flows)'!H25="-","-",'CF(Statements of Cash Flows)'!H25/'為替換算(currency conversion)'!$B$3)</f>
        <v>-289.82504604051564</v>
      </c>
      <c r="I25" s="490">
        <f>IF('CF(Statements of Cash Flows)'!I25="-","-",'CF(Statements of Cash Flows)'!I25/'為替換算(currency conversion)'!$B$3)</f>
        <v>-511.78637200736654</v>
      </c>
      <c r="J25" s="469">
        <f>IF('CF(Statements of Cash Flows)'!J25="-","-",'CF(Statements of Cash Flows)'!J25/'為替換算(currency conversion)'!$B$3)</f>
        <v>-576.10497237569064</v>
      </c>
      <c r="K25" s="659">
        <f>IF('CF(Statements of Cash Flows)'!K25="-","-",'CF(Statements of Cash Flows)'!K25/'為替換算(currency conversion)'!$B$3)</f>
        <v>-215.23020257826889</v>
      </c>
      <c r="L25" s="493">
        <f>IF('CF(Statements of Cash Flows)'!L25="-","-",'CF(Statements of Cash Flows)'!L25/'為替換算(currency conversion)'!$B$3)</f>
        <v>-300.58011049723757</v>
      </c>
      <c r="M25" s="493">
        <f>IF('CF(Statements of Cash Flows)'!M25="-","-",'CF(Statements of Cash Flows)'!M25/'為替換算(currency conversion)'!$B$3)</f>
        <v>-502.94659300184162</v>
      </c>
      <c r="N25" s="469">
        <f>IF('CF(Statements of Cash Flows)'!N25="-","-",'CF(Statements of Cash Flows)'!N25/'為替換算(currency conversion)'!$B$3)</f>
        <v>-508.37016574585635</v>
      </c>
      <c r="O25" s="659">
        <f>IF('CF(Statements of Cash Flows)'!O25="-","-",'CF(Statements of Cash Flows)'!O25/'為替換算(currency conversion)'!$B$3)</f>
        <v>-270.01841620626152</v>
      </c>
      <c r="P25" s="493">
        <f>IF('CF(Statements of Cash Flows)'!P25="-","-",'CF(Statements of Cash Flows)'!P25/'為替換算(currency conversion)'!$B$3)</f>
        <v>-307.69797421731124</v>
      </c>
      <c r="Q25" s="493">
        <f>IF('CF(Statements of Cash Flows)'!Q25="-","-",'CF(Statements of Cash Flows)'!Q25/'為替換算(currency conversion)'!$B$3)</f>
        <v>-529.85267034990795</v>
      </c>
      <c r="R25" s="469">
        <f>IF('CF(Statements of Cash Flows)'!R25="-","-",'CF(Statements of Cash Flows)'!R25/'為替換算(currency conversion)'!$B$3)</f>
        <v>-545.11970534069985</v>
      </c>
    </row>
    <row r="26" spans="3:18" s="71" customFormat="1" ht="15" customHeight="1">
      <c r="C26" s="436" t="s">
        <v>350</v>
      </c>
      <c r="D26" s="494"/>
      <c r="E26" s="495" t="s">
        <v>4</v>
      </c>
      <c r="F26" s="496" t="s">
        <v>351</v>
      </c>
      <c r="G26" s="497">
        <f>IF('CF(Statements of Cash Flows)'!G26="-","-",'CF(Statements of Cash Flows)'!G26/'為替換算(currency conversion)'!$B$3)</f>
        <v>-548.42541436464091</v>
      </c>
      <c r="H26" s="497">
        <f>IF('CF(Statements of Cash Flows)'!H26="-","-",'CF(Statements of Cash Flows)'!H26/'為替換算(currency conversion)'!$B$3)</f>
        <v>-995.39594843462248</v>
      </c>
      <c r="I26" s="497">
        <f>IF('CF(Statements of Cash Flows)'!I26="-","-",'CF(Statements of Cash Flows)'!I26/'為替換算(currency conversion)'!$B$3)</f>
        <v>-1434.4843462246779</v>
      </c>
      <c r="J26" s="498">
        <f>IF('CF(Statements of Cash Flows)'!J26="-","-",'CF(Statements of Cash Flows)'!J26/'為替換算(currency conversion)'!$B$3)</f>
        <v>-1878.4346224677718</v>
      </c>
      <c r="K26" s="660">
        <f>IF('CF(Statements of Cash Flows)'!K26="-","-",'CF(Statements of Cash Flows)'!K26/'為替換算(currency conversion)'!$B$3)</f>
        <v>-447.56906077348071</v>
      </c>
      <c r="L26" s="501">
        <f>IF('CF(Statements of Cash Flows)'!L26="-","-",'CF(Statements of Cash Flows)'!L26/'為替換算(currency conversion)'!$B$3)</f>
        <v>-818.499079189687</v>
      </c>
      <c r="M26" s="501">
        <f>IF('CF(Statements of Cash Flows)'!M26="-","-",'CF(Statements of Cash Flows)'!M26/'為替換算(currency conversion)'!$B$3)</f>
        <v>-1318.4806629834254</v>
      </c>
      <c r="N26" s="498">
        <f>IF('CF(Statements of Cash Flows)'!N26="-","-",'CF(Statements of Cash Flows)'!N26/'為替換算(currency conversion)'!$B$3)</f>
        <v>-1720.8011049723757</v>
      </c>
      <c r="O26" s="660">
        <f>IF('CF(Statements of Cash Flows)'!O26="-","-",'CF(Statements of Cash Flows)'!O26/'為替換算(currency conversion)'!$B$3)</f>
        <v>-730.25782688766117</v>
      </c>
      <c r="P26" s="501">
        <f>IF('CF(Statements of Cash Flows)'!P26="-","-",'CF(Statements of Cash Flows)'!P26/'為替換算(currency conversion)'!$B$3)</f>
        <v>-1084.438305709024</v>
      </c>
      <c r="Q26" s="501">
        <f>IF('CF(Statements of Cash Flows)'!Q26="-","-",'CF(Statements of Cash Flows)'!Q26/'為替換算(currency conversion)'!$B$3)</f>
        <v>-1744.548802946593</v>
      </c>
      <c r="R26" s="498">
        <f>IF('CF(Statements of Cash Flows)'!R26="-","-",'CF(Statements of Cash Flows)'!R26/'為替換算(currency conversion)'!$B$3)</f>
        <v>-2368.6924493554329</v>
      </c>
    </row>
    <row r="27" spans="3:18" s="71" customFormat="1" ht="15" customHeight="1">
      <c r="C27" s="436"/>
      <c r="D27" s="445" t="s">
        <v>352</v>
      </c>
      <c r="E27" s="446" t="s">
        <v>4</v>
      </c>
      <c r="F27" s="447" t="s">
        <v>353</v>
      </c>
      <c r="G27" s="463">
        <f>IF('CF(Statements of Cash Flows)'!G27="-","-",'CF(Statements of Cash Flows)'!G27/'為替換算(currency conversion)'!$B$3)</f>
        <v>-495.9484346224678</v>
      </c>
      <c r="H27" s="463">
        <f>IF('CF(Statements of Cash Flows)'!H27="-","-",'CF(Statements of Cash Flows)'!H27/'為替換算(currency conversion)'!$B$3)</f>
        <v>-916.5745856353592</v>
      </c>
      <c r="I27" s="463">
        <f>IF('CF(Statements of Cash Flows)'!I27="-","-",'CF(Statements of Cash Flows)'!I27/'為替換算(currency conversion)'!$B$3)</f>
        <v>-1372.9281767955802</v>
      </c>
      <c r="J27" s="461">
        <f>IF('CF(Statements of Cash Flows)'!J27="-","-",'CF(Statements of Cash Flows)'!J27/'為替換算(currency conversion)'!$B$3)</f>
        <v>-1833.7200736648251</v>
      </c>
      <c r="K27" s="656">
        <f>IF('CF(Statements of Cash Flows)'!K27="-","-",'CF(Statements of Cash Flows)'!K27/'為替換算(currency conversion)'!$B$3)</f>
        <v>-415.71823204419894</v>
      </c>
      <c r="L27" s="465">
        <f>IF('CF(Statements of Cash Flows)'!L27="-","-",'CF(Statements of Cash Flows)'!L27/'為替換算(currency conversion)'!$B$3)</f>
        <v>-774.57642725598532</v>
      </c>
      <c r="M27" s="465">
        <f>IF('CF(Statements of Cash Flows)'!M27="-","-",'CF(Statements of Cash Flows)'!M27/'為替換算(currency conversion)'!$B$3)</f>
        <v>-1210.9208103130757</v>
      </c>
      <c r="N27" s="461">
        <f>IF('CF(Statements of Cash Flows)'!N27="-","-",'CF(Statements of Cash Flows)'!N27/'為替換算(currency conversion)'!$B$3)</f>
        <v>-1657.329650092081</v>
      </c>
      <c r="O27" s="656">
        <f>IF('CF(Statements of Cash Flows)'!O27="-","-",'CF(Statements of Cash Flows)'!O27/'為替換算(currency conversion)'!$B$3)</f>
        <v>-406.82320441988952</v>
      </c>
      <c r="P27" s="465">
        <f>IF('CF(Statements of Cash Flows)'!P27="-","-",'CF(Statements of Cash Flows)'!P27/'為替換算(currency conversion)'!$B$3)</f>
        <v>-788.63720073664831</v>
      </c>
      <c r="Q27" s="465">
        <f>IF('CF(Statements of Cash Flows)'!Q27="-","-",'CF(Statements of Cash Flows)'!Q27/'為替換算(currency conversion)'!$B$3)</f>
        <v>-1174.4106813996318</v>
      </c>
      <c r="R27" s="461">
        <f>IF('CF(Statements of Cash Flows)'!R27="-","-",'CF(Statements of Cash Flows)'!R27/'為替換算(currency conversion)'!$B$3)</f>
        <v>-1761.4548802946595</v>
      </c>
    </row>
    <row r="28" spans="3:18" s="71" customFormat="1" ht="15" customHeight="1">
      <c r="C28" s="436"/>
      <c r="D28" s="478" t="s">
        <v>354</v>
      </c>
      <c r="E28" s="479" t="s">
        <v>4</v>
      </c>
      <c r="F28" s="480" t="s">
        <v>506</v>
      </c>
      <c r="G28" s="463">
        <f>IF('CF(Statements of Cash Flows)'!G28="-","-",'CF(Statements of Cash Flows)'!G28/'為替換算(currency conversion)'!$B$3)</f>
        <v>-64.327808471454887</v>
      </c>
      <c r="H28" s="463">
        <f>IF('CF(Statements of Cash Flows)'!H28="-","-",'CF(Statements of Cash Flows)'!H28/'為替換算(currency conversion)'!$B$3)</f>
        <v>-126.7863720073665</v>
      </c>
      <c r="I28" s="463">
        <f>IF('CF(Statements of Cash Flows)'!I28="-","-",'CF(Statements of Cash Flows)'!I28/'為替換算(currency conversion)'!$B$3)</f>
        <v>-173.28729281767957</v>
      </c>
      <c r="J28" s="461">
        <f>IF('CF(Statements of Cash Flows)'!J28="-","-",'CF(Statements of Cash Flows)'!J28/'為替換算(currency conversion)'!$B$3)</f>
        <v>-201.58379373848987</v>
      </c>
      <c r="K28" s="656">
        <f>IF('CF(Statements of Cash Flows)'!K28="-","-",'CF(Statements of Cash Flows)'!K28/'為替換算(currency conversion)'!$B$3)</f>
        <v>-52.320441988950279</v>
      </c>
      <c r="L28" s="465">
        <f>IF('CF(Statements of Cash Flows)'!L28="-","-",'CF(Statements of Cash Flows)'!L28/'為替換算(currency conversion)'!$B$3)</f>
        <v>-111.03130755064457</v>
      </c>
      <c r="M28" s="465">
        <f>IF('CF(Statements of Cash Flows)'!M28="-","-",'CF(Statements of Cash Flows)'!M28/'為替換算(currency conversion)'!$B$3)</f>
        <v>-161.91528545119706</v>
      </c>
      <c r="N28" s="461">
        <f>IF('CF(Statements of Cash Flows)'!N28="-","-",'CF(Statements of Cash Flows)'!N28/'為替換算(currency conversion)'!$B$3)</f>
        <v>-185.28545119705342</v>
      </c>
      <c r="O28" s="656">
        <f>IF('CF(Statements of Cash Flows)'!O28="-","-",'CF(Statements of Cash Flows)'!O28/'為替換算(currency conversion)'!$B$3)</f>
        <v>-46.362799263351754</v>
      </c>
      <c r="P28" s="465">
        <f>IF('CF(Statements of Cash Flows)'!P28="-","-",'CF(Statements of Cash Flows)'!P28/'為替換算(currency conversion)'!$B$3)</f>
        <v>-123.83977900552487</v>
      </c>
      <c r="Q28" s="465">
        <f>IF('CF(Statements of Cash Flows)'!Q28="-","-",'CF(Statements of Cash Flows)'!Q28/'為替換算(currency conversion)'!$B$3)</f>
        <v>-160.19337016574588</v>
      </c>
      <c r="R28" s="461">
        <f>IF('CF(Statements of Cash Flows)'!R28="-","-",'CF(Statements of Cash Flows)'!R28/'為替換算(currency conversion)'!$B$3)</f>
        <v>-191.97974217311236</v>
      </c>
    </row>
    <row r="29" spans="3:18" s="71" customFormat="1" ht="15" customHeight="1">
      <c r="C29" s="436"/>
      <c r="D29" s="453" t="s">
        <v>356</v>
      </c>
      <c r="E29" s="454" t="s">
        <v>4</v>
      </c>
      <c r="F29" s="455" t="s">
        <v>357</v>
      </c>
      <c r="G29" s="463">
        <f>IF('CF(Statements of Cash Flows)'!G29="-","-",'CF(Statements of Cash Flows)'!G29/'為替換算(currency conversion)'!$B$3)</f>
        <v>56.206261510128918</v>
      </c>
      <c r="H29" s="463">
        <f>IF('CF(Statements of Cash Flows)'!H29="-","-",'CF(Statements of Cash Flows)'!H29/'為替換算(currency conversion)'!$B$3)</f>
        <v>107.58747697974218</v>
      </c>
      <c r="I29" s="463">
        <f>IF('CF(Statements of Cash Flows)'!I29="-","-",'CF(Statements of Cash Flows)'!I29/'為替換算(currency conversion)'!$B$3)</f>
        <v>175.65377532228362</v>
      </c>
      <c r="J29" s="461">
        <f>IF('CF(Statements of Cash Flows)'!J29="-","-",'CF(Statements of Cash Flows)'!J29/'為替換算(currency conversion)'!$B$3)</f>
        <v>222.03499079189689</v>
      </c>
      <c r="K29" s="656">
        <f>IF('CF(Statements of Cash Flows)'!K29="-","-",'CF(Statements of Cash Flows)'!K29/'為替換算(currency conversion)'!$B$3)</f>
        <v>40.303867403314918</v>
      </c>
      <c r="L29" s="465">
        <f>IF('CF(Statements of Cash Flows)'!L29="-","-",'CF(Statements of Cash Flows)'!L29/'為替換算(currency conversion)'!$B$3)</f>
        <v>105.19337016574586</v>
      </c>
      <c r="M29" s="465">
        <f>IF('CF(Statements of Cash Flows)'!M29="-","-",'CF(Statements of Cash Flows)'!M29/'為替換算(currency conversion)'!$B$3)</f>
        <v>148.05709023941068</v>
      </c>
      <c r="N29" s="461">
        <f>IF('CF(Statements of Cash Flows)'!N29="-","-",'CF(Statements of Cash Flows)'!N29/'為替換算(currency conversion)'!$B$3)</f>
        <v>212.98342541436466</v>
      </c>
      <c r="O29" s="656">
        <f>IF('CF(Statements of Cash Flows)'!O29="-","-",'CF(Statements of Cash Flows)'!O29/'為替換算(currency conversion)'!$B$3)</f>
        <v>22.790055248618785</v>
      </c>
      <c r="P29" s="465">
        <f>IF('CF(Statements of Cash Flows)'!P29="-","-",'CF(Statements of Cash Flows)'!P29/'為替換算(currency conversion)'!$B$3)</f>
        <v>131.76795580110499</v>
      </c>
      <c r="Q29" s="465">
        <f>IF('CF(Statements of Cash Flows)'!Q29="-","-",'CF(Statements of Cash Flows)'!Q29/'為替換算(currency conversion)'!$B$3)</f>
        <v>168.42541436464089</v>
      </c>
      <c r="R29" s="461">
        <f>IF('CF(Statements of Cash Flows)'!R29="-","-",'CF(Statements of Cash Flows)'!R29/'為替換算(currency conversion)'!$B$3)</f>
        <v>193.84898710865562</v>
      </c>
    </row>
    <row r="30" spans="3:18" s="71" customFormat="1" ht="15" customHeight="1">
      <c r="C30" s="436"/>
      <c r="D30" s="453" t="s">
        <v>358</v>
      </c>
      <c r="E30" s="454" t="s">
        <v>4</v>
      </c>
      <c r="F30" s="455" t="s">
        <v>359</v>
      </c>
      <c r="G30" s="463">
        <f>IF('CF(Statements of Cash Flows)'!G30="-","-",'CF(Statements of Cash Flows)'!G30/'為替換算(currency conversion)'!$B$3)</f>
        <v>-15.488029465930019</v>
      </c>
      <c r="H30" s="463">
        <f>IF('CF(Statements of Cash Flows)'!H30="-","-",'CF(Statements of Cash Flows)'!H30/'為替換算(currency conversion)'!$B$3)</f>
        <v>-31.160220994475139</v>
      </c>
      <c r="I30" s="463">
        <f>IF('CF(Statements of Cash Flows)'!I30="-","-",'CF(Statements of Cash Flows)'!I30/'為替換算(currency conversion)'!$B$3)</f>
        <v>-44.281767955801108</v>
      </c>
      <c r="J30" s="461">
        <f>IF('CF(Statements of Cash Flows)'!J30="-","-",'CF(Statements of Cash Flows)'!J30/'為替換算(currency conversion)'!$B$3)</f>
        <v>-44.493554327808475</v>
      </c>
      <c r="K30" s="656">
        <f>IF('CF(Statements of Cash Flows)'!K30="-","-",'CF(Statements of Cash Flows)'!K30/'為替換算(currency conversion)'!$B$3)</f>
        <v>-13.186003683241253</v>
      </c>
      <c r="L30" s="465">
        <f>IF('CF(Statements of Cash Flows)'!L30="-","-",'CF(Statements of Cash Flows)'!L30/'為替換算(currency conversion)'!$B$3)</f>
        <v>-24.77900552486188</v>
      </c>
      <c r="M30" s="465">
        <f>IF('CF(Statements of Cash Flows)'!M30="-","-",'CF(Statements of Cash Flows)'!M30/'為替換算(currency conversion)'!$B$3)</f>
        <v>-70.294659300184165</v>
      </c>
      <c r="N30" s="461">
        <f>IF('CF(Statements of Cash Flows)'!N30="-","-",'CF(Statements of Cash Flows)'!N30/'為替換算(currency conversion)'!$B$3)</f>
        <v>-85.239410681399633</v>
      </c>
      <c r="O30" s="656">
        <f>IF('CF(Statements of Cash Flows)'!O30="-","-",'CF(Statements of Cash Flows)'!O30/'為替換算(currency conversion)'!$B$3)</f>
        <v>-299.65009208103135</v>
      </c>
      <c r="P30" s="465">
        <f>IF('CF(Statements of Cash Flows)'!P30="-","-",'CF(Statements of Cash Flows)'!P30/'為替換算(currency conversion)'!$B$3)</f>
        <v>-311.14180478821362</v>
      </c>
      <c r="Q30" s="465">
        <f>IF('CF(Statements of Cash Flows)'!Q30="-","-",'CF(Statements of Cash Flows)'!Q30/'為替換算(currency conversion)'!$B$3)</f>
        <v>-602.41252302025782</v>
      </c>
      <c r="R30" s="461">
        <f>IF('CF(Statements of Cash Flows)'!R30="-","-",'CF(Statements of Cash Flows)'!R30/'為替換算(currency conversion)'!$B$3)</f>
        <v>-607.41252302025782</v>
      </c>
    </row>
    <row r="31" spans="3:18" s="71" customFormat="1" ht="15" customHeight="1">
      <c r="C31" s="486"/>
      <c r="D31" s="487" t="s">
        <v>340</v>
      </c>
      <c r="E31" s="488" t="s">
        <v>4</v>
      </c>
      <c r="F31" s="489" t="s">
        <v>341</v>
      </c>
      <c r="G31" s="490">
        <f>IF('CF(Statements of Cash Flows)'!G31="-","-",'CF(Statements of Cash Flows)'!G31/'為替換算(currency conversion)'!$B$3)</f>
        <v>-28.86740331491713</v>
      </c>
      <c r="H31" s="490">
        <f>IF('CF(Statements of Cash Flows)'!H31="-","-",'CF(Statements of Cash Flows)'!H31/'為替換算(currency conversion)'!$B$3)</f>
        <v>-28.471454880294662</v>
      </c>
      <c r="I31" s="490">
        <f>IF('CF(Statements of Cash Flows)'!I31="-","-",'CF(Statements of Cash Flows)'!I31/'為替換算(currency conversion)'!$B$3)</f>
        <v>-19.640883977900554</v>
      </c>
      <c r="J31" s="469">
        <f>IF('CF(Statements of Cash Flows)'!J31="-","-",'CF(Statements of Cash Flows)'!J31/'為替換算(currency conversion)'!$B$3)</f>
        <v>-20.67219152854512</v>
      </c>
      <c r="K31" s="659">
        <f>IF('CF(Statements of Cash Flows)'!K31="-","-",'CF(Statements of Cash Flows)'!K31/'為替換算(currency conversion)'!$B$3)</f>
        <v>-6.6482504604051567</v>
      </c>
      <c r="L31" s="493">
        <f>IF('CF(Statements of Cash Flows)'!L31="-","-",'CF(Statements of Cash Flows)'!L31/'為替換算(currency conversion)'!$B$3)</f>
        <v>-13.314917127071825</v>
      </c>
      <c r="M31" s="493">
        <f>IF('CF(Statements of Cash Flows)'!M31="-","-",'CF(Statements of Cash Flows)'!M31/'為替換算(currency conversion)'!$B$3)</f>
        <v>-23.41620626151013</v>
      </c>
      <c r="N31" s="469">
        <f>IF('CF(Statements of Cash Flows)'!N31="-","-",'CF(Statements of Cash Flows)'!N31/'為替換算(currency conversion)'!$B$3)</f>
        <v>-5.9392265193370166</v>
      </c>
      <c r="O31" s="659">
        <f>IF('CF(Statements of Cash Flows)'!O31="-","-",'CF(Statements of Cash Flows)'!O31/'為替換算(currency conversion)'!$B$3)</f>
        <v>-0.2117863720073665</v>
      </c>
      <c r="P31" s="493">
        <f>IF('CF(Statements of Cash Flows)'!P31="-","-",'CF(Statements of Cash Flows)'!P31/'為替換算(currency conversion)'!$B$3)</f>
        <v>7.4217311233885823</v>
      </c>
      <c r="Q31" s="493">
        <f>IF('CF(Statements of Cash Flows)'!Q31="-","-",'CF(Statements of Cash Flows)'!Q31/'為替換算(currency conversion)'!$B$3)</f>
        <v>24.042357274401475</v>
      </c>
      <c r="R31" s="469">
        <f>IF('CF(Statements of Cash Flows)'!R31="-","-",'CF(Statements of Cash Flows)'!R31/'為替換算(currency conversion)'!$B$3)</f>
        <v>-1.694290976058932</v>
      </c>
    </row>
    <row r="32" spans="3:18" s="71" customFormat="1" ht="15" customHeight="1">
      <c r="C32" s="436" t="s">
        <v>507</v>
      </c>
      <c r="D32" s="494"/>
      <c r="E32" s="495" t="s">
        <v>4</v>
      </c>
      <c r="F32" s="496" t="s">
        <v>362</v>
      </c>
      <c r="G32" s="497">
        <f>IF('CF(Statements of Cash Flows)'!G32="-","-",'CF(Statements of Cash Flows)'!G32/'為替換算(currency conversion)'!$B$3)</f>
        <v>-943.95027624309398</v>
      </c>
      <c r="H32" s="497">
        <f>IF('CF(Statements of Cash Flows)'!H32="-","-",'CF(Statements of Cash Flows)'!H32/'為替換算(currency conversion)'!$B$3)</f>
        <v>-759.32780847145489</v>
      </c>
      <c r="I32" s="497">
        <f>IF('CF(Statements of Cash Flows)'!I32="-","-",'CF(Statements of Cash Flows)'!I32/'為替換算(currency conversion)'!$B$3)</f>
        <v>-618.17679558011048</v>
      </c>
      <c r="J32" s="498">
        <f>IF('CF(Statements of Cash Flows)'!J32="-","-",'CF(Statements of Cash Flows)'!J32/'為替換算(currency conversion)'!$B$3)</f>
        <v>-836.60220994475139</v>
      </c>
      <c r="K32" s="660">
        <f>IF('CF(Statements of Cash Flows)'!K32="-","-",'CF(Statements of Cash Flows)'!K32/'為替換算(currency conversion)'!$B$3)</f>
        <v>-311.22467771639043</v>
      </c>
      <c r="L32" s="501">
        <f>IF('CF(Statements of Cash Flows)'!L32="-","-",'CF(Statements of Cash Flows)'!L32/'為替換算(currency conversion)'!$B$3)</f>
        <v>-255.21178637200737</v>
      </c>
      <c r="M32" s="501">
        <f>IF('CF(Statements of Cash Flows)'!M32="-","-",'CF(Statements of Cash Flows)'!M32/'為替換算(currency conversion)'!$B$3)</f>
        <v>-143.89502762430939</v>
      </c>
      <c r="N32" s="498">
        <f>IF('CF(Statements of Cash Flows)'!N32="-","-",'CF(Statements of Cash Flows)'!N32/'為替換算(currency conversion)'!$B$3)</f>
        <v>50.193370165745861</v>
      </c>
      <c r="O32" s="660">
        <f>IF('CF(Statements of Cash Flows)'!O32="-","-",'CF(Statements of Cash Flows)'!O32/'為替換算(currency conversion)'!$B$3)</f>
        <v>-517.67034990791899</v>
      </c>
      <c r="P32" s="501">
        <f>IF('CF(Statements of Cash Flows)'!P32="-","-",'CF(Statements of Cash Flows)'!P32/'為替換算(currency conversion)'!$B$3)</f>
        <v>-677.62430939226522</v>
      </c>
      <c r="Q32" s="501">
        <f>IF('CF(Statements of Cash Flows)'!Q32="-","-",'CF(Statements of Cash Flows)'!Q32/'為替換算(currency conversion)'!$B$3)</f>
        <v>-297.99263351749539</v>
      </c>
      <c r="R32" s="498">
        <f>IF('CF(Statements of Cash Flows)'!R32="-","-",'CF(Statements of Cash Flows)'!R32/'為替換算(currency conversion)'!$B$3)</f>
        <v>-608.48066298342542</v>
      </c>
    </row>
    <row r="33" spans="3:18" s="71" customFormat="1" ht="15" customHeight="1">
      <c r="C33" s="436"/>
      <c r="D33" s="445" t="s">
        <v>363</v>
      </c>
      <c r="E33" s="446" t="s">
        <v>4</v>
      </c>
      <c r="F33" s="447" t="s">
        <v>508</v>
      </c>
      <c r="G33" s="463">
        <f>IF('CF(Statements of Cash Flows)'!G33="-","-",'CF(Statements of Cash Flows)'!G33/'為替換算(currency conversion)'!$B$3)</f>
        <v>-1359.8250460405156</v>
      </c>
      <c r="H33" s="463">
        <f>IF('CF(Statements of Cash Flows)'!H33="-","-",'CF(Statements of Cash Flows)'!H33/'為替換算(currency conversion)'!$B$3)</f>
        <v>-1442.6151012891346</v>
      </c>
      <c r="I33" s="463">
        <f>IF('CF(Statements of Cash Flows)'!I33="-","-",'CF(Statements of Cash Flows)'!I33/'為替換算(currency conversion)'!$B$3)</f>
        <v>-1383.6187845303868</v>
      </c>
      <c r="J33" s="461">
        <f>IF('CF(Statements of Cash Flows)'!J33="-","-",'CF(Statements of Cash Flows)'!J33/'為替換算(currency conversion)'!$B$3)</f>
        <v>-1561.878453038674</v>
      </c>
      <c r="K33" s="656">
        <f>IF('CF(Statements of Cash Flows)'!K33="-","-",'CF(Statements of Cash Flows)'!K33/'為替換算(currency conversion)'!$B$3)</f>
        <v>-13.987108655616943</v>
      </c>
      <c r="L33" s="465">
        <f>IF('CF(Statements of Cash Flows)'!L33="-","-",'CF(Statements of Cash Flows)'!L33/'為替換算(currency conversion)'!$B$3)</f>
        <v>54.272559852670355</v>
      </c>
      <c r="M33" s="465">
        <f>IF('CF(Statements of Cash Flows)'!M33="-","-",'CF(Statements of Cash Flows)'!M33/'為替換算(currency conversion)'!$B$3)</f>
        <v>83.959484346224684</v>
      </c>
      <c r="N33" s="461">
        <f>IF('CF(Statements of Cash Flows)'!N33="-","-",'CF(Statements of Cash Flows)'!N33/'為替換算(currency conversion)'!$B$3)</f>
        <v>254.82504604051567</v>
      </c>
      <c r="O33" s="656">
        <f>IF('CF(Statements of Cash Flows)'!O33="-","-",'CF(Statements of Cash Flows)'!O33/'為替換算(currency conversion)'!$B$3)</f>
        <v>-204.13443830570904</v>
      </c>
      <c r="P33" s="465">
        <f>IF('CF(Statements of Cash Flows)'!P33="-","-",'CF(Statements of Cash Flows)'!P33/'為替換算(currency conversion)'!$B$3)</f>
        <v>-275.73664825046041</v>
      </c>
      <c r="Q33" s="465">
        <f>IF('CF(Statements of Cash Flows)'!Q33="-","-",'CF(Statements of Cash Flows)'!Q33/'為替換算(currency conversion)'!$B$3)</f>
        <v>-348.22283609576431</v>
      </c>
      <c r="R33" s="461">
        <f>IF('CF(Statements of Cash Flows)'!R33="-","-",'CF(Statements of Cash Flows)'!R33/'為替換算(currency conversion)'!$B$3)</f>
        <v>-4.6040515653775325</v>
      </c>
    </row>
    <row r="34" spans="3:18" s="71" customFormat="1" ht="15" customHeight="1">
      <c r="C34" s="436"/>
      <c r="D34" s="453" t="s">
        <v>365</v>
      </c>
      <c r="E34" s="454" t="s">
        <v>4</v>
      </c>
      <c r="F34" s="455" t="s">
        <v>509</v>
      </c>
      <c r="G34" s="463">
        <f>IF('CF(Statements of Cash Flows)'!G34="-","-",'CF(Statements of Cash Flows)'!G34/'為替換算(currency conversion)'!$B$3)</f>
        <v>942.74401473296507</v>
      </c>
      <c r="H34" s="463">
        <f>IF('CF(Statements of Cash Flows)'!H34="-","-",'CF(Statements of Cash Flows)'!H34/'為替換算(currency conversion)'!$B$3)</f>
        <v>1219.5027624309394</v>
      </c>
      <c r="I34" s="463">
        <f>IF('CF(Statements of Cash Flows)'!I34="-","-",'CF(Statements of Cash Flows)'!I34/'為替換算(currency conversion)'!$B$3)</f>
        <v>1404.208103130755</v>
      </c>
      <c r="J34" s="461">
        <f>IF('CF(Statements of Cash Flows)'!J34="-","-",'CF(Statements of Cash Flows)'!J34/'為替換算(currency conversion)'!$B$3)</f>
        <v>1727.6058931860039</v>
      </c>
      <c r="K34" s="656">
        <f>IF('CF(Statements of Cash Flows)'!K34="-","-",'CF(Statements of Cash Flows)'!K34/'為替換算(currency conversion)'!$B$3)</f>
        <v>3.3517495395948438</v>
      </c>
      <c r="L34" s="465">
        <f>IF('CF(Statements of Cash Flows)'!L34="-","-",'CF(Statements of Cash Flows)'!L34/'為替換算(currency conversion)'!$B$3)</f>
        <v>0.13812154696132597</v>
      </c>
      <c r="M34" s="465">
        <f>IF('CF(Statements of Cash Flows)'!M34="-","-",'CF(Statements of Cash Flows)'!M34/'為替換算(currency conversion)'!$B$3)</f>
        <v>368.88581952117863</v>
      </c>
      <c r="N34" s="461">
        <f>IF('CF(Statements of Cash Flows)'!N34="-","-",'CF(Statements of Cash Flows)'!N34/'為替換算(currency conversion)'!$B$3)</f>
        <v>368.85819521178638</v>
      </c>
      <c r="O34" s="656">
        <f>IF('CF(Statements of Cash Flows)'!O34="-","-",'CF(Statements of Cash Flows)'!O34/'為替換算(currency conversion)'!$B$3)</f>
        <v>112.58747697974218</v>
      </c>
      <c r="P34" s="465">
        <f>IF('CF(Statements of Cash Flows)'!P34="-","-",'CF(Statements of Cash Flows)'!P34/'為替換算(currency conversion)'!$B$3)</f>
        <v>115.52486187845304</v>
      </c>
      <c r="Q34" s="465">
        <f>IF('CF(Statements of Cash Flows)'!Q34="-","-",'CF(Statements of Cash Flows)'!Q34/'為替換算(currency conversion)'!$B$3)</f>
        <v>768.56353591160223</v>
      </c>
      <c r="R34" s="461">
        <f>IF('CF(Statements of Cash Flows)'!R34="-","-",'CF(Statements of Cash Flows)'!R34/'為替換算(currency conversion)'!$B$3)</f>
        <v>768.56353591160223</v>
      </c>
    </row>
    <row r="35" spans="3:18" s="71" customFormat="1" ht="15" customHeight="1">
      <c r="C35" s="436"/>
      <c r="D35" s="453" t="s">
        <v>367</v>
      </c>
      <c r="E35" s="454" t="s">
        <v>4</v>
      </c>
      <c r="F35" s="455" t="s">
        <v>368</v>
      </c>
      <c r="G35" s="463">
        <f>IF('CF(Statements of Cash Flows)'!G35="-","-",'CF(Statements of Cash Flows)'!G35/'為替換算(currency conversion)'!$B$3)</f>
        <v>-414.72375690607737</v>
      </c>
      <c r="H35" s="463">
        <f>IF('CF(Statements of Cash Flows)'!H35="-","-",'CF(Statements of Cash Flows)'!H35/'為替換算(currency conversion)'!$B$3)</f>
        <v>-415.74585635359119</v>
      </c>
      <c r="I35" s="463">
        <f>IF('CF(Statements of Cash Flows)'!I35="-","-",'CF(Statements of Cash Flows)'!I35/'為替換算(currency conversion)'!$B$3)</f>
        <v>-418.25046040515656</v>
      </c>
      <c r="J35" s="461">
        <f>IF('CF(Statements of Cash Flows)'!J35="-","-",'CF(Statements of Cash Flows)'!J35/'為替換算(currency conversion)'!$B$3)</f>
        <v>-954.77900552486187</v>
      </c>
      <c r="K35" s="656">
        <f>IF('CF(Statements of Cash Flows)'!K35="-","-",'CF(Statements of Cash Flows)'!K35/'為替換算(currency conversion)'!$B$3)</f>
        <v>-1.141804788213628</v>
      </c>
      <c r="L35" s="465">
        <f>IF('CF(Statements of Cash Flows)'!L35="-","-",'CF(Statements of Cash Flows)'!L35/'為替換算(currency conversion)'!$B$3)</f>
        <v>-2.6427255985267037</v>
      </c>
      <c r="M35" s="465">
        <f>IF('CF(Statements of Cash Flows)'!M35="-","-",'CF(Statements of Cash Flows)'!M35/'為替換算(currency conversion)'!$B$3)</f>
        <v>-282.67034990791899</v>
      </c>
      <c r="N35" s="461">
        <f>IF('CF(Statements of Cash Flows)'!N35="-","-",'CF(Statements of Cash Flows)'!N35/'為替換算(currency conversion)'!$B$3)</f>
        <v>-469.30939226519337</v>
      </c>
      <c r="O35" s="656">
        <f>IF('CF(Statements of Cash Flows)'!O35="-","-",'CF(Statements of Cash Flows)'!O35/'為替換算(currency conversion)'!$B$3)</f>
        <v>-2.9281767955801108</v>
      </c>
      <c r="P35" s="465">
        <f>IF('CF(Statements of Cash Flows)'!P35="-","-",'CF(Statements of Cash Flows)'!P35/'為替換算(currency conversion)'!$B$3)</f>
        <v>-6.2615101289134438</v>
      </c>
      <c r="Q35" s="465">
        <f>IF('CF(Statements of Cash Flows)'!Q35="-","-",'CF(Statements of Cash Flows)'!Q35/'為替換算(currency conversion)'!$B$3)</f>
        <v>-13.701657458563536</v>
      </c>
      <c r="R35" s="461">
        <f>IF('CF(Statements of Cash Flows)'!R35="-","-",'CF(Statements of Cash Flows)'!R35/'為替換算(currency conversion)'!$B$3)</f>
        <v>-568.01104972375697</v>
      </c>
    </row>
    <row r="36" spans="3:18" s="71" customFormat="1" ht="15" customHeight="1">
      <c r="C36" s="436"/>
      <c r="D36" s="305" t="s">
        <v>369</v>
      </c>
      <c r="E36" s="454" t="s">
        <v>4</v>
      </c>
      <c r="F36" s="455" t="s">
        <v>510</v>
      </c>
      <c r="G36" s="463" t="str">
        <f>IF('CF(Statements of Cash Flows)'!G36="-","-",'CF(Statements of Cash Flows)'!G36/'為替換算(currency conversion)'!$B$3)</f>
        <v>-</v>
      </c>
      <c r="H36" s="463" t="str">
        <f>IF('CF(Statements of Cash Flows)'!H36="-","-",'CF(Statements of Cash Flows)'!H36/'為替換算(currency conversion)'!$B$3)</f>
        <v>-</v>
      </c>
      <c r="I36" s="463" t="str">
        <f>IF('CF(Statements of Cash Flows)'!I36="-","-",'CF(Statements of Cash Flows)'!I36/'為替換算(currency conversion)'!$B$3)</f>
        <v>-</v>
      </c>
      <c r="J36" s="461" t="str">
        <f>IF('CF(Statements of Cash Flows)'!J36="-","-",'CF(Statements of Cash Flows)'!J36/'為替換算(currency conversion)'!$B$3)</f>
        <v>-</v>
      </c>
      <c r="K36" s="656" t="str">
        <f>IF('CF(Statements of Cash Flows)'!K36="-","-",'CF(Statements of Cash Flows)'!K36/'為替換算(currency conversion)'!$B$3)</f>
        <v>-</v>
      </c>
      <c r="L36" s="465" t="str">
        <f>IF('CF(Statements of Cash Flows)'!L36="-","-",'CF(Statements of Cash Flows)'!L36/'為替換算(currency conversion)'!$B$3)</f>
        <v>-</v>
      </c>
      <c r="M36" s="465" t="str">
        <f>IF('CF(Statements of Cash Flows)'!M36="-","-",'CF(Statements of Cash Flows)'!M36/'為替換算(currency conversion)'!$B$3)</f>
        <v>-</v>
      </c>
      <c r="N36" s="461" t="str">
        <f>IF('CF(Statements of Cash Flows)'!N36="-","-",'CF(Statements of Cash Flows)'!N36/'為替換算(currency conversion)'!$B$3)</f>
        <v>-</v>
      </c>
      <c r="O36" s="656">
        <f>IF('CF(Statements of Cash Flows)'!O36="-","-",'CF(Statements of Cash Flows)'!O36/'為替換算(currency conversion)'!$B$3)</f>
        <v>-77.219152854511975</v>
      </c>
      <c r="P36" s="465">
        <f>IF('CF(Statements of Cash Flows)'!P36="-","-",'CF(Statements of Cash Flows)'!P36/'為替換算(currency conversion)'!$B$3)</f>
        <v>-166.24309392265195</v>
      </c>
      <c r="Q36" s="465">
        <f>IF('CF(Statements of Cash Flows)'!Q36="-","-",'CF(Statements of Cash Flows)'!Q36/'為替換算(currency conversion)'!$B$3)</f>
        <v>-244.64088397790056</v>
      </c>
      <c r="R36" s="461">
        <f>IF('CF(Statements of Cash Flows)'!R36="-","-",'CF(Statements of Cash Flows)'!R36/'為替換算(currency conversion)'!$B$3)</f>
        <v>-328.74769797421732</v>
      </c>
    </row>
    <row r="37" spans="3:18" s="71" customFormat="1" ht="15" customHeight="1">
      <c r="C37" s="436"/>
      <c r="D37" s="453" t="s">
        <v>371</v>
      </c>
      <c r="E37" s="454" t="s">
        <v>4</v>
      </c>
      <c r="F37" s="455" t="s">
        <v>372</v>
      </c>
      <c r="G37" s="463" t="str">
        <f>IF('CF(Statements of Cash Flows)'!G37="-","-",'CF(Statements of Cash Flows)'!G37/'為替換算(currency conversion)'!$B$3)</f>
        <v>-</v>
      </c>
      <c r="H37" s="463">
        <f>IF('CF(Statements of Cash Flows)'!H37="-","-",'CF(Statements of Cash Flows)'!H37/'為替換算(currency conversion)'!$B$3)</f>
        <v>-0.37753222836095768</v>
      </c>
      <c r="I37" s="463">
        <f>IF('CF(Statements of Cash Flows)'!I37="-","-",'CF(Statements of Cash Flows)'!I37/'為替換算(currency conversion)'!$B$3)</f>
        <v>-1.0497237569060773</v>
      </c>
      <c r="J37" s="461">
        <f>IF('CF(Statements of Cash Flows)'!J37="-","-",'CF(Statements of Cash Flows)'!J37/'為替換算(currency conversion)'!$B$3)</f>
        <v>-1.0497237569060773</v>
      </c>
      <c r="K37" s="656">
        <f>IF('CF(Statements of Cash Flows)'!K37="-","-",'CF(Statements of Cash Flows)'!K37/'為替換算(currency conversion)'!$B$3)</f>
        <v>-10.819521178637201</v>
      </c>
      <c r="L37" s="465">
        <f>IF('CF(Statements of Cash Flows)'!L37="-","-",'CF(Statements of Cash Flows)'!L37/'為替換算(currency conversion)'!$B$3)</f>
        <v>-10.819521178637201</v>
      </c>
      <c r="M37" s="465">
        <f>IF('CF(Statements of Cash Flows)'!M37="-","-",'CF(Statements of Cash Flows)'!M37/'為替換算(currency conversion)'!$B$3)</f>
        <v>-12.081031307550646</v>
      </c>
      <c r="N37" s="461">
        <f>IF('CF(Statements of Cash Flows)'!N37="-","-",'CF(Statements of Cash Flows)'!N37/'為替換算(currency conversion)'!$B$3)</f>
        <v>-12.081031307550646</v>
      </c>
      <c r="O37" s="656">
        <f>IF('CF(Statements of Cash Flows)'!O37="-","-",'CF(Statements of Cash Flows)'!O37/'為替換算(currency conversion)'!$B$3)</f>
        <v>-3.4898710865561697</v>
      </c>
      <c r="P37" s="465">
        <f>IF('CF(Statements of Cash Flows)'!P37="-","-",'CF(Statements of Cash Flows)'!P37/'為替換算(currency conversion)'!$B$3)</f>
        <v>-3.8858195211786373</v>
      </c>
      <c r="Q37" s="465">
        <f>IF('CF(Statements of Cash Flows)'!Q37="-","-",'CF(Statements of Cash Flows)'!Q37/'為替換算(currency conversion)'!$B$3)</f>
        <v>-8.2136279926335174</v>
      </c>
      <c r="R37" s="461">
        <f>IF('CF(Statements of Cash Flows)'!R37="-","-",'CF(Statements of Cash Flows)'!R37/'為替換算(currency conversion)'!$B$3)</f>
        <v>-22.394106813996316</v>
      </c>
    </row>
    <row r="38" spans="3:18" s="71" customFormat="1" ht="15" customHeight="1">
      <c r="C38" s="436"/>
      <c r="D38" s="453" t="s">
        <v>373</v>
      </c>
      <c r="E38" s="454" t="s">
        <v>4</v>
      </c>
      <c r="F38" s="480" t="s">
        <v>374</v>
      </c>
      <c r="G38" s="463" t="str">
        <f>IF('CF(Statements of Cash Flows)'!G38="-","-",'CF(Statements of Cash Flows)'!G38/'為替換算(currency conversion)'!$B$3)</f>
        <v>-</v>
      </c>
      <c r="H38" s="463" t="str">
        <f>IF('CF(Statements of Cash Flows)'!H38="-","-",'CF(Statements of Cash Flows)'!H38/'為替換算(currency conversion)'!$B$3)</f>
        <v>-</v>
      </c>
      <c r="I38" s="463" t="str">
        <f>IF('CF(Statements of Cash Flows)'!I38="-","-",'CF(Statements of Cash Flows)'!I38/'為替換算(currency conversion)'!$B$3)</f>
        <v>-</v>
      </c>
      <c r="J38" s="461" t="str">
        <f>IF('CF(Statements of Cash Flows)'!J38="-","-",'CF(Statements of Cash Flows)'!J38/'為替換算(currency conversion)'!$B$3)</f>
        <v>-</v>
      </c>
      <c r="K38" s="656" t="str">
        <f>IF('CF(Statements of Cash Flows)'!K38="-","-",'CF(Statements of Cash Flows)'!K38/'為替換算(currency conversion)'!$B$3)</f>
        <v>-</v>
      </c>
      <c r="L38" s="465" t="str">
        <f>IF('CF(Statements of Cash Flows)'!L38="-","-",'CF(Statements of Cash Flows)'!L38/'為替換算(currency conversion)'!$B$3)</f>
        <v>-</v>
      </c>
      <c r="M38" s="465">
        <f>IF('CF(Statements of Cash Flows)'!M38="-","-",'CF(Statements of Cash Flows)'!M38/'為替換算(currency conversion)'!$B$3)</f>
        <v>108.64640883977901</v>
      </c>
      <c r="N38" s="461">
        <f>IF('CF(Statements of Cash Flows)'!N38="-","-",'CF(Statements of Cash Flows)'!N38/'為替換算(currency conversion)'!$B$3)</f>
        <v>108.64640883977901</v>
      </c>
      <c r="O38" s="656" t="str">
        <f>IF('CF(Statements of Cash Flows)'!O38="-","-",'CF(Statements of Cash Flows)'!O38/'為替換算(currency conversion)'!$B$3)</f>
        <v>-</v>
      </c>
      <c r="P38" s="465" t="str">
        <f>IF('CF(Statements of Cash Flows)'!P38="-","-",'CF(Statements of Cash Flows)'!P38/'為替換算(currency conversion)'!$B$3)</f>
        <v>-</v>
      </c>
      <c r="Q38" s="465" t="str">
        <f>IF('CF(Statements of Cash Flows)'!Q38="-","-",'CF(Statements of Cash Flows)'!Q38/'為替換算(currency conversion)'!$B$3)</f>
        <v>-</v>
      </c>
      <c r="R38" s="461" t="str">
        <f>IF('CF(Statements of Cash Flows)'!R38="-","-",'CF(Statements of Cash Flows)'!R38/'為替換算(currency conversion)'!$B$3)</f>
        <v>-</v>
      </c>
    </row>
    <row r="39" spans="3:18" s="71" customFormat="1" ht="15" customHeight="1">
      <c r="C39" s="436"/>
      <c r="D39" s="453" t="s">
        <v>375</v>
      </c>
      <c r="E39" s="454" t="s">
        <v>4</v>
      </c>
      <c r="F39" s="480" t="s">
        <v>376</v>
      </c>
      <c r="G39" s="463">
        <f>IF('CF(Statements of Cash Flows)'!G39="-","-",'CF(Statements of Cash Flows)'!G39/'為替換算(currency conversion)'!$B$3)</f>
        <v>-101.34438305709024</v>
      </c>
      <c r="H39" s="463">
        <f>IF('CF(Statements of Cash Flows)'!H39="-","-",'CF(Statements of Cash Flows)'!H39/'為替換算(currency conversion)'!$B$3)</f>
        <v>-103.30570902394108</v>
      </c>
      <c r="I39" s="463">
        <f>IF('CF(Statements of Cash Flows)'!I39="-","-",'CF(Statements of Cash Flows)'!I39/'為替換算(currency conversion)'!$B$3)</f>
        <v>-198.46224677716393</v>
      </c>
      <c r="J39" s="461">
        <f>IF('CF(Statements of Cash Flows)'!J39="-","-",'CF(Statements of Cash Flows)'!J39/'為替換算(currency conversion)'!$B$3)</f>
        <v>-200.17495395948436</v>
      </c>
      <c r="K39" s="656">
        <f>IF('CF(Statements of Cash Flows)'!K39="-","-",'CF(Statements of Cash Flows)'!K39/'為替換算(currency conversion)'!$B$3)</f>
        <v>-95.193370165745861</v>
      </c>
      <c r="L39" s="465">
        <f>IF('CF(Statements of Cash Flows)'!L39="-","-",'CF(Statements of Cash Flows)'!L39/'為替換算(currency conversion)'!$B$3)</f>
        <v>-96.841620626151013</v>
      </c>
      <c r="M39" s="465">
        <f>IF('CF(Statements of Cash Flows)'!M39="-","-",'CF(Statements of Cash Flows)'!M39/'為替換算(currency conversion)'!$B$3)</f>
        <v>-204.92633517495398</v>
      </c>
      <c r="N39" s="461">
        <f>IF('CF(Statements of Cash Flows)'!N39="-","-",'CF(Statements of Cash Flows)'!N39/'為替換算(currency conversion)'!$B$3)</f>
        <v>-206.61141804788215</v>
      </c>
      <c r="O39" s="656">
        <f>IF('CF(Statements of Cash Flows)'!O39="-","-",'CF(Statements of Cash Flows)'!O39/'為替換算(currency conversion)'!$B$3)</f>
        <v>-108.09392265193371</v>
      </c>
      <c r="P39" s="465">
        <f>IF('CF(Statements of Cash Flows)'!P39="-","-",'CF(Statements of Cash Flows)'!P39/'為替換算(currency conversion)'!$B$3)</f>
        <v>-109.76979742173113</v>
      </c>
      <c r="Q39" s="465">
        <f>IF('CF(Statements of Cash Flows)'!Q39="-","-",'CF(Statements of Cash Flows)'!Q39/'為替換算(currency conversion)'!$B$3)</f>
        <v>-224.37384898710866</v>
      </c>
      <c r="R39" s="461">
        <f>IF('CF(Statements of Cash Flows)'!R39="-","-",'CF(Statements of Cash Flows)'!R39/'為替換算(currency conversion)'!$B$3)</f>
        <v>-226.04972375690608</v>
      </c>
    </row>
    <row r="40" spans="3:18" s="71" customFormat="1" ht="15" customHeight="1">
      <c r="C40" s="436"/>
      <c r="D40" s="453" t="s">
        <v>377</v>
      </c>
      <c r="E40" s="454" t="s">
        <v>4</v>
      </c>
      <c r="F40" s="480" t="s">
        <v>378</v>
      </c>
      <c r="G40" s="463" t="str">
        <f>IF('CF(Statements of Cash Flows)'!G40="-","-",'CF(Statements of Cash Flows)'!G40/'為替換算(currency conversion)'!$B$3)</f>
        <v>-</v>
      </c>
      <c r="H40" s="463" t="str">
        <f>IF('CF(Statements of Cash Flows)'!H40="-","-",'CF(Statements of Cash Flows)'!H40/'為替換算(currency conversion)'!$B$3)</f>
        <v>-</v>
      </c>
      <c r="I40" s="463" t="str">
        <f>IF('CF(Statements of Cash Flows)'!I40="-","-",'CF(Statements of Cash Flows)'!I40/'為替換算(currency conversion)'!$B$3)</f>
        <v>-</v>
      </c>
      <c r="J40" s="461">
        <f>IF('CF(Statements of Cash Flows)'!J40="-","-",'CF(Statements of Cash Flows)'!J40/'為替換算(currency conversion)'!$B$3)</f>
        <v>184.16206261510129</v>
      </c>
      <c r="K40" s="656">
        <f>IF('CF(Statements of Cash Flows)'!K40="-","-",'CF(Statements of Cash Flows)'!K40/'為替換算(currency conversion)'!$B$3)</f>
        <v>-184.16206261510129</v>
      </c>
      <c r="L40" s="465">
        <f>IF('CF(Statements of Cash Flows)'!L40="-","-",'CF(Statements of Cash Flows)'!L40/'為替換算(currency conversion)'!$B$3)</f>
        <v>-184.16206261510129</v>
      </c>
      <c r="M40" s="465">
        <f>IF('CF(Statements of Cash Flows)'!M40="-","-",'CF(Statements of Cash Flows)'!M40/'為替換算(currency conversion)'!$B$3)</f>
        <v>-184.16206261510129</v>
      </c>
      <c r="N40" s="461">
        <f>IF('CF(Statements of Cash Flows)'!N40="-","-",'CF(Statements of Cash Flows)'!N40/'為替換算(currency conversion)'!$B$3)</f>
        <v>36.83241252302026</v>
      </c>
      <c r="O40" s="656">
        <f>IF('CF(Statements of Cash Flows)'!O40="-","-",'CF(Statements of Cash Flows)'!O40/'為替換算(currency conversion)'!$B$3)</f>
        <v>-220.99447513812157</v>
      </c>
      <c r="P40" s="465">
        <f>IF('CF(Statements of Cash Flows)'!P40="-","-",'CF(Statements of Cash Flows)'!P40/'為替換算(currency conversion)'!$B$3)</f>
        <v>-220.99447513812157</v>
      </c>
      <c r="Q40" s="465">
        <f>IF('CF(Statements of Cash Flows)'!Q40="-","-",'CF(Statements of Cash Flows)'!Q40/'為替換算(currency conversion)'!$B$3)</f>
        <v>-220.99447513812157</v>
      </c>
      <c r="R40" s="461">
        <f>IF('CF(Statements of Cash Flows)'!R40="-","-",'CF(Statements of Cash Flows)'!R40/'為替換算(currency conversion)'!$B$3)</f>
        <v>-220.99447513812157</v>
      </c>
    </row>
    <row r="41" spans="3:18" s="71" customFormat="1" ht="15" customHeight="1">
      <c r="C41" s="436"/>
      <c r="D41" s="453" t="s">
        <v>379</v>
      </c>
      <c r="E41" s="454" t="s">
        <v>4</v>
      </c>
      <c r="F41" s="455" t="s">
        <v>511</v>
      </c>
      <c r="G41" s="463">
        <f>IF('CF(Statements of Cash Flows)'!G41="-","-",'CF(Statements of Cash Flows)'!G41/'為替換算(currency conversion)'!$B$3)</f>
        <v>-5.8379373848987113</v>
      </c>
      <c r="H41" s="463">
        <f>IF('CF(Statements of Cash Flows)'!H41="-","-",'CF(Statements of Cash Flows)'!H41/'為替換算(currency conversion)'!$B$3)</f>
        <v>-6.500920810313076</v>
      </c>
      <c r="I41" s="463">
        <f>IF('CF(Statements of Cash Flows)'!I41="-","-",'CF(Statements of Cash Flows)'!I41/'為替換算(currency conversion)'!$B$3)</f>
        <v>-7.1178637200736654</v>
      </c>
      <c r="J41" s="461">
        <f>IF('CF(Statements of Cash Flows)'!J41="-","-",'CF(Statements of Cash Flows)'!J41/'為替換算(currency conversion)'!$B$3)</f>
        <v>-7.1178637200736654</v>
      </c>
      <c r="K41" s="656">
        <f>IF('CF(Statements of Cash Flows)'!K41="-","-",'CF(Statements of Cash Flows)'!K41/'為替換算(currency conversion)'!$B$3)</f>
        <v>-5.9392265193370166</v>
      </c>
      <c r="L41" s="465">
        <f>IF('CF(Statements of Cash Flows)'!L41="-","-",'CF(Statements of Cash Flows)'!L41/'為替換算(currency conversion)'!$B$3)</f>
        <v>-6.2799263351749541</v>
      </c>
      <c r="M41" s="465">
        <f>IF('CF(Statements of Cash Flows)'!M41="-","-",'CF(Statements of Cash Flows)'!M41/'為替換算(currency conversion)'!$B$3)</f>
        <v>-6.9152854511970538</v>
      </c>
      <c r="N41" s="461">
        <f>IF('CF(Statements of Cash Flows)'!N41="-","-",'CF(Statements of Cash Flows)'!N41/'為替換算(currency conversion)'!$B$3)</f>
        <v>-6.9152854511970538</v>
      </c>
      <c r="O41" s="656">
        <f>IF('CF(Statements of Cash Flows)'!O41="-","-",'CF(Statements of Cash Flows)'!O41/'為替換算(currency conversion)'!$B$3)</f>
        <v>-9.7882136279926346</v>
      </c>
      <c r="P41" s="465">
        <f>IF('CF(Statements of Cash Flows)'!P41="-","-",'CF(Statements of Cash Flows)'!P41/'為替換算(currency conversion)'!$B$3)</f>
        <v>-10.257826887661142</v>
      </c>
      <c r="Q41" s="465">
        <f>IF('CF(Statements of Cash Flows)'!Q41="-","-",'CF(Statements of Cash Flows)'!Q41/'為替換算(currency conversion)'!$B$3)</f>
        <v>-10.78268876611418</v>
      </c>
      <c r="R41" s="461">
        <f>IF('CF(Statements of Cash Flows)'!R41="-","-",'CF(Statements of Cash Flows)'!R41/'為替換算(currency conversion)'!$B$3)</f>
        <v>-10.847145488029467</v>
      </c>
    </row>
    <row r="42" spans="3:18" s="71" customFormat="1" ht="15" customHeight="1">
      <c r="C42" s="436"/>
      <c r="D42" s="453" t="s">
        <v>381</v>
      </c>
      <c r="E42" s="454" t="s">
        <v>4</v>
      </c>
      <c r="F42" s="455" t="s">
        <v>512</v>
      </c>
      <c r="G42" s="463" t="str">
        <f>IF('CF(Statements of Cash Flows)'!G42="-","-",'CF(Statements of Cash Flows)'!G42/'為替換算(currency conversion)'!$B$3)</f>
        <v>-</v>
      </c>
      <c r="H42" s="463">
        <f>IF('CF(Statements of Cash Flows)'!H42="-","-",'CF(Statements of Cash Flows)'!H42/'為替換算(currency conversion)'!$B$3)</f>
        <v>-9.2081031307550652E-3</v>
      </c>
      <c r="I42" s="463">
        <f>IF('CF(Statements of Cash Flows)'!I42="-","-",'CF(Statements of Cash Flows)'!I42/'為替換算(currency conversion)'!$B$3)</f>
        <v>-9.2081031307550652E-3</v>
      </c>
      <c r="J42" s="461">
        <f>IF('CF(Statements of Cash Flows)'!J42="-","-",'CF(Statements of Cash Flows)'!J42/'為替換算(currency conversion)'!$B$3)</f>
        <v>-9.2081031307550652E-3</v>
      </c>
      <c r="K42" s="656" t="str">
        <f>IF('CF(Statements of Cash Flows)'!K42="-","-",'CF(Statements of Cash Flows)'!K42/'為替換算(currency conversion)'!$B$3)</f>
        <v>-</v>
      </c>
      <c r="L42" s="465" t="str">
        <f>IF('CF(Statements of Cash Flows)'!L42="-","-",'CF(Statements of Cash Flows)'!L42/'為替換算(currency conversion)'!$B$3)</f>
        <v>-</v>
      </c>
      <c r="M42" s="465" t="str">
        <f>IF('CF(Statements of Cash Flows)'!M42="-","-",'CF(Statements of Cash Flows)'!M42/'為替換算(currency conversion)'!$B$3)</f>
        <v>-</v>
      </c>
      <c r="N42" s="461" t="str">
        <f>IF('CF(Statements of Cash Flows)'!N42="-","-",'CF(Statements of Cash Flows)'!N42/'為替換算(currency conversion)'!$B$3)</f>
        <v>-</v>
      </c>
      <c r="O42" s="656" t="str">
        <f>IF('CF(Statements of Cash Flows)'!O42="-","-",'CF(Statements of Cash Flows)'!O42/'為替換算(currency conversion)'!$B$3)</f>
        <v>-</v>
      </c>
      <c r="P42" s="465" t="str">
        <f>IF('CF(Statements of Cash Flows)'!P42="-","-",'CF(Statements of Cash Flows)'!P42/'為替換算(currency conversion)'!$B$3)</f>
        <v>-</v>
      </c>
      <c r="Q42" s="465" t="str">
        <f>IF('CF(Statements of Cash Flows)'!Q42="-","-",'CF(Statements of Cash Flows)'!Q42/'為替換算(currency conversion)'!$B$3)</f>
        <v>-</v>
      </c>
      <c r="R42" s="461" t="str">
        <f>IF('CF(Statements of Cash Flows)'!R42="-","-",'CF(Statements of Cash Flows)'!R42/'為替換算(currency conversion)'!$B$3)</f>
        <v>-</v>
      </c>
    </row>
    <row r="43" spans="3:18" s="71" customFormat="1" ht="15" customHeight="1">
      <c r="C43" s="436"/>
      <c r="D43" s="453" t="s">
        <v>383</v>
      </c>
      <c r="E43" s="454" t="s">
        <v>4</v>
      </c>
      <c r="F43" s="455" t="s">
        <v>341</v>
      </c>
      <c r="G43" s="463">
        <f>IF('CF(Statements of Cash Flows)'!G43="-","-",'CF(Statements of Cash Flows)'!G43/'為替換算(currency conversion)'!$B$3)</f>
        <v>-4.9631675874769803</v>
      </c>
      <c r="H43" s="463">
        <f>IF('CF(Statements of Cash Flows)'!H43="-","-",'CF(Statements of Cash Flows)'!H43/'為替換算(currency conversion)'!$B$3)</f>
        <v>-10.267034990791897</v>
      </c>
      <c r="I43" s="463">
        <f>IF('CF(Statements of Cash Flows)'!I43="-","-",'CF(Statements of Cash Flows)'!I43/'為替換算(currency conversion)'!$B$3)</f>
        <v>-13.876611418047883</v>
      </c>
      <c r="J43" s="461">
        <f>IF('CF(Statements of Cash Flows)'!J43="-","-",'CF(Statements of Cash Flows)'!J43/'為替換算(currency conversion)'!$B$3)</f>
        <v>-23.351749539594845</v>
      </c>
      <c r="K43" s="656">
        <f>IF('CF(Statements of Cash Flows)'!K43="-","-",'CF(Statements of Cash Flows)'!K43/'為替換算(currency conversion)'!$B$3)</f>
        <v>-3.3241252302025783</v>
      </c>
      <c r="L43" s="465">
        <f>IF('CF(Statements of Cash Flows)'!L43="-","-",'CF(Statements of Cash Flows)'!L43/'為替換算(currency conversion)'!$B$3)</f>
        <v>-8.8674033149171283</v>
      </c>
      <c r="M43" s="465">
        <f>IF('CF(Statements of Cash Flows)'!M43="-","-",'CF(Statements of Cash Flows)'!M43/'為替換算(currency conversion)'!$B$3)</f>
        <v>-14.631675874769797</v>
      </c>
      <c r="N43" s="461">
        <f>IF('CF(Statements of Cash Flows)'!N43="-","-",'CF(Statements of Cash Flows)'!N43/'為替換算(currency conversion)'!$B$3)</f>
        <v>-24.051565377532231</v>
      </c>
      <c r="O43" s="656">
        <f>IF('CF(Statements of Cash Flows)'!O43="-","-",'CF(Statements of Cash Flows)'!O43/'為替換算(currency conversion)'!$B$3)</f>
        <v>-3.6003683241252302</v>
      </c>
      <c r="P43" s="465" t="str">
        <f>IF('CF(Statements of Cash Flows)'!P43="-","-",'CF(Statements of Cash Flows)'!P43/'為替換算(currency conversion)'!$B$3)</f>
        <v>-</v>
      </c>
      <c r="Q43" s="465">
        <f>IF('CF(Statements of Cash Flows)'!Q43="-","-",'CF(Statements of Cash Flows)'!Q43/'為替換算(currency conversion)'!$B$3)</f>
        <v>4.3830570902394106</v>
      </c>
      <c r="R43" s="461">
        <f>IF('CF(Statements of Cash Flows)'!R43="-","-",'CF(Statements of Cash Flows)'!R43/'為替換算(currency conversion)'!$B$3)</f>
        <v>4.6132596685082872</v>
      </c>
    </row>
    <row r="44" spans="3:18" s="71" customFormat="1" ht="15" customHeight="1">
      <c r="C44" s="741" t="s">
        <v>513</v>
      </c>
      <c r="D44" s="742"/>
      <c r="E44" s="471" t="s">
        <v>4</v>
      </c>
      <c r="F44" s="472" t="s">
        <v>514</v>
      </c>
      <c r="G44" s="502">
        <f>IF('CF(Statements of Cash Flows)'!G44="-","-",'CF(Statements of Cash Flows)'!G44/'為替換算(currency conversion)'!$B$3)</f>
        <v>-543.95027624309398</v>
      </c>
      <c r="H44" s="473">
        <f>IF('CF(Statements of Cash Flows)'!H44="-","-",'CF(Statements of Cash Flows)'!H44/'為替換算(currency conversion)'!$B$3)</f>
        <v>-607.28360957642724</v>
      </c>
      <c r="I44" s="473">
        <f>IF('CF(Statements of Cash Flows)'!I44="-","-",'CF(Statements of Cash Flows)'!I44/'為替換算(currency conversion)'!$B$3)</f>
        <v>-480.99447513812157</v>
      </c>
      <c r="J44" s="503">
        <f>IF('CF(Statements of Cash Flows)'!J44="-","-",'CF(Statements of Cash Flows)'!J44/'為替換算(currency conversion)'!$B$3)</f>
        <v>-553.96869244935544</v>
      </c>
      <c r="K44" s="661">
        <f>IF('CF(Statements of Cash Flows)'!K44="-","-",'CF(Statements of Cash Flows)'!K44/'為替換算(currency conversion)'!$B$3)</f>
        <v>55.506445672191532</v>
      </c>
      <c r="L44" s="477">
        <f>IF('CF(Statements of Cash Flows)'!L44="-","-",'CF(Statements of Cash Flows)'!L44/'為替換算(currency conversion)'!$B$3)</f>
        <v>69.926335174953962</v>
      </c>
      <c r="M44" s="477">
        <f>IF('CF(Statements of Cash Flows)'!M44="-","-",'CF(Statements of Cash Flows)'!M44/'為替換算(currency conversion)'!$B$3)</f>
        <v>90.322283609576431</v>
      </c>
      <c r="N44" s="503">
        <f>IF('CF(Statements of Cash Flows)'!N44="-","-",'CF(Statements of Cash Flows)'!N44/'為替換算(currency conversion)'!$B$3)</f>
        <v>557.83609576427261</v>
      </c>
      <c r="O44" s="661">
        <f>IF('CF(Statements of Cash Flows)'!O44="-","-",'CF(Statements of Cash Flows)'!O44/'為替換算(currency conversion)'!$B$3)</f>
        <v>284.96316758747702</v>
      </c>
      <c r="P44" s="477">
        <f>IF('CF(Statements of Cash Flows)'!P44="-","-",'CF(Statements of Cash Flows)'!P44/'為替換算(currency conversion)'!$B$3)</f>
        <v>-220.48802946593003</v>
      </c>
      <c r="Q44" s="477">
        <f>IF('CF(Statements of Cash Flows)'!Q44="-","-",'CF(Statements of Cash Flows)'!Q44/'為替換算(currency conversion)'!$B$3)</f>
        <v>9.1436464088397802</v>
      </c>
      <c r="R44" s="503">
        <f>IF('CF(Statements of Cash Flows)'!R44="-","-",'CF(Statements of Cash Flows)'!R44/'為替換算(currency conversion)'!$B$3)</f>
        <v>-398.63720073664825</v>
      </c>
    </row>
    <row r="45" spans="3:18" s="71" customFormat="1" ht="15" customHeight="1">
      <c r="C45" s="741" t="s">
        <v>515</v>
      </c>
      <c r="D45" s="742"/>
      <c r="E45" s="471" t="s">
        <v>4</v>
      </c>
      <c r="F45" s="472" t="s">
        <v>387</v>
      </c>
      <c r="G45" s="463">
        <f>IF('CF(Statements of Cash Flows)'!G45="-","-",'CF(Statements of Cash Flows)'!G45/'為替換算(currency conversion)'!$B$3)</f>
        <v>2338.7108655616944</v>
      </c>
      <c r="H45" s="463">
        <f>IF('CF(Statements of Cash Flows)'!H45="-","-",'CF(Statements of Cash Flows)'!H45/'為替換算(currency conversion)'!$B$3)</f>
        <v>2338.7108655616944</v>
      </c>
      <c r="I45" s="463">
        <f>IF('CF(Statements of Cash Flows)'!I45="-","-",'CF(Statements of Cash Flows)'!I45/'為替換算(currency conversion)'!$B$3)</f>
        <v>2338.7108655616944</v>
      </c>
      <c r="J45" s="506">
        <f>IF('CF(Statements of Cash Flows)'!J45="-","-",'CF(Statements of Cash Flows)'!J45/'為替換算(currency conversion)'!$B$3)</f>
        <v>2338.7108655616944</v>
      </c>
      <c r="K45" s="660">
        <f>IF('CF(Statements of Cash Flows)'!K45="-","-",'CF(Statements of Cash Flows)'!K45/'為替換算(currency conversion)'!$B$3)</f>
        <v>1750.1841620626151</v>
      </c>
      <c r="L45" s="501">
        <f>IF('CF(Statements of Cash Flows)'!L45="-","-",'CF(Statements of Cash Flows)'!L45/'為替換算(currency conversion)'!$B$3)</f>
        <v>1750.1841620626151</v>
      </c>
      <c r="M45" s="501">
        <f>IF('CF(Statements of Cash Flows)'!M45="-","-",'CF(Statements of Cash Flows)'!M45/'為替換算(currency conversion)'!$B$3)</f>
        <v>1750.1841620626151</v>
      </c>
      <c r="N45" s="506">
        <f>IF('CF(Statements of Cash Flows)'!N45="-","-",'CF(Statements of Cash Flows)'!N45/'為替換算(currency conversion)'!$B$3)</f>
        <v>1750.1841620626151</v>
      </c>
      <c r="O45" s="660">
        <f>IF('CF(Statements of Cash Flows)'!O45="-","-",'CF(Statements of Cash Flows)'!O45/'為替換算(currency conversion)'!$B$3)</f>
        <v>2314.0791896869246</v>
      </c>
      <c r="P45" s="501">
        <f>IF('CF(Statements of Cash Flows)'!P45="-","-",'CF(Statements of Cash Flows)'!P45/'為替換算(currency conversion)'!$B$3)</f>
        <v>2314.0791896869246</v>
      </c>
      <c r="Q45" s="501">
        <f>IF('CF(Statements of Cash Flows)'!Q45="-","-",'CF(Statements of Cash Flows)'!Q45/'為替換算(currency conversion)'!$B$3)</f>
        <v>2314.0791896869246</v>
      </c>
      <c r="R45" s="506">
        <f>IF('CF(Statements of Cash Flows)'!R45="-","-",'CF(Statements of Cash Flows)'!R45/'為替換算(currency conversion)'!$B$3)</f>
        <v>2314.0791896869246</v>
      </c>
    </row>
    <row r="46" spans="3:18" s="71" customFormat="1" ht="15" customHeight="1">
      <c r="C46" s="741" t="s">
        <v>516</v>
      </c>
      <c r="D46" s="742"/>
      <c r="E46" s="471" t="s">
        <v>4</v>
      </c>
      <c r="F46" s="472" t="s">
        <v>389</v>
      </c>
      <c r="G46" s="473">
        <f>IF('CF(Statements of Cash Flows)'!G46="-","-",'CF(Statements of Cash Flows)'!G46/'為替換算(currency conversion)'!$B$3)</f>
        <v>-6.4548802946593007</v>
      </c>
      <c r="H46" s="473">
        <f>IF('CF(Statements of Cash Flows)'!H46="-","-",'CF(Statements of Cash Flows)'!H46/'為替換算(currency conversion)'!$B$3)</f>
        <v>-13.876611418047883</v>
      </c>
      <c r="I46" s="473">
        <f>IF('CF(Statements of Cash Flows)'!I46="-","-",'CF(Statements of Cash Flows)'!I46/'為替換算(currency conversion)'!$B$3)</f>
        <v>-6.0313075506445673</v>
      </c>
      <c r="J46" s="474">
        <f>IF('CF(Statements of Cash Flows)'!J46="-","-",'CF(Statements of Cash Flows)'!J46/'為替換算(currency conversion)'!$B$3)</f>
        <v>-34.55801104972376</v>
      </c>
      <c r="K46" s="657">
        <f>IF('CF(Statements of Cash Flows)'!K46="-","-",'CF(Statements of Cash Flows)'!K46/'為替換算(currency conversion)'!$B$3)</f>
        <v>-16.83241252302026</v>
      </c>
      <c r="L46" s="477">
        <f>IF('CF(Statements of Cash Flows)'!L46="-","-",'CF(Statements of Cash Flows)'!L46/'為替換算(currency conversion)'!$B$3)</f>
        <v>-36.270718232044203</v>
      </c>
      <c r="M46" s="477">
        <f>IF('CF(Statements of Cash Flows)'!M46="-","-",'CF(Statements of Cash Flows)'!M46/'為替換算(currency conversion)'!$B$3)</f>
        <v>-34.097605893186007</v>
      </c>
      <c r="N46" s="474">
        <f>IF('CF(Statements of Cash Flows)'!N46="-","-",'CF(Statements of Cash Flows)'!N46/'為替換算(currency conversion)'!$B$3)</f>
        <v>6.0589318600368332</v>
      </c>
      <c r="O46" s="657">
        <f>IF('CF(Statements of Cash Flows)'!O46="-","-",'CF(Statements of Cash Flows)'!O46/'為替換算(currency conversion)'!$B$3)</f>
        <v>-20.662983425414367</v>
      </c>
      <c r="P46" s="477">
        <f>IF('CF(Statements of Cash Flows)'!P46="-","-",'CF(Statements of Cash Flows)'!P46/'為替換算(currency conversion)'!$B$3)</f>
        <v>-34.852670349907918</v>
      </c>
      <c r="Q46" s="477">
        <f>IF('CF(Statements of Cash Flows)'!Q46="-","-",'CF(Statements of Cash Flows)'!Q46/'為替換算(currency conversion)'!$B$3)</f>
        <v>-20.847145488029469</v>
      </c>
      <c r="R46" s="474">
        <f>IF('CF(Statements of Cash Flows)'!R46="-","-",'CF(Statements of Cash Flows)'!R46/'為替換算(currency conversion)'!$B$3)</f>
        <v>-24.502762430939228</v>
      </c>
    </row>
    <row r="47" spans="3:18" ht="15" thickBot="1">
      <c r="C47" s="743" t="s">
        <v>390</v>
      </c>
      <c r="D47" s="744"/>
      <c r="E47" s="510" t="s">
        <v>4</v>
      </c>
      <c r="F47" s="511" t="s">
        <v>391</v>
      </c>
      <c r="G47" s="512">
        <f>IF('CF(Statements of Cash Flows)'!G47="-","-",'CF(Statements of Cash Flows)'!G47/'為替換算(currency conversion)'!$B$3)</f>
        <v>1788.314917127072</v>
      </c>
      <c r="H47" s="513">
        <f>IF('CF(Statements of Cash Flows)'!H47="-","-",'CF(Statements of Cash Flows)'!H47/'為替換算(currency conversion)'!$B$3)</f>
        <v>1717.5506445672193</v>
      </c>
      <c r="I47" s="513">
        <f>IF('CF(Statements of Cash Flows)'!I47="-","-",'CF(Statements of Cash Flows)'!I47/'為替換算(currency conversion)'!$B$3)</f>
        <v>1851.6942909760589</v>
      </c>
      <c r="J47" s="514">
        <f>IF('CF(Statements of Cash Flows)'!J47="-","-",'CF(Statements of Cash Flows)'!J47/'為替換算(currency conversion)'!$B$3)</f>
        <v>1750.1841620626151</v>
      </c>
      <c r="K47" s="662">
        <f>IF('CF(Statements of Cash Flows)'!K47="-","-",'CF(Statements of Cash Flows)'!K47/'為替換算(currency conversion)'!$B$3)</f>
        <v>1788.8581952117866</v>
      </c>
      <c r="L47" s="517">
        <f>IF('CF(Statements of Cash Flows)'!L47="-","-",'CF(Statements of Cash Flows)'!L47/'為替換算(currency conversion)'!$B$3)</f>
        <v>1783.8397790055249</v>
      </c>
      <c r="M47" s="517">
        <f>IF('CF(Statements of Cash Flows)'!M47="-","-",'CF(Statements of Cash Flows)'!M47/'為替換算(currency conversion)'!$B$3)</f>
        <v>1806.4088397790056</v>
      </c>
      <c r="N47" s="514">
        <f>IF('CF(Statements of Cash Flows)'!N47="-","-",'CF(Statements of Cash Flows)'!N47/'為替換算(currency conversion)'!$B$3)</f>
        <v>2314.0791896869246</v>
      </c>
      <c r="O47" s="662">
        <f>IF('CF(Statements of Cash Flows)'!O47="-","-",'CF(Statements of Cash Flows)'!O47/'為替換算(currency conversion)'!$B$3)</f>
        <v>2578.3793738489871</v>
      </c>
      <c r="P47" s="517">
        <f>IF('CF(Statements of Cash Flows)'!P47="-","-",'CF(Statements of Cash Flows)'!P47/'為替換算(currency conversion)'!$B$3)</f>
        <v>2058.7384898710866</v>
      </c>
      <c r="Q47" s="517">
        <f>IF('CF(Statements of Cash Flows)'!Q47="-","-",'CF(Statements of Cash Flows)'!Q47/'為替換算(currency conversion)'!$B$3)</f>
        <v>2302.3756906077351</v>
      </c>
      <c r="R47" s="514">
        <f>IF('CF(Statements of Cash Flows)'!R47="-","-",'CF(Statements of Cash Flows)'!R47/'為替換算(currency conversion)'!$B$3)</f>
        <v>1890.9392265193371</v>
      </c>
    </row>
    <row r="48" spans="3:18">
      <c r="G48" s="518"/>
      <c r="H48" s="518"/>
      <c r="I48" s="518"/>
      <c r="J48" s="518"/>
    </row>
  </sheetData>
  <mergeCells count="10">
    <mergeCell ref="E6:E7"/>
    <mergeCell ref="F6:F7"/>
    <mergeCell ref="G6:J6"/>
    <mergeCell ref="K6:N6"/>
    <mergeCell ref="O6:R6"/>
    <mergeCell ref="C44:D44"/>
    <mergeCell ref="C45:D45"/>
    <mergeCell ref="C46:D46"/>
    <mergeCell ref="C47:D47"/>
    <mergeCell ref="C6:D7"/>
  </mergeCells>
  <phoneticPr fontId="15"/>
  <printOptions horizontalCentered="1" verticalCentered="1"/>
  <pageMargins left="0" right="0" top="0" bottom="0" header="0.31496062992125984" footer="0.31496062992125984"/>
  <pageSetup paperSize="9" scale="4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heetViews>
  <sheetFormatPr defaultRowHeight="18.75"/>
  <cols>
    <col min="1" max="9" width="9" style="664"/>
    <col min="10" max="10" width="5.625" style="664" customWidth="1"/>
    <col min="11" max="16384" width="9" style="664"/>
  </cols>
  <sheetData>
    <row r="1" spans="1:11">
      <c r="A1" s="663"/>
      <c r="B1" s="663"/>
      <c r="C1" s="663"/>
      <c r="D1" s="663"/>
      <c r="E1" s="663"/>
      <c r="F1" s="663"/>
      <c r="G1" s="663"/>
      <c r="H1" s="663"/>
      <c r="I1" s="663"/>
      <c r="J1" s="663"/>
      <c r="K1" s="663"/>
    </row>
    <row r="2" spans="1:11">
      <c r="A2" s="663"/>
      <c r="B2" s="663"/>
      <c r="C2" s="663"/>
      <c r="D2" s="663"/>
      <c r="E2" s="663"/>
      <c r="F2" s="663"/>
      <c r="G2" s="663"/>
      <c r="H2" s="663"/>
      <c r="I2" s="663"/>
      <c r="J2" s="663"/>
      <c r="K2" s="663"/>
    </row>
    <row r="3" spans="1:11">
      <c r="A3" s="663"/>
      <c r="B3" s="663"/>
      <c r="C3" s="663"/>
      <c r="D3" s="663"/>
      <c r="E3" s="663"/>
      <c r="F3" s="663"/>
      <c r="G3" s="663"/>
      <c r="H3" s="663"/>
      <c r="I3" s="663"/>
      <c r="J3" s="663"/>
      <c r="K3" s="663"/>
    </row>
    <row r="4" spans="1:11">
      <c r="A4" s="663"/>
      <c r="B4" s="663"/>
      <c r="C4" s="663"/>
      <c r="D4" s="663"/>
      <c r="E4" s="663"/>
      <c r="F4" s="663"/>
      <c r="G4" s="663"/>
      <c r="H4" s="663"/>
      <c r="I4" s="663"/>
      <c r="J4" s="663"/>
      <c r="K4" s="663"/>
    </row>
    <row r="5" spans="1:11">
      <c r="A5" s="663"/>
      <c r="B5" s="663"/>
      <c r="C5" s="663"/>
      <c r="D5" s="663"/>
      <c r="E5" s="663"/>
      <c r="F5" s="663"/>
      <c r="G5" s="663"/>
      <c r="H5" s="663"/>
      <c r="I5" s="663"/>
      <c r="J5" s="663"/>
      <c r="K5" s="663"/>
    </row>
    <row r="6" spans="1:11">
      <c r="A6" s="663"/>
      <c r="B6" s="663"/>
      <c r="C6" s="663"/>
      <c r="D6" s="663"/>
      <c r="E6" s="663"/>
      <c r="F6" s="663"/>
      <c r="G6" s="663"/>
      <c r="H6" s="663"/>
      <c r="I6" s="663"/>
      <c r="J6" s="663"/>
      <c r="K6" s="663"/>
    </row>
    <row r="7" spans="1:11">
      <c r="A7" s="663"/>
      <c r="B7" s="663"/>
      <c r="C7" s="663"/>
      <c r="D7" s="663"/>
      <c r="E7" s="663"/>
      <c r="F7" s="663"/>
      <c r="G7" s="663"/>
      <c r="H7" s="663"/>
      <c r="I7" s="663"/>
      <c r="J7" s="663"/>
      <c r="K7" s="663"/>
    </row>
    <row r="8" spans="1:11">
      <c r="A8" s="663"/>
      <c r="B8" s="663"/>
      <c r="C8" s="663"/>
      <c r="D8" s="663"/>
      <c r="E8" s="663"/>
      <c r="F8" s="663"/>
      <c r="G8" s="663"/>
      <c r="H8" s="663"/>
      <c r="I8" s="663"/>
      <c r="J8" s="663"/>
      <c r="K8" s="663"/>
    </row>
    <row r="9" spans="1:11">
      <c r="A9" s="663"/>
      <c r="B9" s="663"/>
      <c r="C9" s="663"/>
      <c r="D9" s="663"/>
      <c r="E9" s="663"/>
      <c r="F9" s="663"/>
      <c r="G9" s="663"/>
      <c r="H9" s="663"/>
      <c r="I9" s="663"/>
      <c r="J9" s="663"/>
      <c r="K9" s="663"/>
    </row>
    <row r="10" spans="1:11">
      <c r="A10" s="663"/>
      <c r="B10" s="663"/>
      <c r="C10" s="663"/>
      <c r="D10" s="663"/>
      <c r="E10" s="663"/>
      <c r="F10" s="663"/>
      <c r="G10" s="663"/>
      <c r="H10" s="663"/>
      <c r="I10" s="663"/>
      <c r="J10" s="663"/>
      <c r="K10" s="663"/>
    </row>
    <row r="11" spans="1:11">
      <c r="A11" s="663"/>
      <c r="B11" s="663"/>
      <c r="C11" s="663"/>
      <c r="D11" s="663"/>
      <c r="E11" s="663"/>
      <c r="F11" s="663"/>
      <c r="G11" s="663"/>
      <c r="H11" s="663"/>
      <c r="I11" s="663"/>
      <c r="J11" s="663"/>
      <c r="K11" s="663"/>
    </row>
    <row r="12" spans="1:11">
      <c r="A12" s="663"/>
      <c r="B12" s="663"/>
      <c r="C12" s="663"/>
      <c r="D12" s="663"/>
      <c r="E12" s="663"/>
      <c r="F12" s="663"/>
      <c r="G12" s="663"/>
      <c r="H12" s="663"/>
      <c r="I12" s="663"/>
      <c r="J12" s="663"/>
      <c r="K12" s="663"/>
    </row>
    <row r="13" spans="1:11">
      <c r="A13" s="663"/>
      <c r="B13" s="663"/>
      <c r="C13" s="663"/>
      <c r="D13" s="663"/>
      <c r="E13" s="663"/>
      <c r="F13" s="663"/>
      <c r="G13" s="663"/>
      <c r="H13" s="663"/>
      <c r="I13" s="663"/>
      <c r="J13" s="663"/>
      <c r="K13" s="663"/>
    </row>
    <row r="14" spans="1:11">
      <c r="A14" s="663"/>
      <c r="B14" s="663"/>
      <c r="C14" s="663"/>
      <c r="D14" s="663"/>
      <c r="E14" s="663"/>
      <c r="F14" s="663"/>
      <c r="G14" s="663"/>
      <c r="H14" s="663"/>
      <c r="I14" s="663"/>
      <c r="J14" s="663"/>
      <c r="K14" s="663"/>
    </row>
    <row r="15" spans="1:11">
      <c r="A15" s="663"/>
      <c r="B15" s="663"/>
      <c r="C15" s="663"/>
      <c r="D15" s="663"/>
      <c r="E15" s="663"/>
      <c r="F15" s="663"/>
      <c r="G15" s="663"/>
      <c r="H15" s="663"/>
      <c r="I15" s="663"/>
      <c r="J15" s="663"/>
      <c r="K15" s="663"/>
    </row>
    <row r="16" spans="1:11">
      <c r="A16" s="663"/>
      <c r="B16" s="663"/>
      <c r="C16" s="663"/>
      <c r="D16" s="663"/>
      <c r="E16" s="663"/>
      <c r="F16" s="663"/>
      <c r="G16" s="663"/>
      <c r="H16" s="663"/>
      <c r="I16" s="663"/>
      <c r="J16" s="663"/>
      <c r="K16" s="663"/>
    </row>
    <row r="17" spans="1:11">
      <c r="A17" s="663"/>
      <c r="B17" s="663"/>
      <c r="C17" s="663"/>
      <c r="D17" s="663"/>
      <c r="E17" s="663"/>
      <c r="F17" s="663"/>
      <c r="G17" s="663"/>
      <c r="H17" s="663"/>
      <c r="I17" s="663"/>
      <c r="J17" s="663"/>
      <c r="K17" s="663"/>
    </row>
    <row r="18" spans="1:11">
      <c r="A18" s="663"/>
      <c r="B18" s="663"/>
      <c r="C18" s="663"/>
      <c r="D18" s="663"/>
      <c r="E18" s="663"/>
      <c r="F18" s="663"/>
      <c r="G18" s="663"/>
      <c r="H18" s="663"/>
      <c r="I18" s="663"/>
      <c r="J18" s="663"/>
      <c r="K18" s="663"/>
    </row>
    <row r="19" spans="1:11">
      <c r="A19" s="663"/>
      <c r="B19" s="663"/>
      <c r="C19" s="663"/>
      <c r="D19" s="663"/>
      <c r="E19" s="663"/>
      <c r="F19" s="663"/>
      <c r="G19" s="663"/>
      <c r="H19" s="663"/>
      <c r="I19" s="663"/>
      <c r="J19" s="663"/>
      <c r="K19" s="663"/>
    </row>
    <row r="20" spans="1:11">
      <c r="A20" s="663"/>
      <c r="B20" s="776"/>
      <c r="C20" s="776"/>
      <c r="D20" s="776"/>
      <c r="E20" s="776"/>
      <c r="F20" s="776"/>
      <c r="G20" s="776"/>
      <c r="H20" s="776"/>
      <c r="I20" s="663"/>
      <c r="J20" s="663"/>
      <c r="K20" s="663"/>
    </row>
    <row r="21" spans="1:11">
      <c r="A21" s="663"/>
      <c r="B21" s="776"/>
      <c r="C21" s="776"/>
      <c r="D21" s="776"/>
      <c r="E21" s="776"/>
      <c r="F21" s="776"/>
      <c r="G21" s="776"/>
      <c r="H21" s="776"/>
      <c r="I21" s="663"/>
      <c r="J21" s="663"/>
      <c r="K21" s="663"/>
    </row>
    <row r="22" spans="1:11">
      <c r="A22" s="663"/>
      <c r="B22" s="776"/>
      <c r="C22" s="776"/>
      <c r="D22" s="776"/>
      <c r="E22" s="776"/>
      <c r="F22" s="776"/>
      <c r="G22" s="776"/>
      <c r="H22" s="776"/>
      <c r="I22" s="663"/>
      <c r="J22" s="663"/>
      <c r="K22" s="663"/>
    </row>
    <row r="23" spans="1:11">
      <c r="A23" s="663"/>
      <c r="B23" s="663"/>
      <c r="C23" s="663"/>
      <c r="D23" s="663"/>
      <c r="E23" s="663"/>
      <c r="F23" s="663"/>
      <c r="G23" s="663"/>
      <c r="H23" s="663"/>
      <c r="I23" s="663"/>
      <c r="J23" s="663"/>
      <c r="K23" s="663"/>
    </row>
    <row r="24" spans="1:11">
      <c r="A24" s="663"/>
      <c r="B24" s="663"/>
      <c r="C24" s="663"/>
      <c r="D24" s="663"/>
      <c r="E24" s="663"/>
      <c r="F24" s="663"/>
      <c r="G24" s="663"/>
      <c r="H24" s="663"/>
      <c r="I24" s="663"/>
      <c r="J24" s="663"/>
      <c r="K24" s="663"/>
    </row>
    <row r="25" spans="1:11">
      <c r="A25" s="663"/>
      <c r="B25" s="663"/>
      <c r="C25" s="663"/>
      <c r="D25" s="663"/>
      <c r="E25" s="663"/>
      <c r="F25" s="663"/>
      <c r="G25" s="663"/>
      <c r="H25" s="663"/>
      <c r="I25" s="663"/>
      <c r="J25" s="663"/>
      <c r="K25" s="663"/>
    </row>
    <row r="26" spans="1:11">
      <c r="A26" s="663"/>
      <c r="B26" s="663"/>
      <c r="C26" s="663"/>
      <c r="D26" s="663"/>
      <c r="E26" s="663"/>
      <c r="F26" s="663"/>
      <c r="G26" s="663"/>
      <c r="H26" s="663"/>
      <c r="I26" s="663"/>
      <c r="J26" s="663"/>
      <c r="K26" s="663"/>
    </row>
    <row r="27" spans="1:11">
      <c r="A27" s="663"/>
      <c r="B27" s="663"/>
      <c r="C27" s="663"/>
      <c r="D27" s="663"/>
      <c r="E27" s="663"/>
      <c r="F27" s="663"/>
      <c r="G27" s="663"/>
      <c r="H27" s="663"/>
      <c r="I27" s="663"/>
      <c r="J27" s="663"/>
      <c r="K27" s="663"/>
    </row>
    <row r="28" spans="1:11">
      <c r="A28" s="663"/>
      <c r="B28" s="663"/>
      <c r="C28" s="663"/>
      <c r="D28" s="663"/>
      <c r="E28" s="663"/>
      <c r="F28" s="663"/>
      <c r="G28" s="663"/>
      <c r="H28" s="663"/>
      <c r="I28" s="663"/>
      <c r="J28" s="663"/>
      <c r="K28" s="663"/>
    </row>
    <row r="29" spans="1:11">
      <c r="A29" s="663"/>
      <c r="B29" s="663"/>
      <c r="C29" s="663"/>
      <c r="D29" s="663"/>
      <c r="E29" s="663"/>
      <c r="F29" s="663"/>
      <c r="G29" s="663"/>
      <c r="H29" s="663"/>
      <c r="I29" s="663"/>
      <c r="J29" s="663"/>
      <c r="K29" s="663"/>
    </row>
    <row r="30" spans="1:11">
      <c r="A30" s="663"/>
      <c r="B30" s="663"/>
      <c r="C30" s="663"/>
      <c r="D30" s="663"/>
      <c r="E30" s="663"/>
      <c r="F30" s="663"/>
      <c r="G30" s="663"/>
      <c r="H30" s="663"/>
      <c r="I30" s="663"/>
      <c r="J30" s="663"/>
      <c r="K30" s="663"/>
    </row>
    <row r="31" spans="1:11">
      <c r="A31" s="663"/>
      <c r="B31" s="663"/>
      <c r="C31" s="663"/>
      <c r="D31" s="663"/>
      <c r="E31" s="663"/>
      <c r="F31" s="663"/>
      <c r="G31" s="663"/>
      <c r="H31" s="663"/>
      <c r="I31" s="663"/>
      <c r="J31" s="663"/>
      <c r="K31" s="663"/>
    </row>
    <row r="32" spans="1:11">
      <c r="A32" s="663"/>
      <c r="B32" s="663"/>
      <c r="C32" s="663"/>
      <c r="D32" s="663"/>
      <c r="E32" s="663"/>
      <c r="F32" s="663"/>
      <c r="G32" s="663"/>
      <c r="H32" s="663"/>
      <c r="I32" s="663"/>
      <c r="J32" s="663"/>
      <c r="K32" s="663"/>
    </row>
    <row r="33" spans="1:11">
      <c r="A33" s="663"/>
      <c r="B33" s="663"/>
      <c r="C33" s="663"/>
      <c r="D33" s="663"/>
      <c r="E33" s="663"/>
      <c r="F33" s="663"/>
      <c r="G33" s="663"/>
      <c r="H33" s="663"/>
      <c r="I33" s="663"/>
      <c r="J33" s="663"/>
      <c r="K33" s="663"/>
    </row>
    <row r="34" spans="1:11">
      <c r="A34" s="663"/>
      <c r="B34" s="663"/>
      <c r="C34" s="663"/>
      <c r="D34" s="663"/>
      <c r="E34" s="663"/>
      <c r="F34" s="663"/>
      <c r="G34" s="663"/>
      <c r="H34" s="663"/>
      <c r="I34" s="663"/>
      <c r="J34" s="663"/>
      <c r="K34" s="663"/>
    </row>
    <row r="35" spans="1:11">
      <c r="A35" s="663"/>
      <c r="B35" s="663"/>
      <c r="C35" s="663"/>
      <c r="D35" s="663"/>
      <c r="E35" s="663"/>
      <c r="F35" s="663"/>
      <c r="G35" s="663"/>
      <c r="H35" s="663"/>
      <c r="I35" s="663"/>
      <c r="J35" s="663"/>
      <c r="K35" s="663"/>
    </row>
    <row r="36" spans="1:11">
      <c r="A36" s="663"/>
      <c r="B36" s="663"/>
      <c r="C36" s="663"/>
      <c r="D36" s="663"/>
      <c r="E36" s="663"/>
      <c r="F36" s="663"/>
      <c r="G36" s="663"/>
      <c r="H36" s="663"/>
      <c r="I36" s="663"/>
      <c r="J36" s="663"/>
      <c r="K36" s="663"/>
    </row>
    <row r="37" spans="1:11">
      <c r="A37" s="663"/>
      <c r="B37" s="663"/>
      <c r="C37" s="663"/>
      <c r="D37" s="663"/>
      <c r="E37" s="663"/>
      <c r="F37" s="663"/>
      <c r="G37" s="663"/>
      <c r="H37" s="663"/>
      <c r="I37" s="663"/>
      <c r="J37" s="663"/>
      <c r="K37" s="663"/>
    </row>
    <row r="38" spans="1:11">
      <c r="A38" s="663"/>
      <c r="B38" s="663"/>
      <c r="C38" s="663"/>
      <c r="D38" s="663"/>
      <c r="E38" s="663"/>
      <c r="F38" s="663"/>
      <c r="G38" s="663"/>
      <c r="H38" s="663"/>
      <c r="I38" s="663"/>
      <c r="J38" s="663"/>
      <c r="K38" s="663"/>
    </row>
    <row r="39" spans="1:11">
      <c r="A39" s="663"/>
      <c r="B39" s="663"/>
      <c r="C39" s="663"/>
      <c r="D39" s="663"/>
      <c r="E39" s="663"/>
      <c r="F39" s="663"/>
      <c r="G39" s="663"/>
      <c r="H39" s="663"/>
      <c r="I39" s="663"/>
      <c r="J39" s="663"/>
      <c r="K39" s="663"/>
    </row>
    <row r="40" spans="1:11">
      <c r="A40" s="663"/>
      <c r="B40" s="663"/>
      <c r="C40" s="663"/>
      <c r="D40" s="663"/>
      <c r="E40" s="663"/>
      <c r="F40" s="663"/>
      <c r="G40" s="663"/>
      <c r="H40" s="663"/>
      <c r="I40" s="663"/>
      <c r="J40" s="663"/>
      <c r="K40" s="663"/>
    </row>
    <row r="41" spans="1:11">
      <c r="A41" s="663"/>
      <c r="B41" s="663"/>
      <c r="C41" s="663"/>
      <c r="D41" s="663"/>
      <c r="E41" s="663"/>
      <c r="F41" s="663"/>
      <c r="G41" s="663"/>
      <c r="H41" s="663"/>
      <c r="I41" s="663"/>
      <c r="J41" s="663"/>
      <c r="K41" s="663"/>
    </row>
    <row r="42" spans="1:11">
      <c r="A42" s="663"/>
      <c r="B42" s="663"/>
      <c r="C42" s="663"/>
      <c r="D42" s="663"/>
      <c r="E42" s="663"/>
      <c r="F42" s="663"/>
      <c r="G42" s="663"/>
      <c r="H42" s="663"/>
      <c r="I42" s="663"/>
      <c r="J42" s="663"/>
      <c r="K42" s="663"/>
    </row>
    <row r="43" spans="1:11">
      <c r="A43" s="663"/>
      <c r="B43" s="663"/>
      <c r="C43" s="663"/>
      <c r="D43" s="663"/>
      <c r="E43" s="663"/>
      <c r="F43" s="663"/>
      <c r="G43" s="663"/>
      <c r="H43" s="663"/>
      <c r="I43" s="663"/>
      <c r="J43" s="663"/>
      <c r="K43" s="663"/>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view="pageBreakPreview" zoomScale="70" zoomScaleNormal="70" zoomScaleSheetLayoutView="70" zoomScalePageLayoutView="50" workbookViewId="0">
      <selection activeCell="S40" sqref="S40"/>
    </sheetView>
  </sheetViews>
  <sheetFormatPr defaultRowHeight="17.25"/>
  <cols>
    <col min="1" max="1" width="1.375" style="100" customWidth="1"/>
    <col min="2" max="2" width="1.625" style="100" customWidth="1"/>
    <col min="3" max="3" width="11.5" style="100" customWidth="1"/>
    <col min="4" max="4" width="37" style="100" customWidth="1"/>
    <col min="5" max="5" width="1.625" style="100" customWidth="1"/>
    <col min="6" max="6" width="46.25" style="100" customWidth="1"/>
    <col min="7" max="18" width="15" style="100" customWidth="1"/>
    <col min="19" max="16384" width="9" style="100"/>
  </cols>
  <sheetData>
    <row r="1" spans="1:18" s="4" customFormat="1" ht="19.5" customHeight="1">
      <c r="A1" s="1"/>
      <c r="B1" s="1" t="s">
        <v>0</v>
      </c>
      <c r="C1" s="2"/>
      <c r="D1" s="2"/>
      <c r="E1" s="2"/>
      <c r="F1" s="2"/>
      <c r="G1" s="3"/>
      <c r="H1" s="3"/>
      <c r="I1" s="3"/>
      <c r="J1" s="3"/>
      <c r="K1" s="3"/>
      <c r="L1" s="3"/>
      <c r="M1" s="3"/>
      <c r="N1" s="3"/>
      <c r="O1" s="3"/>
      <c r="P1" s="3"/>
      <c r="Q1" s="3"/>
      <c r="R1" s="3"/>
    </row>
    <row r="2" spans="1:18" s="6" customFormat="1" ht="15" customHeight="1">
      <c r="A2" s="5"/>
      <c r="B2" s="5"/>
      <c r="G2" s="98"/>
      <c r="H2" s="98"/>
      <c r="I2" s="98"/>
      <c r="J2" s="98"/>
      <c r="K2" s="98"/>
      <c r="L2" s="98"/>
      <c r="M2" s="98"/>
      <c r="N2" s="98"/>
      <c r="O2" s="98"/>
      <c r="P2" s="98"/>
      <c r="Q2" s="98"/>
      <c r="R2" s="98"/>
    </row>
    <row r="3" spans="1:18" s="9" customFormat="1" ht="18" customHeight="1">
      <c r="A3" s="5"/>
      <c r="B3" s="99" t="s">
        <v>57</v>
      </c>
      <c r="C3" s="12"/>
      <c r="D3" s="12"/>
      <c r="E3" s="12"/>
      <c r="F3" s="12"/>
    </row>
    <row r="4" spans="1:18" s="6" customFormat="1" ht="9" customHeight="1">
      <c r="A4" s="5"/>
      <c r="B4" s="70"/>
      <c r="C4" s="70"/>
      <c r="D4" s="70"/>
      <c r="E4" s="70"/>
      <c r="F4" s="70"/>
    </row>
    <row r="5" spans="1:18" ht="18" customHeight="1">
      <c r="B5" s="101"/>
      <c r="C5" s="102" t="s">
        <v>58</v>
      </c>
      <c r="D5" s="101"/>
      <c r="E5" s="102"/>
      <c r="F5" s="101"/>
    </row>
    <row r="6" spans="1:18" ht="18" customHeight="1" thickBot="1">
      <c r="B6" s="102"/>
      <c r="C6" s="71" t="s">
        <v>59</v>
      </c>
      <c r="D6" s="101"/>
      <c r="E6" s="102"/>
      <c r="F6" s="101"/>
    </row>
    <row r="7" spans="1:18" s="103" customFormat="1" ht="18" customHeight="1">
      <c r="B7" s="14"/>
      <c r="C7" s="15"/>
      <c r="D7" s="711" t="s">
        <v>60</v>
      </c>
      <c r="E7" s="713" t="s">
        <v>31</v>
      </c>
      <c r="F7" s="715" t="s">
        <v>61</v>
      </c>
      <c r="G7" s="719" t="s">
        <v>62</v>
      </c>
      <c r="H7" s="720"/>
      <c r="I7" s="720"/>
      <c r="J7" s="721"/>
      <c r="K7" s="719" t="s">
        <v>63</v>
      </c>
      <c r="L7" s="720"/>
      <c r="M7" s="720"/>
      <c r="N7" s="721"/>
      <c r="O7" s="719" t="s">
        <v>64</v>
      </c>
      <c r="P7" s="720"/>
      <c r="Q7" s="720"/>
      <c r="R7" s="721"/>
    </row>
    <row r="8" spans="1:18" s="103" customFormat="1" ht="24.75" thickBot="1">
      <c r="B8" s="17"/>
      <c r="C8" s="18"/>
      <c r="D8" s="712"/>
      <c r="E8" s="714"/>
      <c r="F8" s="716"/>
      <c r="G8" s="104" t="s">
        <v>65</v>
      </c>
      <c r="H8" s="105" t="s">
        <v>10</v>
      </c>
      <c r="I8" s="106" t="s">
        <v>11</v>
      </c>
      <c r="J8" s="107" t="s">
        <v>12</v>
      </c>
      <c r="K8" s="104" t="s">
        <v>65</v>
      </c>
      <c r="L8" s="105" t="s">
        <v>10</v>
      </c>
      <c r="M8" s="106" t="s">
        <v>11</v>
      </c>
      <c r="N8" s="107" t="s">
        <v>12</v>
      </c>
      <c r="O8" s="104" t="s">
        <v>65</v>
      </c>
      <c r="P8" s="105" t="s">
        <v>10</v>
      </c>
      <c r="Q8" s="106" t="s">
        <v>11</v>
      </c>
      <c r="R8" s="107" t="s">
        <v>12</v>
      </c>
    </row>
    <row r="9" spans="1:18" s="116" customFormat="1" ht="18" customHeight="1">
      <c r="A9" s="108"/>
      <c r="B9" s="722" t="s">
        <v>66</v>
      </c>
      <c r="C9" s="723"/>
      <c r="D9" s="723"/>
      <c r="E9" s="109" t="s">
        <v>4</v>
      </c>
      <c r="F9" s="110" t="s">
        <v>67</v>
      </c>
      <c r="G9" s="111">
        <v>74379</v>
      </c>
      <c r="H9" s="112">
        <v>156732</v>
      </c>
      <c r="I9" s="113">
        <v>245774</v>
      </c>
      <c r="J9" s="114">
        <v>361767</v>
      </c>
      <c r="K9" s="111">
        <v>88832</v>
      </c>
      <c r="L9" s="112">
        <v>174609</v>
      </c>
      <c r="M9" s="113">
        <v>264074</v>
      </c>
      <c r="N9" s="114">
        <v>399581</v>
      </c>
      <c r="O9" s="111">
        <v>82358</v>
      </c>
      <c r="P9" s="115">
        <v>176787</v>
      </c>
      <c r="Q9" s="113">
        <v>276661</v>
      </c>
      <c r="R9" s="114">
        <v>413742</v>
      </c>
    </row>
    <row r="10" spans="1:18" s="116" customFormat="1" ht="43.5" customHeight="1">
      <c r="A10" s="108"/>
      <c r="B10" s="117"/>
      <c r="C10" s="118" t="s">
        <v>68</v>
      </c>
      <c r="D10" s="119" t="s">
        <v>69</v>
      </c>
      <c r="E10" s="120" t="s">
        <v>4</v>
      </c>
      <c r="F10" s="121" t="s">
        <v>70</v>
      </c>
      <c r="G10" s="122">
        <v>40548</v>
      </c>
      <c r="H10" s="123">
        <v>87569</v>
      </c>
      <c r="I10" s="124">
        <v>138132</v>
      </c>
      <c r="J10" s="125">
        <v>205937</v>
      </c>
      <c r="K10" s="122">
        <v>49872</v>
      </c>
      <c r="L10" s="123">
        <v>96476</v>
      </c>
      <c r="M10" s="124">
        <v>143367</v>
      </c>
      <c r="N10" s="125">
        <v>224588</v>
      </c>
      <c r="O10" s="122">
        <v>44155</v>
      </c>
      <c r="P10" s="126">
        <v>93328</v>
      </c>
      <c r="Q10" s="124">
        <v>144202</v>
      </c>
      <c r="R10" s="125">
        <v>231825</v>
      </c>
    </row>
    <row r="11" spans="1:18" s="116" customFormat="1" ht="18" customHeight="1">
      <c r="A11" s="108"/>
      <c r="B11" s="117"/>
      <c r="C11" s="128" t="s">
        <v>71</v>
      </c>
      <c r="D11" s="129" t="s">
        <v>72</v>
      </c>
      <c r="E11" s="130" t="s">
        <v>4</v>
      </c>
      <c r="F11" s="131" t="s">
        <v>73</v>
      </c>
      <c r="G11" s="132">
        <v>17548</v>
      </c>
      <c r="H11" s="133">
        <v>35872</v>
      </c>
      <c r="I11" s="134">
        <v>54078</v>
      </c>
      <c r="J11" s="135">
        <v>79134</v>
      </c>
      <c r="K11" s="132">
        <v>21874</v>
      </c>
      <c r="L11" s="133">
        <v>41135</v>
      </c>
      <c r="M11" s="134">
        <v>62816</v>
      </c>
      <c r="N11" s="135">
        <v>91063</v>
      </c>
      <c r="O11" s="132">
        <v>20309</v>
      </c>
      <c r="P11" s="136">
        <v>43799</v>
      </c>
      <c r="Q11" s="134">
        <v>69396</v>
      </c>
      <c r="R11" s="135">
        <v>98999</v>
      </c>
    </row>
    <row r="12" spans="1:18" s="116" customFormat="1" ht="18" customHeight="1">
      <c r="A12" s="108"/>
      <c r="B12" s="724" t="s">
        <v>19</v>
      </c>
      <c r="C12" s="707"/>
      <c r="D12" s="707"/>
      <c r="E12" s="137" t="s">
        <v>31</v>
      </c>
      <c r="F12" s="138" t="s">
        <v>33</v>
      </c>
      <c r="G12" s="139">
        <v>116747</v>
      </c>
      <c r="H12" s="140">
        <v>238156</v>
      </c>
      <c r="I12" s="141">
        <v>363280</v>
      </c>
      <c r="J12" s="142">
        <v>496427</v>
      </c>
      <c r="K12" s="139">
        <v>116408</v>
      </c>
      <c r="L12" s="140">
        <v>235860</v>
      </c>
      <c r="M12" s="141">
        <v>352683</v>
      </c>
      <c r="N12" s="142">
        <v>491579</v>
      </c>
      <c r="O12" s="139">
        <v>122979</v>
      </c>
      <c r="P12" s="143">
        <v>247640</v>
      </c>
      <c r="Q12" s="141">
        <v>370701</v>
      </c>
      <c r="R12" s="142">
        <v>505475</v>
      </c>
    </row>
    <row r="13" spans="1:18" s="116" customFormat="1" ht="42.75" customHeight="1">
      <c r="A13" s="108"/>
      <c r="B13" s="117"/>
      <c r="C13" s="118" t="s">
        <v>68</v>
      </c>
      <c r="D13" s="119" t="s">
        <v>74</v>
      </c>
      <c r="E13" s="120" t="s">
        <v>4</v>
      </c>
      <c r="F13" s="121" t="s">
        <v>75</v>
      </c>
      <c r="G13" s="144">
        <v>89333</v>
      </c>
      <c r="H13" s="145">
        <v>181930</v>
      </c>
      <c r="I13" s="146">
        <v>276193</v>
      </c>
      <c r="J13" s="147">
        <v>372903</v>
      </c>
      <c r="K13" s="144">
        <v>87817</v>
      </c>
      <c r="L13" s="145">
        <v>177670</v>
      </c>
      <c r="M13" s="146">
        <v>264004</v>
      </c>
      <c r="N13" s="147">
        <v>369038</v>
      </c>
      <c r="O13" s="144">
        <v>91487</v>
      </c>
      <c r="P13" s="148">
        <v>183836</v>
      </c>
      <c r="Q13" s="124">
        <v>277294</v>
      </c>
      <c r="R13" s="125">
        <v>379138</v>
      </c>
    </row>
    <row r="14" spans="1:18" s="116" customFormat="1" ht="44.25" customHeight="1">
      <c r="A14" s="108"/>
      <c r="B14" s="117"/>
      <c r="C14" s="128" t="s">
        <v>71</v>
      </c>
      <c r="D14" s="129" t="s">
        <v>77</v>
      </c>
      <c r="E14" s="130" t="s">
        <v>4</v>
      </c>
      <c r="F14" s="149" t="s">
        <v>78</v>
      </c>
      <c r="G14" s="150">
        <v>24819</v>
      </c>
      <c r="H14" s="151">
        <v>51245</v>
      </c>
      <c r="I14" s="152">
        <v>78721</v>
      </c>
      <c r="J14" s="153">
        <v>109104</v>
      </c>
      <c r="K14" s="150">
        <v>25834</v>
      </c>
      <c r="L14" s="151">
        <v>52199</v>
      </c>
      <c r="M14" s="152">
        <v>78646</v>
      </c>
      <c r="N14" s="153">
        <v>105479</v>
      </c>
      <c r="O14" s="150">
        <v>24641</v>
      </c>
      <c r="P14" s="154">
        <v>49967</v>
      </c>
      <c r="Q14" s="134">
        <v>74438</v>
      </c>
      <c r="R14" s="135">
        <v>100945</v>
      </c>
    </row>
    <row r="15" spans="1:18" s="116" customFormat="1" ht="18" customHeight="1">
      <c r="A15" s="108"/>
      <c r="B15" s="724" t="s">
        <v>21</v>
      </c>
      <c r="C15" s="707"/>
      <c r="D15" s="707"/>
      <c r="E15" s="137" t="s">
        <v>4</v>
      </c>
      <c r="F15" s="155" t="s">
        <v>79</v>
      </c>
      <c r="G15" s="139">
        <v>76312</v>
      </c>
      <c r="H15" s="140">
        <v>156804</v>
      </c>
      <c r="I15" s="156">
        <v>244407</v>
      </c>
      <c r="J15" s="142">
        <v>340186</v>
      </c>
      <c r="K15" s="139">
        <v>86825</v>
      </c>
      <c r="L15" s="140">
        <v>180931</v>
      </c>
      <c r="M15" s="156">
        <v>274069</v>
      </c>
      <c r="N15" s="142">
        <v>379234</v>
      </c>
      <c r="O15" s="139">
        <v>97841</v>
      </c>
      <c r="P15" s="143">
        <v>207434</v>
      </c>
      <c r="Q15" s="156">
        <v>315131</v>
      </c>
      <c r="R15" s="142">
        <v>427982</v>
      </c>
    </row>
    <row r="16" spans="1:18" s="116" customFormat="1" ht="44.25" customHeight="1">
      <c r="A16" s="108"/>
      <c r="B16" s="117"/>
      <c r="C16" s="118" t="s">
        <v>68</v>
      </c>
      <c r="D16" s="119" t="s">
        <v>80</v>
      </c>
      <c r="E16" s="120" t="s">
        <v>4</v>
      </c>
      <c r="F16" s="121" t="s">
        <v>81</v>
      </c>
      <c r="G16" s="122">
        <v>26651</v>
      </c>
      <c r="H16" s="123">
        <v>53748</v>
      </c>
      <c r="I16" s="124">
        <v>82124</v>
      </c>
      <c r="J16" s="125">
        <v>111238</v>
      </c>
      <c r="K16" s="122">
        <v>28627</v>
      </c>
      <c r="L16" s="123">
        <v>59680</v>
      </c>
      <c r="M16" s="124">
        <v>88794</v>
      </c>
      <c r="N16" s="125">
        <v>121675</v>
      </c>
      <c r="O16" s="122">
        <v>31947</v>
      </c>
      <c r="P16" s="126">
        <v>70757</v>
      </c>
      <c r="Q16" s="124">
        <v>107001</v>
      </c>
      <c r="R16" s="125">
        <v>146032</v>
      </c>
    </row>
    <row r="17" spans="1:18" s="116" customFormat="1" ht="18" customHeight="1">
      <c r="A17" s="108"/>
      <c r="B17" s="117"/>
      <c r="C17" s="128" t="s">
        <v>71</v>
      </c>
      <c r="D17" s="157" t="s">
        <v>82</v>
      </c>
      <c r="E17" s="93" t="s">
        <v>4</v>
      </c>
      <c r="F17" s="24" t="s">
        <v>83</v>
      </c>
      <c r="G17" s="158">
        <v>28731</v>
      </c>
      <c r="H17" s="159">
        <v>59406</v>
      </c>
      <c r="I17" s="160">
        <v>95789</v>
      </c>
      <c r="J17" s="161">
        <v>167156</v>
      </c>
      <c r="K17" s="158">
        <v>43082</v>
      </c>
      <c r="L17" s="159">
        <v>90451</v>
      </c>
      <c r="M17" s="160">
        <v>137277</v>
      </c>
      <c r="N17" s="161">
        <v>191706</v>
      </c>
      <c r="O17" s="158">
        <v>47984</v>
      </c>
      <c r="P17" s="162">
        <v>103553</v>
      </c>
      <c r="Q17" s="160">
        <v>157469</v>
      </c>
      <c r="R17" s="161">
        <v>214049</v>
      </c>
    </row>
    <row r="18" spans="1:18" s="116" customFormat="1" ht="44.25" customHeight="1" thickBot="1">
      <c r="A18" s="108"/>
      <c r="B18" s="163"/>
      <c r="C18" s="164"/>
      <c r="D18" s="165" t="s">
        <v>84</v>
      </c>
      <c r="E18" s="166" t="s">
        <v>85</v>
      </c>
      <c r="F18" s="167" t="s">
        <v>86</v>
      </c>
      <c r="G18" s="168">
        <v>19064</v>
      </c>
      <c r="H18" s="169">
        <v>39556</v>
      </c>
      <c r="I18" s="170">
        <v>60305</v>
      </c>
      <c r="J18" s="171">
        <v>53081</v>
      </c>
      <c r="K18" s="168">
        <v>13113</v>
      </c>
      <c r="L18" s="169">
        <v>28948</v>
      </c>
      <c r="M18" s="170">
        <v>41355</v>
      </c>
      <c r="N18" s="171">
        <v>57013</v>
      </c>
      <c r="O18" s="168">
        <v>13751</v>
      </c>
      <c r="P18" s="172">
        <v>28522</v>
      </c>
      <c r="Q18" s="170">
        <v>42808</v>
      </c>
      <c r="R18" s="171">
        <v>57464</v>
      </c>
    </row>
    <row r="19" spans="1:18" ht="14.25" customHeight="1">
      <c r="B19" s="102"/>
      <c r="C19" s="173" t="s">
        <v>87</v>
      </c>
      <c r="D19" s="102"/>
      <c r="E19" s="102"/>
      <c r="F19" s="102"/>
      <c r="G19" s="174"/>
      <c r="H19" s="174"/>
      <c r="I19" s="174"/>
      <c r="J19" s="174"/>
      <c r="K19" s="174"/>
      <c r="L19" s="174"/>
      <c r="M19" s="174"/>
      <c r="N19" s="174"/>
      <c r="O19" s="174"/>
      <c r="P19" s="174"/>
      <c r="Q19" s="174"/>
      <c r="R19" s="174"/>
    </row>
    <row r="20" spans="1:18" ht="14.25" customHeight="1">
      <c r="B20" s="102"/>
      <c r="C20" s="70" t="s">
        <v>88</v>
      </c>
      <c r="D20" s="102"/>
      <c r="E20" s="102"/>
      <c r="F20" s="102"/>
      <c r="G20" s="175"/>
      <c r="H20" s="175"/>
      <c r="I20" s="175"/>
      <c r="J20" s="175"/>
      <c r="K20" s="175"/>
      <c r="L20" s="175"/>
      <c r="M20" s="175"/>
      <c r="N20" s="175"/>
      <c r="O20" s="175"/>
      <c r="P20" s="175"/>
      <c r="Q20" s="175"/>
      <c r="R20" s="175"/>
    </row>
    <row r="21" spans="1:18" ht="14.25" customHeight="1">
      <c r="B21" s="102"/>
      <c r="C21" s="102" t="s">
        <v>89</v>
      </c>
      <c r="D21" s="102"/>
      <c r="E21" s="102"/>
      <c r="F21" s="102"/>
      <c r="G21" s="175"/>
      <c r="H21" s="175"/>
      <c r="I21" s="175"/>
      <c r="J21" s="175"/>
      <c r="K21" s="175"/>
      <c r="L21" s="175"/>
      <c r="M21" s="175"/>
      <c r="N21" s="175"/>
      <c r="O21" s="175"/>
      <c r="P21" s="175"/>
      <c r="Q21" s="175"/>
      <c r="R21" s="175"/>
    </row>
    <row r="22" spans="1:18" ht="14.25" customHeight="1">
      <c r="B22" s="102"/>
      <c r="C22" s="70" t="s">
        <v>90</v>
      </c>
      <c r="D22" s="102"/>
      <c r="E22" s="102"/>
      <c r="F22" s="102"/>
      <c r="G22" s="175"/>
      <c r="H22" s="175"/>
      <c r="I22" s="175"/>
      <c r="J22" s="175"/>
      <c r="K22" s="175"/>
      <c r="L22" s="175"/>
      <c r="M22" s="175"/>
      <c r="N22" s="175"/>
      <c r="O22" s="175"/>
      <c r="P22" s="175"/>
      <c r="Q22" s="175"/>
      <c r="R22" s="175"/>
    </row>
    <row r="23" spans="1:18" ht="14.25" customHeight="1">
      <c r="B23" s="102"/>
      <c r="C23" s="102"/>
      <c r="D23" s="102"/>
      <c r="E23" s="102"/>
      <c r="F23" s="102"/>
      <c r="G23" s="175"/>
      <c r="H23" s="175"/>
      <c r="I23" s="175"/>
      <c r="J23" s="175"/>
      <c r="K23" s="175"/>
      <c r="L23" s="175"/>
      <c r="M23" s="175"/>
      <c r="N23" s="175"/>
      <c r="O23" s="175"/>
      <c r="P23" s="175"/>
      <c r="Q23" s="175"/>
      <c r="R23" s="175"/>
    </row>
    <row r="24" spans="1:18" s="9" customFormat="1" ht="18" customHeight="1">
      <c r="B24" s="12"/>
      <c r="C24" s="11" t="s">
        <v>91</v>
      </c>
      <c r="D24" s="12"/>
      <c r="E24" s="11"/>
      <c r="F24" s="11"/>
      <c r="G24" s="176"/>
      <c r="H24" s="176"/>
      <c r="I24" s="176"/>
      <c r="J24" s="176"/>
      <c r="K24" s="176"/>
      <c r="L24" s="176"/>
      <c r="M24" s="176"/>
      <c r="N24" s="176"/>
      <c r="O24" s="176"/>
      <c r="P24" s="176"/>
      <c r="Q24" s="176"/>
      <c r="R24" s="176"/>
    </row>
    <row r="25" spans="1:18" s="9" customFormat="1" ht="18" customHeight="1" thickBot="1">
      <c r="B25" s="11"/>
      <c r="C25" s="71" t="s">
        <v>92</v>
      </c>
      <c r="D25" s="12"/>
      <c r="E25" s="11"/>
      <c r="F25" s="11"/>
      <c r="G25" s="176"/>
      <c r="H25" s="176"/>
      <c r="I25" s="176"/>
      <c r="J25" s="176"/>
      <c r="K25" s="176"/>
      <c r="L25" s="176"/>
      <c r="M25" s="176"/>
      <c r="N25" s="176"/>
      <c r="O25" s="176"/>
      <c r="P25" s="176"/>
      <c r="Q25" s="176"/>
      <c r="R25" s="176"/>
    </row>
    <row r="26" spans="1:18" s="103" customFormat="1" ht="18" customHeight="1">
      <c r="B26" s="14"/>
      <c r="C26" s="15"/>
      <c r="D26" s="711" t="s">
        <v>60</v>
      </c>
      <c r="E26" s="713" t="s">
        <v>93</v>
      </c>
      <c r="F26" s="715" t="s">
        <v>61</v>
      </c>
      <c r="G26" s="719" t="s">
        <v>62</v>
      </c>
      <c r="H26" s="720"/>
      <c r="I26" s="720"/>
      <c r="J26" s="721"/>
      <c r="K26" s="719" t="s">
        <v>94</v>
      </c>
      <c r="L26" s="720"/>
      <c r="M26" s="720"/>
      <c r="N26" s="721"/>
      <c r="O26" s="719" t="s">
        <v>95</v>
      </c>
      <c r="P26" s="720"/>
      <c r="Q26" s="720"/>
      <c r="R26" s="721"/>
    </row>
    <row r="27" spans="1:18" s="103" customFormat="1" ht="24.75" thickBot="1">
      <c r="B27" s="17"/>
      <c r="C27" s="18"/>
      <c r="D27" s="712"/>
      <c r="E27" s="714"/>
      <c r="F27" s="716"/>
      <c r="G27" s="104" t="s">
        <v>65</v>
      </c>
      <c r="H27" s="105" t="s">
        <v>10</v>
      </c>
      <c r="I27" s="106" t="s">
        <v>11</v>
      </c>
      <c r="J27" s="107" t="s">
        <v>96</v>
      </c>
      <c r="K27" s="104" t="s">
        <v>65</v>
      </c>
      <c r="L27" s="105" t="s">
        <v>10</v>
      </c>
      <c r="M27" s="106" t="s">
        <v>11</v>
      </c>
      <c r="N27" s="107" t="s">
        <v>12</v>
      </c>
      <c r="O27" s="104" t="s">
        <v>97</v>
      </c>
      <c r="P27" s="105" t="s">
        <v>10</v>
      </c>
      <c r="Q27" s="106" t="s">
        <v>11</v>
      </c>
      <c r="R27" s="107" t="s">
        <v>98</v>
      </c>
    </row>
    <row r="28" spans="1:18" s="116" customFormat="1" ht="18" customHeight="1">
      <c r="A28" s="108"/>
      <c r="B28" s="722" t="s">
        <v>99</v>
      </c>
      <c r="C28" s="723"/>
      <c r="D28" s="723"/>
      <c r="E28" s="109" t="s">
        <v>4</v>
      </c>
      <c r="F28" s="110" t="s">
        <v>100</v>
      </c>
      <c r="G28" s="111">
        <v>140847</v>
      </c>
      <c r="H28" s="112">
        <v>220481</v>
      </c>
      <c r="I28" s="113">
        <v>317103</v>
      </c>
      <c r="J28" s="114">
        <v>445998</v>
      </c>
      <c r="K28" s="111">
        <v>101378</v>
      </c>
      <c r="L28" s="112">
        <v>172051</v>
      </c>
      <c r="M28" s="113">
        <v>261993</v>
      </c>
      <c r="N28" s="114">
        <v>391087</v>
      </c>
      <c r="O28" s="111">
        <v>106399</v>
      </c>
      <c r="P28" s="115">
        <v>260100</v>
      </c>
      <c r="Q28" s="113">
        <v>343040</v>
      </c>
      <c r="R28" s="114">
        <v>476995</v>
      </c>
    </row>
    <row r="29" spans="1:18" s="116" customFormat="1" ht="43.5" customHeight="1">
      <c r="A29" s="108"/>
      <c r="B29" s="117"/>
      <c r="C29" s="118" t="s">
        <v>68</v>
      </c>
      <c r="D29" s="119" t="s">
        <v>69</v>
      </c>
      <c r="E29" s="120" t="s">
        <v>4</v>
      </c>
      <c r="F29" s="177" t="s">
        <v>70</v>
      </c>
      <c r="G29" s="122">
        <v>79000</v>
      </c>
      <c r="H29" s="123">
        <v>124913</v>
      </c>
      <c r="I29" s="124">
        <v>170990</v>
      </c>
      <c r="J29" s="125">
        <v>250226</v>
      </c>
      <c r="K29" s="122">
        <v>56342</v>
      </c>
      <c r="L29" s="123">
        <v>86864</v>
      </c>
      <c r="M29" s="124">
        <v>127408</v>
      </c>
      <c r="N29" s="125">
        <v>194475</v>
      </c>
      <c r="O29" s="122">
        <v>54749</v>
      </c>
      <c r="P29" s="126">
        <v>159567</v>
      </c>
      <c r="Q29" s="124">
        <v>202279</v>
      </c>
      <c r="R29" s="125">
        <v>281333</v>
      </c>
    </row>
    <row r="30" spans="1:18" s="116" customFormat="1" ht="18" customHeight="1">
      <c r="A30" s="108"/>
      <c r="B30" s="117"/>
      <c r="C30" s="128" t="s">
        <v>71</v>
      </c>
      <c r="D30" s="129" t="s">
        <v>101</v>
      </c>
      <c r="E30" s="130" t="s">
        <v>4</v>
      </c>
      <c r="F30" s="131" t="s">
        <v>73</v>
      </c>
      <c r="G30" s="132">
        <v>34998</v>
      </c>
      <c r="H30" s="133">
        <v>50386</v>
      </c>
      <c r="I30" s="134">
        <v>85146</v>
      </c>
      <c r="J30" s="135">
        <v>111330</v>
      </c>
      <c r="K30" s="132">
        <v>22905</v>
      </c>
      <c r="L30" s="133">
        <v>42977</v>
      </c>
      <c r="M30" s="134">
        <v>74192</v>
      </c>
      <c r="N30" s="135">
        <v>114015</v>
      </c>
      <c r="O30" s="132">
        <v>26416</v>
      </c>
      <c r="P30" s="136">
        <v>55726</v>
      </c>
      <c r="Q30" s="134">
        <v>82500</v>
      </c>
      <c r="R30" s="135">
        <v>113732</v>
      </c>
    </row>
    <row r="31" spans="1:18" s="116" customFormat="1" ht="18" customHeight="1">
      <c r="A31" s="108"/>
      <c r="B31" s="724" t="s">
        <v>19</v>
      </c>
      <c r="C31" s="707"/>
      <c r="D31" s="707"/>
      <c r="E31" s="137" t="s">
        <v>31</v>
      </c>
      <c r="F31" s="138" t="s">
        <v>102</v>
      </c>
      <c r="G31" s="139">
        <v>94642</v>
      </c>
      <c r="H31" s="140">
        <v>165632</v>
      </c>
      <c r="I31" s="141">
        <v>263001</v>
      </c>
      <c r="J31" s="142">
        <v>408498</v>
      </c>
      <c r="K31" s="139">
        <v>146298</v>
      </c>
      <c r="L31" s="140">
        <v>225032</v>
      </c>
      <c r="M31" s="141">
        <v>320513</v>
      </c>
      <c r="N31" s="142">
        <v>458214</v>
      </c>
      <c r="O31" s="139">
        <v>91458</v>
      </c>
      <c r="P31" s="143">
        <v>190872</v>
      </c>
      <c r="Q31" s="141">
        <v>274748</v>
      </c>
      <c r="R31" s="142">
        <v>430709</v>
      </c>
    </row>
    <row r="32" spans="1:18" s="116" customFormat="1" ht="42.75" customHeight="1">
      <c r="A32" s="108"/>
      <c r="B32" s="117"/>
      <c r="C32" s="118" t="s">
        <v>68</v>
      </c>
      <c r="D32" s="119" t="s">
        <v>74</v>
      </c>
      <c r="E32" s="120" t="s">
        <v>4</v>
      </c>
      <c r="F32" s="121" t="s">
        <v>75</v>
      </c>
      <c r="G32" s="144">
        <v>65028</v>
      </c>
      <c r="H32" s="145">
        <v>119567</v>
      </c>
      <c r="I32" s="146">
        <v>191605</v>
      </c>
      <c r="J32" s="147">
        <v>311772</v>
      </c>
      <c r="K32" s="144">
        <v>120469</v>
      </c>
      <c r="L32" s="145">
        <v>177051</v>
      </c>
      <c r="M32" s="146">
        <v>255900</v>
      </c>
      <c r="N32" s="147">
        <v>361801</v>
      </c>
      <c r="O32" s="144">
        <v>68860</v>
      </c>
      <c r="P32" s="126">
        <v>125114</v>
      </c>
      <c r="Q32" s="124">
        <v>189621</v>
      </c>
      <c r="R32" s="125">
        <v>295819</v>
      </c>
    </row>
    <row r="33" spans="1:18" s="116" customFormat="1" ht="44.25" customHeight="1">
      <c r="A33" s="108"/>
      <c r="B33" s="117"/>
      <c r="C33" s="128" t="s">
        <v>71</v>
      </c>
      <c r="D33" s="129" t="s">
        <v>77</v>
      </c>
      <c r="E33" s="130" t="s">
        <v>4</v>
      </c>
      <c r="F33" s="149" t="s">
        <v>78</v>
      </c>
      <c r="G33" s="150">
        <v>26310</v>
      </c>
      <c r="H33" s="151">
        <v>39554</v>
      </c>
      <c r="I33" s="152">
        <v>61214</v>
      </c>
      <c r="J33" s="153">
        <v>80729</v>
      </c>
      <c r="K33" s="150">
        <v>14394</v>
      </c>
      <c r="L33" s="151">
        <v>33115</v>
      </c>
      <c r="M33" s="152">
        <v>45953</v>
      </c>
      <c r="N33" s="153">
        <v>69946</v>
      </c>
      <c r="O33" s="150">
        <v>16056</v>
      </c>
      <c r="P33" s="136">
        <v>54771</v>
      </c>
      <c r="Q33" s="134">
        <v>69824</v>
      </c>
      <c r="R33" s="135">
        <v>113621</v>
      </c>
    </row>
    <row r="34" spans="1:18" s="116" customFormat="1" ht="18" customHeight="1">
      <c r="A34" s="108"/>
      <c r="B34" s="724" t="s">
        <v>21</v>
      </c>
      <c r="C34" s="707"/>
      <c r="D34" s="707"/>
      <c r="E34" s="137" t="s">
        <v>4</v>
      </c>
      <c r="F34" s="155" t="s">
        <v>79</v>
      </c>
      <c r="G34" s="139">
        <v>76428</v>
      </c>
      <c r="H34" s="140">
        <v>132593</v>
      </c>
      <c r="I34" s="156">
        <v>206685</v>
      </c>
      <c r="J34" s="142">
        <v>296451</v>
      </c>
      <c r="K34" s="139">
        <v>77364</v>
      </c>
      <c r="L34" s="140">
        <v>144150</v>
      </c>
      <c r="M34" s="156">
        <v>216901</v>
      </c>
      <c r="N34" s="142">
        <v>307699</v>
      </c>
      <c r="O34" s="139">
        <v>80577</v>
      </c>
      <c r="P34" s="143">
        <v>157487</v>
      </c>
      <c r="Q34" s="156">
        <v>246489</v>
      </c>
      <c r="R34" s="142">
        <v>342847</v>
      </c>
    </row>
    <row r="35" spans="1:18" s="116" customFormat="1" ht="44.25" customHeight="1">
      <c r="A35" s="108"/>
      <c r="B35" s="117"/>
      <c r="C35" s="118" t="s">
        <v>68</v>
      </c>
      <c r="D35" s="119" t="s">
        <v>80</v>
      </c>
      <c r="E35" s="120" t="s">
        <v>4</v>
      </c>
      <c r="F35" s="121" t="s">
        <v>81</v>
      </c>
      <c r="G35" s="122">
        <v>23223</v>
      </c>
      <c r="H35" s="123">
        <v>36835</v>
      </c>
      <c r="I35" s="124">
        <v>57605</v>
      </c>
      <c r="J35" s="125">
        <v>76308</v>
      </c>
      <c r="K35" s="122">
        <v>18851</v>
      </c>
      <c r="L35" s="123">
        <v>33734</v>
      </c>
      <c r="M35" s="124">
        <v>51401</v>
      </c>
      <c r="N35" s="125">
        <v>72971</v>
      </c>
      <c r="O35" s="122">
        <v>18598</v>
      </c>
      <c r="P35" s="126">
        <v>35409</v>
      </c>
      <c r="Q35" s="124">
        <v>56560</v>
      </c>
      <c r="R35" s="125">
        <v>78639</v>
      </c>
    </row>
    <row r="36" spans="1:18" s="116" customFormat="1" ht="18" customHeight="1">
      <c r="A36" s="108"/>
      <c r="B36" s="117"/>
      <c r="C36" s="128" t="s">
        <v>71</v>
      </c>
      <c r="D36" s="157" t="s">
        <v>82</v>
      </c>
      <c r="E36" s="93" t="s">
        <v>4</v>
      </c>
      <c r="F36" s="24" t="s">
        <v>83</v>
      </c>
      <c r="G36" s="158">
        <v>39363</v>
      </c>
      <c r="H36" s="159">
        <v>63447</v>
      </c>
      <c r="I36" s="160">
        <v>103760</v>
      </c>
      <c r="J36" s="161">
        <v>180351</v>
      </c>
      <c r="K36" s="158">
        <v>47143</v>
      </c>
      <c r="L36" s="159">
        <v>88145</v>
      </c>
      <c r="M36" s="160">
        <v>133562</v>
      </c>
      <c r="N36" s="161">
        <v>188777</v>
      </c>
      <c r="O36" s="158">
        <v>50988</v>
      </c>
      <c r="P36" s="162">
        <v>97965</v>
      </c>
      <c r="Q36" s="160">
        <v>153322</v>
      </c>
      <c r="R36" s="161">
        <v>215579</v>
      </c>
    </row>
    <row r="37" spans="1:18" s="116" customFormat="1" ht="44.25" customHeight="1" thickBot="1">
      <c r="A37" s="108"/>
      <c r="B37" s="163"/>
      <c r="C37" s="164"/>
      <c r="D37" s="165" t="s">
        <v>84</v>
      </c>
      <c r="E37" s="166" t="s">
        <v>4</v>
      </c>
      <c r="F37" s="167" t="s">
        <v>103</v>
      </c>
      <c r="G37" s="168">
        <v>12094</v>
      </c>
      <c r="H37" s="169">
        <v>28504</v>
      </c>
      <c r="I37" s="170">
        <v>39774</v>
      </c>
      <c r="J37" s="171">
        <v>31993</v>
      </c>
      <c r="K37" s="168">
        <v>9579</v>
      </c>
      <c r="L37" s="169">
        <v>18344</v>
      </c>
      <c r="M37" s="170">
        <v>26431</v>
      </c>
      <c r="N37" s="171">
        <v>37979</v>
      </c>
      <c r="O37" s="168">
        <v>9169</v>
      </c>
      <c r="P37" s="172">
        <v>19779</v>
      </c>
      <c r="Q37" s="170">
        <v>30298</v>
      </c>
      <c r="R37" s="171">
        <v>39991</v>
      </c>
    </row>
    <row r="38" spans="1:18" ht="14.25" customHeight="1">
      <c r="B38" s="102"/>
      <c r="C38" s="173" t="s">
        <v>104</v>
      </c>
      <c r="D38" s="102"/>
      <c r="E38" s="102"/>
      <c r="F38" s="102"/>
      <c r="G38" s="174"/>
      <c r="H38" s="174"/>
      <c r="I38" s="174"/>
      <c r="J38" s="174"/>
      <c r="K38" s="174"/>
      <c r="L38" s="174"/>
      <c r="M38" s="174"/>
      <c r="N38" s="174"/>
      <c r="O38" s="174"/>
      <c r="P38" s="174"/>
      <c r="Q38" s="174"/>
      <c r="R38" s="174"/>
    </row>
    <row r="39" spans="1:18" ht="14.25" customHeight="1">
      <c r="B39" s="102"/>
      <c r="C39" s="70" t="s">
        <v>105</v>
      </c>
      <c r="D39" s="102"/>
      <c r="E39" s="102"/>
      <c r="F39" s="102"/>
      <c r="G39" s="175"/>
      <c r="H39" s="175"/>
      <c r="I39" s="175"/>
      <c r="J39" s="175"/>
      <c r="K39" s="175"/>
      <c r="L39" s="175"/>
      <c r="M39" s="175"/>
      <c r="N39" s="175"/>
      <c r="O39" s="175"/>
      <c r="P39" s="175"/>
      <c r="Q39" s="175"/>
      <c r="R39" s="175"/>
    </row>
    <row r="40" spans="1:18" s="6" customFormat="1" ht="15" customHeight="1">
      <c r="A40" s="178"/>
      <c r="B40" s="179"/>
      <c r="C40" s="102" t="s">
        <v>106</v>
      </c>
      <c r="D40" s="70"/>
      <c r="E40" s="70"/>
      <c r="F40" s="70"/>
      <c r="G40" s="180"/>
      <c r="H40" s="180"/>
      <c r="I40" s="180"/>
      <c r="J40" s="180"/>
      <c r="K40" s="180"/>
      <c r="L40" s="180"/>
      <c r="M40" s="180"/>
      <c r="N40" s="180"/>
      <c r="O40" s="180"/>
      <c r="P40" s="180"/>
      <c r="Q40" s="180"/>
      <c r="R40" s="180"/>
    </row>
    <row r="41" spans="1:18" ht="15.75" customHeight="1">
      <c r="B41" s="102"/>
      <c r="C41" s="70" t="s">
        <v>107</v>
      </c>
      <c r="D41" s="102"/>
      <c r="E41" s="102"/>
      <c r="F41" s="102"/>
      <c r="G41" s="175"/>
      <c r="H41" s="175"/>
      <c r="I41" s="175"/>
      <c r="J41" s="175"/>
      <c r="K41" s="175"/>
      <c r="L41" s="175"/>
      <c r="M41" s="175"/>
      <c r="N41" s="175"/>
      <c r="O41" s="175"/>
      <c r="P41" s="175"/>
      <c r="Q41" s="175"/>
      <c r="R41" s="175"/>
    </row>
    <row r="42" spans="1:18" ht="15.75" customHeight="1">
      <c r="B42" s="102"/>
      <c r="C42" s="70"/>
      <c r="D42" s="102"/>
      <c r="E42" s="102"/>
      <c r="F42" s="102"/>
      <c r="G42" s="175"/>
      <c r="H42" s="175"/>
      <c r="I42" s="175"/>
      <c r="J42" s="175"/>
      <c r="K42" s="175"/>
      <c r="L42" s="175"/>
      <c r="M42" s="175"/>
      <c r="N42" s="175"/>
      <c r="O42" s="175"/>
      <c r="P42" s="175"/>
      <c r="Q42" s="175"/>
      <c r="R42" s="175"/>
    </row>
    <row r="43" spans="1:18" s="181" customFormat="1" ht="18" customHeight="1">
      <c r="B43" s="182"/>
      <c r="C43" s="55" t="s">
        <v>108</v>
      </c>
      <c r="D43" s="182"/>
      <c r="E43" s="183"/>
      <c r="F43" s="183"/>
      <c r="G43" s="184"/>
      <c r="H43" s="184"/>
      <c r="I43" s="184"/>
      <c r="J43" s="184"/>
      <c r="K43" s="184"/>
      <c r="L43" s="184"/>
      <c r="M43" s="184"/>
      <c r="N43" s="184"/>
      <c r="O43" s="184"/>
      <c r="P43" s="184"/>
      <c r="Q43" s="184"/>
      <c r="R43" s="184"/>
    </row>
    <row r="44" spans="1:18" s="9" customFormat="1" ht="18" customHeight="1" thickBot="1">
      <c r="B44" s="11"/>
      <c r="C44" s="71" t="s">
        <v>59</v>
      </c>
      <c r="D44" s="12"/>
      <c r="E44" s="11"/>
      <c r="F44" s="11"/>
      <c r="G44" s="185"/>
      <c r="H44" s="185"/>
      <c r="I44" s="185"/>
      <c r="J44" s="185"/>
      <c r="K44" s="185"/>
      <c r="L44" s="185"/>
      <c r="M44" s="185"/>
      <c r="N44" s="185"/>
      <c r="O44" s="185"/>
      <c r="P44" s="185"/>
      <c r="Q44" s="185"/>
      <c r="R44" s="185"/>
    </row>
    <row r="45" spans="1:18" s="103" customFormat="1" ht="18" customHeight="1">
      <c r="B45" s="14"/>
      <c r="C45" s="15"/>
      <c r="D45" s="711" t="s">
        <v>60</v>
      </c>
      <c r="E45" s="713" t="s">
        <v>31</v>
      </c>
      <c r="F45" s="715" t="s">
        <v>61</v>
      </c>
      <c r="G45" s="719" t="s">
        <v>62</v>
      </c>
      <c r="H45" s="720"/>
      <c r="I45" s="720"/>
      <c r="J45" s="721"/>
      <c r="K45" s="719" t="s">
        <v>109</v>
      </c>
      <c r="L45" s="720"/>
      <c r="M45" s="720"/>
      <c r="N45" s="721"/>
      <c r="O45" s="719" t="s">
        <v>64</v>
      </c>
      <c r="P45" s="720"/>
      <c r="Q45" s="720"/>
      <c r="R45" s="721"/>
    </row>
    <row r="46" spans="1:18" s="103" customFormat="1" ht="24.75" thickBot="1">
      <c r="B46" s="17"/>
      <c r="C46" s="18"/>
      <c r="D46" s="712"/>
      <c r="E46" s="714"/>
      <c r="F46" s="716"/>
      <c r="G46" s="104" t="s">
        <v>97</v>
      </c>
      <c r="H46" s="105" t="s">
        <v>10</v>
      </c>
      <c r="I46" s="106" t="s">
        <v>11</v>
      </c>
      <c r="J46" s="107" t="s">
        <v>12</v>
      </c>
      <c r="K46" s="104" t="s">
        <v>97</v>
      </c>
      <c r="L46" s="105" t="s">
        <v>10</v>
      </c>
      <c r="M46" s="106" t="s">
        <v>11</v>
      </c>
      <c r="N46" s="107" t="s">
        <v>98</v>
      </c>
      <c r="O46" s="104" t="s">
        <v>65</v>
      </c>
      <c r="P46" s="105" t="s">
        <v>10</v>
      </c>
      <c r="Q46" s="106" t="s">
        <v>11</v>
      </c>
      <c r="R46" s="107" t="s">
        <v>110</v>
      </c>
    </row>
    <row r="47" spans="1:18" s="116" customFormat="1" ht="18" customHeight="1">
      <c r="A47" s="108"/>
      <c r="B47" s="722" t="s">
        <v>66</v>
      </c>
      <c r="C47" s="723"/>
      <c r="D47" s="723"/>
      <c r="E47" s="109" t="s">
        <v>4</v>
      </c>
      <c r="F47" s="110" t="s">
        <v>67</v>
      </c>
      <c r="G47" s="111">
        <v>74379</v>
      </c>
      <c r="H47" s="112">
        <v>156732</v>
      </c>
      <c r="I47" s="113">
        <v>245774</v>
      </c>
      <c r="J47" s="114">
        <v>361767</v>
      </c>
      <c r="K47" s="111">
        <v>88832</v>
      </c>
      <c r="L47" s="112">
        <v>174609</v>
      </c>
      <c r="M47" s="113">
        <v>264074</v>
      </c>
      <c r="N47" s="114">
        <v>399581</v>
      </c>
      <c r="O47" s="111">
        <v>82358</v>
      </c>
      <c r="P47" s="115">
        <v>176787</v>
      </c>
      <c r="Q47" s="113">
        <v>276661</v>
      </c>
      <c r="R47" s="114">
        <v>413742</v>
      </c>
    </row>
    <row r="48" spans="1:18" s="116" customFormat="1" ht="18" customHeight="1">
      <c r="A48" s="108"/>
      <c r="B48" s="186"/>
      <c r="C48" s="118" t="s">
        <v>68</v>
      </c>
      <c r="D48" s="119" t="s">
        <v>111</v>
      </c>
      <c r="E48" s="120" t="s">
        <v>4</v>
      </c>
      <c r="F48" s="177" t="s">
        <v>112</v>
      </c>
      <c r="G48" s="187"/>
      <c r="H48" s="188"/>
      <c r="I48" s="189"/>
      <c r="J48" s="127"/>
      <c r="K48" s="122">
        <v>1163</v>
      </c>
      <c r="L48" s="123">
        <v>2719</v>
      </c>
      <c r="M48" s="124">
        <v>4261</v>
      </c>
      <c r="N48" s="125">
        <v>8531</v>
      </c>
      <c r="O48" s="122">
        <v>1002</v>
      </c>
      <c r="P48" s="123">
        <v>2276</v>
      </c>
      <c r="Q48" s="124">
        <v>3403</v>
      </c>
      <c r="R48" s="125">
        <v>7520</v>
      </c>
    </row>
    <row r="49" spans="1:18" s="116" customFormat="1" ht="18" customHeight="1">
      <c r="A49" s="108"/>
      <c r="B49" s="117"/>
      <c r="C49" s="128"/>
      <c r="D49" s="190" t="s">
        <v>113</v>
      </c>
      <c r="E49" s="191" t="s">
        <v>4</v>
      </c>
      <c r="F49" s="192" t="s">
        <v>114</v>
      </c>
      <c r="G49" s="193">
        <v>16483</v>
      </c>
      <c r="H49" s="194">
        <v>33003</v>
      </c>
      <c r="I49" s="195">
        <v>55101</v>
      </c>
      <c r="J49" s="196">
        <v>72630</v>
      </c>
      <c r="K49" s="193">
        <v>15136</v>
      </c>
      <c r="L49" s="194">
        <v>31115</v>
      </c>
      <c r="M49" s="195">
        <v>47134</v>
      </c>
      <c r="N49" s="196">
        <v>69040</v>
      </c>
      <c r="O49" s="193">
        <v>15323</v>
      </c>
      <c r="P49" s="194">
        <v>31129</v>
      </c>
      <c r="Q49" s="195">
        <v>49165</v>
      </c>
      <c r="R49" s="196">
        <v>72613</v>
      </c>
    </row>
    <row r="50" spans="1:18" s="116" customFormat="1" ht="18" customHeight="1">
      <c r="A50" s="108"/>
      <c r="B50" s="117"/>
      <c r="C50" s="128"/>
      <c r="D50" s="190" t="s">
        <v>115</v>
      </c>
      <c r="E50" s="191" t="s">
        <v>4</v>
      </c>
      <c r="F50" s="192" t="s">
        <v>116</v>
      </c>
      <c r="G50" s="132">
        <v>26006</v>
      </c>
      <c r="H50" s="133">
        <v>59303</v>
      </c>
      <c r="I50" s="160">
        <v>90960</v>
      </c>
      <c r="J50" s="135">
        <v>146346</v>
      </c>
      <c r="K50" s="132">
        <v>34956</v>
      </c>
      <c r="L50" s="133">
        <v>64125</v>
      </c>
      <c r="M50" s="160">
        <v>96307</v>
      </c>
      <c r="N50" s="196">
        <v>155210</v>
      </c>
      <c r="O50" s="132">
        <v>25871</v>
      </c>
      <c r="P50" s="136">
        <v>59779</v>
      </c>
      <c r="Q50" s="160">
        <v>95674</v>
      </c>
      <c r="R50" s="196">
        <v>152482</v>
      </c>
    </row>
    <row r="51" spans="1:18" s="116" customFormat="1" ht="18" customHeight="1">
      <c r="A51" s="108"/>
      <c r="B51" s="117"/>
      <c r="C51" s="128" t="s">
        <v>71</v>
      </c>
      <c r="D51" s="190" t="s">
        <v>117</v>
      </c>
      <c r="E51" s="191" t="s">
        <v>4</v>
      </c>
      <c r="F51" s="192" t="s">
        <v>118</v>
      </c>
      <c r="G51" s="193">
        <v>30167</v>
      </c>
      <c r="H51" s="194">
        <v>60815</v>
      </c>
      <c r="I51" s="197">
        <v>94172</v>
      </c>
      <c r="J51" s="196">
        <v>135285</v>
      </c>
      <c r="K51" s="193">
        <v>35633</v>
      </c>
      <c r="L51" s="194">
        <v>72659</v>
      </c>
      <c r="M51" s="197">
        <v>110203</v>
      </c>
      <c r="N51" s="196">
        <v>158314</v>
      </c>
      <c r="O51" s="193">
        <v>37982</v>
      </c>
      <c r="P51" s="198">
        <v>79072</v>
      </c>
      <c r="Q51" s="197">
        <v>121619</v>
      </c>
      <c r="R51" s="196">
        <v>171762</v>
      </c>
    </row>
    <row r="52" spans="1:18" s="116" customFormat="1" ht="18" customHeight="1">
      <c r="A52" s="108"/>
      <c r="B52" s="117"/>
      <c r="C52" s="128"/>
      <c r="D52" s="129" t="s">
        <v>119</v>
      </c>
      <c r="E52" s="130" t="s">
        <v>4</v>
      </c>
      <c r="F52" s="131" t="s">
        <v>120</v>
      </c>
      <c r="G52" s="132">
        <v>1723</v>
      </c>
      <c r="H52" s="133">
        <v>3611</v>
      </c>
      <c r="I52" s="134">
        <v>5541</v>
      </c>
      <c r="J52" s="135">
        <v>7506</v>
      </c>
      <c r="K52" s="132">
        <v>1943</v>
      </c>
      <c r="L52" s="133">
        <v>3992</v>
      </c>
      <c r="M52" s="134">
        <v>6169</v>
      </c>
      <c r="N52" s="135">
        <v>8486</v>
      </c>
      <c r="O52" s="132">
        <v>2181</v>
      </c>
      <c r="P52" s="136">
        <v>4530</v>
      </c>
      <c r="Q52" s="134">
        <v>6801</v>
      </c>
      <c r="R52" s="135">
        <v>9364</v>
      </c>
    </row>
    <row r="53" spans="1:18" s="116" customFormat="1" ht="18" customHeight="1">
      <c r="A53" s="108"/>
      <c r="B53" s="724" t="s">
        <v>19</v>
      </c>
      <c r="C53" s="707"/>
      <c r="D53" s="707"/>
      <c r="E53" s="137" t="s">
        <v>31</v>
      </c>
      <c r="F53" s="138" t="s">
        <v>33</v>
      </c>
      <c r="G53" s="139">
        <v>116747</v>
      </c>
      <c r="H53" s="140">
        <v>238156</v>
      </c>
      <c r="I53" s="141">
        <v>363280</v>
      </c>
      <c r="J53" s="142">
        <v>496427</v>
      </c>
      <c r="K53" s="139">
        <v>116408</v>
      </c>
      <c r="L53" s="140">
        <v>235860</v>
      </c>
      <c r="M53" s="141">
        <v>352683</v>
      </c>
      <c r="N53" s="142">
        <v>491579</v>
      </c>
      <c r="O53" s="139">
        <v>122979</v>
      </c>
      <c r="P53" s="143">
        <v>247640</v>
      </c>
      <c r="Q53" s="141">
        <v>370701</v>
      </c>
      <c r="R53" s="142">
        <v>505475</v>
      </c>
    </row>
    <row r="54" spans="1:18" s="116" customFormat="1" ht="18" customHeight="1">
      <c r="A54" s="108"/>
      <c r="B54" s="199"/>
      <c r="C54" s="118" t="s">
        <v>68</v>
      </c>
      <c r="D54" s="119" t="s">
        <v>111</v>
      </c>
      <c r="E54" s="120" t="s">
        <v>4</v>
      </c>
      <c r="F54" s="177" t="s">
        <v>112</v>
      </c>
      <c r="G54" s="187"/>
      <c r="H54" s="188"/>
      <c r="I54" s="189"/>
      <c r="J54" s="127"/>
      <c r="K54" s="122">
        <v>580</v>
      </c>
      <c r="L54" s="123">
        <v>1570</v>
      </c>
      <c r="M54" s="124">
        <v>2743</v>
      </c>
      <c r="N54" s="125">
        <v>9444</v>
      </c>
      <c r="O54" s="122">
        <v>998</v>
      </c>
      <c r="P54" s="123">
        <v>4947</v>
      </c>
      <c r="Q54" s="124">
        <v>6469</v>
      </c>
      <c r="R54" s="125">
        <v>13892</v>
      </c>
    </row>
    <row r="55" spans="1:18" s="116" customFormat="1" ht="18" customHeight="1">
      <c r="A55" s="108"/>
      <c r="B55" s="117"/>
      <c r="C55" s="128"/>
      <c r="D55" s="190" t="s">
        <v>113</v>
      </c>
      <c r="E55" s="191" t="s">
        <v>4</v>
      </c>
      <c r="F55" s="192" t="s">
        <v>114</v>
      </c>
      <c r="G55" s="193">
        <v>63789</v>
      </c>
      <c r="H55" s="194">
        <v>129704</v>
      </c>
      <c r="I55" s="195">
        <v>197896</v>
      </c>
      <c r="J55" s="196">
        <v>267479</v>
      </c>
      <c r="K55" s="193">
        <v>65381</v>
      </c>
      <c r="L55" s="194">
        <v>132247</v>
      </c>
      <c r="M55" s="195">
        <v>198291</v>
      </c>
      <c r="N55" s="196">
        <v>268460</v>
      </c>
      <c r="O55" s="193">
        <v>67805</v>
      </c>
      <c r="P55" s="194">
        <v>136109</v>
      </c>
      <c r="Q55" s="195">
        <v>206403</v>
      </c>
      <c r="R55" s="196">
        <v>280698</v>
      </c>
    </row>
    <row r="56" spans="1:18" s="116" customFormat="1" ht="18" customHeight="1">
      <c r="A56" s="108"/>
      <c r="B56" s="117"/>
      <c r="C56" s="128"/>
      <c r="D56" s="190" t="s">
        <v>115</v>
      </c>
      <c r="E56" s="191" t="s">
        <v>4</v>
      </c>
      <c r="F56" s="200" t="s">
        <v>116</v>
      </c>
      <c r="G56" s="132">
        <v>24951</v>
      </c>
      <c r="H56" s="133">
        <v>50651</v>
      </c>
      <c r="I56" s="160">
        <v>76726</v>
      </c>
      <c r="J56" s="135">
        <v>107641</v>
      </c>
      <c r="K56" s="132">
        <v>20441</v>
      </c>
      <c r="L56" s="133">
        <v>40805</v>
      </c>
      <c r="M56" s="160">
        <v>60483</v>
      </c>
      <c r="N56" s="196">
        <v>90696</v>
      </c>
      <c r="O56" s="132">
        <v>22703</v>
      </c>
      <c r="P56" s="136">
        <v>43584</v>
      </c>
      <c r="Q56" s="160">
        <v>62998</v>
      </c>
      <c r="R56" s="196">
        <v>82998</v>
      </c>
    </row>
    <row r="57" spans="1:18" s="116" customFormat="1" ht="18" customHeight="1">
      <c r="A57" s="108"/>
      <c r="B57" s="117"/>
      <c r="C57" s="128" t="s">
        <v>71</v>
      </c>
      <c r="D57" s="190" t="s">
        <v>117</v>
      </c>
      <c r="E57" s="191" t="s">
        <v>4</v>
      </c>
      <c r="F57" s="200" t="s">
        <v>118</v>
      </c>
      <c r="G57" s="193">
        <v>26701</v>
      </c>
      <c r="H57" s="194">
        <v>55180</v>
      </c>
      <c r="I57" s="197">
        <v>84701</v>
      </c>
      <c r="J57" s="196">
        <v>115897</v>
      </c>
      <c r="K57" s="193">
        <v>28830</v>
      </c>
      <c r="L57" s="194">
        <v>58812</v>
      </c>
      <c r="M57" s="197">
        <v>87400</v>
      </c>
      <c r="N57" s="196">
        <v>117698</v>
      </c>
      <c r="O57" s="193">
        <v>30151</v>
      </c>
      <c r="P57" s="198">
        <v>60242</v>
      </c>
      <c r="Q57" s="197">
        <v>90615</v>
      </c>
      <c r="R57" s="196">
        <v>121981</v>
      </c>
    </row>
    <row r="58" spans="1:18" s="116" customFormat="1" ht="18" customHeight="1">
      <c r="A58" s="108"/>
      <c r="B58" s="117"/>
      <c r="C58" s="128"/>
      <c r="D58" s="129" t="s">
        <v>119</v>
      </c>
      <c r="E58" s="130" t="s">
        <v>4</v>
      </c>
      <c r="F58" s="149" t="s">
        <v>120</v>
      </c>
      <c r="G58" s="132">
        <v>1306</v>
      </c>
      <c r="H58" s="133">
        <v>2621</v>
      </c>
      <c r="I58" s="134">
        <v>3958</v>
      </c>
      <c r="J58" s="135">
        <v>5410</v>
      </c>
      <c r="K58" s="132">
        <v>1175</v>
      </c>
      <c r="L58" s="133">
        <v>2426</v>
      </c>
      <c r="M58" s="134">
        <v>3767</v>
      </c>
      <c r="N58" s="135">
        <v>5281</v>
      </c>
      <c r="O58" s="132">
        <v>1321</v>
      </c>
      <c r="P58" s="136">
        <v>2759</v>
      </c>
      <c r="Q58" s="134">
        <v>4216</v>
      </c>
      <c r="R58" s="135">
        <v>5907</v>
      </c>
    </row>
    <row r="59" spans="1:18" s="116" customFormat="1" ht="18" customHeight="1">
      <c r="A59" s="108"/>
      <c r="B59" s="724" t="s">
        <v>21</v>
      </c>
      <c r="C59" s="707"/>
      <c r="D59" s="707"/>
      <c r="E59" s="137" t="s">
        <v>4</v>
      </c>
      <c r="F59" s="155" t="s">
        <v>34</v>
      </c>
      <c r="G59" s="139">
        <v>76312</v>
      </c>
      <c r="H59" s="140">
        <v>156804</v>
      </c>
      <c r="I59" s="156">
        <v>244407</v>
      </c>
      <c r="J59" s="142">
        <v>340186</v>
      </c>
      <c r="K59" s="139">
        <v>86825</v>
      </c>
      <c r="L59" s="140">
        <v>180931</v>
      </c>
      <c r="M59" s="156">
        <v>274069</v>
      </c>
      <c r="N59" s="142">
        <v>379234</v>
      </c>
      <c r="O59" s="139">
        <v>97841</v>
      </c>
      <c r="P59" s="143">
        <v>207434</v>
      </c>
      <c r="Q59" s="156">
        <v>315131</v>
      </c>
      <c r="R59" s="142">
        <v>427982</v>
      </c>
    </row>
    <row r="60" spans="1:18" s="116" customFormat="1" ht="18" customHeight="1">
      <c r="A60" s="108"/>
      <c r="B60" s="199"/>
      <c r="C60" s="118" t="s">
        <v>68</v>
      </c>
      <c r="D60" s="119" t="s">
        <v>111</v>
      </c>
      <c r="E60" s="120" t="s">
        <v>4</v>
      </c>
      <c r="F60" s="177" t="s">
        <v>112</v>
      </c>
      <c r="G60" s="187"/>
      <c r="H60" s="188"/>
      <c r="I60" s="189"/>
      <c r="J60" s="127"/>
      <c r="K60" s="122">
        <v>3840</v>
      </c>
      <c r="L60" s="123">
        <v>7801</v>
      </c>
      <c r="M60" s="124">
        <v>11069</v>
      </c>
      <c r="N60" s="125">
        <v>16279</v>
      </c>
      <c r="O60" s="122">
        <v>4907</v>
      </c>
      <c r="P60" s="123">
        <v>10303</v>
      </c>
      <c r="Q60" s="124">
        <v>15290</v>
      </c>
      <c r="R60" s="125">
        <v>21979</v>
      </c>
    </row>
    <row r="61" spans="1:18" s="116" customFormat="1" ht="18" customHeight="1">
      <c r="A61" s="108"/>
      <c r="B61" s="117"/>
      <c r="C61" s="128"/>
      <c r="D61" s="190" t="s">
        <v>113</v>
      </c>
      <c r="E61" s="191" t="s">
        <v>4</v>
      </c>
      <c r="F61" s="192" t="s">
        <v>114</v>
      </c>
      <c r="G61" s="193">
        <v>18895</v>
      </c>
      <c r="H61" s="194">
        <v>37733</v>
      </c>
      <c r="I61" s="195">
        <v>57245</v>
      </c>
      <c r="J61" s="196">
        <v>78916</v>
      </c>
      <c r="K61" s="193">
        <v>21217</v>
      </c>
      <c r="L61" s="194">
        <v>42739</v>
      </c>
      <c r="M61" s="195">
        <v>63444</v>
      </c>
      <c r="N61" s="196">
        <v>85253</v>
      </c>
      <c r="O61" s="193">
        <v>23845</v>
      </c>
      <c r="P61" s="194">
        <v>48056</v>
      </c>
      <c r="Q61" s="195">
        <v>72766</v>
      </c>
      <c r="R61" s="196">
        <v>97147</v>
      </c>
    </row>
    <row r="62" spans="1:18" s="116" customFormat="1" ht="18" customHeight="1">
      <c r="A62" s="108"/>
      <c r="B62" s="117"/>
      <c r="C62" s="128"/>
      <c r="D62" s="190" t="s">
        <v>115</v>
      </c>
      <c r="E62" s="191" t="s">
        <v>4</v>
      </c>
      <c r="F62" s="200" t="s">
        <v>116</v>
      </c>
      <c r="G62" s="132">
        <v>25098</v>
      </c>
      <c r="H62" s="133">
        <v>52413</v>
      </c>
      <c r="I62" s="160">
        <v>83194</v>
      </c>
      <c r="J62" s="135">
        <v>116732</v>
      </c>
      <c r="K62" s="132">
        <v>24404</v>
      </c>
      <c r="L62" s="133">
        <v>54612</v>
      </c>
      <c r="M62" s="160">
        <v>82471</v>
      </c>
      <c r="N62" s="161">
        <v>116516</v>
      </c>
      <c r="O62" s="132">
        <v>25851</v>
      </c>
      <c r="P62" s="136">
        <v>59453</v>
      </c>
      <c r="Q62" s="160">
        <v>91639</v>
      </c>
      <c r="R62" s="161">
        <v>124266</v>
      </c>
    </row>
    <row r="63" spans="1:18" s="116" customFormat="1" ht="18" customHeight="1">
      <c r="A63" s="108"/>
      <c r="B63" s="117"/>
      <c r="C63" s="128" t="s">
        <v>71</v>
      </c>
      <c r="D63" s="157" t="s">
        <v>117</v>
      </c>
      <c r="E63" s="93" t="s">
        <v>4</v>
      </c>
      <c r="F63" s="24" t="s">
        <v>118</v>
      </c>
      <c r="G63" s="158">
        <v>23045</v>
      </c>
      <c r="H63" s="159">
        <v>48093</v>
      </c>
      <c r="I63" s="195">
        <v>73759</v>
      </c>
      <c r="J63" s="161">
        <v>105306</v>
      </c>
      <c r="K63" s="158">
        <v>28065</v>
      </c>
      <c r="L63" s="159">
        <v>57060</v>
      </c>
      <c r="M63" s="195">
        <v>87578</v>
      </c>
      <c r="N63" s="201">
        <v>119964</v>
      </c>
      <c r="O63" s="158">
        <v>31729</v>
      </c>
      <c r="P63" s="162">
        <v>66716</v>
      </c>
      <c r="Q63" s="195">
        <v>101130</v>
      </c>
      <c r="R63" s="201">
        <v>138533</v>
      </c>
    </row>
    <row r="64" spans="1:18" s="116" customFormat="1" ht="18" customHeight="1">
      <c r="A64" s="108"/>
      <c r="B64" s="202"/>
      <c r="C64" s="203"/>
      <c r="D64" s="204" t="s">
        <v>119</v>
      </c>
      <c r="E64" s="205" t="s">
        <v>4</v>
      </c>
      <c r="F64" s="206" t="s">
        <v>120</v>
      </c>
      <c r="G64" s="207">
        <v>9274</v>
      </c>
      <c r="H64" s="208">
        <v>18565</v>
      </c>
      <c r="I64" s="134">
        <v>30209</v>
      </c>
      <c r="J64" s="209">
        <v>39232</v>
      </c>
      <c r="K64" s="207">
        <v>9299</v>
      </c>
      <c r="L64" s="208">
        <v>18719</v>
      </c>
      <c r="M64" s="134">
        <v>29506</v>
      </c>
      <c r="N64" s="209">
        <v>41223</v>
      </c>
      <c r="O64" s="207">
        <v>11508</v>
      </c>
      <c r="P64" s="210">
        <v>22906</v>
      </c>
      <c r="Q64" s="134">
        <v>34306</v>
      </c>
      <c r="R64" s="209">
        <v>46057</v>
      </c>
    </row>
    <row r="65" spans="1:18" s="116" customFormat="1" ht="18" customHeight="1">
      <c r="A65" s="108"/>
      <c r="B65" s="725" t="s">
        <v>121</v>
      </c>
      <c r="C65" s="726"/>
      <c r="D65" s="726"/>
      <c r="E65" s="183" t="s">
        <v>4</v>
      </c>
      <c r="F65" s="211" t="s">
        <v>122</v>
      </c>
      <c r="G65" s="212">
        <v>109765</v>
      </c>
      <c r="H65" s="213">
        <v>216991</v>
      </c>
      <c r="I65" s="141">
        <v>322670</v>
      </c>
      <c r="J65" s="214">
        <v>422262</v>
      </c>
      <c r="K65" s="212">
        <v>100265</v>
      </c>
      <c r="L65" s="213">
        <v>206644</v>
      </c>
      <c r="M65" s="141">
        <v>310540</v>
      </c>
      <c r="N65" s="214">
        <v>416484</v>
      </c>
      <c r="O65" s="212">
        <v>101916</v>
      </c>
      <c r="P65" s="215">
        <v>205812</v>
      </c>
      <c r="Q65" s="141">
        <v>310162</v>
      </c>
      <c r="R65" s="214">
        <v>419312</v>
      </c>
    </row>
    <row r="66" spans="1:18" s="116" customFormat="1" ht="18" customHeight="1">
      <c r="A66" s="108"/>
      <c r="B66" s="199"/>
      <c r="C66" s="118" t="s">
        <v>68</v>
      </c>
      <c r="D66" s="119" t="s">
        <v>111</v>
      </c>
      <c r="E66" s="120" t="s">
        <v>4</v>
      </c>
      <c r="F66" s="177" t="s">
        <v>112</v>
      </c>
      <c r="G66" s="187"/>
      <c r="H66" s="188"/>
      <c r="I66" s="189"/>
      <c r="J66" s="127"/>
      <c r="K66" s="122">
        <v>5833</v>
      </c>
      <c r="L66" s="123">
        <v>11977</v>
      </c>
      <c r="M66" s="124">
        <v>18179</v>
      </c>
      <c r="N66" s="125">
        <v>24210</v>
      </c>
      <c r="O66" s="122">
        <v>8538</v>
      </c>
      <c r="P66" s="123">
        <v>17972</v>
      </c>
      <c r="Q66" s="124">
        <v>29153</v>
      </c>
      <c r="R66" s="125">
        <v>40412</v>
      </c>
    </row>
    <row r="67" spans="1:18" s="116" customFormat="1" ht="18" customHeight="1">
      <c r="A67" s="108"/>
      <c r="B67" s="117"/>
      <c r="C67" s="128"/>
      <c r="D67" s="190" t="s">
        <v>113</v>
      </c>
      <c r="E67" s="191" t="s">
        <v>4</v>
      </c>
      <c r="F67" s="192" t="s">
        <v>114</v>
      </c>
      <c r="G67" s="193">
        <v>43938</v>
      </c>
      <c r="H67" s="194">
        <v>59581</v>
      </c>
      <c r="I67" s="195">
        <v>90743</v>
      </c>
      <c r="J67" s="196">
        <v>118751</v>
      </c>
      <c r="K67" s="193">
        <v>29761</v>
      </c>
      <c r="L67" s="194">
        <v>59859</v>
      </c>
      <c r="M67" s="195">
        <v>87994</v>
      </c>
      <c r="N67" s="196">
        <v>117070</v>
      </c>
      <c r="O67" s="193">
        <v>27740</v>
      </c>
      <c r="P67" s="194">
        <v>56647</v>
      </c>
      <c r="Q67" s="195">
        <v>85865</v>
      </c>
      <c r="R67" s="196">
        <v>116891</v>
      </c>
    </row>
    <row r="68" spans="1:18" s="116" customFormat="1" ht="18" customHeight="1">
      <c r="A68" s="108"/>
      <c r="B68" s="117"/>
      <c r="C68" s="128"/>
      <c r="D68" s="190" t="s">
        <v>115</v>
      </c>
      <c r="E68" s="191" t="s">
        <v>4</v>
      </c>
      <c r="F68" s="200" t="s">
        <v>116</v>
      </c>
      <c r="G68" s="132">
        <v>6589</v>
      </c>
      <c r="H68" s="133">
        <v>29858</v>
      </c>
      <c r="I68" s="160">
        <v>49360</v>
      </c>
      <c r="J68" s="135">
        <v>64595</v>
      </c>
      <c r="K68" s="132">
        <v>29734</v>
      </c>
      <c r="L68" s="133">
        <v>64064</v>
      </c>
      <c r="M68" s="160">
        <v>95938</v>
      </c>
      <c r="N68" s="201">
        <v>127527</v>
      </c>
      <c r="O68" s="132">
        <v>28504</v>
      </c>
      <c r="P68" s="136">
        <v>55508</v>
      </c>
      <c r="Q68" s="160">
        <v>82995</v>
      </c>
      <c r="R68" s="201">
        <v>112302</v>
      </c>
    </row>
    <row r="69" spans="1:18" s="116" customFormat="1" ht="18" customHeight="1">
      <c r="A69" s="108"/>
      <c r="B69" s="117"/>
      <c r="C69" s="128" t="s">
        <v>71</v>
      </c>
      <c r="D69" s="157" t="s">
        <v>117</v>
      </c>
      <c r="E69" s="93" t="s">
        <v>4</v>
      </c>
      <c r="F69" s="24" t="s">
        <v>118</v>
      </c>
      <c r="G69" s="158">
        <v>59239</v>
      </c>
      <c r="H69" s="159">
        <v>121082</v>
      </c>
      <c r="I69" s="195">
        <v>175752</v>
      </c>
      <c r="J69" s="161">
        <v>229997</v>
      </c>
      <c r="K69" s="158">
        <v>34938</v>
      </c>
      <c r="L69" s="159">
        <v>70743</v>
      </c>
      <c r="M69" s="195">
        <v>108429</v>
      </c>
      <c r="N69" s="161">
        <v>147677</v>
      </c>
      <c r="O69" s="158">
        <v>37134</v>
      </c>
      <c r="P69" s="162">
        <v>75685</v>
      </c>
      <c r="Q69" s="195">
        <v>112149</v>
      </c>
      <c r="R69" s="161">
        <v>149707</v>
      </c>
    </row>
    <row r="70" spans="1:18" s="116" customFormat="1" ht="18" customHeight="1">
      <c r="A70" s="108"/>
      <c r="B70" s="202"/>
      <c r="C70" s="203"/>
      <c r="D70" s="204" t="s">
        <v>119</v>
      </c>
      <c r="E70" s="205" t="s">
        <v>4</v>
      </c>
      <c r="F70" s="206" t="s">
        <v>120</v>
      </c>
      <c r="G70" s="207" t="s">
        <v>123</v>
      </c>
      <c r="H70" s="208">
        <v>6471</v>
      </c>
      <c r="I70" s="134">
        <v>6815</v>
      </c>
      <c r="J70" s="209">
        <v>8918</v>
      </c>
      <c r="K70" s="207" t="s">
        <v>123</v>
      </c>
      <c r="L70" s="208" t="s">
        <v>123</v>
      </c>
      <c r="M70" s="134" t="s">
        <v>124</v>
      </c>
      <c r="N70" s="209" t="s">
        <v>123</v>
      </c>
      <c r="O70" s="207" t="s">
        <v>123</v>
      </c>
      <c r="P70" s="216" t="s">
        <v>123</v>
      </c>
      <c r="Q70" s="134" t="s">
        <v>123</v>
      </c>
      <c r="R70" s="209" t="s">
        <v>123</v>
      </c>
    </row>
    <row r="71" spans="1:18" s="116" customFormat="1" ht="18" customHeight="1">
      <c r="A71" s="108"/>
      <c r="B71" s="725" t="s">
        <v>25</v>
      </c>
      <c r="C71" s="726"/>
      <c r="D71" s="726"/>
      <c r="E71" s="183" t="s">
        <v>4</v>
      </c>
      <c r="F71" s="211" t="s">
        <v>125</v>
      </c>
      <c r="G71" s="212">
        <v>85811</v>
      </c>
      <c r="H71" s="213">
        <v>175667</v>
      </c>
      <c r="I71" s="141">
        <v>279040</v>
      </c>
      <c r="J71" s="214">
        <v>383863</v>
      </c>
      <c r="K71" s="212">
        <v>103050</v>
      </c>
      <c r="L71" s="213">
        <v>205016</v>
      </c>
      <c r="M71" s="141">
        <v>319268</v>
      </c>
      <c r="N71" s="214">
        <v>433858</v>
      </c>
      <c r="O71" s="212">
        <v>109970</v>
      </c>
      <c r="P71" s="215">
        <v>215514</v>
      </c>
      <c r="Q71" s="141">
        <v>331571</v>
      </c>
      <c r="R71" s="214">
        <v>449685</v>
      </c>
    </row>
    <row r="72" spans="1:18" s="116" customFormat="1" ht="18" customHeight="1">
      <c r="A72" s="108"/>
      <c r="B72" s="199"/>
      <c r="C72" s="118" t="s">
        <v>68</v>
      </c>
      <c r="D72" s="119" t="s">
        <v>111</v>
      </c>
      <c r="E72" s="120" t="s">
        <v>4</v>
      </c>
      <c r="F72" s="177" t="s">
        <v>112</v>
      </c>
      <c r="G72" s="187"/>
      <c r="H72" s="188"/>
      <c r="I72" s="189"/>
      <c r="J72" s="127"/>
      <c r="K72" s="122">
        <v>40194</v>
      </c>
      <c r="L72" s="123">
        <v>80324</v>
      </c>
      <c r="M72" s="124">
        <v>124643</v>
      </c>
      <c r="N72" s="125">
        <v>169728</v>
      </c>
      <c r="O72" s="122">
        <v>43903</v>
      </c>
      <c r="P72" s="123">
        <v>86683</v>
      </c>
      <c r="Q72" s="124">
        <v>134256</v>
      </c>
      <c r="R72" s="125">
        <v>182292</v>
      </c>
    </row>
    <row r="73" spans="1:18" s="116" customFormat="1" ht="18" customHeight="1">
      <c r="A73" s="108"/>
      <c r="B73" s="117"/>
      <c r="C73" s="128"/>
      <c r="D73" s="190" t="s">
        <v>113</v>
      </c>
      <c r="E73" s="191" t="s">
        <v>4</v>
      </c>
      <c r="F73" s="192" t="s">
        <v>114</v>
      </c>
      <c r="G73" s="193">
        <v>8847</v>
      </c>
      <c r="H73" s="194">
        <v>18148</v>
      </c>
      <c r="I73" s="195">
        <v>27849</v>
      </c>
      <c r="J73" s="196">
        <v>38662</v>
      </c>
      <c r="K73" s="193">
        <v>10391</v>
      </c>
      <c r="L73" s="194">
        <v>20671</v>
      </c>
      <c r="M73" s="195">
        <v>31899</v>
      </c>
      <c r="N73" s="196">
        <v>44475</v>
      </c>
      <c r="O73" s="193">
        <v>11278</v>
      </c>
      <c r="P73" s="194">
        <v>22173</v>
      </c>
      <c r="Q73" s="195">
        <v>33706</v>
      </c>
      <c r="R73" s="196">
        <v>45411</v>
      </c>
    </row>
    <row r="74" spans="1:18" s="116" customFormat="1" ht="18" customHeight="1">
      <c r="A74" s="108"/>
      <c r="B74" s="117"/>
      <c r="C74" s="128"/>
      <c r="D74" s="190" t="s">
        <v>115</v>
      </c>
      <c r="E74" s="191" t="s">
        <v>4</v>
      </c>
      <c r="F74" s="200" t="s">
        <v>116</v>
      </c>
      <c r="G74" s="132">
        <v>21160</v>
      </c>
      <c r="H74" s="133">
        <v>43124</v>
      </c>
      <c r="I74" s="160">
        <v>71097</v>
      </c>
      <c r="J74" s="135">
        <v>87670</v>
      </c>
      <c r="K74" s="132">
        <v>20262</v>
      </c>
      <c r="L74" s="136">
        <v>41489</v>
      </c>
      <c r="M74" s="195">
        <v>66332</v>
      </c>
      <c r="N74" s="161">
        <v>87869</v>
      </c>
      <c r="O74" s="132">
        <v>20520</v>
      </c>
      <c r="P74" s="136">
        <v>41035</v>
      </c>
      <c r="Q74" s="195">
        <v>63687</v>
      </c>
      <c r="R74" s="161">
        <v>84618</v>
      </c>
    </row>
    <row r="75" spans="1:18" s="116" customFormat="1" ht="18" customHeight="1">
      <c r="A75" s="108"/>
      <c r="B75" s="117"/>
      <c r="C75" s="128" t="s">
        <v>71</v>
      </c>
      <c r="D75" s="157" t="s">
        <v>117</v>
      </c>
      <c r="E75" s="93" t="s">
        <v>4</v>
      </c>
      <c r="F75" s="24" t="s">
        <v>118</v>
      </c>
      <c r="G75" s="158">
        <v>53867</v>
      </c>
      <c r="H75" s="159">
        <v>110124</v>
      </c>
      <c r="I75" s="195">
        <v>172476</v>
      </c>
      <c r="J75" s="161">
        <v>246678</v>
      </c>
      <c r="K75" s="158">
        <v>27886</v>
      </c>
      <c r="L75" s="159">
        <v>54632</v>
      </c>
      <c r="M75" s="160">
        <v>82661</v>
      </c>
      <c r="N75" s="201">
        <v>111256</v>
      </c>
      <c r="O75" s="158">
        <v>28462</v>
      </c>
      <c r="P75" s="162">
        <v>55340</v>
      </c>
      <c r="Q75" s="160">
        <v>83250</v>
      </c>
      <c r="R75" s="201">
        <v>112558</v>
      </c>
    </row>
    <row r="76" spans="1:18" s="116" customFormat="1" ht="18" customHeight="1" thickBot="1">
      <c r="A76" s="108"/>
      <c r="B76" s="163"/>
      <c r="C76" s="164"/>
      <c r="D76" s="165" t="s">
        <v>119</v>
      </c>
      <c r="E76" s="166" t="s">
        <v>4</v>
      </c>
      <c r="F76" s="167" t="s">
        <v>120</v>
      </c>
      <c r="G76" s="168">
        <v>1937</v>
      </c>
      <c r="H76" s="169">
        <v>4271</v>
      </c>
      <c r="I76" s="170">
        <v>7619</v>
      </c>
      <c r="J76" s="171">
        <v>10854</v>
      </c>
      <c r="K76" s="168">
        <v>4317</v>
      </c>
      <c r="L76" s="169">
        <v>7900</v>
      </c>
      <c r="M76" s="170">
        <v>13733</v>
      </c>
      <c r="N76" s="171">
        <v>20530</v>
      </c>
      <c r="O76" s="168">
        <v>5807</v>
      </c>
      <c r="P76" s="172">
        <v>10283</v>
      </c>
      <c r="Q76" s="170">
        <v>16672</v>
      </c>
      <c r="R76" s="171">
        <v>24805</v>
      </c>
    </row>
    <row r="77" spans="1:18" ht="7.5" customHeight="1" thickBot="1">
      <c r="B77" s="102"/>
      <c r="C77" s="101"/>
      <c r="D77" s="101"/>
      <c r="E77" s="101"/>
      <c r="F77" s="101"/>
      <c r="G77" s="217"/>
      <c r="H77" s="217"/>
      <c r="I77" s="217"/>
      <c r="J77" s="217"/>
      <c r="K77" s="217"/>
      <c r="L77" s="217"/>
      <c r="M77" s="217"/>
      <c r="N77" s="217"/>
      <c r="O77" s="217"/>
      <c r="P77" s="217"/>
      <c r="Q77" s="217"/>
      <c r="R77" s="217"/>
    </row>
    <row r="78" spans="1:18">
      <c r="B78" s="717" t="s">
        <v>126</v>
      </c>
      <c r="C78" s="718"/>
      <c r="D78" s="718"/>
      <c r="E78" s="109" t="s">
        <v>4</v>
      </c>
      <c r="F78" s="110" t="s">
        <v>127</v>
      </c>
      <c r="G78" s="111">
        <v>470322</v>
      </c>
      <c r="H78" s="112">
        <v>960465</v>
      </c>
      <c r="I78" s="113">
        <v>1480115</v>
      </c>
      <c r="J78" s="114">
        <v>2039690</v>
      </c>
      <c r="K78" s="111">
        <v>505240</v>
      </c>
      <c r="L78" s="112">
        <v>1022722</v>
      </c>
      <c r="M78" s="113">
        <v>1550686</v>
      </c>
      <c r="N78" s="114">
        <v>2163625</v>
      </c>
      <c r="O78" s="111">
        <v>527276</v>
      </c>
      <c r="P78" s="115">
        <v>1077819</v>
      </c>
      <c r="Q78" s="113">
        <v>1642037</v>
      </c>
      <c r="R78" s="114">
        <v>2266808</v>
      </c>
    </row>
    <row r="79" spans="1:18">
      <c r="B79" s="199"/>
      <c r="C79" s="118" t="s">
        <v>68</v>
      </c>
      <c r="D79" s="119" t="s">
        <v>111</v>
      </c>
      <c r="E79" s="120" t="s">
        <v>4</v>
      </c>
      <c r="F79" s="177" t="s">
        <v>112</v>
      </c>
      <c r="G79" s="187"/>
      <c r="H79" s="188"/>
      <c r="I79" s="189"/>
      <c r="J79" s="127"/>
      <c r="K79" s="122">
        <v>52985</v>
      </c>
      <c r="L79" s="123">
        <v>107231</v>
      </c>
      <c r="M79" s="124">
        <v>164952</v>
      </c>
      <c r="N79" s="125">
        <v>233889</v>
      </c>
      <c r="O79" s="122">
        <v>60739</v>
      </c>
      <c r="P79" s="123">
        <v>125032</v>
      </c>
      <c r="Q79" s="124">
        <v>192789</v>
      </c>
      <c r="R79" s="125">
        <v>272300</v>
      </c>
    </row>
    <row r="80" spans="1:18">
      <c r="B80" s="117"/>
      <c r="C80" s="128"/>
      <c r="D80" s="190" t="s">
        <v>113</v>
      </c>
      <c r="E80" s="191" t="s">
        <v>4</v>
      </c>
      <c r="F80" s="192" t="s">
        <v>114</v>
      </c>
      <c r="G80" s="193">
        <v>152098</v>
      </c>
      <c r="H80" s="194">
        <v>278308</v>
      </c>
      <c r="I80" s="195">
        <v>429149</v>
      </c>
      <c r="J80" s="196">
        <v>576861</v>
      </c>
      <c r="K80" s="193">
        <v>142044</v>
      </c>
      <c r="L80" s="194">
        <v>286929</v>
      </c>
      <c r="M80" s="195">
        <v>429181</v>
      </c>
      <c r="N80" s="196">
        <v>584858</v>
      </c>
      <c r="O80" s="193">
        <v>146086</v>
      </c>
      <c r="P80" s="194">
        <v>294241</v>
      </c>
      <c r="Q80" s="195">
        <v>448072</v>
      </c>
      <c r="R80" s="196">
        <v>613000</v>
      </c>
    </row>
    <row r="81" spans="2:18">
      <c r="B81" s="117"/>
      <c r="C81" s="128"/>
      <c r="D81" s="190" t="s">
        <v>115</v>
      </c>
      <c r="E81" s="191" t="s">
        <v>4</v>
      </c>
      <c r="F81" s="200" t="s">
        <v>116</v>
      </c>
      <c r="G81" s="132">
        <v>108280</v>
      </c>
      <c r="H81" s="133">
        <v>245037</v>
      </c>
      <c r="I81" s="160">
        <v>386459</v>
      </c>
      <c r="J81" s="135">
        <v>544062</v>
      </c>
      <c r="K81" s="132">
        <v>135597</v>
      </c>
      <c r="L81" s="136">
        <v>276597</v>
      </c>
      <c r="M81" s="195">
        <v>419492</v>
      </c>
      <c r="N81" s="161">
        <v>602093</v>
      </c>
      <c r="O81" s="132">
        <v>131331</v>
      </c>
      <c r="P81" s="136">
        <v>274657</v>
      </c>
      <c r="Q81" s="195">
        <v>421254</v>
      </c>
      <c r="R81" s="161">
        <v>587875</v>
      </c>
    </row>
    <row r="82" spans="2:18">
      <c r="B82" s="117"/>
      <c r="C82" s="128" t="s">
        <v>71</v>
      </c>
      <c r="D82" s="157" t="s">
        <v>117</v>
      </c>
      <c r="E82" s="93" t="s">
        <v>4</v>
      </c>
      <c r="F82" s="24" t="s">
        <v>118</v>
      </c>
      <c r="G82" s="158">
        <v>195334</v>
      </c>
      <c r="H82" s="159">
        <v>399868</v>
      </c>
      <c r="I82" s="195">
        <v>607536</v>
      </c>
      <c r="J82" s="161">
        <v>842626</v>
      </c>
      <c r="K82" s="158">
        <v>157821</v>
      </c>
      <c r="L82" s="159">
        <v>318771</v>
      </c>
      <c r="M82" s="160">
        <v>483590</v>
      </c>
      <c r="N82" s="201">
        <v>666739</v>
      </c>
      <c r="O82" s="158">
        <v>168163</v>
      </c>
      <c r="P82" s="162">
        <v>343171</v>
      </c>
      <c r="Q82" s="160">
        <v>517474</v>
      </c>
      <c r="R82" s="201">
        <v>706645</v>
      </c>
    </row>
    <row r="83" spans="2:18" ht="18" thickBot="1">
      <c r="B83" s="163"/>
      <c r="C83" s="164"/>
      <c r="D83" s="165" t="s">
        <v>119</v>
      </c>
      <c r="E83" s="166" t="s">
        <v>4</v>
      </c>
      <c r="F83" s="167" t="s">
        <v>120</v>
      </c>
      <c r="G83" s="168">
        <v>14611</v>
      </c>
      <c r="H83" s="169">
        <v>37253</v>
      </c>
      <c r="I83" s="170">
        <v>56971</v>
      </c>
      <c r="J83" s="171">
        <v>76141</v>
      </c>
      <c r="K83" s="168">
        <v>16792</v>
      </c>
      <c r="L83" s="169">
        <v>33194</v>
      </c>
      <c r="M83" s="170">
        <v>53470</v>
      </c>
      <c r="N83" s="171">
        <v>76045</v>
      </c>
      <c r="O83" s="168">
        <v>20957</v>
      </c>
      <c r="P83" s="172">
        <v>40718</v>
      </c>
      <c r="Q83" s="170">
        <v>62448</v>
      </c>
      <c r="R83" s="171">
        <v>86988</v>
      </c>
    </row>
    <row r="84" spans="2:18">
      <c r="B84" s="101"/>
      <c r="C84" s="102" t="s">
        <v>524</v>
      </c>
      <c r="D84" s="101"/>
      <c r="E84" s="101"/>
      <c r="F84" s="101"/>
    </row>
    <row r="85" spans="2:18">
      <c r="B85" s="101"/>
      <c r="C85" s="101" t="s">
        <v>525</v>
      </c>
      <c r="D85" s="101"/>
      <c r="E85" s="101"/>
      <c r="F85" s="101"/>
    </row>
  </sheetData>
  <mergeCells count="30">
    <mergeCell ref="G7:J7"/>
    <mergeCell ref="K7:N7"/>
    <mergeCell ref="O7:R7"/>
    <mergeCell ref="E26:E27"/>
    <mergeCell ref="F26:F27"/>
    <mergeCell ref="D7:D8"/>
    <mergeCell ref="E7:E8"/>
    <mergeCell ref="F7:F8"/>
    <mergeCell ref="B28:D28"/>
    <mergeCell ref="B31:D31"/>
    <mergeCell ref="B34:D34"/>
    <mergeCell ref="B9:D9"/>
    <mergeCell ref="B12:D12"/>
    <mergeCell ref="B15:D15"/>
    <mergeCell ref="D26:D27"/>
    <mergeCell ref="K45:N45"/>
    <mergeCell ref="O45:R45"/>
    <mergeCell ref="G26:J26"/>
    <mergeCell ref="K26:N26"/>
    <mergeCell ref="O26:R26"/>
    <mergeCell ref="B78:D78"/>
    <mergeCell ref="D45:D46"/>
    <mergeCell ref="E45:E46"/>
    <mergeCell ref="F45:F46"/>
    <mergeCell ref="G45:J45"/>
    <mergeCell ref="B47:D47"/>
    <mergeCell ref="B53:D53"/>
    <mergeCell ref="B59:D59"/>
    <mergeCell ref="B65:D65"/>
    <mergeCell ref="B71:D71"/>
  </mergeCells>
  <phoneticPr fontId="4"/>
  <printOptions horizontalCentered="1" verticalCentered="1"/>
  <pageMargins left="0" right="0" top="0" bottom="0" header="0.31496062992125984" footer="0.31496062992125984"/>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70" zoomScaleNormal="80" zoomScaleSheetLayoutView="70" workbookViewId="0">
      <selection activeCell="S40" sqref="S40"/>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21" customWidth="1"/>
    <col min="17" max="17" width="15.375" style="8" customWidth="1"/>
    <col min="18" max="16384" width="13" style="8"/>
  </cols>
  <sheetData>
    <row r="1" spans="1:17" s="4" customFormat="1" ht="19.5" customHeight="1">
      <c r="A1" s="1"/>
      <c r="B1" s="1" t="s">
        <v>0</v>
      </c>
      <c r="C1" s="2"/>
      <c r="D1" s="2"/>
      <c r="E1" s="2"/>
      <c r="F1" s="3"/>
      <c r="G1" s="3"/>
      <c r="H1" s="3"/>
      <c r="I1" s="3"/>
      <c r="J1" s="3"/>
      <c r="K1" s="3"/>
      <c r="L1" s="3"/>
      <c r="M1" s="3"/>
      <c r="N1" s="3"/>
      <c r="O1" s="3"/>
      <c r="P1" s="218"/>
      <c r="Q1" s="3"/>
    </row>
    <row r="2" spans="1:17" s="6" customFormat="1" ht="15" customHeight="1">
      <c r="A2" s="5"/>
      <c r="B2" s="5"/>
      <c r="P2" s="219"/>
    </row>
    <row r="3" spans="1:17" s="9" customFormat="1" ht="18" customHeight="1">
      <c r="A3" s="5"/>
      <c r="B3" s="5" t="s">
        <v>128</v>
      </c>
      <c r="P3" s="220"/>
    </row>
    <row r="4" spans="1:17" s="6" customFormat="1" ht="9" customHeight="1">
      <c r="A4" s="5"/>
      <c r="P4" s="219"/>
    </row>
    <row r="5" spans="1:17" ht="18" customHeight="1" thickBot="1">
      <c r="B5" s="8" t="s">
        <v>59</v>
      </c>
    </row>
    <row r="6" spans="1:17" ht="18" customHeight="1">
      <c r="B6" s="727" t="s">
        <v>129</v>
      </c>
      <c r="C6" s="728"/>
      <c r="D6" s="731" t="s">
        <v>130</v>
      </c>
      <c r="E6" s="733" t="s">
        <v>131</v>
      </c>
      <c r="F6" s="719" t="s">
        <v>62</v>
      </c>
      <c r="G6" s="720"/>
      <c r="H6" s="720"/>
      <c r="I6" s="721"/>
      <c r="J6" s="719" t="s">
        <v>109</v>
      </c>
      <c r="K6" s="720"/>
      <c r="L6" s="720"/>
      <c r="M6" s="721"/>
      <c r="N6" s="719" t="s">
        <v>8</v>
      </c>
      <c r="O6" s="720"/>
      <c r="P6" s="720"/>
      <c r="Q6" s="721"/>
    </row>
    <row r="7" spans="1:17" ht="23.25" thickBot="1">
      <c r="B7" s="729"/>
      <c r="C7" s="730"/>
      <c r="D7" s="732"/>
      <c r="E7" s="734"/>
      <c r="F7" s="222" t="s">
        <v>132</v>
      </c>
      <c r="G7" s="223" t="s">
        <v>133</v>
      </c>
      <c r="H7" s="224" t="s">
        <v>134</v>
      </c>
      <c r="I7" s="225" t="s">
        <v>135</v>
      </c>
      <c r="J7" s="222" t="s">
        <v>136</v>
      </c>
      <c r="K7" s="223" t="s">
        <v>137</v>
      </c>
      <c r="L7" s="226" t="s">
        <v>138</v>
      </c>
      <c r="M7" s="225" t="s">
        <v>139</v>
      </c>
      <c r="N7" s="222" t="s">
        <v>140</v>
      </c>
      <c r="O7" s="223" t="s">
        <v>141</v>
      </c>
      <c r="P7" s="227" t="s">
        <v>142</v>
      </c>
      <c r="Q7" s="225" t="s">
        <v>143</v>
      </c>
    </row>
    <row r="8" spans="1:17" ht="18" customHeight="1">
      <c r="B8" s="228" t="s">
        <v>144</v>
      </c>
      <c r="C8" s="229"/>
      <c r="D8" s="230" t="s">
        <v>4</v>
      </c>
      <c r="E8" s="231" t="s">
        <v>145</v>
      </c>
      <c r="F8" s="232"/>
      <c r="G8" s="233"/>
      <c r="H8" s="234"/>
      <c r="I8" s="235"/>
      <c r="J8" s="232"/>
      <c r="K8" s="233"/>
      <c r="L8" s="236"/>
      <c r="M8" s="235"/>
      <c r="N8" s="232"/>
      <c r="O8" s="237"/>
      <c r="P8" s="238"/>
      <c r="Q8" s="235"/>
    </row>
    <row r="9" spans="1:17" ht="18" customHeight="1">
      <c r="A9" s="239"/>
      <c r="B9" s="240" t="s">
        <v>146</v>
      </c>
      <c r="C9" s="241"/>
      <c r="D9" s="242" t="s">
        <v>4</v>
      </c>
      <c r="E9" s="243" t="s">
        <v>147</v>
      </c>
      <c r="F9" s="244">
        <v>733315</v>
      </c>
      <c r="G9" s="245">
        <v>780619</v>
      </c>
      <c r="H9" s="246">
        <v>844993</v>
      </c>
      <c r="I9" s="247">
        <v>850450</v>
      </c>
      <c r="J9" s="244">
        <v>787596</v>
      </c>
      <c r="K9" s="245">
        <v>827740</v>
      </c>
      <c r="L9" s="248">
        <v>848047</v>
      </c>
      <c r="M9" s="247">
        <v>974467</v>
      </c>
      <c r="N9" s="244">
        <v>904917</v>
      </c>
      <c r="O9" s="249">
        <v>887058</v>
      </c>
      <c r="P9" s="250">
        <v>951746</v>
      </c>
      <c r="Q9" s="247">
        <v>966890</v>
      </c>
    </row>
    <row r="10" spans="1:17" ht="18" customHeight="1">
      <c r="A10" s="239"/>
      <c r="B10" s="240"/>
      <c r="C10" s="251" t="s">
        <v>148</v>
      </c>
      <c r="D10" s="252" t="s">
        <v>4</v>
      </c>
      <c r="E10" s="253" t="s">
        <v>149</v>
      </c>
      <c r="F10" s="254">
        <v>194211</v>
      </c>
      <c r="G10" s="255">
        <v>186526</v>
      </c>
      <c r="H10" s="256">
        <v>201094</v>
      </c>
      <c r="I10" s="257">
        <v>190070</v>
      </c>
      <c r="J10" s="254">
        <v>194270</v>
      </c>
      <c r="K10" s="255">
        <v>193725</v>
      </c>
      <c r="L10" s="258">
        <v>196176</v>
      </c>
      <c r="M10" s="257">
        <v>251309</v>
      </c>
      <c r="N10" s="254">
        <v>280012</v>
      </c>
      <c r="O10" s="259">
        <v>223579</v>
      </c>
      <c r="P10" s="260">
        <v>250038</v>
      </c>
      <c r="Q10" s="257">
        <v>205356</v>
      </c>
    </row>
    <row r="11" spans="1:17" ht="18" customHeight="1">
      <c r="A11" s="239"/>
      <c r="B11" s="240"/>
      <c r="C11" s="261" t="s">
        <v>150</v>
      </c>
      <c r="D11" s="262" t="s">
        <v>4</v>
      </c>
      <c r="E11" s="263" t="s">
        <v>151</v>
      </c>
      <c r="F11" s="264">
        <v>363737</v>
      </c>
      <c r="G11" s="265">
        <v>394803</v>
      </c>
      <c r="H11" s="266">
        <v>439645</v>
      </c>
      <c r="I11" s="267">
        <v>485363</v>
      </c>
      <c r="J11" s="264">
        <v>403535</v>
      </c>
      <c r="K11" s="265">
        <v>426548</v>
      </c>
      <c r="L11" s="268">
        <v>427701</v>
      </c>
      <c r="M11" s="267">
        <v>549126</v>
      </c>
      <c r="N11" s="264">
        <v>435716</v>
      </c>
      <c r="O11" s="269">
        <v>465826</v>
      </c>
      <c r="P11" s="270">
        <v>483717</v>
      </c>
      <c r="Q11" s="267">
        <v>572175</v>
      </c>
    </row>
    <row r="12" spans="1:17" ht="18" customHeight="1">
      <c r="A12" s="239"/>
      <c r="B12" s="240"/>
      <c r="C12" s="261" t="s">
        <v>152</v>
      </c>
      <c r="D12" s="262" t="s">
        <v>4</v>
      </c>
      <c r="E12" s="263" t="s">
        <v>153</v>
      </c>
      <c r="F12" s="264">
        <v>80814</v>
      </c>
      <c r="G12" s="265">
        <v>103683</v>
      </c>
      <c r="H12" s="266">
        <v>106593</v>
      </c>
      <c r="I12" s="267">
        <v>81948</v>
      </c>
      <c r="J12" s="264">
        <v>84118</v>
      </c>
      <c r="K12" s="265">
        <v>102558</v>
      </c>
      <c r="L12" s="268">
        <v>113087</v>
      </c>
      <c r="M12" s="267">
        <v>81929</v>
      </c>
      <c r="N12" s="264">
        <v>88670</v>
      </c>
      <c r="O12" s="269">
        <v>98237</v>
      </c>
      <c r="P12" s="270">
        <v>115205</v>
      </c>
      <c r="Q12" s="267">
        <v>74828</v>
      </c>
    </row>
    <row r="13" spans="1:17" ht="18" customHeight="1">
      <c r="A13" s="239"/>
      <c r="B13" s="240"/>
      <c r="C13" s="261" t="s">
        <v>154</v>
      </c>
      <c r="D13" s="262" t="s">
        <v>4</v>
      </c>
      <c r="E13" s="263" t="s">
        <v>155</v>
      </c>
      <c r="F13" s="264">
        <v>17334</v>
      </c>
      <c r="G13" s="265">
        <v>22584</v>
      </c>
      <c r="H13" s="266">
        <v>27310</v>
      </c>
      <c r="I13" s="267">
        <v>21543</v>
      </c>
      <c r="J13" s="264">
        <v>20674</v>
      </c>
      <c r="K13" s="265">
        <v>23538</v>
      </c>
      <c r="L13" s="268">
        <v>28750</v>
      </c>
      <c r="M13" s="267">
        <v>15294</v>
      </c>
      <c r="N13" s="264">
        <v>18639</v>
      </c>
      <c r="O13" s="269">
        <v>18486</v>
      </c>
      <c r="P13" s="270">
        <v>20664</v>
      </c>
      <c r="Q13" s="267">
        <v>13727</v>
      </c>
    </row>
    <row r="14" spans="1:17" ht="18" customHeight="1">
      <c r="A14" s="239"/>
      <c r="B14" s="240"/>
      <c r="C14" s="261" t="s">
        <v>156</v>
      </c>
      <c r="D14" s="262" t="s">
        <v>4</v>
      </c>
      <c r="E14" s="263" t="s">
        <v>157</v>
      </c>
      <c r="F14" s="264">
        <v>12448</v>
      </c>
      <c r="G14" s="265">
        <v>12537</v>
      </c>
      <c r="H14" s="266">
        <v>12822</v>
      </c>
      <c r="I14" s="267">
        <v>11895</v>
      </c>
      <c r="J14" s="264">
        <v>14212</v>
      </c>
      <c r="K14" s="265">
        <v>13251</v>
      </c>
      <c r="L14" s="268">
        <v>14847</v>
      </c>
      <c r="M14" s="267">
        <v>9440</v>
      </c>
      <c r="N14" s="264">
        <v>10716</v>
      </c>
      <c r="O14" s="269">
        <v>11734</v>
      </c>
      <c r="P14" s="270">
        <v>11822</v>
      </c>
      <c r="Q14" s="267">
        <v>13296</v>
      </c>
    </row>
    <row r="15" spans="1:17" ht="18" customHeight="1">
      <c r="A15" s="239"/>
      <c r="B15" s="271"/>
      <c r="C15" s="272" t="s">
        <v>158</v>
      </c>
      <c r="D15" s="273" t="s">
        <v>4</v>
      </c>
      <c r="E15" s="274" t="s">
        <v>159</v>
      </c>
      <c r="F15" s="275">
        <v>64771</v>
      </c>
      <c r="G15" s="276">
        <v>60485</v>
      </c>
      <c r="H15" s="277">
        <v>57529</v>
      </c>
      <c r="I15" s="278">
        <v>59631</v>
      </c>
      <c r="J15" s="275">
        <v>70787</v>
      </c>
      <c r="K15" s="276">
        <v>68121</v>
      </c>
      <c r="L15" s="277">
        <v>67486</v>
      </c>
      <c r="M15" s="278">
        <v>67369</v>
      </c>
      <c r="N15" s="275">
        <v>71164</v>
      </c>
      <c r="O15" s="279">
        <v>69195</v>
      </c>
      <c r="P15" s="280">
        <v>70300</v>
      </c>
      <c r="Q15" s="278">
        <v>87509</v>
      </c>
    </row>
    <row r="16" spans="1:17" ht="18" customHeight="1">
      <c r="A16" s="239"/>
      <c r="B16" s="281" t="s">
        <v>160</v>
      </c>
      <c r="C16" s="282"/>
      <c r="D16" s="283" t="s">
        <v>4</v>
      </c>
      <c r="E16" s="284" t="s">
        <v>161</v>
      </c>
      <c r="F16" s="285">
        <v>1394333</v>
      </c>
      <c r="G16" s="286">
        <v>1430853</v>
      </c>
      <c r="H16" s="287">
        <v>1435879</v>
      </c>
      <c r="I16" s="288">
        <v>1419752</v>
      </c>
      <c r="J16" s="285">
        <v>1455906</v>
      </c>
      <c r="K16" s="286">
        <v>1500428</v>
      </c>
      <c r="L16" s="248">
        <v>1466250</v>
      </c>
      <c r="M16" s="288">
        <v>1501595</v>
      </c>
      <c r="N16" s="285">
        <v>1657542</v>
      </c>
      <c r="O16" s="289">
        <v>1670383</v>
      </c>
      <c r="P16" s="250">
        <v>1752689</v>
      </c>
      <c r="Q16" s="288">
        <v>1719118</v>
      </c>
    </row>
    <row r="17" spans="1:17" ht="18" customHeight="1">
      <c r="A17" s="239"/>
      <c r="B17" s="240"/>
      <c r="C17" s="290" t="s">
        <v>162</v>
      </c>
      <c r="D17" s="252" t="s">
        <v>4</v>
      </c>
      <c r="E17" s="253" t="s">
        <v>163</v>
      </c>
      <c r="F17" s="291">
        <v>324096</v>
      </c>
      <c r="G17" s="292">
        <v>338351</v>
      </c>
      <c r="H17" s="293">
        <v>340534</v>
      </c>
      <c r="I17" s="294">
        <v>348398</v>
      </c>
      <c r="J17" s="291">
        <v>348420</v>
      </c>
      <c r="K17" s="292">
        <v>352052</v>
      </c>
      <c r="L17" s="258">
        <v>349737</v>
      </c>
      <c r="M17" s="294">
        <v>355717</v>
      </c>
      <c r="N17" s="291">
        <v>336839</v>
      </c>
      <c r="O17" s="295">
        <v>334591</v>
      </c>
      <c r="P17" s="260">
        <v>345957</v>
      </c>
      <c r="Q17" s="294">
        <v>344922</v>
      </c>
    </row>
    <row r="18" spans="1:17" ht="18" customHeight="1">
      <c r="A18" s="239"/>
      <c r="B18" s="240"/>
      <c r="C18" s="296" t="s">
        <v>164</v>
      </c>
      <c r="D18" s="297" t="s">
        <v>4</v>
      </c>
      <c r="E18" s="298" t="s">
        <v>165</v>
      </c>
      <c r="F18" s="299" t="s">
        <v>123</v>
      </c>
      <c r="G18" s="300" t="s">
        <v>123</v>
      </c>
      <c r="H18" s="301" t="s">
        <v>123</v>
      </c>
      <c r="I18" s="302" t="s">
        <v>123</v>
      </c>
      <c r="J18" s="299" t="s">
        <v>123</v>
      </c>
      <c r="K18" s="300" t="s">
        <v>123</v>
      </c>
      <c r="L18" s="301" t="s">
        <v>123</v>
      </c>
      <c r="M18" s="302" t="s">
        <v>123</v>
      </c>
      <c r="N18" s="299">
        <v>138418</v>
      </c>
      <c r="O18" s="303">
        <v>162349</v>
      </c>
      <c r="P18" s="304">
        <v>162115</v>
      </c>
      <c r="Q18" s="302">
        <v>160005</v>
      </c>
    </row>
    <row r="19" spans="1:17" ht="18" customHeight="1">
      <c r="A19" s="239"/>
      <c r="B19" s="240"/>
      <c r="C19" s="305" t="s">
        <v>166</v>
      </c>
      <c r="D19" s="262" t="s">
        <v>4</v>
      </c>
      <c r="E19" s="263" t="s">
        <v>167</v>
      </c>
      <c r="F19" s="264">
        <v>346835</v>
      </c>
      <c r="G19" s="265">
        <v>352299</v>
      </c>
      <c r="H19" s="266">
        <v>354892</v>
      </c>
      <c r="I19" s="267">
        <v>335887</v>
      </c>
      <c r="J19" s="264">
        <v>345913</v>
      </c>
      <c r="K19" s="265">
        <v>358321</v>
      </c>
      <c r="L19" s="268">
        <v>351408</v>
      </c>
      <c r="M19" s="267">
        <v>357014</v>
      </c>
      <c r="N19" s="264">
        <v>365895</v>
      </c>
      <c r="O19" s="269">
        <v>363462</v>
      </c>
      <c r="P19" s="270">
        <v>398682</v>
      </c>
      <c r="Q19" s="267">
        <v>391017</v>
      </c>
    </row>
    <row r="20" spans="1:17" ht="18" customHeight="1">
      <c r="A20" s="239"/>
      <c r="B20" s="240"/>
      <c r="C20" s="305" t="s">
        <v>168</v>
      </c>
      <c r="D20" s="262" t="s">
        <v>4</v>
      </c>
      <c r="E20" s="263" t="s">
        <v>169</v>
      </c>
      <c r="F20" s="264">
        <v>431545</v>
      </c>
      <c r="G20" s="265">
        <v>433842</v>
      </c>
      <c r="H20" s="266">
        <v>435281</v>
      </c>
      <c r="I20" s="267">
        <v>431412</v>
      </c>
      <c r="J20" s="264">
        <v>434616</v>
      </c>
      <c r="K20" s="265">
        <v>437064</v>
      </c>
      <c r="L20" s="268">
        <v>440206</v>
      </c>
      <c r="M20" s="267">
        <v>444444</v>
      </c>
      <c r="N20" s="264">
        <v>456731</v>
      </c>
      <c r="O20" s="269">
        <v>458948</v>
      </c>
      <c r="P20" s="270">
        <v>470422</v>
      </c>
      <c r="Q20" s="267">
        <v>477716</v>
      </c>
    </row>
    <row r="21" spans="1:17" ht="18" customHeight="1">
      <c r="A21" s="239"/>
      <c r="B21" s="240"/>
      <c r="C21" s="305" t="s">
        <v>170</v>
      </c>
      <c r="D21" s="262" t="s">
        <v>4</v>
      </c>
      <c r="E21" s="263" t="s">
        <v>171</v>
      </c>
      <c r="F21" s="264">
        <v>28179</v>
      </c>
      <c r="G21" s="265">
        <v>27950</v>
      </c>
      <c r="H21" s="266">
        <v>27672</v>
      </c>
      <c r="I21" s="267">
        <v>27384</v>
      </c>
      <c r="J21" s="264">
        <v>27244</v>
      </c>
      <c r="K21" s="265">
        <v>27110</v>
      </c>
      <c r="L21" s="268">
        <v>26990</v>
      </c>
      <c r="M21" s="267">
        <v>27331</v>
      </c>
      <c r="N21" s="264">
        <v>27185</v>
      </c>
      <c r="O21" s="269">
        <v>27086</v>
      </c>
      <c r="P21" s="270">
        <v>27007</v>
      </c>
      <c r="Q21" s="267">
        <v>27113</v>
      </c>
    </row>
    <row r="22" spans="1:17" ht="18" customHeight="1">
      <c r="A22" s="239"/>
      <c r="B22" s="240"/>
      <c r="C22" s="305" t="s">
        <v>172</v>
      </c>
      <c r="D22" s="262" t="s">
        <v>4</v>
      </c>
      <c r="E22" s="263" t="s">
        <v>173</v>
      </c>
      <c r="F22" s="264">
        <v>5930</v>
      </c>
      <c r="G22" s="265">
        <v>5960</v>
      </c>
      <c r="H22" s="266">
        <v>6389</v>
      </c>
      <c r="I22" s="267">
        <v>6831</v>
      </c>
      <c r="J22" s="264">
        <v>6596</v>
      </c>
      <c r="K22" s="265">
        <v>7119</v>
      </c>
      <c r="L22" s="268">
        <v>6899</v>
      </c>
      <c r="M22" s="267">
        <v>6573</v>
      </c>
      <c r="N22" s="264">
        <v>6800</v>
      </c>
      <c r="O22" s="269">
        <v>7804</v>
      </c>
      <c r="P22" s="270">
        <v>8150</v>
      </c>
      <c r="Q22" s="267">
        <v>8366</v>
      </c>
    </row>
    <row r="23" spans="1:17" ht="18" customHeight="1">
      <c r="A23" s="239"/>
      <c r="B23" s="240"/>
      <c r="C23" s="305" t="s">
        <v>156</v>
      </c>
      <c r="D23" s="262" t="s">
        <v>4</v>
      </c>
      <c r="E23" s="263" t="s">
        <v>174</v>
      </c>
      <c r="F23" s="264">
        <v>111251</v>
      </c>
      <c r="G23" s="265">
        <v>128635</v>
      </c>
      <c r="H23" s="266">
        <v>140982</v>
      </c>
      <c r="I23" s="267">
        <v>138223</v>
      </c>
      <c r="J23" s="264">
        <v>165405</v>
      </c>
      <c r="K23" s="265">
        <v>192873</v>
      </c>
      <c r="L23" s="268">
        <v>149707</v>
      </c>
      <c r="M23" s="267">
        <v>168803</v>
      </c>
      <c r="N23" s="264">
        <v>182354</v>
      </c>
      <c r="O23" s="269">
        <v>166297</v>
      </c>
      <c r="P23" s="270">
        <v>190276</v>
      </c>
      <c r="Q23" s="267">
        <v>142211</v>
      </c>
    </row>
    <row r="24" spans="1:17" ht="18" customHeight="1">
      <c r="A24" s="239"/>
      <c r="B24" s="240"/>
      <c r="C24" s="305" t="s">
        <v>175</v>
      </c>
      <c r="D24" s="262" t="s">
        <v>4</v>
      </c>
      <c r="E24" s="263" t="s">
        <v>176</v>
      </c>
      <c r="F24" s="264">
        <v>111970</v>
      </c>
      <c r="G24" s="265">
        <v>107489</v>
      </c>
      <c r="H24" s="266">
        <v>94274</v>
      </c>
      <c r="I24" s="267">
        <v>95757</v>
      </c>
      <c r="J24" s="264">
        <v>89467</v>
      </c>
      <c r="K24" s="265">
        <v>87319</v>
      </c>
      <c r="L24" s="268">
        <v>100806</v>
      </c>
      <c r="M24" s="267">
        <v>98220</v>
      </c>
      <c r="N24" s="264">
        <v>96133</v>
      </c>
      <c r="O24" s="269">
        <v>100786</v>
      </c>
      <c r="P24" s="270">
        <v>96425</v>
      </c>
      <c r="Q24" s="267">
        <v>110946</v>
      </c>
    </row>
    <row r="25" spans="1:17" ht="18" customHeight="1">
      <c r="A25" s="239"/>
      <c r="B25" s="271"/>
      <c r="C25" s="306" t="s">
        <v>177</v>
      </c>
      <c r="D25" s="273" t="s">
        <v>4</v>
      </c>
      <c r="E25" s="274" t="s">
        <v>178</v>
      </c>
      <c r="F25" s="307">
        <v>34527</v>
      </c>
      <c r="G25" s="308">
        <v>36327</v>
      </c>
      <c r="H25" s="309">
        <v>35855</v>
      </c>
      <c r="I25" s="310">
        <v>35860</v>
      </c>
      <c r="J25" s="307">
        <v>38245</v>
      </c>
      <c r="K25" s="308">
        <v>38570</v>
      </c>
      <c r="L25" s="277">
        <v>40497</v>
      </c>
      <c r="M25" s="310">
        <v>43493</v>
      </c>
      <c r="N25" s="307">
        <v>47187</v>
      </c>
      <c r="O25" s="279">
        <v>49061</v>
      </c>
      <c r="P25" s="280">
        <v>53658</v>
      </c>
      <c r="Q25" s="310">
        <v>56823</v>
      </c>
    </row>
    <row r="26" spans="1:17" ht="18" customHeight="1" thickBot="1">
      <c r="A26" s="239"/>
      <c r="B26" s="311" t="s">
        <v>179</v>
      </c>
      <c r="C26" s="312"/>
      <c r="D26" s="313" t="s">
        <v>4</v>
      </c>
      <c r="E26" s="314" t="s">
        <v>180</v>
      </c>
      <c r="F26" s="315">
        <v>2127648</v>
      </c>
      <c r="G26" s="316">
        <v>2211472</v>
      </c>
      <c r="H26" s="317">
        <v>2280872</v>
      </c>
      <c r="I26" s="318">
        <v>2270203</v>
      </c>
      <c r="J26" s="315">
        <v>2243502</v>
      </c>
      <c r="K26" s="316">
        <v>2328168</v>
      </c>
      <c r="L26" s="319">
        <v>2314297</v>
      </c>
      <c r="M26" s="318">
        <v>2476062</v>
      </c>
      <c r="N26" s="315">
        <v>2562459</v>
      </c>
      <c r="O26" s="320">
        <v>2557441</v>
      </c>
      <c r="P26" s="321">
        <v>2704435</v>
      </c>
      <c r="Q26" s="318">
        <v>2686008</v>
      </c>
    </row>
    <row r="27" spans="1:17" ht="18" customHeight="1">
      <c r="B27" s="228" t="s">
        <v>181</v>
      </c>
      <c r="C27" s="229"/>
      <c r="D27" s="230" t="s">
        <v>4</v>
      </c>
      <c r="E27" s="231" t="s">
        <v>182</v>
      </c>
      <c r="F27" s="232"/>
      <c r="G27" s="233"/>
      <c r="H27" s="233"/>
      <c r="I27" s="235"/>
      <c r="J27" s="232"/>
      <c r="K27" s="233"/>
      <c r="L27" s="322"/>
      <c r="M27" s="235"/>
      <c r="N27" s="232"/>
      <c r="O27" s="323"/>
      <c r="P27" s="323"/>
      <c r="Q27" s="235"/>
    </row>
    <row r="28" spans="1:17" ht="18" customHeight="1">
      <c r="A28" s="239"/>
      <c r="B28" s="240" t="s">
        <v>183</v>
      </c>
      <c r="C28" s="324"/>
      <c r="D28" s="242" t="s">
        <v>4</v>
      </c>
      <c r="E28" s="243" t="s">
        <v>184</v>
      </c>
      <c r="F28" s="325">
        <v>644683</v>
      </c>
      <c r="G28" s="326">
        <v>655897</v>
      </c>
      <c r="H28" s="327">
        <v>720948</v>
      </c>
      <c r="I28" s="328">
        <v>707217</v>
      </c>
      <c r="J28" s="325">
        <v>637795</v>
      </c>
      <c r="K28" s="326">
        <v>664596</v>
      </c>
      <c r="L28" s="248">
        <v>637176</v>
      </c>
      <c r="M28" s="328">
        <v>816859</v>
      </c>
      <c r="N28" s="325">
        <v>793466</v>
      </c>
      <c r="O28" s="249">
        <v>761736</v>
      </c>
      <c r="P28" s="250">
        <v>811669</v>
      </c>
      <c r="Q28" s="328">
        <v>883038</v>
      </c>
    </row>
    <row r="29" spans="1:17" ht="18" customHeight="1">
      <c r="A29" s="239"/>
      <c r="B29" s="240"/>
      <c r="C29" s="251" t="s">
        <v>185</v>
      </c>
      <c r="D29" s="252" t="s">
        <v>4</v>
      </c>
      <c r="E29" s="253" t="s">
        <v>186</v>
      </c>
      <c r="F29" s="254">
        <v>263536</v>
      </c>
      <c r="G29" s="255">
        <v>275279</v>
      </c>
      <c r="H29" s="256">
        <v>276696</v>
      </c>
      <c r="I29" s="257">
        <v>307885</v>
      </c>
      <c r="J29" s="254">
        <v>269162</v>
      </c>
      <c r="K29" s="255">
        <v>287219</v>
      </c>
      <c r="L29" s="258">
        <v>282039</v>
      </c>
      <c r="M29" s="257">
        <v>359013</v>
      </c>
      <c r="N29" s="254">
        <v>336692</v>
      </c>
      <c r="O29" s="259">
        <v>313301</v>
      </c>
      <c r="P29" s="260">
        <v>346360</v>
      </c>
      <c r="Q29" s="257">
        <v>359508</v>
      </c>
    </row>
    <row r="30" spans="1:17" ht="18" customHeight="1">
      <c r="A30" s="239"/>
      <c r="B30" s="240"/>
      <c r="C30" s="261" t="s">
        <v>187</v>
      </c>
      <c r="D30" s="262" t="s">
        <v>4</v>
      </c>
      <c r="E30" s="263" t="s">
        <v>188</v>
      </c>
      <c r="F30" s="264">
        <v>199140</v>
      </c>
      <c r="G30" s="265">
        <v>195466</v>
      </c>
      <c r="H30" s="266">
        <v>222873</v>
      </c>
      <c r="I30" s="267">
        <v>213791</v>
      </c>
      <c r="J30" s="264">
        <v>216128</v>
      </c>
      <c r="K30" s="265">
        <v>209868</v>
      </c>
      <c r="L30" s="268">
        <v>216669</v>
      </c>
      <c r="M30" s="267">
        <v>218774</v>
      </c>
      <c r="N30" s="264">
        <v>266609</v>
      </c>
      <c r="O30" s="269">
        <v>254774</v>
      </c>
      <c r="P30" s="270">
        <v>269818</v>
      </c>
      <c r="Q30" s="267">
        <v>256740</v>
      </c>
    </row>
    <row r="31" spans="1:17" ht="18" customHeight="1">
      <c r="A31" s="239"/>
      <c r="B31" s="240"/>
      <c r="C31" s="305" t="s">
        <v>189</v>
      </c>
      <c r="D31" s="262" t="s">
        <v>4</v>
      </c>
      <c r="E31" s="263" t="s">
        <v>190</v>
      </c>
      <c r="F31" s="264">
        <v>126066</v>
      </c>
      <c r="G31" s="265">
        <v>108638</v>
      </c>
      <c r="H31" s="266">
        <v>136286</v>
      </c>
      <c r="I31" s="267">
        <v>97413</v>
      </c>
      <c r="J31" s="264">
        <v>96359</v>
      </c>
      <c r="K31" s="265">
        <v>105009</v>
      </c>
      <c r="L31" s="268">
        <v>76833</v>
      </c>
      <c r="M31" s="267">
        <v>134586</v>
      </c>
      <c r="N31" s="264">
        <v>111961</v>
      </c>
      <c r="O31" s="269">
        <v>103112</v>
      </c>
      <c r="P31" s="270">
        <v>110159</v>
      </c>
      <c r="Q31" s="267">
        <v>157094</v>
      </c>
    </row>
    <row r="32" spans="1:17" ht="18" customHeight="1">
      <c r="A32" s="239"/>
      <c r="B32" s="240"/>
      <c r="C32" s="305" t="s">
        <v>191</v>
      </c>
      <c r="D32" s="262" t="s">
        <v>192</v>
      </c>
      <c r="E32" s="263" t="s">
        <v>193</v>
      </c>
      <c r="F32" s="299" t="s">
        <v>123</v>
      </c>
      <c r="G32" s="300" t="s">
        <v>123</v>
      </c>
      <c r="H32" s="301" t="s">
        <v>123</v>
      </c>
      <c r="I32" s="302" t="s">
        <v>123</v>
      </c>
      <c r="J32" s="299" t="s">
        <v>123</v>
      </c>
      <c r="K32" s="300" t="s">
        <v>123</v>
      </c>
      <c r="L32" s="301" t="s">
        <v>123</v>
      </c>
      <c r="M32" s="302" t="s">
        <v>123</v>
      </c>
      <c r="N32" s="264">
        <v>33564</v>
      </c>
      <c r="O32" s="269">
        <v>36863</v>
      </c>
      <c r="P32" s="270">
        <v>37772</v>
      </c>
      <c r="Q32" s="267">
        <v>39143</v>
      </c>
    </row>
    <row r="33" spans="1:17" ht="18" customHeight="1">
      <c r="A33" s="239"/>
      <c r="B33" s="240"/>
      <c r="C33" s="305" t="s">
        <v>194</v>
      </c>
      <c r="D33" s="262" t="s">
        <v>4</v>
      </c>
      <c r="E33" s="263" t="s">
        <v>195</v>
      </c>
      <c r="F33" s="264">
        <v>4677</v>
      </c>
      <c r="G33" s="265">
        <v>15318</v>
      </c>
      <c r="H33" s="266">
        <v>25784</v>
      </c>
      <c r="I33" s="267">
        <v>23111</v>
      </c>
      <c r="J33" s="264">
        <v>3690</v>
      </c>
      <c r="K33" s="265">
        <v>3756</v>
      </c>
      <c r="L33" s="268">
        <v>4301</v>
      </c>
      <c r="M33" s="267">
        <v>28717</v>
      </c>
      <c r="N33" s="264">
        <v>1085</v>
      </c>
      <c r="O33" s="269">
        <v>1226</v>
      </c>
      <c r="P33" s="270">
        <v>2943</v>
      </c>
      <c r="Q33" s="267">
        <v>4604</v>
      </c>
    </row>
    <row r="34" spans="1:17" ht="18" customHeight="1">
      <c r="A34" s="239"/>
      <c r="B34" s="240"/>
      <c r="C34" s="261" t="s">
        <v>196</v>
      </c>
      <c r="D34" s="262" t="s">
        <v>4</v>
      </c>
      <c r="E34" s="263" t="s">
        <v>197</v>
      </c>
      <c r="F34" s="264">
        <v>12113</v>
      </c>
      <c r="G34" s="265">
        <v>26107</v>
      </c>
      <c r="H34" s="266">
        <v>18806</v>
      </c>
      <c r="I34" s="267">
        <v>26213</v>
      </c>
      <c r="J34" s="264">
        <v>13423</v>
      </c>
      <c r="K34" s="265">
        <v>21947</v>
      </c>
      <c r="L34" s="268">
        <v>16648</v>
      </c>
      <c r="M34" s="267">
        <v>30437</v>
      </c>
      <c r="N34" s="264">
        <v>10868</v>
      </c>
      <c r="O34" s="269">
        <v>25953</v>
      </c>
      <c r="P34" s="270">
        <v>16390</v>
      </c>
      <c r="Q34" s="267">
        <v>32002</v>
      </c>
    </row>
    <row r="35" spans="1:17" ht="18" customHeight="1">
      <c r="A35" s="239"/>
      <c r="B35" s="329"/>
      <c r="C35" s="261" t="s">
        <v>198</v>
      </c>
      <c r="D35" s="262" t="s">
        <v>4</v>
      </c>
      <c r="E35" s="263" t="s">
        <v>199</v>
      </c>
      <c r="F35" s="264">
        <v>3883</v>
      </c>
      <c r="G35" s="265">
        <v>4851</v>
      </c>
      <c r="H35" s="266">
        <v>9364</v>
      </c>
      <c r="I35" s="267">
        <v>7935</v>
      </c>
      <c r="J35" s="264">
        <v>5667</v>
      </c>
      <c r="K35" s="265">
        <v>9535</v>
      </c>
      <c r="L35" s="268">
        <v>14287</v>
      </c>
      <c r="M35" s="267">
        <v>12434</v>
      </c>
      <c r="N35" s="264">
        <v>8760</v>
      </c>
      <c r="O35" s="269">
        <v>10737</v>
      </c>
      <c r="P35" s="270">
        <v>10355</v>
      </c>
      <c r="Q35" s="267">
        <v>4273</v>
      </c>
    </row>
    <row r="36" spans="1:17" ht="18" customHeight="1">
      <c r="A36" s="239"/>
      <c r="B36" s="330"/>
      <c r="C36" s="331" t="s">
        <v>200</v>
      </c>
      <c r="D36" s="332" t="s">
        <v>4</v>
      </c>
      <c r="E36" s="333" t="s">
        <v>201</v>
      </c>
      <c r="F36" s="334">
        <v>35269</v>
      </c>
      <c r="G36" s="335">
        <v>30239</v>
      </c>
      <c r="H36" s="336">
        <v>31141</v>
      </c>
      <c r="I36" s="337">
        <v>30870</v>
      </c>
      <c r="J36" s="334">
        <v>33368</v>
      </c>
      <c r="K36" s="335">
        <v>27263</v>
      </c>
      <c r="L36" s="277">
        <v>26399</v>
      </c>
      <c r="M36" s="337">
        <v>32898</v>
      </c>
      <c r="N36" s="334">
        <v>23927</v>
      </c>
      <c r="O36" s="338">
        <v>15769</v>
      </c>
      <c r="P36" s="280">
        <v>17872</v>
      </c>
      <c r="Q36" s="337">
        <v>29674</v>
      </c>
    </row>
    <row r="37" spans="1:17" ht="18" customHeight="1">
      <c r="A37" s="239"/>
      <c r="B37" s="281" t="s">
        <v>202</v>
      </c>
      <c r="C37" s="282"/>
      <c r="D37" s="283" t="s">
        <v>4</v>
      </c>
      <c r="E37" s="284" t="s">
        <v>203</v>
      </c>
      <c r="F37" s="339">
        <v>672489</v>
      </c>
      <c r="G37" s="340">
        <v>708662</v>
      </c>
      <c r="H37" s="341">
        <v>690419</v>
      </c>
      <c r="I37" s="342">
        <v>702479</v>
      </c>
      <c r="J37" s="339">
        <v>705251</v>
      </c>
      <c r="K37" s="340">
        <v>712970</v>
      </c>
      <c r="L37" s="248">
        <v>758881</v>
      </c>
      <c r="M37" s="342">
        <v>692394</v>
      </c>
      <c r="N37" s="339">
        <v>801687</v>
      </c>
      <c r="O37" s="343">
        <v>821766</v>
      </c>
      <c r="P37" s="250">
        <v>883834</v>
      </c>
      <c r="Q37" s="342">
        <v>815555</v>
      </c>
    </row>
    <row r="38" spans="1:17" ht="18" customHeight="1">
      <c r="A38" s="239"/>
      <c r="B38" s="240"/>
      <c r="C38" s="251" t="s">
        <v>204</v>
      </c>
      <c r="D38" s="252" t="s">
        <v>4</v>
      </c>
      <c r="E38" s="253" t="s">
        <v>205</v>
      </c>
      <c r="F38" s="254">
        <v>433741</v>
      </c>
      <c r="G38" s="255">
        <v>465693</v>
      </c>
      <c r="H38" s="256">
        <v>456266</v>
      </c>
      <c r="I38" s="257">
        <v>468860</v>
      </c>
      <c r="J38" s="254">
        <v>466210</v>
      </c>
      <c r="K38" s="255">
        <v>469722</v>
      </c>
      <c r="L38" s="258">
        <v>506637</v>
      </c>
      <c r="M38" s="257">
        <v>446437</v>
      </c>
      <c r="N38" s="254">
        <v>454838</v>
      </c>
      <c r="O38" s="259">
        <v>454502</v>
      </c>
      <c r="P38" s="260">
        <v>511833</v>
      </c>
      <c r="Q38" s="257">
        <v>440861</v>
      </c>
    </row>
    <row r="39" spans="1:17" ht="18" customHeight="1">
      <c r="A39" s="239"/>
      <c r="B39" s="240"/>
      <c r="C39" s="344" t="s">
        <v>191</v>
      </c>
      <c r="D39" s="252" t="s">
        <v>4</v>
      </c>
      <c r="E39" s="298" t="s">
        <v>206</v>
      </c>
      <c r="F39" s="299" t="s">
        <v>123</v>
      </c>
      <c r="G39" s="300" t="s">
        <v>123</v>
      </c>
      <c r="H39" s="301" t="s">
        <v>123</v>
      </c>
      <c r="I39" s="302" t="s">
        <v>123</v>
      </c>
      <c r="J39" s="299" t="s">
        <v>123</v>
      </c>
      <c r="K39" s="300" t="s">
        <v>123</v>
      </c>
      <c r="L39" s="301" t="s">
        <v>123</v>
      </c>
      <c r="M39" s="302" t="s">
        <v>123</v>
      </c>
      <c r="N39" s="345">
        <v>105752</v>
      </c>
      <c r="O39" s="346">
        <v>126500</v>
      </c>
      <c r="P39" s="304">
        <v>126280</v>
      </c>
      <c r="Q39" s="628">
        <v>122219</v>
      </c>
    </row>
    <row r="40" spans="1:17" ht="18" customHeight="1">
      <c r="A40" s="239"/>
      <c r="B40" s="240"/>
      <c r="C40" s="261" t="s">
        <v>194</v>
      </c>
      <c r="D40" s="262" t="s">
        <v>4</v>
      </c>
      <c r="E40" s="263" t="s">
        <v>207</v>
      </c>
      <c r="F40" s="347">
        <v>9041</v>
      </c>
      <c r="G40" s="348">
        <v>9371</v>
      </c>
      <c r="H40" s="349">
        <v>11112</v>
      </c>
      <c r="I40" s="350">
        <v>10936</v>
      </c>
      <c r="J40" s="347">
        <v>13954</v>
      </c>
      <c r="K40" s="348">
        <v>14952</v>
      </c>
      <c r="L40" s="268">
        <v>23211</v>
      </c>
      <c r="M40" s="350">
        <v>21908</v>
      </c>
      <c r="N40" s="347">
        <v>13205</v>
      </c>
      <c r="O40" s="351">
        <v>11226</v>
      </c>
      <c r="P40" s="270">
        <v>13383</v>
      </c>
      <c r="Q40" s="350">
        <v>12155</v>
      </c>
    </row>
    <row r="41" spans="1:17" ht="18" customHeight="1">
      <c r="A41" s="239"/>
      <c r="B41" s="240"/>
      <c r="C41" s="261" t="s">
        <v>208</v>
      </c>
      <c r="D41" s="262" t="s">
        <v>4</v>
      </c>
      <c r="E41" s="352" t="s">
        <v>209</v>
      </c>
      <c r="F41" s="347">
        <v>192729</v>
      </c>
      <c r="G41" s="348">
        <v>196093</v>
      </c>
      <c r="H41" s="349">
        <v>201323</v>
      </c>
      <c r="I41" s="350">
        <v>199849</v>
      </c>
      <c r="J41" s="347">
        <v>202089</v>
      </c>
      <c r="K41" s="348">
        <v>205359</v>
      </c>
      <c r="L41" s="268">
        <v>207996</v>
      </c>
      <c r="M41" s="350">
        <v>202491</v>
      </c>
      <c r="N41" s="347">
        <v>207549</v>
      </c>
      <c r="O41" s="351">
        <v>210166</v>
      </c>
      <c r="P41" s="270">
        <v>213783</v>
      </c>
      <c r="Q41" s="350">
        <v>207854</v>
      </c>
    </row>
    <row r="42" spans="1:17" ht="18" customHeight="1">
      <c r="A42" s="239"/>
      <c r="B42" s="240"/>
      <c r="C42" s="261" t="s">
        <v>210</v>
      </c>
      <c r="D42" s="262" t="s">
        <v>4</v>
      </c>
      <c r="E42" s="263" t="s">
        <v>211</v>
      </c>
      <c r="F42" s="264">
        <v>2417</v>
      </c>
      <c r="G42" s="265">
        <v>2789</v>
      </c>
      <c r="H42" s="266">
        <v>2844</v>
      </c>
      <c r="I42" s="267">
        <v>3208</v>
      </c>
      <c r="J42" s="264">
        <v>3250</v>
      </c>
      <c r="K42" s="265">
        <v>3218</v>
      </c>
      <c r="L42" s="268">
        <v>3770</v>
      </c>
      <c r="M42" s="267">
        <v>3562</v>
      </c>
      <c r="N42" s="264">
        <v>3684</v>
      </c>
      <c r="O42" s="269">
        <v>3731</v>
      </c>
      <c r="P42" s="270">
        <v>3910</v>
      </c>
      <c r="Q42" s="267">
        <v>4131</v>
      </c>
    </row>
    <row r="43" spans="1:17" ht="18" customHeight="1">
      <c r="A43" s="239"/>
      <c r="B43" s="240"/>
      <c r="C43" s="261" t="s">
        <v>212</v>
      </c>
      <c r="D43" s="262" t="s">
        <v>4</v>
      </c>
      <c r="E43" s="263" t="s">
        <v>213</v>
      </c>
      <c r="F43" s="264">
        <v>23862</v>
      </c>
      <c r="G43" s="265">
        <v>23672</v>
      </c>
      <c r="H43" s="266">
        <v>8383</v>
      </c>
      <c r="I43" s="267">
        <v>7710</v>
      </c>
      <c r="J43" s="264">
        <v>6837</v>
      </c>
      <c r="K43" s="265">
        <v>6036</v>
      </c>
      <c r="L43" s="268">
        <v>5070</v>
      </c>
      <c r="M43" s="267">
        <v>5532</v>
      </c>
      <c r="N43" s="264">
        <v>7814</v>
      </c>
      <c r="O43" s="269">
        <v>5486</v>
      </c>
      <c r="P43" s="270">
        <v>5734</v>
      </c>
      <c r="Q43" s="267">
        <v>18868</v>
      </c>
    </row>
    <row r="44" spans="1:17" ht="18" customHeight="1">
      <c r="A44" s="239"/>
      <c r="B44" s="353"/>
      <c r="C44" s="272" t="s">
        <v>214</v>
      </c>
      <c r="D44" s="273" t="s">
        <v>4</v>
      </c>
      <c r="E44" s="274" t="s">
        <v>215</v>
      </c>
      <c r="F44" s="354">
        <v>10700</v>
      </c>
      <c r="G44" s="355">
        <v>11043</v>
      </c>
      <c r="H44" s="356">
        <v>10492</v>
      </c>
      <c r="I44" s="357">
        <v>11916</v>
      </c>
      <c r="J44" s="354">
        <v>12909</v>
      </c>
      <c r="K44" s="355">
        <v>13682</v>
      </c>
      <c r="L44" s="277">
        <v>12199</v>
      </c>
      <c r="M44" s="357">
        <v>12463</v>
      </c>
      <c r="N44" s="354">
        <v>8846</v>
      </c>
      <c r="O44" s="358">
        <v>10155</v>
      </c>
      <c r="P44" s="280">
        <v>8910</v>
      </c>
      <c r="Q44" s="357">
        <v>9466</v>
      </c>
    </row>
    <row r="45" spans="1:17" ht="18" customHeight="1" thickBot="1">
      <c r="A45" s="239"/>
      <c r="B45" s="281" t="s">
        <v>216</v>
      </c>
      <c r="C45" s="282"/>
      <c r="D45" s="283" t="s">
        <v>4</v>
      </c>
      <c r="E45" s="284" t="s">
        <v>217</v>
      </c>
      <c r="F45" s="339">
        <v>1317172</v>
      </c>
      <c r="G45" s="340">
        <v>1364559</v>
      </c>
      <c r="H45" s="341">
        <v>1411367</v>
      </c>
      <c r="I45" s="342">
        <v>1409696</v>
      </c>
      <c r="J45" s="339">
        <v>1343046</v>
      </c>
      <c r="K45" s="340">
        <v>1377566</v>
      </c>
      <c r="L45" s="319">
        <v>1396057</v>
      </c>
      <c r="M45" s="342">
        <v>1509253</v>
      </c>
      <c r="N45" s="339">
        <v>1595153</v>
      </c>
      <c r="O45" s="343">
        <v>1583502</v>
      </c>
      <c r="P45" s="321">
        <v>1695503</v>
      </c>
      <c r="Q45" s="342">
        <v>1698593</v>
      </c>
    </row>
    <row r="46" spans="1:17" ht="18" customHeight="1">
      <c r="B46" s="359" t="s">
        <v>218</v>
      </c>
      <c r="C46" s="229"/>
      <c r="D46" s="230" t="s">
        <v>4</v>
      </c>
      <c r="E46" s="360" t="s">
        <v>219</v>
      </c>
      <c r="F46" s="361"/>
      <c r="G46" s="362"/>
      <c r="H46" s="363"/>
      <c r="I46" s="364"/>
      <c r="J46" s="361"/>
      <c r="K46" s="362"/>
      <c r="L46" s="322"/>
      <c r="M46" s="364"/>
      <c r="N46" s="361"/>
      <c r="O46" s="365"/>
      <c r="P46" s="323"/>
      <c r="Q46" s="364"/>
    </row>
    <row r="47" spans="1:17" ht="18" customHeight="1">
      <c r="A47" s="239"/>
      <c r="B47" s="281" t="s">
        <v>220</v>
      </c>
      <c r="C47" s="366"/>
      <c r="D47" s="367" t="s">
        <v>4</v>
      </c>
      <c r="E47" s="368" t="s">
        <v>221</v>
      </c>
      <c r="F47" s="369">
        <v>779915</v>
      </c>
      <c r="G47" s="370">
        <v>814984</v>
      </c>
      <c r="H47" s="371">
        <v>836084</v>
      </c>
      <c r="I47" s="372">
        <v>826179</v>
      </c>
      <c r="J47" s="369">
        <v>867050</v>
      </c>
      <c r="K47" s="370">
        <v>915258</v>
      </c>
      <c r="L47" s="248">
        <v>881996</v>
      </c>
      <c r="M47" s="372">
        <v>925667</v>
      </c>
      <c r="N47" s="369">
        <v>924354</v>
      </c>
      <c r="O47" s="373">
        <v>929666</v>
      </c>
      <c r="P47" s="250">
        <v>959983</v>
      </c>
      <c r="Q47" s="372">
        <v>939683</v>
      </c>
    </row>
    <row r="48" spans="1:17" ht="18" customHeight="1">
      <c r="A48" s="239"/>
      <c r="B48" s="240"/>
      <c r="C48" s="344" t="s">
        <v>222</v>
      </c>
      <c r="D48" s="297" t="s">
        <v>4</v>
      </c>
      <c r="E48" s="298" t="s">
        <v>223</v>
      </c>
      <c r="F48" s="299">
        <v>142520</v>
      </c>
      <c r="G48" s="300">
        <v>142520</v>
      </c>
      <c r="H48" s="301">
        <v>142520</v>
      </c>
      <c r="I48" s="302">
        <v>142520</v>
      </c>
      <c r="J48" s="299">
        <v>142520</v>
      </c>
      <c r="K48" s="300">
        <v>142520</v>
      </c>
      <c r="L48" s="374">
        <v>142520</v>
      </c>
      <c r="M48" s="302">
        <v>142520</v>
      </c>
      <c r="N48" s="299">
        <v>142520</v>
      </c>
      <c r="O48" s="303">
        <v>142520</v>
      </c>
      <c r="P48" s="304">
        <v>142520</v>
      </c>
      <c r="Q48" s="302">
        <v>142520</v>
      </c>
    </row>
    <row r="49" spans="1:17" ht="18" customHeight="1">
      <c r="A49" s="239"/>
      <c r="B49" s="240"/>
      <c r="C49" s="261" t="s">
        <v>224</v>
      </c>
      <c r="D49" s="262" t="s">
        <v>4</v>
      </c>
      <c r="E49" s="263" t="s">
        <v>225</v>
      </c>
      <c r="F49" s="264">
        <v>118549</v>
      </c>
      <c r="G49" s="265">
        <v>117434</v>
      </c>
      <c r="H49" s="266">
        <v>115508</v>
      </c>
      <c r="I49" s="267">
        <v>116193</v>
      </c>
      <c r="J49" s="264">
        <v>116205</v>
      </c>
      <c r="K49" s="265">
        <v>114891</v>
      </c>
      <c r="L49" s="268">
        <v>115611</v>
      </c>
      <c r="M49" s="267">
        <v>115740</v>
      </c>
      <c r="N49" s="264">
        <v>115126</v>
      </c>
      <c r="O49" s="269">
        <v>115382</v>
      </c>
      <c r="P49" s="270">
        <v>111130</v>
      </c>
      <c r="Q49" s="267">
        <v>111596</v>
      </c>
    </row>
    <row r="50" spans="1:17" ht="18" customHeight="1">
      <c r="A50" s="239"/>
      <c r="B50" s="240"/>
      <c r="C50" s="331" t="s">
        <v>226</v>
      </c>
      <c r="D50" s="262" t="s">
        <v>4</v>
      </c>
      <c r="E50" s="333" t="s">
        <v>227</v>
      </c>
      <c r="F50" s="334">
        <v>472325</v>
      </c>
      <c r="G50" s="335">
        <v>490407</v>
      </c>
      <c r="H50" s="336">
        <v>500711</v>
      </c>
      <c r="I50" s="337">
        <v>528601</v>
      </c>
      <c r="J50" s="334">
        <v>543120</v>
      </c>
      <c r="K50" s="335">
        <v>561214</v>
      </c>
      <c r="L50" s="268">
        <v>571007</v>
      </c>
      <c r="M50" s="337">
        <v>603171</v>
      </c>
      <c r="N50" s="334">
        <v>611205</v>
      </c>
      <c r="O50" s="338">
        <v>635391</v>
      </c>
      <c r="P50" s="270">
        <v>639356</v>
      </c>
      <c r="Q50" s="337">
        <v>659563</v>
      </c>
    </row>
    <row r="51" spans="1:17" ht="18" customHeight="1">
      <c r="A51" s="239"/>
      <c r="B51" s="240"/>
      <c r="C51" s="331" t="s">
        <v>228</v>
      </c>
      <c r="D51" s="332" t="s">
        <v>4</v>
      </c>
      <c r="E51" s="333" t="s">
        <v>229</v>
      </c>
      <c r="F51" s="375">
        <v>-1</v>
      </c>
      <c r="G51" s="376">
        <v>-1</v>
      </c>
      <c r="H51" s="377">
        <v>-1</v>
      </c>
      <c r="I51" s="378">
        <v>-1</v>
      </c>
      <c r="J51" s="375">
        <v>-1</v>
      </c>
      <c r="K51" s="376">
        <v>-1</v>
      </c>
      <c r="L51" s="268">
        <v>-1</v>
      </c>
      <c r="M51" s="268">
        <v>-1</v>
      </c>
      <c r="N51" s="375">
        <v>-1</v>
      </c>
      <c r="O51" s="338">
        <v>-1</v>
      </c>
      <c r="P51" s="338">
        <v>-1</v>
      </c>
      <c r="Q51" s="378">
        <v>-1</v>
      </c>
    </row>
    <row r="52" spans="1:17" ht="18" customHeight="1">
      <c r="A52" s="239"/>
      <c r="B52" s="353"/>
      <c r="C52" s="272" t="s">
        <v>230</v>
      </c>
      <c r="D52" s="273" t="s">
        <v>4</v>
      </c>
      <c r="E52" s="274" t="s">
        <v>231</v>
      </c>
      <c r="F52" s="307">
        <v>46521</v>
      </c>
      <c r="G52" s="308">
        <v>64624</v>
      </c>
      <c r="H52" s="309">
        <v>77346</v>
      </c>
      <c r="I52" s="278">
        <v>38865</v>
      </c>
      <c r="J52" s="275">
        <v>65206</v>
      </c>
      <c r="K52" s="276">
        <v>96634</v>
      </c>
      <c r="L52" s="277">
        <v>52859</v>
      </c>
      <c r="M52" s="278">
        <v>64236</v>
      </c>
      <c r="N52" s="275">
        <v>55505</v>
      </c>
      <c r="O52" s="279">
        <v>36375</v>
      </c>
      <c r="P52" s="280">
        <v>66978</v>
      </c>
      <c r="Q52" s="278">
        <v>26005</v>
      </c>
    </row>
    <row r="53" spans="1:17" ht="18" customHeight="1">
      <c r="A53" s="239"/>
      <c r="B53" s="240" t="s">
        <v>232</v>
      </c>
      <c r="C53" s="379"/>
      <c r="D53" s="283" t="s">
        <v>4</v>
      </c>
      <c r="E53" s="284" t="s">
        <v>233</v>
      </c>
      <c r="F53" s="285">
        <v>30561</v>
      </c>
      <c r="G53" s="286">
        <v>31928</v>
      </c>
      <c r="H53" s="287">
        <v>33421</v>
      </c>
      <c r="I53" s="288">
        <v>34327</v>
      </c>
      <c r="J53" s="285">
        <v>33407</v>
      </c>
      <c r="K53" s="286">
        <v>35344</v>
      </c>
      <c r="L53" s="248">
        <v>36244</v>
      </c>
      <c r="M53" s="288">
        <v>41143</v>
      </c>
      <c r="N53" s="285">
        <v>42952</v>
      </c>
      <c r="O53" s="289">
        <v>44273</v>
      </c>
      <c r="P53" s="250">
        <v>48949</v>
      </c>
      <c r="Q53" s="288">
        <v>47732</v>
      </c>
    </row>
    <row r="54" spans="1:17" ht="18" customHeight="1" thickBot="1">
      <c r="A54" s="239"/>
      <c r="B54" s="311" t="s">
        <v>234</v>
      </c>
      <c r="C54" s="312"/>
      <c r="D54" s="313" t="s">
        <v>4</v>
      </c>
      <c r="E54" s="314" t="s">
        <v>235</v>
      </c>
      <c r="F54" s="380">
        <v>810476</v>
      </c>
      <c r="G54" s="381">
        <v>846912</v>
      </c>
      <c r="H54" s="382">
        <v>869505</v>
      </c>
      <c r="I54" s="383">
        <v>860506</v>
      </c>
      <c r="J54" s="380">
        <v>900457</v>
      </c>
      <c r="K54" s="381">
        <v>950602</v>
      </c>
      <c r="L54" s="319">
        <v>918240</v>
      </c>
      <c r="M54" s="383">
        <v>966809</v>
      </c>
      <c r="N54" s="380">
        <v>967306</v>
      </c>
      <c r="O54" s="384">
        <v>973939</v>
      </c>
      <c r="P54" s="321">
        <v>1008932</v>
      </c>
      <c r="Q54" s="383">
        <v>987415</v>
      </c>
    </row>
    <row r="55" spans="1:17" ht="18" customHeight="1" thickBot="1">
      <c r="A55" s="239"/>
      <c r="B55" s="385" t="s">
        <v>236</v>
      </c>
      <c r="C55" s="386"/>
      <c r="D55" s="387" t="s">
        <v>4</v>
      </c>
      <c r="E55" s="388" t="s">
        <v>237</v>
      </c>
      <c r="F55" s="389">
        <v>2127648</v>
      </c>
      <c r="G55" s="390">
        <v>2211472</v>
      </c>
      <c r="H55" s="391">
        <v>2280872</v>
      </c>
      <c r="I55" s="392">
        <v>2270203</v>
      </c>
      <c r="J55" s="389">
        <v>2243502</v>
      </c>
      <c r="K55" s="390">
        <v>2328168</v>
      </c>
      <c r="L55" s="393">
        <v>2314297</v>
      </c>
      <c r="M55" s="392">
        <v>2476062</v>
      </c>
      <c r="N55" s="389">
        <v>2562459</v>
      </c>
      <c r="O55" s="394">
        <v>2557441</v>
      </c>
      <c r="P55" s="395">
        <v>2704435</v>
      </c>
      <c r="Q55" s="392">
        <v>2686008</v>
      </c>
    </row>
    <row r="57" spans="1:17">
      <c r="B57" s="396"/>
    </row>
  </sheetData>
  <mergeCells count="6">
    <mergeCell ref="N6:Q6"/>
    <mergeCell ref="B6:C7"/>
    <mergeCell ref="D6:D7"/>
    <mergeCell ref="E6:E7"/>
    <mergeCell ref="F6:I6"/>
    <mergeCell ref="J6:M6"/>
  </mergeCells>
  <phoneticPr fontId="4"/>
  <printOptions horizontalCentered="1" verticalCentered="1"/>
  <pageMargins left="0" right="0" top="0" bottom="0" header="0.31496062992125984" footer="0.31496062992125984"/>
  <pageSetup paperSize="9" scale="55" firstPageNumber="4" orientation="landscape" r:id="rId1"/>
  <headerFooter alignWithMargins="0"/>
  <colBreaks count="1" manualBreakCount="1">
    <brk id="4"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showGridLines="0" view="pageBreakPreview" topLeftCell="E1" zoomScale="70" zoomScaleNormal="85" zoomScaleSheetLayoutView="70" workbookViewId="0">
      <selection activeCell="O10" sqref="O10"/>
    </sheetView>
  </sheetViews>
  <sheetFormatPr defaultColWidth="13" defaultRowHeight="14.25"/>
  <cols>
    <col min="1" max="1" width="2.25" style="8" customWidth="1"/>
    <col min="2" max="2" width="31" style="8" customWidth="1"/>
    <col min="3" max="3" width="1.625" style="8" customWidth="1"/>
    <col min="4" max="4" width="41.875" style="8" customWidth="1"/>
    <col min="5" max="16" width="15.25" style="8" customWidth="1"/>
    <col min="17" max="16384" width="13" style="8"/>
  </cols>
  <sheetData>
    <row r="1" spans="1:23" s="4" customFormat="1" ht="19.5" customHeight="1">
      <c r="A1" s="1"/>
      <c r="B1" s="1" t="s">
        <v>0</v>
      </c>
      <c r="C1" s="2"/>
      <c r="D1" s="2"/>
      <c r="E1" s="3"/>
      <c r="F1" s="3"/>
      <c r="G1" s="3"/>
      <c r="H1" s="3"/>
      <c r="I1" s="3"/>
      <c r="J1" s="3"/>
      <c r="K1" s="3"/>
      <c r="L1" s="3"/>
      <c r="M1" s="3"/>
      <c r="N1" s="3"/>
      <c r="O1" s="3"/>
      <c r="P1" s="3"/>
    </row>
    <row r="2" spans="1:23" s="6" customFormat="1" ht="15" customHeight="1">
      <c r="A2" s="5"/>
      <c r="B2" s="5"/>
      <c r="E2" s="8"/>
      <c r="F2" s="98"/>
      <c r="G2" s="98"/>
      <c r="H2" s="98"/>
      <c r="I2" s="98"/>
      <c r="J2" s="98"/>
      <c r="K2" s="98"/>
      <c r="L2" s="98"/>
      <c r="M2" s="98"/>
      <c r="N2" s="98"/>
      <c r="O2" s="98"/>
      <c r="P2" s="98"/>
    </row>
    <row r="3" spans="1:23" s="9" customFormat="1" ht="18" customHeight="1">
      <c r="A3" s="5"/>
      <c r="B3" s="5" t="s">
        <v>238</v>
      </c>
      <c r="E3" s="397"/>
      <c r="F3" s="397"/>
      <c r="G3" s="397"/>
    </row>
    <row r="4" spans="1:23" s="6" customFormat="1" ht="9" customHeight="1">
      <c r="A4" s="5"/>
    </row>
    <row r="5" spans="1:23" ht="18" customHeight="1" thickBot="1">
      <c r="B5" s="8" t="s">
        <v>239</v>
      </c>
    </row>
    <row r="6" spans="1:23" ht="18" customHeight="1">
      <c r="B6" s="735" t="s">
        <v>240</v>
      </c>
      <c r="C6" s="737" t="s">
        <v>241</v>
      </c>
      <c r="D6" s="739" t="s">
        <v>242</v>
      </c>
      <c r="E6" s="719" t="s">
        <v>243</v>
      </c>
      <c r="F6" s="720"/>
      <c r="G6" s="720"/>
      <c r="H6" s="721"/>
      <c r="I6" s="719" t="s">
        <v>94</v>
      </c>
      <c r="J6" s="720"/>
      <c r="K6" s="720"/>
      <c r="L6" s="721"/>
      <c r="M6" s="719" t="s">
        <v>244</v>
      </c>
      <c r="N6" s="720"/>
      <c r="O6" s="720"/>
      <c r="P6" s="721"/>
    </row>
    <row r="7" spans="1:23" ht="36.75" customHeight="1" thickBot="1">
      <c r="B7" s="736"/>
      <c r="C7" s="738"/>
      <c r="D7" s="740"/>
      <c r="E7" s="398" t="s">
        <v>9</v>
      </c>
      <c r="F7" s="399" t="s">
        <v>245</v>
      </c>
      <c r="G7" s="106" t="s">
        <v>246</v>
      </c>
      <c r="H7" s="400" t="s">
        <v>247</v>
      </c>
      <c r="I7" s="398" t="s">
        <v>9</v>
      </c>
      <c r="J7" s="399" t="s">
        <v>10</v>
      </c>
      <c r="K7" s="401" t="s">
        <v>248</v>
      </c>
      <c r="L7" s="107" t="s">
        <v>249</v>
      </c>
      <c r="M7" s="398" t="s">
        <v>9</v>
      </c>
      <c r="N7" s="399" t="s">
        <v>10</v>
      </c>
      <c r="O7" s="401" t="s">
        <v>248</v>
      </c>
      <c r="P7" s="107" t="s">
        <v>250</v>
      </c>
    </row>
    <row r="8" spans="1:23" ht="18" customHeight="1">
      <c r="A8" s="239"/>
      <c r="B8" s="402" t="s">
        <v>251</v>
      </c>
      <c r="C8" s="403" t="s">
        <v>4</v>
      </c>
      <c r="D8" s="404" t="s">
        <v>252</v>
      </c>
      <c r="E8" s="405">
        <v>470322</v>
      </c>
      <c r="F8" s="406">
        <v>960465</v>
      </c>
      <c r="G8" s="406">
        <v>1480115</v>
      </c>
      <c r="H8" s="407">
        <v>2039690</v>
      </c>
      <c r="I8" s="408">
        <v>505240</v>
      </c>
      <c r="J8" s="406">
        <v>1022722</v>
      </c>
      <c r="K8" s="409">
        <v>1550686</v>
      </c>
      <c r="L8" s="410">
        <v>2163625</v>
      </c>
      <c r="M8" s="408">
        <v>527276</v>
      </c>
      <c r="N8" s="406">
        <v>1077819</v>
      </c>
      <c r="O8" s="406">
        <v>1642037</v>
      </c>
      <c r="P8" s="410">
        <v>2266808</v>
      </c>
      <c r="R8" s="684"/>
      <c r="S8" s="684"/>
      <c r="T8" s="684"/>
      <c r="U8" s="684"/>
      <c r="V8" s="684"/>
      <c r="W8" s="684"/>
    </row>
    <row r="9" spans="1:23" ht="18" customHeight="1">
      <c r="A9" s="239"/>
      <c r="B9" s="411" t="s">
        <v>253</v>
      </c>
      <c r="C9" s="412" t="s">
        <v>4</v>
      </c>
      <c r="D9" s="263" t="s">
        <v>254</v>
      </c>
      <c r="E9" s="413">
        <v>355263</v>
      </c>
      <c r="F9" s="266">
        <v>722982</v>
      </c>
      <c r="G9" s="266">
        <v>1115217</v>
      </c>
      <c r="H9" s="414">
        <v>1535535</v>
      </c>
      <c r="I9" s="264">
        <v>378416</v>
      </c>
      <c r="J9" s="266">
        <v>772986</v>
      </c>
      <c r="K9" s="415">
        <v>1168034</v>
      </c>
      <c r="L9" s="416">
        <v>1618636</v>
      </c>
      <c r="M9" s="264">
        <v>395106</v>
      </c>
      <c r="N9" s="266">
        <v>809574</v>
      </c>
      <c r="O9" s="266">
        <v>1232731</v>
      </c>
      <c r="P9" s="416">
        <v>1694577</v>
      </c>
      <c r="R9" s="684"/>
      <c r="S9" s="684"/>
      <c r="T9" s="684"/>
      <c r="U9" s="684"/>
      <c r="V9" s="684"/>
      <c r="W9" s="684"/>
    </row>
    <row r="10" spans="1:23" ht="18" customHeight="1">
      <c r="A10" s="239"/>
      <c r="B10" s="411" t="s">
        <v>255</v>
      </c>
      <c r="C10" s="412" t="s">
        <v>4</v>
      </c>
      <c r="D10" s="263" t="s">
        <v>256</v>
      </c>
      <c r="E10" s="413">
        <v>115059</v>
      </c>
      <c r="F10" s="266">
        <v>237483</v>
      </c>
      <c r="G10" s="266">
        <v>364898</v>
      </c>
      <c r="H10" s="414">
        <v>504155</v>
      </c>
      <c r="I10" s="264">
        <v>126824</v>
      </c>
      <c r="J10" s="266">
        <v>249736</v>
      </c>
      <c r="K10" s="415">
        <v>382652</v>
      </c>
      <c r="L10" s="416">
        <v>544988</v>
      </c>
      <c r="M10" s="264">
        <v>132169</v>
      </c>
      <c r="N10" s="266">
        <v>268245</v>
      </c>
      <c r="O10" s="266">
        <v>409306</v>
      </c>
      <c r="P10" s="416">
        <v>572231</v>
      </c>
      <c r="R10" s="684"/>
      <c r="S10" s="684"/>
      <c r="T10" s="684"/>
      <c r="U10" s="684"/>
      <c r="V10" s="684"/>
      <c r="W10" s="684"/>
    </row>
    <row r="11" spans="1:23" ht="18" customHeight="1">
      <c r="A11" s="239"/>
      <c r="B11" s="411" t="s">
        <v>257</v>
      </c>
      <c r="C11" s="412" t="s">
        <v>4</v>
      </c>
      <c r="D11" s="263" t="s">
        <v>258</v>
      </c>
      <c r="E11" s="413">
        <v>88754</v>
      </c>
      <c r="F11" s="266">
        <v>181144</v>
      </c>
      <c r="G11" s="266">
        <v>277721</v>
      </c>
      <c r="H11" s="414">
        <v>381035</v>
      </c>
      <c r="I11" s="264">
        <v>97683</v>
      </c>
      <c r="J11" s="266">
        <v>189667</v>
      </c>
      <c r="K11" s="415">
        <v>288343</v>
      </c>
      <c r="L11" s="416">
        <v>397272</v>
      </c>
      <c r="M11" s="264">
        <v>102331</v>
      </c>
      <c r="N11" s="266">
        <v>204488</v>
      </c>
      <c r="O11" s="266">
        <v>315770</v>
      </c>
      <c r="P11" s="416">
        <v>441294</v>
      </c>
      <c r="R11" s="684"/>
      <c r="S11" s="684"/>
      <c r="T11" s="684"/>
      <c r="U11" s="684"/>
      <c r="V11" s="684"/>
      <c r="W11" s="684"/>
    </row>
    <row r="12" spans="1:23" ht="18" customHeight="1">
      <c r="A12" s="239"/>
      <c r="B12" s="417" t="s">
        <v>259</v>
      </c>
      <c r="C12" s="412" t="s">
        <v>4</v>
      </c>
      <c r="D12" s="263" t="s">
        <v>260</v>
      </c>
      <c r="E12" s="413">
        <v>33012</v>
      </c>
      <c r="F12" s="266">
        <v>68241</v>
      </c>
      <c r="G12" s="266">
        <v>105155</v>
      </c>
      <c r="H12" s="414">
        <v>145378</v>
      </c>
      <c r="I12" s="264">
        <v>35871</v>
      </c>
      <c r="J12" s="266">
        <v>70108</v>
      </c>
      <c r="K12" s="415">
        <v>106950</v>
      </c>
      <c r="L12" s="416">
        <v>146696</v>
      </c>
      <c r="M12" s="264">
        <v>36443</v>
      </c>
      <c r="N12" s="266">
        <v>73361</v>
      </c>
      <c r="O12" s="266">
        <v>111851</v>
      </c>
      <c r="P12" s="416">
        <v>153515</v>
      </c>
      <c r="R12" s="684"/>
      <c r="S12" s="684"/>
      <c r="T12" s="684"/>
      <c r="U12" s="684"/>
      <c r="V12" s="684"/>
      <c r="W12" s="684"/>
    </row>
    <row r="13" spans="1:23" ht="18" customHeight="1">
      <c r="A13" s="239"/>
      <c r="B13" s="417" t="s">
        <v>261</v>
      </c>
      <c r="C13" s="412" t="s">
        <v>4</v>
      </c>
      <c r="D13" s="263" t="s">
        <v>262</v>
      </c>
      <c r="E13" s="413">
        <v>3104</v>
      </c>
      <c r="F13" s="266">
        <v>6258</v>
      </c>
      <c r="G13" s="266">
        <v>9723</v>
      </c>
      <c r="H13" s="414">
        <v>14595</v>
      </c>
      <c r="I13" s="264">
        <v>3075</v>
      </c>
      <c r="J13" s="266">
        <v>6523</v>
      </c>
      <c r="K13" s="415">
        <v>9867</v>
      </c>
      <c r="L13" s="416">
        <v>15094</v>
      </c>
      <c r="M13" s="264">
        <v>4024</v>
      </c>
      <c r="N13" s="266">
        <v>9109</v>
      </c>
      <c r="O13" s="266">
        <v>13887</v>
      </c>
      <c r="P13" s="416">
        <v>21793</v>
      </c>
      <c r="R13" s="684"/>
      <c r="S13" s="684"/>
      <c r="T13" s="684"/>
      <c r="U13" s="684"/>
      <c r="V13" s="684"/>
      <c r="W13" s="684"/>
    </row>
    <row r="14" spans="1:23" ht="18" customHeight="1">
      <c r="A14" s="239"/>
      <c r="B14" s="417" t="s">
        <v>263</v>
      </c>
      <c r="C14" s="412" t="s">
        <v>4</v>
      </c>
      <c r="D14" s="263" t="s">
        <v>264</v>
      </c>
      <c r="E14" s="413">
        <v>52638</v>
      </c>
      <c r="F14" s="266">
        <v>106645</v>
      </c>
      <c r="G14" s="266">
        <v>162843</v>
      </c>
      <c r="H14" s="414">
        <v>221062</v>
      </c>
      <c r="I14" s="264">
        <v>58737</v>
      </c>
      <c r="J14" s="266">
        <v>113037</v>
      </c>
      <c r="K14" s="415">
        <v>171526</v>
      </c>
      <c r="L14" s="416">
        <v>235482</v>
      </c>
      <c r="M14" s="264">
        <v>61863</v>
      </c>
      <c r="N14" s="266">
        <v>122018</v>
      </c>
      <c r="O14" s="266">
        <v>190033</v>
      </c>
      <c r="P14" s="416">
        <v>265987</v>
      </c>
      <c r="R14" s="684"/>
      <c r="S14" s="684"/>
      <c r="T14" s="684"/>
      <c r="U14" s="684"/>
      <c r="V14" s="684"/>
      <c r="W14" s="684"/>
    </row>
    <row r="15" spans="1:23" ht="18" customHeight="1">
      <c r="A15" s="239"/>
      <c r="B15" s="411" t="s">
        <v>265</v>
      </c>
      <c r="C15" s="412" t="s">
        <v>4</v>
      </c>
      <c r="D15" s="263" t="s">
        <v>266</v>
      </c>
      <c r="E15" s="413">
        <v>26305</v>
      </c>
      <c r="F15" s="266">
        <v>56339</v>
      </c>
      <c r="G15" s="266">
        <v>87178</v>
      </c>
      <c r="H15" s="414">
        <v>123120</v>
      </c>
      <c r="I15" s="264">
        <v>29141</v>
      </c>
      <c r="J15" s="266">
        <v>60069</v>
      </c>
      <c r="K15" s="415">
        <v>94308</v>
      </c>
      <c r="L15" s="416">
        <v>147716</v>
      </c>
      <c r="M15" s="264">
        <v>29838</v>
      </c>
      <c r="N15" s="266">
        <v>63757</v>
      </c>
      <c r="O15" s="266">
        <v>93535</v>
      </c>
      <c r="P15" s="416">
        <v>130937</v>
      </c>
      <c r="R15" s="684"/>
      <c r="S15" s="684"/>
      <c r="T15" s="684"/>
      <c r="U15" s="684"/>
      <c r="V15" s="684"/>
      <c r="W15" s="684"/>
    </row>
    <row r="16" spans="1:23" ht="18" customHeight="1">
      <c r="A16" s="239"/>
      <c r="B16" s="411" t="s">
        <v>267</v>
      </c>
      <c r="C16" s="412" t="s">
        <v>4</v>
      </c>
      <c r="D16" s="263" t="s">
        <v>268</v>
      </c>
      <c r="E16" s="418">
        <v>2064</v>
      </c>
      <c r="F16" s="268">
        <v>2621</v>
      </c>
      <c r="G16" s="268">
        <v>3998</v>
      </c>
      <c r="H16" s="378">
        <v>5867</v>
      </c>
      <c r="I16" s="419">
        <v>2381</v>
      </c>
      <c r="J16" s="268">
        <v>3393</v>
      </c>
      <c r="K16" s="377">
        <v>4870</v>
      </c>
      <c r="L16" s="416">
        <v>6848</v>
      </c>
      <c r="M16" s="419">
        <v>2821</v>
      </c>
      <c r="N16" s="266">
        <v>3493</v>
      </c>
      <c r="O16" s="266">
        <v>4898</v>
      </c>
      <c r="P16" s="416">
        <v>6026</v>
      </c>
      <c r="R16" s="684"/>
      <c r="S16" s="684"/>
      <c r="T16" s="684"/>
      <c r="U16" s="684"/>
      <c r="V16" s="684"/>
      <c r="W16" s="684"/>
    </row>
    <row r="17" spans="1:23" ht="18" customHeight="1">
      <c r="A17" s="239"/>
      <c r="B17" s="411" t="s">
        <v>269</v>
      </c>
      <c r="C17" s="412" t="s">
        <v>4</v>
      </c>
      <c r="D17" s="263" t="s">
        <v>270</v>
      </c>
      <c r="E17" s="418">
        <v>1563</v>
      </c>
      <c r="F17" s="268">
        <v>3998</v>
      </c>
      <c r="G17" s="268">
        <v>5847</v>
      </c>
      <c r="H17" s="378">
        <v>7193</v>
      </c>
      <c r="I17" s="419">
        <v>1499</v>
      </c>
      <c r="J17" s="268">
        <v>2813</v>
      </c>
      <c r="K17" s="377">
        <v>5055</v>
      </c>
      <c r="L17" s="416">
        <v>7825</v>
      </c>
      <c r="M17" s="419">
        <v>1912</v>
      </c>
      <c r="N17" s="266">
        <v>4276</v>
      </c>
      <c r="O17" s="266">
        <v>6396</v>
      </c>
      <c r="P17" s="416">
        <v>17117</v>
      </c>
      <c r="R17" s="684"/>
      <c r="S17" s="684"/>
      <c r="T17" s="684"/>
      <c r="U17" s="684"/>
      <c r="V17" s="684"/>
      <c r="W17" s="684"/>
    </row>
    <row r="18" spans="1:23" ht="18" customHeight="1">
      <c r="A18" s="239"/>
      <c r="B18" s="411" t="s">
        <v>271</v>
      </c>
      <c r="C18" s="412" t="s">
        <v>4</v>
      </c>
      <c r="D18" s="263" t="s">
        <v>272</v>
      </c>
      <c r="E18" s="420">
        <v>134</v>
      </c>
      <c r="F18" s="349">
        <v>176</v>
      </c>
      <c r="G18" s="349">
        <v>522</v>
      </c>
      <c r="H18" s="421">
        <v>909</v>
      </c>
      <c r="I18" s="347">
        <v>181</v>
      </c>
      <c r="J18" s="349">
        <v>397</v>
      </c>
      <c r="K18" s="422">
        <v>485</v>
      </c>
      <c r="L18" s="416">
        <v>175</v>
      </c>
      <c r="M18" s="347">
        <v>55</v>
      </c>
      <c r="N18" s="268">
        <v>-33</v>
      </c>
      <c r="O18" s="266">
        <v>307</v>
      </c>
      <c r="P18" s="416">
        <v>308</v>
      </c>
      <c r="R18" s="684"/>
      <c r="S18" s="684"/>
      <c r="T18" s="684"/>
      <c r="U18" s="684"/>
      <c r="V18" s="684"/>
      <c r="W18" s="684"/>
    </row>
    <row r="19" spans="1:23" ht="18" customHeight="1">
      <c r="A19" s="239"/>
      <c r="B19" s="411" t="s">
        <v>273</v>
      </c>
      <c r="C19" s="412" t="s">
        <v>4</v>
      </c>
      <c r="D19" s="263" t="s">
        <v>274</v>
      </c>
      <c r="E19" s="418">
        <v>26940</v>
      </c>
      <c r="F19" s="268">
        <v>55139</v>
      </c>
      <c r="G19" s="268">
        <v>85851</v>
      </c>
      <c r="H19" s="378">
        <v>122704</v>
      </c>
      <c r="I19" s="419">
        <v>30204</v>
      </c>
      <c r="J19" s="268">
        <v>61046</v>
      </c>
      <c r="K19" s="377">
        <v>94608</v>
      </c>
      <c r="L19" s="378">
        <v>146914</v>
      </c>
      <c r="M19" s="419">
        <v>30802</v>
      </c>
      <c r="N19" s="266">
        <v>62941</v>
      </c>
      <c r="O19" s="266">
        <v>92344</v>
      </c>
      <c r="P19" s="378">
        <v>120155</v>
      </c>
      <c r="R19" s="684"/>
      <c r="S19" s="684"/>
      <c r="T19" s="684"/>
      <c r="U19" s="684"/>
      <c r="V19" s="684"/>
      <c r="W19" s="684"/>
    </row>
    <row r="20" spans="1:23" ht="18" customHeight="1">
      <c r="A20" s="239"/>
      <c r="B20" s="423" t="s">
        <v>275</v>
      </c>
      <c r="C20" s="412" t="s">
        <v>4</v>
      </c>
      <c r="D20" s="263" t="s">
        <v>276</v>
      </c>
      <c r="E20" s="418">
        <v>9484</v>
      </c>
      <c r="F20" s="268">
        <v>18376</v>
      </c>
      <c r="G20" s="268">
        <v>27232</v>
      </c>
      <c r="H20" s="378">
        <v>37013</v>
      </c>
      <c r="I20" s="419">
        <v>9215</v>
      </c>
      <c r="J20" s="268">
        <v>21371</v>
      </c>
      <c r="K20" s="377">
        <v>32743</v>
      </c>
      <c r="L20" s="416">
        <v>49210</v>
      </c>
      <c r="M20" s="419">
        <v>9198</v>
      </c>
      <c r="N20" s="266">
        <v>20803</v>
      </c>
      <c r="O20" s="266">
        <v>31154</v>
      </c>
      <c r="P20" s="416">
        <v>40383</v>
      </c>
      <c r="R20" s="684"/>
      <c r="S20" s="684"/>
      <c r="T20" s="684"/>
      <c r="U20" s="684"/>
      <c r="V20" s="684"/>
      <c r="W20" s="684"/>
    </row>
    <row r="21" spans="1:23" ht="18" customHeight="1">
      <c r="A21" s="239"/>
      <c r="B21" s="411" t="s">
        <v>277</v>
      </c>
      <c r="C21" s="412" t="s">
        <v>4</v>
      </c>
      <c r="D21" s="263" t="s">
        <v>278</v>
      </c>
      <c r="E21" s="418">
        <v>17455</v>
      </c>
      <c r="F21" s="268">
        <v>36763</v>
      </c>
      <c r="G21" s="268">
        <v>58619</v>
      </c>
      <c r="H21" s="378">
        <v>85691</v>
      </c>
      <c r="I21" s="419">
        <v>20989</v>
      </c>
      <c r="J21" s="268">
        <v>39675</v>
      </c>
      <c r="K21" s="377">
        <v>61865</v>
      </c>
      <c r="L21" s="416">
        <v>97704</v>
      </c>
      <c r="M21" s="419">
        <v>21604</v>
      </c>
      <c r="N21" s="266">
        <v>42137</v>
      </c>
      <c r="O21" s="266">
        <v>61190</v>
      </c>
      <c r="P21" s="416">
        <v>79772</v>
      </c>
      <c r="R21" s="684"/>
      <c r="S21" s="684"/>
      <c r="T21" s="684"/>
      <c r="U21" s="684"/>
      <c r="V21" s="684"/>
      <c r="W21" s="684"/>
    </row>
    <row r="22" spans="1:23" ht="18" customHeight="1">
      <c r="A22" s="239"/>
      <c r="B22" s="417" t="s">
        <v>279</v>
      </c>
      <c r="C22" s="412" t="s">
        <v>4</v>
      </c>
      <c r="D22" s="263" t="s">
        <v>280</v>
      </c>
      <c r="E22" s="418">
        <v>16907</v>
      </c>
      <c r="F22" s="268">
        <v>35336</v>
      </c>
      <c r="G22" s="268">
        <v>56203</v>
      </c>
      <c r="H22" s="378">
        <v>82392</v>
      </c>
      <c r="I22" s="419">
        <v>20809</v>
      </c>
      <c r="J22" s="268">
        <v>38664</v>
      </c>
      <c r="K22" s="377">
        <v>59521</v>
      </c>
      <c r="L22" s="416">
        <v>93616</v>
      </c>
      <c r="M22" s="419">
        <v>20975</v>
      </c>
      <c r="N22" s="266">
        <v>40181</v>
      </c>
      <c r="O22" s="266">
        <v>57863</v>
      </c>
      <c r="P22" s="416">
        <v>75148</v>
      </c>
      <c r="R22" s="684"/>
      <c r="S22" s="684"/>
      <c r="T22" s="684"/>
      <c r="U22" s="684"/>
      <c r="V22" s="684"/>
      <c r="W22" s="684"/>
    </row>
    <row r="23" spans="1:23" ht="18" customHeight="1" thickBot="1">
      <c r="A23" s="239"/>
      <c r="B23" s="424" t="s">
        <v>281</v>
      </c>
      <c r="C23" s="425" t="s">
        <v>4</v>
      </c>
      <c r="D23" s="426" t="s">
        <v>282</v>
      </c>
      <c r="E23" s="427">
        <v>548</v>
      </c>
      <c r="F23" s="428">
        <v>1426</v>
      </c>
      <c r="G23" s="428">
        <v>2416</v>
      </c>
      <c r="H23" s="429">
        <v>3299</v>
      </c>
      <c r="I23" s="430">
        <v>180</v>
      </c>
      <c r="J23" s="428">
        <v>1011</v>
      </c>
      <c r="K23" s="431">
        <v>2344</v>
      </c>
      <c r="L23" s="432">
        <v>4088</v>
      </c>
      <c r="M23" s="430">
        <v>629</v>
      </c>
      <c r="N23" s="433">
        <v>1956</v>
      </c>
      <c r="O23" s="433">
        <v>3327</v>
      </c>
      <c r="P23" s="432">
        <v>4624</v>
      </c>
      <c r="R23" s="684"/>
      <c r="S23" s="684"/>
      <c r="T23" s="684"/>
      <c r="U23" s="684"/>
      <c r="V23" s="684"/>
      <c r="W23" s="684"/>
    </row>
    <row r="43" spans="2:2">
      <c r="B43" s="396"/>
    </row>
    <row r="44" spans="2:2">
      <c r="B44" s="396"/>
    </row>
  </sheetData>
  <mergeCells coun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showGridLines="0" view="pageBreakPreview" zoomScale="70" zoomScaleNormal="85" zoomScaleSheetLayoutView="70" workbookViewId="0">
      <selection activeCell="N10" sqref="N10"/>
    </sheetView>
  </sheetViews>
  <sheetFormatPr defaultColWidth="13" defaultRowHeight="14.25"/>
  <cols>
    <col min="1" max="1" width="2.25" style="8" customWidth="1"/>
    <col min="2" max="2" width="31" style="8" customWidth="1"/>
    <col min="3" max="3" width="1.625" style="8" customWidth="1"/>
    <col min="4" max="4" width="41.875" style="8" customWidth="1"/>
    <col min="5" max="16" width="18.375" style="8" customWidth="1"/>
    <col min="17" max="16384" width="13" style="8"/>
  </cols>
  <sheetData>
    <row r="1" spans="1:19" s="4" customFormat="1" ht="19.5" customHeight="1">
      <c r="A1" s="1"/>
      <c r="B1" s="1" t="s">
        <v>0</v>
      </c>
      <c r="C1" s="2"/>
      <c r="D1" s="2"/>
      <c r="E1" s="3"/>
      <c r="F1" s="3"/>
      <c r="G1" s="3"/>
      <c r="H1" s="3"/>
      <c r="I1" s="3"/>
      <c r="J1" s="3"/>
      <c r="K1" s="3"/>
      <c r="L1" s="3"/>
      <c r="M1" s="3"/>
      <c r="N1" s="3"/>
      <c r="O1" s="3"/>
      <c r="P1" s="3"/>
    </row>
    <row r="2" spans="1:19" s="6" customFormat="1" ht="15" customHeight="1">
      <c r="A2" s="5"/>
      <c r="B2" s="5"/>
      <c r="E2" s="8"/>
      <c r="F2" s="98"/>
      <c r="G2" s="98"/>
      <c r="H2" s="98"/>
      <c r="I2" s="98"/>
      <c r="J2" s="98"/>
      <c r="K2" s="98"/>
      <c r="L2" s="98"/>
      <c r="M2" s="98"/>
      <c r="N2" s="98"/>
      <c r="O2" s="98"/>
      <c r="P2" s="98"/>
    </row>
    <row r="3" spans="1:19" s="9" customFormat="1" ht="18" customHeight="1">
      <c r="A3" s="5"/>
      <c r="B3" s="5" t="s">
        <v>283</v>
      </c>
      <c r="E3" s="397"/>
      <c r="F3" s="397"/>
      <c r="G3" s="397"/>
    </row>
    <row r="4" spans="1:19" s="6" customFormat="1" ht="9" customHeight="1">
      <c r="A4" s="5"/>
    </row>
    <row r="5" spans="1:19" ht="18" customHeight="1" thickBot="1">
      <c r="B5" s="8" t="s">
        <v>284</v>
      </c>
    </row>
    <row r="6" spans="1:19" ht="18" customHeight="1">
      <c r="B6" s="735" t="s">
        <v>285</v>
      </c>
      <c r="C6" s="737" t="s">
        <v>241</v>
      </c>
      <c r="D6" s="739" t="s">
        <v>286</v>
      </c>
      <c r="E6" s="719" t="s">
        <v>287</v>
      </c>
      <c r="F6" s="720"/>
      <c r="G6" s="720"/>
      <c r="H6" s="721"/>
      <c r="I6" s="719" t="s">
        <v>288</v>
      </c>
      <c r="J6" s="720"/>
      <c r="K6" s="720"/>
      <c r="L6" s="721"/>
      <c r="M6" s="719" t="s">
        <v>289</v>
      </c>
      <c r="N6" s="720"/>
      <c r="O6" s="720"/>
      <c r="P6" s="721"/>
    </row>
    <row r="7" spans="1:19" ht="36.75" customHeight="1" thickBot="1">
      <c r="B7" s="736"/>
      <c r="C7" s="738"/>
      <c r="D7" s="740"/>
      <c r="E7" s="398" t="s">
        <v>290</v>
      </c>
      <c r="F7" s="399" t="s">
        <v>291</v>
      </c>
      <c r="G7" s="106" t="s">
        <v>292</v>
      </c>
      <c r="H7" s="400" t="s">
        <v>293</v>
      </c>
      <c r="I7" s="398" t="s">
        <v>290</v>
      </c>
      <c r="J7" s="399" t="s">
        <v>291</v>
      </c>
      <c r="K7" s="401" t="s">
        <v>292</v>
      </c>
      <c r="L7" s="107" t="s">
        <v>293</v>
      </c>
      <c r="M7" s="398" t="s">
        <v>290</v>
      </c>
      <c r="N7" s="399" t="s">
        <v>291</v>
      </c>
      <c r="O7" s="401" t="s">
        <v>292</v>
      </c>
      <c r="P7" s="107" t="s">
        <v>293</v>
      </c>
    </row>
    <row r="8" spans="1:19" ht="18" customHeight="1">
      <c r="A8" s="239"/>
      <c r="B8" s="402" t="s">
        <v>294</v>
      </c>
      <c r="C8" s="403" t="s">
        <v>4</v>
      </c>
      <c r="D8" s="404" t="s">
        <v>295</v>
      </c>
      <c r="E8" s="405">
        <v>470322</v>
      </c>
      <c r="F8" s="406">
        <v>490143</v>
      </c>
      <c r="G8" s="406">
        <v>519650</v>
      </c>
      <c r="H8" s="407">
        <v>559575</v>
      </c>
      <c r="I8" s="408">
        <v>505240</v>
      </c>
      <c r="J8" s="406">
        <v>517482</v>
      </c>
      <c r="K8" s="409">
        <v>527964</v>
      </c>
      <c r="L8" s="410">
        <v>612939</v>
      </c>
      <c r="M8" s="408">
        <v>527276</v>
      </c>
      <c r="N8" s="406">
        <v>550543</v>
      </c>
      <c r="O8" s="406">
        <v>564218</v>
      </c>
      <c r="P8" s="410">
        <v>624771</v>
      </c>
      <c r="R8" s="684"/>
      <c r="S8" s="684"/>
    </row>
    <row r="9" spans="1:19" ht="18" customHeight="1">
      <c r="A9" s="239"/>
      <c r="B9" s="411" t="s">
        <v>253</v>
      </c>
      <c r="C9" s="412" t="s">
        <v>4</v>
      </c>
      <c r="D9" s="263" t="s">
        <v>296</v>
      </c>
      <c r="E9" s="413">
        <v>355263</v>
      </c>
      <c r="F9" s="266">
        <v>367719</v>
      </c>
      <c r="G9" s="266">
        <v>392235</v>
      </c>
      <c r="H9" s="414">
        <v>420318</v>
      </c>
      <c r="I9" s="264">
        <v>378416</v>
      </c>
      <c r="J9" s="266">
        <v>394570</v>
      </c>
      <c r="K9" s="415">
        <v>395048</v>
      </c>
      <c r="L9" s="416">
        <v>450602</v>
      </c>
      <c r="M9" s="264">
        <v>395106</v>
      </c>
      <c r="N9" s="266">
        <v>414468</v>
      </c>
      <c r="O9" s="266">
        <v>423157</v>
      </c>
      <c r="P9" s="416">
        <v>461846</v>
      </c>
      <c r="R9" s="684"/>
      <c r="S9" s="684"/>
    </row>
    <row r="10" spans="1:19" ht="18" customHeight="1">
      <c r="A10" s="239"/>
      <c r="B10" s="411" t="s">
        <v>297</v>
      </c>
      <c r="C10" s="412" t="s">
        <v>4</v>
      </c>
      <c r="D10" s="263" t="s">
        <v>298</v>
      </c>
      <c r="E10" s="413">
        <v>115059</v>
      </c>
      <c r="F10" s="266">
        <v>122424</v>
      </c>
      <c r="G10" s="266">
        <v>127415</v>
      </c>
      <c r="H10" s="414">
        <v>139257</v>
      </c>
      <c r="I10" s="264">
        <v>126824</v>
      </c>
      <c r="J10" s="266">
        <v>122912</v>
      </c>
      <c r="K10" s="415">
        <v>132916</v>
      </c>
      <c r="L10" s="416">
        <v>162337</v>
      </c>
      <c r="M10" s="264">
        <v>132169</v>
      </c>
      <c r="N10" s="266">
        <v>136076</v>
      </c>
      <c r="O10" s="266">
        <v>141061</v>
      </c>
      <c r="P10" s="416">
        <v>162925</v>
      </c>
      <c r="R10" s="684"/>
      <c r="S10" s="684"/>
    </row>
    <row r="11" spans="1:19" ht="18" customHeight="1">
      <c r="A11" s="239"/>
      <c r="B11" s="411" t="s">
        <v>299</v>
      </c>
      <c r="C11" s="412" t="s">
        <v>4</v>
      </c>
      <c r="D11" s="263" t="s">
        <v>300</v>
      </c>
      <c r="E11" s="413">
        <v>88754</v>
      </c>
      <c r="F11" s="266">
        <v>92390</v>
      </c>
      <c r="G11" s="266">
        <v>96577</v>
      </c>
      <c r="H11" s="414">
        <v>103314</v>
      </c>
      <c r="I11" s="264">
        <v>97683</v>
      </c>
      <c r="J11" s="266">
        <v>91984</v>
      </c>
      <c r="K11" s="415">
        <v>98676</v>
      </c>
      <c r="L11" s="416">
        <v>108929</v>
      </c>
      <c r="M11" s="264">
        <v>102331</v>
      </c>
      <c r="N11" s="266">
        <v>102157</v>
      </c>
      <c r="O11" s="266">
        <v>111282</v>
      </c>
      <c r="P11" s="416">
        <v>125524</v>
      </c>
      <c r="R11" s="684"/>
      <c r="S11" s="684"/>
    </row>
    <row r="12" spans="1:19" ht="18" customHeight="1">
      <c r="A12" s="239"/>
      <c r="B12" s="417" t="s">
        <v>259</v>
      </c>
      <c r="C12" s="412" t="s">
        <v>4</v>
      </c>
      <c r="D12" s="263" t="s">
        <v>260</v>
      </c>
      <c r="E12" s="413">
        <v>33012</v>
      </c>
      <c r="F12" s="266">
        <v>35229</v>
      </c>
      <c r="G12" s="266">
        <v>36914</v>
      </c>
      <c r="H12" s="414">
        <v>40223</v>
      </c>
      <c r="I12" s="264">
        <v>35871</v>
      </c>
      <c r="J12" s="266">
        <v>34237</v>
      </c>
      <c r="K12" s="415">
        <v>36842</v>
      </c>
      <c r="L12" s="416">
        <v>39746</v>
      </c>
      <c r="M12" s="264">
        <v>36443</v>
      </c>
      <c r="N12" s="266">
        <v>36918</v>
      </c>
      <c r="O12" s="266">
        <v>38489</v>
      </c>
      <c r="P12" s="416">
        <v>41664</v>
      </c>
      <c r="R12" s="684"/>
      <c r="S12" s="684"/>
    </row>
    <row r="13" spans="1:19" ht="18" customHeight="1">
      <c r="A13" s="239"/>
      <c r="B13" s="417" t="s">
        <v>261</v>
      </c>
      <c r="C13" s="412" t="s">
        <v>4</v>
      </c>
      <c r="D13" s="263" t="s">
        <v>262</v>
      </c>
      <c r="E13" s="413">
        <v>3104</v>
      </c>
      <c r="F13" s="266">
        <v>3154</v>
      </c>
      <c r="G13" s="266">
        <v>3465</v>
      </c>
      <c r="H13" s="414">
        <v>4872</v>
      </c>
      <c r="I13" s="264">
        <v>3075</v>
      </c>
      <c r="J13" s="266">
        <v>3448</v>
      </c>
      <c r="K13" s="415">
        <v>3344</v>
      </c>
      <c r="L13" s="416">
        <v>5227</v>
      </c>
      <c r="M13" s="264">
        <v>4024</v>
      </c>
      <c r="N13" s="266">
        <v>5084</v>
      </c>
      <c r="O13" s="266">
        <v>4778</v>
      </c>
      <c r="P13" s="416">
        <v>7906</v>
      </c>
      <c r="R13" s="684"/>
      <c r="S13" s="684"/>
    </row>
    <row r="14" spans="1:19" ht="18" customHeight="1">
      <c r="A14" s="239"/>
      <c r="B14" s="417" t="s">
        <v>263</v>
      </c>
      <c r="C14" s="412" t="s">
        <v>4</v>
      </c>
      <c r="D14" s="263" t="s">
        <v>264</v>
      </c>
      <c r="E14" s="413">
        <v>52638</v>
      </c>
      <c r="F14" s="266">
        <v>54007</v>
      </c>
      <c r="G14" s="266">
        <v>56198</v>
      </c>
      <c r="H14" s="414">
        <v>58220</v>
      </c>
      <c r="I14" s="264">
        <v>58737</v>
      </c>
      <c r="J14" s="266">
        <v>54299</v>
      </c>
      <c r="K14" s="415">
        <v>58490</v>
      </c>
      <c r="L14" s="416">
        <v>63955</v>
      </c>
      <c r="M14" s="264">
        <v>61863</v>
      </c>
      <c r="N14" s="266">
        <v>60155</v>
      </c>
      <c r="O14" s="266">
        <v>68015</v>
      </c>
      <c r="P14" s="416">
        <v>75954</v>
      </c>
      <c r="R14" s="684"/>
      <c r="S14" s="684"/>
    </row>
    <row r="15" spans="1:19" ht="18" customHeight="1">
      <c r="A15" s="239"/>
      <c r="B15" s="411" t="s">
        <v>301</v>
      </c>
      <c r="C15" s="412" t="s">
        <v>4</v>
      </c>
      <c r="D15" s="263" t="s">
        <v>302</v>
      </c>
      <c r="E15" s="413">
        <v>26305</v>
      </c>
      <c r="F15" s="266">
        <v>30034</v>
      </c>
      <c r="G15" s="266">
        <v>30838</v>
      </c>
      <c r="H15" s="414">
        <v>35942</v>
      </c>
      <c r="I15" s="264">
        <v>29141</v>
      </c>
      <c r="J15" s="266">
        <v>30928</v>
      </c>
      <c r="K15" s="415">
        <v>34240</v>
      </c>
      <c r="L15" s="416">
        <v>53408</v>
      </c>
      <c r="M15" s="264">
        <v>29838</v>
      </c>
      <c r="N15" s="266">
        <v>33919</v>
      </c>
      <c r="O15" s="266">
        <v>29779</v>
      </c>
      <c r="P15" s="416">
        <v>37402</v>
      </c>
      <c r="R15" s="684"/>
      <c r="S15" s="684"/>
    </row>
    <row r="16" spans="1:19" ht="18" customHeight="1">
      <c r="A16" s="239"/>
      <c r="B16" s="411" t="s">
        <v>267</v>
      </c>
      <c r="C16" s="412" t="s">
        <v>4</v>
      </c>
      <c r="D16" s="263" t="s">
        <v>303</v>
      </c>
      <c r="E16" s="418">
        <v>2064</v>
      </c>
      <c r="F16" s="268">
        <v>557</v>
      </c>
      <c r="G16" s="268">
        <v>1377</v>
      </c>
      <c r="H16" s="378">
        <v>1870</v>
      </c>
      <c r="I16" s="419">
        <v>2381</v>
      </c>
      <c r="J16" s="268">
        <v>1013</v>
      </c>
      <c r="K16" s="377">
        <v>1476</v>
      </c>
      <c r="L16" s="416">
        <v>1978</v>
      </c>
      <c r="M16" s="419">
        <v>2821</v>
      </c>
      <c r="N16" s="266">
        <v>672</v>
      </c>
      <c r="O16" s="266">
        <v>1404</v>
      </c>
      <c r="P16" s="416">
        <v>1129</v>
      </c>
      <c r="R16" s="684"/>
      <c r="S16" s="684"/>
    </row>
    <row r="17" spans="1:19" ht="18" customHeight="1">
      <c r="A17" s="239"/>
      <c r="B17" s="411" t="s">
        <v>269</v>
      </c>
      <c r="C17" s="412" t="s">
        <v>4</v>
      </c>
      <c r="D17" s="263" t="s">
        <v>304</v>
      </c>
      <c r="E17" s="418">
        <v>1563</v>
      </c>
      <c r="F17" s="268">
        <v>2435</v>
      </c>
      <c r="G17" s="268">
        <v>1849</v>
      </c>
      <c r="H17" s="378">
        <v>1346</v>
      </c>
      <c r="I17" s="419">
        <v>1499</v>
      </c>
      <c r="J17" s="268">
        <v>1314</v>
      </c>
      <c r="K17" s="377">
        <v>2242</v>
      </c>
      <c r="L17" s="416">
        <v>2770</v>
      </c>
      <c r="M17" s="419">
        <v>1912</v>
      </c>
      <c r="N17" s="266">
        <v>2364</v>
      </c>
      <c r="O17" s="266">
        <v>2120</v>
      </c>
      <c r="P17" s="416">
        <v>10721</v>
      </c>
      <c r="R17" s="684"/>
      <c r="S17" s="684"/>
    </row>
    <row r="18" spans="1:19" ht="18" customHeight="1">
      <c r="A18" s="239"/>
      <c r="B18" s="411" t="s">
        <v>271</v>
      </c>
      <c r="C18" s="412" t="s">
        <v>4</v>
      </c>
      <c r="D18" s="263" t="s">
        <v>272</v>
      </c>
      <c r="E18" s="420">
        <v>134</v>
      </c>
      <c r="F18" s="349">
        <v>42</v>
      </c>
      <c r="G18" s="349">
        <v>346</v>
      </c>
      <c r="H18" s="421">
        <v>387</v>
      </c>
      <c r="I18" s="347">
        <v>181</v>
      </c>
      <c r="J18" s="349">
        <v>216</v>
      </c>
      <c r="K18" s="422">
        <v>88</v>
      </c>
      <c r="L18" s="416">
        <v>-310</v>
      </c>
      <c r="M18" s="347">
        <v>55</v>
      </c>
      <c r="N18" s="268">
        <v>-89</v>
      </c>
      <c r="O18" s="266">
        <v>340</v>
      </c>
      <c r="P18" s="416">
        <v>1</v>
      </c>
      <c r="R18" s="684"/>
      <c r="S18" s="684"/>
    </row>
    <row r="19" spans="1:19" ht="18" customHeight="1">
      <c r="A19" s="239"/>
      <c r="B19" s="411" t="s">
        <v>305</v>
      </c>
      <c r="C19" s="412" t="s">
        <v>4</v>
      </c>
      <c r="D19" s="263" t="s">
        <v>306</v>
      </c>
      <c r="E19" s="418">
        <v>26940</v>
      </c>
      <c r="F19" s="268">
        <v>28199</v>
      </c>
      <c r="G19" s="268">
        <v>30712</v>
      </c>
      <c r="H19" s="378">
        <v>36853</v>
      </c>
      <c r="I19" s="419">
        <v>30204</v>
      </c>
      <c r="J19" s="268">
        <v>30842</v>
      </c>
      <c r="K19" s="377">
        <v>33562</v>
      </c>
      <c r="L19" s="378">
        <v>52306</v>
      </c>
      <c r="M19" s="419">
        <v>30802</v>
      </c>
      <c r="N19" s="266">
        <v>32138</v>
      </c>
      <c r="O19" s="266">
        <v>29403</v>
      </c>
      <c r="P19" s="378">
        <v>27811</v>
      </c>
      <c r="R19" s="684"/>
      <c r="S19" s="684"/>
    </row>
    <row r="20" spans="1:19" ht="18" customHeight="1">
      <c r="A20" s="239"/>
      <c r="B20" s="423" t="s">
        <v>275</v>
      </c>
      <c r="C20" s="412" t="s">
        <v>4</v>
      </c>
      <c r="D20" s="263" t="s">
        <v>307</v>
      </c>
      <c r="E20" s="418">
        <v>9484</v>
      </c>
      <c r="F20" s="268">
        <v>8891</v>
      </c>
      <c r="G20" s="268">
        <v>8856</v>
      </c>
      <c r="H20" s="378">
        <v>9782</v>
      </c>
      <c r="I20" s="419">
        <v>9215</v>
      </c>
      <c r="J20" s="268">
        <v>12157</v>
      </c>
      <c r="K20" s="377">
        <v>11372</v>
      </c>
      <c r="L20" s="416">
        <v>-16467</v>
      </c>
      <c r="M20" s="419">
        <v>9198</v>
      </c>
      <c r="N20" s="266">
        <v>11605</v>
      </c>
      <c r="O20" s="266">
        <v>10350</v>
      </c>
      <c r="P20" s="416">
        <v>9229</v>
      </c>
      <c r="R20" s="684"/>
      <c r="S20" s="684"/>
    </row>
    <row r="21" spans="1:19" ht="18" customHeight="1">
      <c r="A21" s="239"/>
      <c r="B21" s="411" t="s">
        <v>308</v>
      </c>
      <c r="C21" s="412" t="s">
        <v>4</v>
      </c>
      <c r="D21" s="263" t="s">
        <v>309</v>
      </c>
      <c r="E21" s="418">
        <v>17455</v>
      </c>
      <c r="F21" s="268">
        <v>19308</v>
      </c>
      <c r="G21" s="268">
        <v>21856</v>
      </c>
      <c r="H21" s="378">
        <v>27072</v>
      </c>
      <c r="I21" s="419">
        <v>20989</v>
      </c>
      <c r="J21" s="268">
        <v>18686</v>
      </c>
      <c r="K21" s="377">
        <v>22190</v>
      </c>
      <c r="L21" s="416">
        <v>35839</v>
      </c>
      <c r="M21" s="419">
        <v>21604</v>
      </c>
      <c r="N21" s="266">
        <v>20533</v>
      </c>
      <c r="O21" s="266">
        <v>19053</v>
      </c>
      <c r="P21" s="416">
        <v>18582</v>
      </c>
      <c r="R21" s="684"/>
      <c r="S21" s="684"/>
    </row>
    <row r="22" spans="1:19" ht="18" customHeight="1">
      <c r="A22" s="239"/>
      <c r="B22" s="417" t="s">
        <v>279</v>
      </c>
      <c r="C22" s="412" t="s">
        <v>4</v>
      </c>
      <c r="D22" s="263" t="s">
        <v>310</v>
      </c>
      <c r="E22" s="418">
        <v>16907</v>
      </c>
      <c r="F22" s="268">
        <v>18430</v>
      </c>
      <c r="G22" s="268">
        <v>20867</v>
      </c>
      <c r="H22" s="378">
        <v>26188</v>
      </c>
      <c r="I22" s="419">
        <v>20809</v>
      </c>
      <c r="J22" s="268">
        <v>17855</v>
      </c>
      <c r="K22" s="377">
        <v>20858</v>
      </c>
      <c r="L22" s="416">
        <v>34095</v>
      </c>
      <c r="M22" s="419">
        <v>20975</v>
      </c>
      <c r="N22" s="266">
        <v>19206</v>
      </c>
      <c r="O22" s="266">
        <v>17682</v>
      </c>
      <c r="P22" s="416">
        <v>17285</v>
      </c>
      <c r="R22" s="684"/>
      <c r="S22" s="684"/>
    </row>
    <row r="23" spans="1:19" ht="18" customHeight="1" thickBot="1">
      <c r="A23" s="239"/>
      <c r="B23" s="424" t="s">
        <v>281</v>
      </c>
      <c r="C23" s="425" t="s">
        <v>4</v>
      </c>
      <c r="D23" s="426" t="s">
        <v>311</v>
      </c>
      <c r="E23" s="427">
        <v>548</v>
      </c>
      <c r="F23" s="428">
        <v>878</v>
      </c>
      <c r="G23" s="428">
        <v>989</v>
      </c>
      <c r="H23" s="429">
        <v>884</v>
      </c>
      <c r="I23" s="430">
        <v>180</v>
      </c>
      <c r="J23" s="428">
        <v>831</v>
      </c>
      <c r="K23" s="431">
        <v>1333</v>
      </c>
      <c r="L23" s="432">
        <v>1744</v>
      </c>
      <c r="M23" s="430">
        <v>629</v>
      </c>
      <c r="N23" s="433">
        <v>1327</v>
      </c>
      <c r="O23" s="433">
        <v>1371</v>
      </c>
      <c r="P23" s="432">
        <v>1297</v>
      </c>
      <c r="R23" s="684"/>
      <c r="S23" s="684"/>
    </row>
    <row r="43" spans="2:2">
      <c r="B43" s="396"/>
    </row>
    <row r="44" spans="2:2">
      <c r="B44" s="396"/>
    </row>
  </sheetData>
  <mergeCells coun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showGridLines="0" view="pageBreakPreview" zoomScale="70" zoomScaleNormal="90" zoomScaleSheetLayoutView="70" workbookViewId="0">
      <pane xSplit="6" ySplit="7" topLeftCell="G8" activePane="bottomRight" state="frozen"/>
      <selection activeCell="S40" sqref="S40"/>
      <selection pane="topRight" activeCell="S40" sqref="S40"/>
      <selection pane="bottomLeft" activeCell="S40" sqref="S40"/>
      <selection pane="bottomRight" activeCell="S40" sqref="S40"/>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18" width="15.625" style="8" customWidth="1"/>
    <col min="19" max="215" width="13" style="8"/>
    <col min="216" max="216" width="3.875" style="8" customWidth="1"/>
    <col min="217" max="217" width="3.5" style="8" customWidth="1"/>
    <col min="218" max="218" width="40.125" style="8" customWidth="1"/>
    <col min="219" max="219" width="1.625" style="8" customWidth="1"/>
    <col min="220" max="220" width="39.5" style="8" customWidth="1"/>
    <col min="221" max="221" width="0" style="8" hidden="1" customWidth="1"/>
    <col min="222" max="222" width="11.25" style="8" customWidth="1"/>
    <col min="223" max="223" width="11.125" style="8" customWidth="1"/>
    <col min="224" max="224" width="11" style="8" customWidth="1"/>
    <col min="225" max="227" width="11.25" style="8" customWidth="1"/>
    <col min="228" max="233" width="11" style="8" customWidth="1"/>
    <col min="234" max="471" width="13" style="8"/>
    <col min="472" max="472" width="3.875" style="8" customWidth="1"/>
    <col min="473" max="473" width="3.5" style="8" customWidth="1"/>
    <col min="474" max="474" width="40.125" style="8" customWidth="1"/>
    <col min="475" max="475" width="1.625" style="8" customWidth="1"/>
    <col min="476" max="476" width="39.5" style="8" customWidth="1"/>
    <col min="477" max="477" width="0" style="8" hidden="1" customWidth="1"/>
    <col min="478" max="478" width="11.25" style="8" customWidth="1"/>
    <col min="479" max="479" width="11.125" style="8" customWidth="1"/>
    <col min="480" max="480" width="11" style="8" customWidth="1"/>
    <col min="481" max="483" width="11.25" style="8" customWidth="1"/>
    <col min="484" max="489" width="11" style="8" customWidth="1"/>
    <col min="490" max="727" width="13" style="8"/>
    <col min="728" max="728" width="3.875" style="8" customWidth="1"/>
    <col min="729" max="729" width="3.5" style="8" customWidth="1"/>
    <col min="730" max="730" width="40.125" style="8" customWidth="1"/>
    <col min="731" max="731" width="1.625" style="8" customWidth="1"/>
    <col min="732" max="732" width="39.5" style="8" customWidth="1"/>
    <col min="733" max="733" width="0" style="8" hidden="1" customWidth="1"/>
    <col min="734" max="734" width="11.25" style="8" customWidth="1"/>
    <col min="735" max="735" width="11.125" style="8" customWidth="1"/>
    <col min="736" max="736" width="11" style="8" customWidth="1"/>
    <col min="737" max="739" width="11.25" style="8" customWidth="1"/>
    <col min="740" max="745" width="11" style="8" customWidth="1"/>
    <col min="746" max="983" width="13" style="8"/>
    <col min="984" max="984" width="3.875" style="8" customWidth="1"/>
    <col min="985" max="985" width="3.5" style="8" customWidth="1"/>
    <col min="986" max="986" width="40.125" style="8" customWidth="1"/>
    <col min="987" max="987" width="1.625" style="8" customWidth="1"/>
    <col min="988" max="988" width="39.5" style="8" customWidth="1"/>
    <col min="989" max="989" width="0" style="8" hidden="1" customWidth="1"/>
    <col min="990" max="990" width="11.25" style="8" customWidth="1"/>
    <col min="991" max="991" width="11.125" style="8" customWidth="1"/>
    <col min="992" max="992" width="11" style="8" customWidth="1"/>
    <col min="993" max="995" width="11.25" style="8" customWidth="1"/>
    <col min="996" max="1001" width="11" style="8" customWidth="1"/>
    <col min="1002" max="1239" width="13" style="8"/>
    <col min="1240" max="1240" width="3.875" style="8" customWidth="1"/>
    <col min="1241" max="1241" width="3.5" style="8" customWidth="1"/>
    <col min="1242" max="1242" width="40.125" style="8" customWidth="1"/>
    <col min="1243" max="1243" width="1.625" style="8" customWidth="1"/>
    <col min="1244" max="1244" width="39.5" style="8" customWidth="1"/>
    <col min="1245" max="1245" width="0" style="8" hidden="1" customWidth="1"/>
    <col min="1246" max="1246" width="11.25" style="8" customWidth="1"/>
    <col min="1247" max="1247" width="11.125" style="8" customWidth="1"/>
    <col min="1248" max="1248" width="11" style="8" customWidth="1"/>
    <col min="1249" max="1251" width="11.25" style="8" customWidth="1"/>
    <col min="1252" max="1257" width="11" style="8" customWidth="1"/>
    <col min="1258" max="1495" width="13" style="8"/>
    <col min="1496" max="1496" width="3.875" style="8" customWidth="1"/>
    <col min="1497" max="1497" width="3.5" style="8" customWidth="1"/>
    <col min="1498" max="1498" width="40.125" style="8" customWidth="1"/>
    <col min="1499" max="1499" width="1.625" style="8" customWidth="1"/>
    <col min="1500" max="1500" width="39.5" style="8" customWidth="1"/>
    <col min="1501" max="1501" width="0" style="8" hidden="1" customWidth="1"/>
    <col min="1502" max="1502" width="11.25" style="8" customWidth="1"/>
    <col min="1503" max="1503" width="11.125" style="8" customWidth="1"/>
    <col min="1504" max="1504" width="11" style="8" customWidth="1"/>
    <col min="1505" max="1507" width="11.25" style="8" customWidth="1"/>
    <col min="1508" max="1513" width="11" style="8" customWidth="1"/>
    <col min="1514" max="1751" width="13" style="8"/>
    <col min="1752" max="1752" width="3.875" style="8" customWidth="1"/>
    <col min="1753" max="1753" width="3.5" style="8" customWidth="1"/>
    <col min="1754" max="1754" width="40.125" style="8" customWidth="1"/>
    <col min="1755" max="1755" width="1.625" style="8" customWidth="1"/>
    <col min="1756" max="1756" width="39.5" style="8" customWidth="1"/>
    <col min="1757" max="1757" width="0" style="8" hidden="1" customWidth="1"/>
    <col min="1758" max="1758" width="11.25" style="8" customWidth="1"/>
    <col min="1759" max="1759" width="11.125" style="8" customWidth="1"/>
    <col min="1760" max="1760" width="11" style="8" customWidth="1"/>
    <col min="1761" max="1763" width="11.25" style="8" customWidth="1"/>
    <col min="1764" max="1769" width="11" style="8" customWidth="1"/>
    <col min="1770" max="2007" width="13" style="8"/>
    <col min="2008" max="2008" width="3.875" style="8" customWidth="1"/>
    <col min="2009" max="2009" width="3.5" style="8" customWidth="1"/>
    <col min="2010" max="2010" width="40.125" style="8" customWidth="1"/>
    <col min="2011" max="2011" width="1.625" style="8" customWidth="1"/>
    <col min="2012" max="2012" width="39.5" style="8" customWidth="1"/>
    <col min="2013" max="2013" width="0" style="8" hidden="1" customWidth="1"/>
    <col min="2014" max="2014" width="11.25" style="8" customWidth="1"/>
    <col min="2015" max="2015" width="11.125" style="8" customWidth="1"/>
    <col min="2016" max="2016" width="11" style="8" customWidth="1"/>
    <col min="2017" max="2019" width="11.25" style="8" customWidth="1"/>
    <col min="2020" max="2025" width="11" style="8" customWidth="1"/>
    <col min="2026" max="2263" width="13" style="8"/>
    <col min="2264" max="2264" width="3.875" style="8" customWidth="1"/>
    <col min="2265" max="2265" width="3.5" style="8" customWidth="1"/>
    <col min="2266" max="2266" width="40.125" style="8" customWidth="1"/>
    <col min="2267" max="2267" width="1.625" style="8" customWidth="1"/>
    <col min="2268" max="2268" width="39.5" style="8" customWidth="1"/>
    <col min="2269" max="2269" width="0" style="8" hidden="1" customWidth="1"/>
    <col min="2270" max="2270" width="11.25" style="8" customWidth="1"/>
    <col min="2271" max="2271" width="11.125" style="8" customWidth="1"/>
    <col min="2272" max="2272" width="11" style="8" customWidth="1"/>
    <col min="2273" max="2275" width="11.25" style="8" customWidth="1"/>
    <col min="2276" max="2281" width="11" style="8" customWidth="1"/>
    <col min="2282" max="2519" width="13" style="8"/>
    <col min="2520" max="2520" width="3.875" style="8" customWidth="1"/>
    <col min="2521" max="2521" width="3.5" style="8" customWidth="1"/>
    <col min="2522" max="2522" width="40.125" style="8" customWidth="1"/>
    <col min="2523" max="2523" width="1.625" style="8" customWidth="1"/>
    <col min="2524" max="2524" width="39.5" style="8" customWidth="1"/>
    <col min="2525" max="2525" width="0" style="8" hidden="1" customWidth="1"/>
    <col min="2526" max="2526" width="11.25" style="8" customWidth="1"/>
    <col min="2527" max="2527" width="11.125" style="8" customWidth="1"/>
    <col min="2528" max="2528" width="11" style="8" customWidth="1"/>
    <col min="2529" max="2531" width="11.25" style="8" customWidth="1"/>
    <col min="2532" max="2537" width="11" style="8" customWidth="1"/>
    <col min="2538" max="2775" width="13" style="8"/>
    <col min="2776" max="2776" width="3.875" style="8" customWidth="1"/>
    <col min="2777" max="2777" width="3.5" style="8" customWidth="1"/>
    <col min="2778" max="2778" width="40.125" style="8" customWidth="1"/>
    <col min="2779" max="2779" width="1.625" style="8" customWidth="1"/>
    <col min="2780" max="2780" width="39.5" style="8" customWidth="1"/>
    <col min="2781" max="2781" width="0" style="8" hidden="1" customWidth="1"/>
    <col min="2782" max="2782" width="11.25" style="8" customWidth="1"/>
    <col min="2783" max="2783" width="11.125" style="8" customWidth="1"/>
    <col min="2784" max="2784" width="11" style="8" customWidth="1"/>
    <col min="2785" max="2787" width="11.25" style="8" customWidth="1"/>
    <col min="2788" max="2793" width="11" style="8" customWidth="1"/>
    <col min="2794" max="3031" width="13" style="8"/>
    <col min="3032" max="3032" width="3.875" style="8" customWidth="1"/>
    <col min="3033" max="3033" width="3.5" style="8" customWidth="1"/>
    <col min="3034" max="3034" width="40.125" style="8" customWidth="1"/>
    <col min="3035" max="3035" width="1.625" style="8" customWidth="1"/>
    <col min="3036" max="3036" width="39.5" style="8" customWidth="1"/>
    <col min="3037" max="3037" width="0" style="8" hidden="1" customWidth="1"/>
    <col min="3038" max="3038" width="11.25" style="8" customWidth="1"/>
    <col min="3039" max="3039" width="11.125" style="8" customWidth="1"/>
    <col min="3040" max="3040" width="11" style="8" customWidth="1"/>
    <col min="3041" max="3043" width="11.25" style="8" customWidth="1"/>
    <col min="3044" max="3049" width="11" style="8" customWidth="1"/>
    <col min="3050" max="3287" width="13" style="8"/>
    <col min="3288" max="3288" width="3.875" style="8" customWidth="1"/>
    <col min="3289" max="3289" width="3.5" style="8" customWidth="1"/>
    <col min="3290" max="3290" width="40.125" style="8" customWidth="1"/>
    <col min="3291" max="3291" width="1.625" style="8" customWidth="1"/>
    <col min="3292" max="3292" width="39.5" style="8" customWidth="1"/>
    <col min="3293" max="3293" width="0" style="8" hidden="1" customWidth="1"/>
    <col min="3294" max="3294" width="11.25" style="8" customWidth="1"/>
    <col min="3295" max="3295" width="11.125" style="8" customWidth="1"/>
    <col min="3296" max="3296" width="11" style="8" customWidth="1"/>
    <col min="3297" max="3299" width="11.25" style="8" customWidth="1"/>
    <col min="3300" max="3305" width="11" style="8" customWidth="1"/>
    <col min="3306" max="3543" width="13" style="8"/>
    <col min="3544" max="3544" width="3.875" style="8" customWidth="1"/>
    <col min="3545" max="3545" width="3.5" style="8" customWidth="1"/>
    <col min="3546" max="3546" width="40.125" style="8" customWidth="1"/>
    <col min="3547" max="3547" width="1.625" style="8" customWidth="1"/>
    <col min="3548" max="3548" width="39.5" style="8" customWidth="1"/>
    <col min="3549" max="3549" width="0" style="8" hidden="1" customWidth="1"/>
    <col min="3550" max="3550" width="11.25" style="8" customWidth="1"/>
    <col min="3551" max="3551" width="11.125" style="8" customWidth="1"/>
    <col min="3552" max="3552" width="11" style="8" customWidth="1"/>
    <col min="3553" max="3555" width="11.25" style="8" customWidth="1"/>
    <col min="3556" max="3561" width="11" style="8" customWidth="1"/>
    <col min="3562" max="3799" width="13" style="8"/>
    <col min="3800" max="3800" width="3.875" style="8" customWidth="1"/>
    <col min="3801" max="3801" width="3.5" style="8" customWidth="1"/>
    <col min="3802" max="3802" width="40.125" style="8" customWidth="1"/>
    <col min="3803" max="3803" width="1.625" style="8" customWidth="1"/>
    <col min="3804" max="3804" width="39.5" style="8" customWidth="1"/>
    <col min="3805" max="3805" width="0" style="8" hidden="1" customWidth="1"/>
    <col min="3806" max="3806" width="11.25" style="8" customWidth="1"/>
    <col min="3807" max="3807" width="11.125" style="8" customWidth="1"/>
    <col min="3808" max="3808" width="11" style="8" customWidth="1"/>
    <col min="3809" max="3811" width="11.25" style="8" customWidth="1"/>
    <col min="3812" max="3817" width="11" style="8" customWidth="1"/>
    <col min="3818" max="4055" width="13" style="8"/>
    <col min="4056" max="4056" width="3.875" style="8" customWidth="1"/>
    <col min="4057" max="4057" width="3.5" style="8" customWidth="1"/>
    <col min="4058" max="4058" width="40.125" style="8" customWidth="1"/>
    <col min="4059" max="4059" width="1.625" style="8" customWidth="1"/>
    <col min="4060" max="4060" width="39.5" style="8" customWidth="1"/>
    <col min="4061" max="4061" width="0" style="8" hidden="1" customWidth="1"/>
    <col min="4062" max="4062" width="11.25" style="8" customWidth="1"/>
    <col min="4063" max="4063" width="11.125" style="8" customWidth="1"/>
    <col min="4064" max="4064" width="11" style="8" customWidth="1"/>
    <col min="4065" max="4067" width="11.25" style="8" customWidth="1"/>
    <col min="4068" max="4073" width="11" style="8" customWidth="1"/>
    <col min="4074" max="4311" width="13" style="8"/>
    <col min="4312" max="4312" width="3.875" style="8" customWidth="1"/>
    <col min="4313" max="4313" width="3.5" style="8" customWidth="1"/>
    <col min="4314" max="4314" width="40.125" style="8" customWidth="1"/>
    <col min="4315" max="4315" width="1.625" style="8" customWidth="1"/>
    <col min="4316" max="4316" width="39.5" style="8" customWidth="1"/>
    <col min="4317" max="4317" width="0" style="8" hidden="1" customWidth="1"/>
    <col min="4318" max="4318" width="11.25" style="8" customWidth="1"/>
    <col min="4319" max="4319" width="11.125" style="8" customWidth="1"/>
    <col min="4320" max="4320" width="11" style="8" customWidth="1"/>
    <col min="4321" max="4323" width="11.25" style="8" customWidth="1"/>
    <col min="4324" max="4329" width="11" style="8" customWidth="1"/>
    <col min="4330" max="4567" width="13" style="8"/>
    <col min="4568" max="4568" width="3.875" style="8" customWidth="1"/>
    <col min="4569" max="4569" width="3.5" style="8" customWidth="1"/>
    <col min="4570" max="4570" width="40.125" style="8" customWidth="1"/>
    <col min="4571" max="4571" width="1.625" style="8" customWidth="1"/>
    <col min="4572" max="4572" width="39.5" style="8" customWidth="1"/>
    <col min="4573" max="4573" width="0" style="8" hidden="1" customWidth="1"/>
    <col min="4574" max="4574" width="11.25" style="8" customWidth="1"/>
    <col min="4575" max="4575" width="11.125" style="8" customWidth="1"/>
    <col min="4576" max="4576" width="11" style="8" customWidth="1"/>
    <col min="4577" max="4579" width="11.25" style="8" customWidth="1"/>
    <col min="4580" max="4585" width="11" style="8" customWidth="1"/>
    <col min="4586" max="4823" width="13" style="8"/>
    <col min="4824" max="4824" width="3.875" style="8" customWidth="1"/>
    <col min="4825" max="4825" width="3.5" style="8" customWidth="1"/>
    <col min="4826" max="4826" width="40.125" style="8" customWidth="1"/>
    <col min="4827" max="4827" width="1.625" style="8" customWidth="1"/>
    <col min="4828" max="4828" width="39.5" style="8" customWidth="1"/>
    <col min="4829" max="4829" width="0" style="8" hidden="1" customWidth="1"/>
    <col min="4830" max="4830" width="11.25" style="8" customWidth="1"/>
    <col min="4831" max="4831" width="11.125" style="8" customWidth="1"/>
    <col min="4832" max="4832" width="11" style="8" customWidth="1"/>
    <col min="4833" max="4835" width="11.25" style="8" customWidth="1"/>
    <col min="4836" max="4841" width="11" style="8" customWidth="1"/>
    <col min="4842" max="5079" width="13" style="8"/>
    <col min="5080" max="5080" width="3.875" style="8" customWidth="1"/>
    <col min="5081" max="5081" width="3.5" style="8" customWidth="1"/>
    <col min="5082" max="5082" width="40.125" style="8" customWidth="1"/>
    <col min="5083" max="5083" width="1.625" style="8" customWidth="1"/>
    <col min="5084" max="5084" width="39.5" style="8" customWidth="1"/>
    <col min="5085" max="5085" width="0" style="8" hidden="1" customWidth="1"/>
    <col min="5086" max="5086" width="11.25" style="8" customWidth="1"/>
    <col min="5087" max="5087" width="11.125" style="8" customWidth="1"/>
    <col min="5088" max="5088" width="11" style="8" customWidth="1"/>
    <col min="5089" max="5091" width="11.25" style="8" customWidth="1"/>
    <col min="5092" max="5097" width="11" style="8" customWidth="1"/>
    <col min="5098" max="5335" width="13" style="8"/>
    <col min="5336" max="5336" width="3.875" style="8" customWidth="1"/>
    <col min="5337" max="5337" width="3.5" style="8" customWidth="1"/>
    <col min="5338" max="5338" width="40.125" style="8" customWidth="1"/>
    <col min="5339" max="5339" width="1.625" style="8" customWidth="1"/>
    <col min="5340" max="5340" width="39.5" style="8" customWidth="1"/>
    <col min="5341" max="5341" width="0" style="8" hidden="1" customWidth="1"/>
    <col min="5342" max="5342" width="11.25" style="8" customWidth="1"/>
    <col min="5343" max="5343" width="11.125" style="8" customWidth="1"/>
    <col min="5344" max="5344" width="11" style="8" customWidth="1"/>
    <col min="5345" max="5347" width="11.25" style="8" customWidth="1"/>
    <col min="5348" max="5353" width="11" style="8" customWidth="1"/>
    <col min="5354" max="5591" width="13" style="8"/>
    <col min="5592" max="5592" width="3.875" style="8" customWidth="1"/>
    <col min="5593" max="5593" width="3.5" style="8" customWidth="1"/>
    <col min="5594" max="5594" width="40.125" style="8" customWidth="1"/>
    <col min="5595" max="5595" width="1.625" style="8" customWidth="1"/>
    <col min="5596" max="5596" width="39.5" style="8" customWidth="1"/>
    <col min="5597" max="5597" width="0" style="8" hidden="1" customWidth="1"/>
    <col min="5598" max="5598" width="11.25" style="8" customWidth="1"/>
    <col min="5599" max="5599" width="11.125" style="8" customWidth="1"/>
    <col min="5600" max="5600" width="11" style="8" customWidth="1"/>
    <col min="5601" max="5603" width="11.25" style="8" customWidth="1"/>
    <col min="5604" max="5609" width="11" style="8" customWidth="1"/>
    <col min="5610" max="5847" width="13" style="8"/>
    <col min="5848" max="5848" width="3.875" style="8" customWidth="1"/>
    <col min="5849" max="5849" width="3.5" style="8" customWidth="1"/>
    <col min="5850" max="5850" width="40.125" style="8" customWidth="1"/>
    <col min="5851" max="5851" width="1.625" style="8" customWidth="1"/>
    <col min="5852" max="5852" width="39.5" style="8" customWidth="1"/>
    <col min="5853" max="5853" width="0" style="8" hidden="1" customWidth="1"/>
    <col min="5854" max="5854" width="11.25" style="8" customWidth="1"/>
    <col min="5855" max="5855" width="11.125" style="8" customWidth="1"/>
    <col min="5856" max="5856" width="11" style="8" customWidth="1"/>
    <col min="5857" max="5859" width="11.25" style="8" customWidth="1"/>
    <col min="5860" max="5865" width="11" style="8" customWidth="1"/>
    <col min="5866" max="6103" width="13" style="8"/>
    <col min="6104" max="6104" width="3.875" style="8" customWidth="1"/>
    <col min="6105" max="6105" width="3.5" style="8" customWidth="1"/>
    <col min="6106" max="6106" width="40.125" style="8" customWidth="1"/>
    <col min="6107" max="6107" width="1.625" style="8" customWidth="1"/>
    <col min="6108" max="6108" width="39.5" style="8" customWidth="1"/>
    <col min="6109" max="6109" width="0" style="8" hidden="1" customWidth="1"/>
    <col min="6110" max="6110" width="11.25" style="8" customWidth="1"/>
    <col min="6111" max="6111" width="11.125" style="8" customWidth="1"/>
    <col min="6112" max="6112" width="11" style="8" customWidth="1"/>
    <col min="6113" max="6115" width="11.25" style="8" customWidth="1"/>
    <col min="6116" max="6121" width="11" style="8" customWidth="1"/>
    <col min="6122" max="6359" width="13" style="8"/>
    <col min="6360" max="6360" width="3.875" style="8" customWidth="1"/>
    <col min="6361" max="6361" width="3.5" style="8" customWidth="1"/>
    <col min="6362" max="6362" width="40.125" style="8" customWidth="1"/>
    <col min="6363" max="6363" width="1.625" style="8" customWidth="1"/>
    <col min="6364" max="6364" width="39.5" style="8" customWidth="1"/>
    <col min="6365" max="6365" width="0" style="8" hidden="1" customWidth="1"/>
    <col min="6366" max="6366" width="11.25" style="8" customWidth="1"/>
    <col min="6367" max="6367" width="11.125" style="8" customWidth="1"/>
    <col min="6368" max="6368" width="11" style="8" customWidth="1"/>
    <col min="6369" max="6371" width="11.25" style="8" customWidth="1"/>
    <col min="6372" max="6377" width="11" style="8" customWidth="1"/>
    <col min="6378" max="6615" width="13" style="8"/>
    <col min="6616" max="6616" width="3.875" style="8" customWidth="1"/>
    <col min="6617" max="6617" width="3.5" style="8" customWidth="1"/>
    <col min="6618" max="6618" width="40.125" style="8" customWidth="1"/>
    <col min="6619" max="6619" width="1.625" style="8" customWidth="1"/>
    <col min="6620" max="6620" width="39.5" style="8" customWidth="1"/>
    <col min="6621" max="6621" width="0" style="8" hidden="1" customWidth="1"/>
    <col min="6622" max="6622" width="11.25" style="8" customWidth="1"/>
    <col min="6623" max="6623" width="11.125" style="8" customWidth="1"/>
    <col min="6624" max="6624" width="11" style="8" customWidth="1"/>
    <col min="6625" max="6627" width="11.25" style="8" customWidth="1"/>
    <col min="6628" max="6633" width="11" style="8" customWidth="1"/>
    <col min="6634" max="6871" width="13" style="8"/>
    <col min="6872" max="6872" width="3.875" style="8" customWidth="1"/>
    <col min="6873" max="6873" width="3.5" style="8" customWidth="1"/>
    <col min="6874" max="6874" width="40.125" style="8" customWidth="1"/>
    <col min="6875" max="6875" width="1.625" style="8" customWidth="1"/>
    <col min="6876" max="6876" width="39.5" style="8" customWidth="1"/>
    <col min="6877" max="6877" width="0" style="8" hidden="1" customWidth="1"/>
    <col min="6878" max="6878" width="11.25" style="8" customWidth="1"/>
    <col min="6879" max="6879" width="11.125" style="8" customWidth="1"/>
    <col min="6880" max="6880" width="11" style="8" customWidth="1"/>
    <col min="6881" max="6883" width="11.25" style="8" customWidth="1"/>
    <col min="6884" max="6889" width="11" style="8" customWidth="1"/>
    <col min="6890" max="7127" width="13" style="8"/>
    <col min="7128" max="7128" width="3.875" style="8" customWidth="1"/>
    <col min="7129" max="7129" width="3.5" style="8" customWidth="1"/>
    <col min="7130" max="7130" width="40.125" style="8" customWidth="1"/>
    <col min="7131" max="7131" width="1.625" style="8" customWidth="1"/>
    <col min="7132" max="7132" width="39.5" style="8" customWidth="1"/>
    <col min="7133" max="7133" width="0" style="8" hidden="1" customWidth="1"/>
    <col min="7134" max="7134" width="11.25" style="8" customWidth="1"/>
    <col min="7135" max="7135" width="11.125" style="8" customWidth="1"/>
    <col min="7136" max="7136" width="11" style="8" customWidth="1"/>
    <col min="7137" max="7139" width="11.25" style="8" customWidth="1"/>
    <col min="7140" max="7145" width="11" style="8" customWidth="1"/>
    <col min="7146" max="7383" width="13" style="8"/>
    <col min="7384" max="7384" width="3.875" style="8" customWidth="1"/>
    <col min="7385" max="7385" width="3.5" style="8" customWidth="1"/>
    <col min="7386" max="7386" width="40.125" style="8" customWidth="1"/>
    <col min="7387" max="7387" width="1.625" style="8" customWidth="1"/>
    <col min="7388" max="7388" width="39.5" style="8" customWidth="1"/>
    <col min="7389" max="7389" width="0" style="8" hidden="1" customWidth="1"/>
    <col min="7390" max="7390" width="11.25" style="8" customWidth="1"/>
    <col min="7391" max="7391" width="11.125" style="8" customWidth="1"/>
    <col min="7392" max="7392" width="11" style="8" customWidth="1"/>
    <col min="7393" max="7395" width="11.25" style="8" customWidth="1"/>
    <col min="7396" max="7401" width="11" style="8" customWidth="1"/>
    <col min="7402" max="7639" width="13" style="8"/>
    <col min="7640" max="7640" width="3.875" style="8" customWidth="1"/>
    <col min="7641" max="7641" width="3.5" style="8" customWidth="1"/>
    <col min="7642" max="7642" width="40.125" style="8" customWidth="1"/>
    <col min="7643" max="7643" width="1.625" style="8" customWidth="1"/>
    <col min="7644" max="7644" width="39.5" style="8" customWidth="1"/>
    <col min="7645" max="7645" width="0" style="8" hidden="1" customWidth="1"/>
    <col min="7646" max="7646" width="11.25" style="8" customWidth="1"/>
    <col min="7647" max="7647" width="11.125" style="8" customWidth="1"/>
    <col min="7648" max="7648" width="11" style="8" customWidth="1"/>
    <col min="7649" max="7651" width="11.25" style="8" customWidth="1"/>
    <col min="7652" max="7657" width="11" style="8" customWidth="1"/>
    <col min="7658" max="7895" width="13" style="8"/>
    <col min="7896" max="7896" width="3.875" style="8" customWidth="1"/>
    <col min="7897" max="7897" width="3.5" style="8" customWidth="1"/>
    <col min="7898" max="7898" width="40.125" style="8" customWidth="1"/>
    <col min="7899" max="7899" width="1.625" style="8" customWidth="1"/>
    <col min="7900" max="7900" width="39.5" style="8" customWidth="1"/>
    <col min="7901" max="7901" width="0" style="8" hidden="1" customWidth="1"/>
    <col min="7902" max="7902" width="11.25" style="8" customWidth="1"/>
    <col min="7903" max="7903" width="11.125" style="8" customWidth="1"/>
    <col min="7904" max="7904" width="11" style="8" customWidth="1"/>
    <col min="7905" max="7907" width="11.25" style="8" customWidth="1"/>
    <col min="7908" max="7913" width="11" style="8" customWidth="1"/>
    <col min="7914" max="8151" width="13" style="8"/>
    <col min="8152" max="8152" width="3.875" style="8" customWidth="1"/>
    <col min="8153" max="8153" width="3.5" style="8" customWidth="1"/>
    <col min="8154" max="8154" width="40.125" style="8" customWidth="1"/>
    <col min="8155" max="8155" width="1.625" style="8" customWidth="1"/>
    <col min="8156" max="8156" width="39.5" style="8" customWidth="1"/>
    <col min="8157" max="8157" width="0" style="8" hidden="1" customWidth="1"/>
    <col min="8158" max="8158" width="11.25" style="8" customWidth="1"/>
    <col min="8159" max="8159" width="11.125" style="8" customWidth="1"/>
    <col min="8160" max="8160" width="11" style="8" customWidth="1"/>
    <col min="8161" max="8163" width="11.25" style="8" customWidth="1"/>
    <col min="8164" max="8169" width="11" style="8" customWidth="1"/>
    <col min="8170" max="8407" width="13" style="8"/>
    <col min="8408" max="8408" width="3.875" style="8" customWidth="1"/>
    <col min="8409" max="8409" width="3.5" style="8" customWidth="1"/>
    <col min="8410" max="8410" width="40.125" style="8" customWidth="1"/>
    <col min="8411" max="8411" width="1.625" style="8" customWidth="1"/>
    <col min="8412" max="8412" width="39.5" style="8" customWidth="1"/>
    <col min="8413" max="8413" width="0" style="8" hidden="1" customWidth="1"/>
    <col min="8414" max="8414" width="11.25" style="8" customWidth="1"/>
    <col min="8415" max="8415" width="11.125" style="8" customWidth="1"/>
    <col min="8416" max="8416" width="11" style="8" customWidth="1"/>
    <col min="8417" max="8419" width="11.25" style="8" customWidth="1"/>
    <col min="8420" max="8425" width="11" style="8" customWidth="1"/>
    <col min="8426" max="8663" width="13" style="8"/>
    <col min="8664" max="8664" width="3.875" style="8" customWidth="1"/>
    <col min="8665" max="8665" width="3.5" style="8" customWidth="1"/>
    <col min="8666" max="8666" width="40.125" style="8" customWidth="1"/>
    <col min="8667" max="8667" width="1.625" style="8" customWidth="1"/>
    <col min="8668" max="8668" width="39.5" style="8" customWidth="1"/>
    <col min="8669" max="8669" width="0" style="8" hidden="1" customWidth="1"/>
    <col min="8670" max="8670" width="11.25" style="8" customWidth="1"/>
    <col min="8671" max="8671" width="11.125" style="8" customWidth="1"/>
    <col min="8672" max="8672" width="11" style="8" customWidth="1"/>
    <col min="8673" max="8675" width="11.25" style="8" customWidth="1"/>
    <col min="8676" max="8681" width="11" style="8" customWidth="1"/>
    <col min="8682" max="8919" width="13" style="8"/>
    <col min="8920" max="8920" width="3.875" style="8" customWidth="1"/>
    <col min="8921" max="8921" width="3.5" style="8" customWidth="1"/>
    <col min="8922" max="8922" width="40.125" style="8" customWidth="1"/>
    <col min="8923" max="8923" width="1.625" style="8" customWidth="1"/>
    <col min="8924" max="8924" width="39.5" style="8" customWidth="1"/>
    <col min="8925" max="8925" width="0" style="8" hidden="1" customWidth="1"/>
    <col min="8926" max="8926" width="11.25" style="8" customWidth="1"/>
    <col min="8927" max="8927" width="11.125" style="8" customWidth="1"/>
    <col min="8928" max="8928" width="11" style="8" customWidth="1"/>
    <col min="8929" max="8931" width="11.25" style="8" customWidth="1"/>
    <col min="8932" max="8937" width="11" style="8" customWidth="1"/>
    <col min="8938" max="9175" width="13" style="8"/>
    <col min="9176" max="9176" width="3.875" style="8" customWidth="1"/>
    <col min="9177" max="9177" width="3.5" style="8" customWidth="1"/>
    <col min="9178" max="9178" width="40.125" style="8" customWidth="1"/>
    <col min="9179" max="9179" width="1.625" style="8" customWidth="1"/>
    <col min="9180" max="9180" width="39.5" style="8" customWidth="1"/>
    <col min="9181" max="9181" width="0" style="8" hidden="1" customWidth="1"/>
    <col min="9182" max="9182" width="11.25" style="8" customWidth="1"/>
    <col min="9183" max="9183" width="11.125" style="8" customWidth="1"/>
    <col min="9184" max="9184" width="11" style="8" customWidth="1"/>
    <col min="9185" max="9187" width="11.25" style="8" customWidth="1"/>
    <col min="9188" max="9193" width="11" style="8" customWidth="1"/>
    <col min="9194" max="9431" width="13" style="8"/>
    <col min="9432" max="9432" width="3.875" style="8" customWidth="1"/>
    <col min="9433" max="9433" width="3.5" style="8" customWidth="1"/>
    <col min="9434" max="9434" width="40.125" style="8" customWidth="1"/>
    <col min="9435" max="9435" width="1.625" style="8" customWidth="1"/>
    <col min="9436" max="9436" width="39.5" style="8" customWidth="1"/>
    <col min="9437" max="9437" width="0" style="8" hidden="1" customWidth="1"/>
    <col min="9438" max="9438" width="11.25" style="8" customWidth="1"/>
    <col min="9439" max="9439" width="11.125" style="8" customWidth="1"/>
    <col min="9440" max="9440" width="11" style="8" customWidth="1"/>
    <col min="9441" max="9443" width="11.25" style="8" customWidth="1"/>
    <col min="9444" max="9449" width="11" style="8" customWidth="1"/>
    <col min="9450" max="9687" width="13" style="8"/>
    <col min="9688" max="9688" width="3.875" style="8" customWidth="1"/>
    <col min="9689" max="9689" width="3.5" style="8" customWidth="1"/>
    <col min="9690" max="9690" width="40.125" style="8" customWidth="1"/>
    <col min="9691" max="9691" width="1.625" style="8" customWidth="1"/>
    <col min="9692" max="9692" width="39.5" style="8" customWidth="1"/>
    <col min="9693" max="9693" width="0" style="8" hidden="1" customWidth="1"/>
    <col min="9694" max="9694" width="11.25" style="8" customWidth="1"/>
    <col min="9695" max="9695" width="11.125" style="8" customWidth="1"/>
    <col min="9696" max="9696" width="11" style="8" customWidth="1"/>
    <col min="9697" max="9699" width="11.25" style="8" customWidth="1"/>
    <col min="9700" max="9705" width="11" style="8" customWidth="1"/>
    <col min="9706" max="9943" width="13" style="8"/>
    <col min="9944" max="9944" width="3.875" style="8" customWidth="1"/>
    <col min="9945" max="9945" width="3.5" style="8" customWidth="1"/>
    <col min="9946" max="9946" width="40.125" style="8" customWidth="1"/>
    <col min="9947" max="9947" width="1.625" style="8" customWidth="1"/>
    <col min="9948" max="9948" width="39.5" style="8" customWidth="1"/>
    <col min="9949" max="9949" width="0" style="8" hidden="1" customWidth="1"/>
    <col min="9950" max="9950" width="11.25" style="8" customWidth="1"/>
    <col min="9951" max="9951" width="11.125" style="8" customWidth="1"/>
    <col min="9952" max="9952" width="11" style="8" customWidth="1"/>
    <col min="9953" max="9955" width="11.25" style="8" customWidth="1"/>
    <col min="9956" max="9961" width="11" style="8" customWidth="1"/>
    <col min="9962" max="10199" width="13" style="8"/>
    <col min="10200" max="10200" width="3.875" style="8" customWidth="1"/>
    <col min="10201" max="10201" width="3.5" style="8" customWidth="1"/>
    <col min="10202" max="10202" width="40.125" style="8" customWidth="1"/>
    <col min="10203" max="10203" width="1.625" style="8" customWidth="1"/>
    <col min="10204" max="10204" width="39.5" style="8" customWidth="1"/>
    <col min="10205" max="10205" width="0" style="8" hidden="1" customWidth="1"/>
    <col min="10206" max="10206" width="11.25" style="8" customWidth="1"/>
    <col min="10207" max="10207" width="11.125" style="8" customWidth="1"/>
    <col min="10208" max="10208" width="11" style="8" customWidth="1"/>
    <col min="10209" max="10211" width="11.25" style="8" customWidth="1"/>
    <col min="10212" max="10217" width="11" style="8" customWidth="1"/>
    <col min="10218" max="10455" width="13" style="8"/>
    <col min="10456" max="10456" width="3.875" style="8" customWidth="1"/>
    <col min="10457" max="10457" width="3.5" style="8" customWidth="1"/>
    <col min="10458" max="10458" width="40.125" style="8" customWidth="1"/>
    <col min="10459" max="10459" width="1.625" style="8" customWidth="1"/>
    <col min="10460" max="10460" width="39.5" style="8" customWidth="1"/>
    <col min="10461" max="10461" width="0" style="8" hidden="1" customWidth="1"/>
    <col min="10462" max="10462" width="11.25" style="8" customWidth="1"/>
    <col min="10463" max="10463" width="11.125" style="8" customWidth="1"/>
    <col min="10464" max="10464" width="11" style="8" customWidth="1"/>
    <col min="10465" max="10467" width="11.25" style="8" customWidth="1"/>
    <col min="10468" max="10473" width="11" style="8" customWidth="1"/>
    <col min="10474" max="10711" width="13" style="8"/>
    <col min="10712" max="10712" width="3.875" style="8" customWidth="1"/>
    <col min="10713" max="10713" width="3.5" style="8" customWidth="1"/>
    <col min="10714" max="10714" width="40.125" style="8" customWidth="1"/>
    <col min="10715" max="10715" width="1.625" style="8" customWidth="1"/>
    <col min="10716" max="10716" width="39.5" style="8" customWidth="1"/>
    <col min="10717" max="10717" width="0" style="8" hidden="1" customWidth="1"/>
    <col min="10718" max="10718" width="11.25" style="8" customWidth="1"/>
    <col min="10719" max="10719" width="11.125" style="8" customWidth="1"/>
    <col min="10720" max="10720" width="11" style="8" customWidth="1"/>
    <col min="10721" max="10723" width="11.25" style="8" customWidth="1"/>
    <col min="10724" max="10729" width="11" style="8" customWidth="1"/>
    <col min="10730" max="10967" width="13" style="8"/>
    <col min="10968" max="10968" width="3.875" style="8" customWidth="1"/>
    <col min="10969" max="10969" width="3.5" style="8" customWidth="1"/>
    <col min="10970" max="10970" width="40.125" style="8" customWidth="1"/>
    <col min="10971" max="10971" width="1.625" style="8" customWidth="1"/>
    <col min="10972" max="10972" width="39.5" style="8" customWidth="1"/>
    <col min="10973" max="10973" width="0" style="8" hidden="1" customWidth="1"/>
    <col min="10974" max="10974" width="11.25" style="8" customWidth="1"/>
    <col min="10975" max="10975" width="11.125" style="8" customWidth="1"/>
    <col min="10976" max="10976" width="11" style="8" customWidth="1"/>
    <col min="10977" max="10979" width="11.25" style="8" customWidth="1"/>
    <col min="10980" max="10985" width="11" style="8" customWidth="1"/>
    <col min="10986" max="11223" width="13" style="8"/>
    <col min="11224" max="11224" width="3.875" style="8" customWidth="1"/>
    <col min="11225" max="11225" width="3.5" style="8" customWidth="1"/>
    <col min="11226" max="11226" width="40.125" style="8" customWidth="1"/>
    <col min="11227" max="11227" width="1.625" style="8" customWidth="1"/>
    <col min="11228" max="11228" width="39.5" style="8" customWidth="1"/>
    <col min="11229" max="11229" width="0" style="8" hidden="1" customWidth="1"/>
    <col min="11230" max="11230" width="11.25" style="8" customWidth="1"/>
    <col min="11231" max="11231" width="11.125" style="8" customWidth="1"/>
    <col min="11232" max="11232" width="11" style="8" customWidth="1"/>
    <col min="11233" max="11235" width="11.25" style="8" customWidth="1"/>
    <col min="11236" max="11241" width="11" style="8" customWidth="1"/>
    <col min="11242" max="11479" width="13" style="8"/>
    <col min="11480" max="11480" width="3.875" style="8" customWidth="1"/>
    <col min="11481" max="11481" width="3.5" style="8" customWidth="1"/>
    <col min="11482" max="11482" width="40.125" style="8" customWidth="1"/>
    <col min="11483" max="11483" width="1.625" style="8" customWidth="1"/>
    <col min="11484" max="11484" width="39.5" style="8" customWidth="1"/>
    <col min="11485" max="11485" width="0" style="8" hidden="1" customWidth="1"/>
    <col min="11486" max="11486" width="11.25" style="8" customWidth="1"/>
    <col min="11487" max="11487" width="11.125" style="8" customWidth="1"/>
    <col min="11488" max="11488" width="11" style="8" customWidth="1"/>
    <col min="11489" max="11491" width="11.25" style="8" customWidth="1"/>
    <col min="11492" max="11497" width="11" style="8" customWidth="1"/>
    <col min="11498" max="11735" width="13" style="8"/>
    <col min="11736" max="11736" width="3.875" style="8" customWidth="1"/>
    <col min="11737" max="11737" width="3.5" style="8" customWidth="1"/>
    <col min="11738" max="11738" width="40.125" style="8" customWidth="1"/>
    <col min="11739" max="11739" width="1.625" style="8" customWidth="1"/>
    <col min="11740" max="11740" width="39.5" style="8" customWidth="1"/>
    <col min="11741" max="11741" width="0" style="8" hidden="1" customWidth="1"/>
    <col min="11742" max="11742" width="11.25" style="8" customWidth="1"/>
    <col min="11743" max="11743" width="11.125" style="8" customWidth="1"/>
    <col min="11744" max="11744" width="11" style="8" customWidth="1"/>
    <col min="11745" max="11747" width="11.25" style="8" customWidth="1"/>
    <col min="11748" max="11753" width="11" style="8" customWidth="1"/>
    <col min="11754" max="11991" width="13" style="8"/>
    <col min="11992" max="11992" width="3.875" style="8" customWidth="1"/>
    <col min="11993" max="11993" width="3.5" style="8" customWidth="1"/>
    <col min="11994" max="11994" width="40.125" style="8" customWidth="1"/>
    <col min="11995" max="11995" width="1.625" style="8" customWidth="1"/>
    <col min="11996" max="11996" width="39.5" style="8" customWidth="1"/>
    <col min="11997" max="11997" width="0" style="8" hidden="1" customWidth="1"/>
    <col min="11998" max="11998" width="11.25" style="8" customWidth="1"/>
    <col min="11999" max="11999" width="11.125" style="8" customWidth="1"/>
    <col min="12000" max="12000" width="11" style="8" customWidth="1"/>
    <col min="12001" max="12003" width="11.25" style="8" customWidth="1"/>
    <col min="12004" max="12009" width="11" style="8" customWidth="1"/>
    <col min="12010" max="12247" width="13" style="8"/>
    <col min="12248" max="12248" width="3.875" style="8" customWidth="1"/>
    <col min="12249" max="12249" width="3.5" style="8" customWidth="1"/>
    <col min="12250" max="12250" width="40.125" style="8" customWidth="1"/>
    <col min="12251" max="12251" width="1.625" style="8" customWidth="1"/>
    <col min="12252" max="12252" width="39.5" style="8" customWidth="1"/>
    <col min="12253" max="12253" width="0" style="8" hidden="1" customWidth="1"/>
    <col min="12254" max="12254" width="11.25" style="8" customWidth="1"/>
    <col min="12255" max="12255" width="11.125" style="8" customWidth="1"/>
    <col min="12256" max="12256" width="11" style="8" customWidth="1"/>
    <col min="12257" max="12259" width="11.25" style="8" customWidth="1"/>
    <col min="12260" max="12265" width="11" style="8" customWidth="1"/>
    <col min="12266" max="12503" width="13" style="8"/>
    <col min="12504" max="12504" width="3.875" style="8" customWidth="1"/>
    <col min="12505" max="12505" width="3.5" style="8" customWidth="1"/>
    <col min="12506" max="12506" width="40.125" style="8" customWidth="1"/>
    <col min="12507" max="12507" width="1.625" style="8" customWidth="1"/>
    <col min="12508" max="12508" width="39.5" style="8" customWidth="1"/>
    <col min="12509" max="12509" width="0" style="8" hidden="1" customWidth="1"/>
    <col min="12510" max="12510" width="11.25" style="8" customWidth="1"/>
    <col min="12511" max="12511" width="11.125" style="8" customWidth="1"/>
    <col min="12512" max="12512" width="11" style="8" customWidth="1"/>
    <col min="12513" max="12515" width="11.25" style="8" customWidth="1"/>
    <col min="12516" max="12521" width="11" style="8" customWidth="1"/>
    <col min="12522" max="12759" width="13" style="8"/>
    <col min="12760" max="12760" width="3.875" style="8" customWidth="1"/>
    <col min="12761" max="12761" width="3.5" style="8" customWidth="1"/>
    <col min="12762" max="12762" width="40.125" style="8" customWidth="1"/>
    <col min="12763" max="12763" width="1.625" style="8" customWidth="1"/>
    <col min="12764" max="12764" width="39.5" style="8" customWidth="1"/>
    <col min="12765" max="12765" width="0" style="8" hidden="1" customWidth="1"/>
    <col min="12766" max="12766" width="11.25" style="8" customWidth="1"/>
    <col min="12767" max="12767" width="11.125" style="8" customWidth="1"/>
    <col min="12768" max="12768" width="11" style="8" customWidth="1"/>
    <col min="12769" max="12771" width="11.25" style="8" customWidth="1"/>
    <col min="12772" max="12777" width="11" style="8" customWidth="1"/>
    <col min="12778" max="13015" width="13" style="8"/>
    <col min="13016" max="13016" width="3.875" style="8" customWidth="1"/>
    <col min="13017" max="13017" width="3.5" style="8" customWidth="1"/>
    <col min="13018" max="13018" width="40.125" style="8" customWidth="1"/>
    <col min="13019" max="13019" width="1.625" style="8" customWidth="1"/>
    <col min="13020" max="13020" width="39.5" style="8" customWidth="1"/>
    <col min="13021" max="13021" width="0" style="8" hidden="1" customWidth="1"/>
    <col min="13022" max="13022" width="11.25" style="8" customWidth="1"/>
    <col min="13023" max="13023" width="11.125" style="8" customWidth="1"/>
    <col min="13024" max="13024" width="11" style="8" customWidth="1"/>
    <col min="13025" max="13027" width="11.25" style="8" customWidth="1"/>
    <col min="13028" max="13033" width="11" style="8" customWidth="1"/>
    <col min="13034" max="13271" width="13" style="8"/>
    <col min="13272" max="13272" width="3.875" style="8" customWidth="1"/>
    <col min="13273" max="13273" width="3.5" style="8" customWidth="1"/>
    <col min="13274" max="13274" width="40.125" style="8" customWidth="1"/>
    <col min="13275" max="13275" width="1.625" style="8" customWidth="1"/>
    <col min="13276" max="13276" width="39.5" style="8" customWidth="1"/>
    <col min="13277" max="13277" width="0" style="8" hidden="1" customWidth="1"/>
    <col min="13278" max="13278" width="11.25" style="8" customWidth="1"/>
    <col min="13279" max="13279" width="11.125" style="8" customWidth="1"/>
    <col min="13280" max="13280" width="11" style="8" customWidth="1"/>
    <col min="13281" max="13283" width="11.25" style="8" customWidth="1"/>
    <col min="13284" max="13289" width="11" style="8" customWidth="1"/>
    <col min="13290" max="13527" width="13" style="8"/>
    <col min="13528" max="13528" width="3.875" style="8" customWidth="1"/>
    <col min="13529" max="13529" width="3.5" style="8" customWidth="1"/>
    <col min="13530" max="13530" width="40.125" style="8" customWidth="1"/>
    <col min="13531" max="13531" width="1.625" style="8" customWidth="1"/>
    <col min="13532" max="13532" width="39.5" style="8" customWidth="1"/>
    <col min="13533" max="13533" width="0" style="8" hidden="1" customWidth="1"/>
    <col min="13534" max="13534" width="11.25" style="8" customWidth="1"/>
    <col min="13535" max="13535" width="11.125" style="8" customWidth="1"/>
    <col min="13536" max="13536" width="11" style="8" customWidth="1"/>
    <col min="13537" max="13539" width="11.25" style="8" customWidth="1"/>
    <col min="13540" max="13545" width="11" style="8" customWidth="1"/>
    <col min="13546" max="13783" width="13" style="8"/>
    <col min="13784" max="13784" width="3.875" style="8" customWidth="1"/>
    <col min="13785" max="13785" width="3.5" style="8" customWidth="1"/>
    <col min="13786" max="13786" width="40.125" style="8" customWidth="1"/>
    <col min="13787" max="13787" width="1.625" style="8" customWidth="1"/>
    <col min="13788" max="13788" width="39.5" style="8" customWidth="1"/>
    <col min="13789" max="13789" width="0" style="8" hidden="1" customWidth="1"/>
    <col min="13790" max="13790" width="11.25" style="8" customWidth="1"/>
    <col min="13791" max="13791" width="11.125" style="8" customWidth="1"/>
    <col min="13792" max="13792" width="11" style="8" customWidth="1"/>
    <col min="13793" max="13795" width="11.25" style="8" customWidth="1"/>
    <col min="13796" max="13801" width="11" style="8" customWidth="1"/>
    <col min="13802" max="14039" width="13" style="8"/>
    <col min="14040" max="14040" width="3.875" style="8" customWidth="1"/>
    <col min="14041" max="14041" width="3.5" style="8" customWidth="1"/>
    <col min="14042" max="14042" width="40.125" style="8" customWidth="1"/>
    <col min="14043" max="14043" width="1.625" style="8" customWidth="1"/>
    <col min="14044" max="14044" width="39.5" style="8" customWidth="1"/>
    <col min="14045" max="14045" width="0" style="8" hidden="1" customWidth="1"/>
    <col min="14046" max="14046" width="11.25" style="8" customWidth="1"/>
    <col min="14047" max="14047" width="11.125" style="8" customWidth="1"/>
    <col min="14048" max="14048" width="11" style="8" customWidth="1"/>
    <col min="14049" max="14051" width="11.25" style="8" customWidth="1"/>
    <col min="14052" max="14057" width="11" style="8" customWidth="1"/>
    <col min="14058" max="14295" width="13" style="8"/>
    <col min="14296" max="14296" width="3.875" style="8" customWidth="1"/>
    <col min="14297" max="14297" width="3.5" style="8" customWidth="1"/>
    <col min="14298" max="14298" width="40.125" style="8" customWidth="1"/>
    <col min="14299" max="14299" width="1.625" style="8" customWidth="1"/>
    <col min="14300" max="14300" width="39.5" style="8" customWidth="1"/>
    <col min="14301" max="14301" width="0" style="8" hidden="1" customWidth="1"/>
    <col min="14302" max="14302" width="11.25" style="8" customWidth="1"/>
    <col min="14303" max="14303" width="11.125" style="8" customWidth="1"/>
    <col min="14304" max="14304" width="11" style="8" customWidth="1"/>
    <col min="14305" max="14307" width="11.25" style="8" customWidth="1"/>
    <col min="14308" max="14313" width="11" style="8" customWidth="1"/>
    <col min="14314" max="14551" width="13" style="8"/>
    <col min="14552" max="14552" width="3.875" style="8" customWidth="1"/>
    <col min="14553" max="14553" width="3.5" style="8" customWidth="1"/>
    <col min="14554" max="14554" width="40.125" style="8" customWidth="1"/>
    <col min="14555" max="14555" width="1.625" style="8" customWidth="1"/>
    <col min="14556" max="14556" width="39.5" style="8" customWidth="1"/>
    <col min="14557" max="14557" width="0" style="8" hidden="1" customWidth="1"/>
    <col min="14558" max="14558" width="11.25" style="8" customWidth="1"/>
    <col min="14559" max="14559" width="11.125" style="8" customWidth="1"/>
    <col min="14560" max="14560" width="11" style="8" customWidth="1"/>
    <col min="14561" max="14563" width="11.25" style="8" customWidth="1"/>
    <col min="14564" max="14569" width="11" style="8" customWidth="1"/>
    <col min="14570" max="14807" width="13" style="8"/>
    <col min="14808" max="14808" width="3.875" style="8" customWidth="1"/>
    <col min="14809" max="14809" width="3.5" style="8" customWidth="1"/>
    <col min="14810" max="14810" width="40.125" style="8" customWidth="1"/>
    <col min="14811" max="14811" width="1.625" style="8" customWidth="1"/>
    <col min="14812" max="14812" width="39.5" style="8" customWidth="1"/>
    <col min="14813" max="14813" width="0" style="8" hidden="1" customWidth="1"/>
    <col min="14814" max="14814" width="11.25" style="8" customWidth="1"/>
    <col min="14815" max="14815" width="11.125" style="8" customWidth="1"/>
    <col min="14816" max="14816" width="11" style="8" customWidth="1"/>
    <col min="14817" max="14819" width="11.25" style="8" customWidth="1"/>
    <col min="14820" max="14825" width="11" style="8" customWidth="1"/>
    <col min="14826" max="15063" width="13" style="8"/>
    <col min="15064" max="15064" width="3.875" style="8" customWidth="1"/>
    <col min="15065" max="15065" width="3.5" style="8" customWidth="1"/>
    <col min="15066" max="15066" width="40.125" style="8" customWidth="1"/>
    <col min="15067" max="15067" width="1.625" style="8" customWidth="1"/>
    <col min="15068" max="15068" width="39.5" style="8" customWidth="1"/>
    <col min="15069" max="15069" width="0" style="8" hidden="1" customWidth="1"/>
    <col min="15070" max="15070" width="11.25" style="8" customWidth="1"/>
    <col min="15071" max="15071" width="11.125" style="8" customWidth="1"/>
    <col min="15072" max="15072" width="11" style="8" customWidth="1"/>
    <col min="15073" max="15075" width="11.25" style="8" customWidth="1"/>
    <col min="15076" max="15081" width="11" style="8" customWidth="1"/>
    <col min="15082" max="15319" width="13" style="8"/>
    <col min="15320" max="15320" width="3.875" style="8" customWidth="1"/>
    <col min="15321" max="15321" width="3.5" style="8" customWidth="1"/>
    <col min="15322" max="15322" width="40.125" style="8" customWidth="1"/>
    <col min="15323" max="15323" width="1.625" style="8" customWidth="1"/>
    <col min="15324" max="15324" width="39.5" style="8" customWidth="1"/>
    <col min="15325" max="15325" width="0" style="8" hidden="1" customWidth="1"/>
    <col min="15326" max="15326" width="11.25" style="8" customWidth="1"/>
    <col min="15327" max="15327" width="11.125" style="8" customWidth="1"/>
    <col min="15328" max="15328" width="11" style="8" customWidth="1"/>
    <col min="15329" max="15331" width="11.25" style="8" customWidth="1"/>
    <col min="15332" max="15337" width="11" style="8" customWidth="1"/>
    <col min="15338" max="15575" width="13" style="8"/>
    <col min="15576" max="15576" width="3.875" style="8" customWidth="1"/>
    <col min="15577" max="15577" width="3.5" style="8" customWidth="1"/>
    <col min="15578" max="15578" width="40.125" style="8" customWidth="1"/>
    <col min="15579" max="15579" width="1.625" style="8" customWidth="1"/>
    <col min="15580" max="15580" width="39.5" style="8" customWidth="1"/>
    <col min="15581" max="15581" width="0" style="8" hidden="1" customWidth="1"/>
    <col min="15582" max="15582" width="11.25" style="8" customWidth="1"/>
    <col min="15583" max="15583" width="11.125" style="8" customWidth="1"/>
    <col min="15584" max="15584" width="11" style="8" customWidth="1"/>
    <col min="15585" max="15587" width="11.25" style="8" customWidth="1"/>
    <col min="15588" max="15593" width="11" style="8" customWidth="1"/>
    <col min="15594" max="15831" width="13" style="8"/>
    <col min="15832" max="15832" width="3.875" style="8" customWidth="1"/>
    <col min="15833" max="15833" width="3.5" style="8" customWidth="1"/>
    <col min="15834" max="15834" width="40.125" style="8" customWidth="1"/>
    <col min="15835" max="15835" width="1.625" style="8" customWidth="1"/>
    <col min="15836" max="15836" width="39.5" style="8" customWidth="1"/>
    <col min="15837" max="15837" width="0" style="8" hidden="1" customWidth="1"/>
    <col min="15838" max="15838" width="11.25" style="8" customWidth="1"/>
    <col min="15839" max="15839" width="11.125" style="8" customWidth="1"/>
    <col min="15840" max="15840" width="11" style="8" customWidth="1"/>
    <col min="15841" max="15843" width="11.25" style="8" customWidth="1"/>
    <col min="15844" max="15849" width="11" style="8" customWidth="1"/>
    <col min="15850" max="16087" width="13" style="8"/>
    <col min="16088" max="16088" width="3.875" style="8" customWidth="1"/>
    <col min="16089" max="16089" width="3.5" style="8" customWidth="1"/>
    <col min="16090" max="16090" width="40.125" style="8" customWidth="1"/>
    <col min="16091" max="16091" width="1.625" style="8" customWidth="1"/>
    <col min="16092" max="16092" width="39.5" style="8" customWidth="1"/>
    <col min="16093" max="16093" width="0" style="8" hidden="1" customWidth="1"/>
    <col min="16094" max="16094" width="11.25" style="8" customWidth="1"/>
    <col min="16095" max="16095" width="11.125" style="8" customWidth="1"/>
    <col min="16096" max="16096" width="11" style="8" customWidth="1"/>
    <col min="16097" max="16099" width="11.25" style="8" customWidth="1"/>
    <col min="16100" max="16105" width="11" style="8" customWidth="1"/>
    <col min="16106" max="16384" width="13" style="8"/>
  </cols>
  <sheetData>
    <row r="1" spans="1:18" s="4" customFormat="1" ht="19.5" customHeight="1">
      <c r="A1" s="1"/>
      <c r="B1" s="1" t="s">
        <v>0</v>
      </c>
      <c r="C1" s="2"/>
      <c r="D1" s="2"/>
      <c r="E1" s="2"/>
      <c r="F1" s="2"/>
      <c r="G1" s="3"/>
      <c r="H1" s="3"/>
      <c r="I1" s="3"/>
      <c r="J1" s="3"/>
      <c r="K1" s="3"/>
      <c r="L1" s="3"/>
      <c r="M1" s="3"/>
      <c r="N1" s="3"/>
      <c r="O1" s="3"/>
      <c r="P1" s="3"/>
      <c r="Q1" s="3"/>
      <c r="R1" s="3"/>
    </row>
    <row r="2" spans="1:18" s="100" customFormat="1" ht="15" customHeight="1">
      <c r="A2" s="5"/>
      <c r="B2" s="5"/>
      <c r="G2" s="217"/>
      <c r="H2" s="217"/>
      <c r="I2" s="217"/>
    </row>
    <row r="3" spans="1:18" ht="18.75">
      <c r="A3" s="5"/>
      <c r="B3" s="5" t="s">
        <v>312</v>
      </c>
      <c r="C3" s="5"/>
      <c r="D3" s="178"/>
      <c r="E3" s="178"/>
      <c r="F3" s="178"/>
    </row>
    <row r="4" spans="1:18" s="100" customFormat="1" ht="9" customHeight="1">
      <c r="A4" s="5"/>
      <c r="B4" s="5"/>
      <c r="G4" s="217"/>
      <c r="H4" s="217"/>
      <c r="I4" s="217"/>
    </row>
    <row r="5" spans="1:18" ht="19.5" thickBot="1">
      <c r="A5" s="5"/>
      <c r="B5" s="5"/>
      <c r="C5" s="8" t="s">
        <v>59</v>
      </c>
      <c r="E5" s="178"/>
      <c r="F5" s="178"/>
    </row>
    <row r="6" spans="1:18" s="71" customFormat="1" ht="17.25">
      <c r="A6" s="99"/>
      <c r="B6" s="99"/>
      <c r="C6" s="745" t="s">
        <v>313</v>
      </c>
      <c r="D6" s="746"/>
      <c r="E6" s="746" t="s">
        <v>4</v>
      </c>
      <c r="F6" s="749" t="s">
        <v>131</v>
      </c>
      <c r="G6" s="709" t="s">
        <v>314</v>
      </c>
      <c r="H6" s="709"/>
      <c r="I6" s="709"/>
      <c r="J6" s="751"/>
      <c r="K6" s="709" t="s">
        <v>109</v>
      </c>
      <c r="L6" s="709"/>
      <c r="M6" s="709"/>
      <c r="N6" s="751"/>
      <c r="O6" s="709" t="s">
        <v>8</v>
      </c>
      <c r="P6" s="709"/>
      <c r="Q6" s="709"/>
      <c r="R6" s="751"/>
    </row>
    <row r="7" spans="1:18" s="71" customFormat="1" ht="37.5" customHeight="1" thickBot="1">
      <c r="C7" s="747"/>
      <c r="D7" s="748"/>
      <c r="E7" s="748"/>
      <c r="F7" s="750"/>
      <c r="G7" s="434" t="s">
        <v>9</v>
      </c>
      <c r="H7" s="105" t="s">
        <v>10</v>
      </c>
      <c r="I7" s="106" t="s">
        <v>248</v>
      </c>
      <c r="J7" s="435" t="s">
        <v>247</v>
      </c>
      <c r="K7" s="104" t="s">
        <v>9</v>
      </c>
      <c r="L7" s="105" t="s">
        <v>10</v>
      </c>
      <c r="M7" s="106" t="s">
        <v>248</v>
      </c>
      <c r="N7" s="435" t="s">
        <v>247</v>
      </c>
      <c r="O7" s="104" t="s">
        <v>9</v>
      </c>
      <c r="P7" s="105" t="s">
        <v>10</v>
      </c>
      <c r="Q7" s="106" t="s">
        <v>248</v>
      </c>
      <c r="R7" s="435" t="s">
        <v>247</v>
      </c>
    </row>
    <row r="8" spans="1:18" s="71" customFormat="1" ht="15" customHeight="1">
      <c r="C8" s="436" t="s">
        <v>315</v>
      </c>
      <c r="D8" s="437"/>
      <c r="E8" s="438" t="s">
        <v>4</v>
      </c>
      <c r="F8" s="439" t="s">
        <v>316</v>
      </c>
      <c r="G8" s="440">
        <v>102999</v>
      </c>
      <c r="H8" s="440">
        <v>124612</v>
      </c>
      <c r="I8" s="440">
        <v>170684</v>
      </c>
      <c r="J8" s="441">
        <v>234692</v>
      </c>
      <c r="K8" s="442">
        <v>88433</v>
      </c>
      <c r="L8" s="443">
        <v>124200</v>
      </c>
      <c r="M8" s="440">
        <v>168623</v>
      </c>
      <c r="N8" s="441">
        <v>242009</v>
      </c>
      <c r="O8" s="442">
        <v>166472</v>
      </c>
      <c r="P8" s="443">
        <v>167414</v>
      </c>
      <c r="Q8" s="444">
        <v>222814</v>
      </c>
      <c r="R8" s="441">
        <v>280029</v>
      </c>
    </row>
    <row r="9" spans="1:18" s="71" customFormat="1" ht="15" customHeight="1">
      <c r="C9" s="436"/>
      <c r="D9" s="445" t="s">
        <v>317</v>
      </c>
      <c r="E9" s="446" t="s">
        <v>4</v>
      </c>
      <c r="F9" s="447" t="s">
        <v>318</v>
      </c>
      <c r="G9" s="448">
        <v>17455</v>
      </c>
      <c r="H9" s="448">
        <v>36763</v>
      </c>
      <c r="I9" s="448">
        <v>58619</v>
      </c>
      <c r="J9" s="449">
        <v>85691</v>
      </c>
      <c r="K9" s="450">
        <v>20989</v>
      </c>
      <c r="L9" s="451">
        <v>39675</v>
      </c>
      <c r="M9" s="448">
        <v>61865</v>
      </c>
      <c r="N9" s="449">
        <v>97704</v>
      </c>
      <c r="O9" s="450">
        <v>21604</v>
      </c>
      <c r="P9" s="451">
        <v>42137</v>
      </c>
      <c r="Q9" s="452">
        <v>61190</v>
      </c>
      <c r="R9" s="449">
        <v>79772</v>
      </c>
    </row>
    <row r="10" spans="1:18" s="71" customFormat="1" ht="15" customHeight="1">
      <c r="C10" s="436"/>
      <c r="D10" s="453" t="s">
        <v>319</v>
      </c>
      <c r="E10" s="454" t="s">
        <v>4</v>
      </c>
      <c r="F10" s="455" t="s">
        <v>320</v>
      </c>
      <c r="G10" s="456">
        <v>38902</v>
      </c>
      <c r="H10" s="456">
        <v>77798</v>
      </c>
      <c r="I10" s="456">
        <v>118105</v>
      </c>
      <c r="J10" s="457">
        <v>158054</v>
      </c>
      <c r="K10" s="458">
        <v>38100</v>
      </c>
      <c r="L10" s="459">
        <v>76791</v>
      </c>
      <c r="M10" s="456">
        <v>117535</v>
      </c>
      <c r="N10" s="457">
        <v>158038</v>
      </c>
      <c r="O10" s="458">
        <v>48247</v>
      </c>
      <c r="P10" s="459">
        <v>97496</v>
      </c>
      <c r="Q10" s="460">
        <v>149900</v>
      </c>
      <c r="R10" s="457">
        <v>199182</v>
      </c>
    </row>
    <row r="11" spans="1:18" s="71" customFormat="1" ht="15" customHeight="1">
      <c r="C11" s="436"/>
      <c r="D11" s="453" t="s">
        <v>321</v>
      </c>
      <c r="E11" s="454" t="s">
        <v>4</v>
      </c>
      <c r="F11" s="455" t="s">
        <v>322</v>
      </c>
      <c r="G11" s="456">
        <v>233</v>
      </c>
      <c r="H11" s="456">
        <v>1610</v>
      </c>
      <c r="I11" s="456">
        <v>1879</v>
      </c>
      <c r="J11" s="461">
        <v>-1557</v>
      </c>
      <c r="K11" s="462">
        <v>-1741</v>
      </c>
      <c r="L11" s="463">
        <v>-2480</v>
      </c>
      <c r="M11" s="463">
        <v>-3758</v>
      </c>
      <c r="N11" s="461">
        <v>-4546</v>
      </c>
      <c r="O11" s="462">
        <v>-2033</v>
      </c>
      <c r="P11" s="464">
        <v>-2764</v>
      </c>
      <c r="Q11" s="465">
        <v>-3977</v>
      </c>
      <c r="R11" s="461">
        <v>-4859</v>
      </c>
    </row>
    <row r="12" spans="1:18" s="71" customFormat="1" ht="15" customHeight="1">
      <c r="C12" s="436"/>
      <c r="D12" s="453" t="s">
        <v>323</v>
      </c>
      <c r="E12" s="454" t="s">
        <v>4</v>
      </c>
      <c r="F12" s="455" t="s">
        <v>324</v>
      </c>
      <c r="G12" s="456" t="s">
        <v>123</v>
      </c>
      <c r="H12" s="456" t="s">
        <v>123</v>
      </c>
      <c r="I12" s="456" t="s">
        <v>123</v>
      </c>
      <c r="J12" s="461" t="s">
        <v>123</v>
      </c>
      <c r="K12" s="462">
        <v>1141</v>
      </c>
      <c r="L12" s="459">
        <v>2190</v>
      </c>
      <c r="M12" s="463">
        <v>3301</v>
      </c>
      <c r="N12" s="457">
        <v>4756</v>
      </c>
      <c r="O12" s="462">
        <v>1717</v>
      </c>
      <c r="P12" s="459">
        <v>3725</v>
      </c>
      <c r="Q12" s="460">
        <v>5752</v>
      </c>
      <c r="R12" s="457">
        <v>7733</v>
      </c>
    </row>
    <row r="13" spans="1:18" s="71" customFormat="1" ht="15" customHeight="1">
      <c r="C13" s="436"/>
      <c r="D13" s="453" t="s">
        <v>325</v>
      </c>
      <c r="E13" s="454" t="s">
        <v>4</v>
      </c>
      <c r="F13" s="455" t="s">
        <v>326</v>
      </c>
      <c r="G13" s="463">
        <v>-134</v>
      </c>
      <c r="H13" s="463">
        <v>-176</v>
      </c>
      <c r="I13" s="463">
        <v>-522</v>
      </c>
      <c r="J13" s="461">
        <v>-909</v>
      </c>
      <c r="K13" s="466">
        <v>-181</v>
      </c>
      <c r="L13" s="464">
        <v>-397</v>
      </c>
      <c r="M13" s="463">
        <v>-485</v>
      </c>
      <c r="N13" s="461">
        <v>-175</v>
      </c>
      <c r="O13" s="466">
        <v>-55</v>
      </c>
      <c r="P13" s="464">
        <v>33</v>
      </c>
      <c r="Q13" s="465">
        <v>-307</v>
      </c>
      <c r="R13" s="461">
        <v>-308</v>
      </c>
    </row>
    <row r="14" spans="1:18" s="71" customFormat="1" ht="15" customHeight="1">
      <c r="C14" s="436"/>
      <c r="D14" s="453" t="s">
        <v>275</v>
      </c>
      <c r="E14" s="454" t="s">
        <v>4</v>
      </c>
      <c r="F14" s="455" t="s">
        <v>327</v>
      </c>
      <c r="G14" s="463">
        <v>9484</v>
      </c>
      <c r="H14" s="463">
        <v>18376</v>
      </c>
      <c r="I14" s="463">
        <v>27232</v>
      </c>
      <c r="J14" s="461">
        <v>37013</v>
      </c>
      <c r="K14" s="466">
        <v>9215</v>
      </c>
      <c r="L14" s="464">
        <v>21371</v>
      </c>
      <c r="M14" s="463">
        <v>32743</v>
      </c>
      <c r="N14" s="461">
        <v>49210</v>
      </c>
      <c r="O14" s="466">
        <v>9198</v>
      </c>
      <c r="P14" s="464">
        <v>20803</v>
      </c>
      <c r="Q14" s="465">
        <v>31154</v>
      </c>
      <c r="R14" s="461">
        <v>40383</v>
      </c>
    </row>
    <row r="15" spans="1:18" s="71" customFormat="1" ht="15" customHeight="1">
      <c r="C15" s="436"/>
      <c r="D15" s="453" t="s">
        <v>328</v>
      </c>
      <c r="E15" s="454" t="s">
        <v>4</v>
      </c>
      <c r="F15" s="455" t="s">
        <v>329</v>
      </c>
      <c r="G15" s="463">
        <v>87661</v>
      </c>
      <c r="H15" s="463">
        <v>41513</v>
      </c>
      <c r="I15" s="463">
        <v>2929</v>
      </c>
      <c r="J15" s="461">
        <v>-32547</v>
      </c>
      <c r="K15" s="466">
        <v>83933</v>
      </c>
      <c r="L15" s="464">
        <v>67038</v>
      </c>
      <c r="M15" s="463">
        <v>60082</v>
      </c>
      <c r="N15" s="461">
        <v>-42177</v>
      </c>
      <c r="O15" s="466">
        <v>111910</v>
      </c>
      <c r="P15" s="464">
        <v>77771</v>
      </c>
      <c r="Q15" s="465">
        <v>72358</v>
      </c>
      <c r="R15" s="461">
        <v>-22481</v>
      </c>
    </row>
    <row r="16" spans="1:18" s="71" customFormat="1" ht="15" customHeight="1">
      <c r="C16" s="436"/>
      <c r="D16" s="453" t="s">
        <v>330</v>
      </c>
      <c r="E16" s="454" t="s">
        <v>4</v>
      </c>
      <c r="F16" s="455" t="s">
        <v>331</v>
      </c>
      <c r="G16" s="463" t="s">
        <v>123</v>
      </c>
      <c r="H16" s="463" t="s">
        <v>123</v>
      </c>
      <c r="I16" s="463" t="s">
        <v>123</v>
      </c>
      <c r="J16" s="461" t="s">
        <v>123</v>
      </c>
      <c r="K16" s="466">
        <v>-2717</v>
      </c>
      <c r="L16" s="464">
        <v>-20255</v>
      </c>
      <c r="M16" s="463">
        <v>-31793</v>
      </c>
      <c r="N16" s="461">
        <v>-1113</v>
      </c>
      <c r="O16" s="466">
        <v>-7239</v>
      </c>
      <c r="P16" s="464">
        <v>-17829</v>
      </c>
      <c r="Q16" s="465">
        <v>-33656</v>
      </c>
      <c r="R16" s="461">
        <v>6304</v>
      </c>
    </row>
    <row r="17" spans="3:18" s="71" customFormat="1" ht="15" customHeight="1">
      <c r="C17" s="436"/>
      <c r="D17" s="453" t="s">
        <v>332</v>
      </c>
      <c r="E17" s="454" t="s">
        <v>4</v>
      </c>
      <c r="F17" s="455" t="s">
        <v>333</v>
      </c>
      <c r="G17" s="463">
        <v>-3271</v>
      </c>
      <c r="H17" s="463">
        <v>-8180</v>
      </c>
      <c r="I17" s="463">
        <v>-12866</v>
      </c>
      <c r="J17" s="461">
        <v>-7125</v>
      </c>
      <c r="K17" s="466">
        <v>837</v>
      </c>
      <c r="L17" s="464">
        <v>-2020</v>
      </c>
      <c r="M17" s="463">
        <v>-7224</v>
      </c>
      <c r="N17" s="461">
        <v>6257</v>
      </c>
      <c r="O17" s="466">
        <v>-3336</v>
      </c>
      <c r="P17" s="464">
        <v>-3272</v>
      </c>
      <c r="Q17" s="465">
        <v>-5456</v>
      </c>
      <c r="R17" s="461">
        <v>1563</v>
      </c>
    </row>
    <row r="18" spans="3:18" s="71" customFormat="1" ht="15" customHeight="1">
      <c r="C18" s="436"/>
      <c r="D18" s="453" t="s">
        <v>334</v>
      </c>
      <c r="E18" s="454" t="s">
        <v>4</v>
      </c>
      <c r="F18" s="455" t="s">
        <v>335</v>
      </c>
      <c r="G18" s="463">
        <v>-10232</v>
      </c>
      <c r="H18" s="463">
        <v>-13076</v>
      </c>
      <c r="I18" s="463">
        <v>19964</v>
      </c>
      <c r="J18" s="461">
        <v>43116</v>
      </c>
      <c r="K18" s="466">
        <v>-33775</v>
      </c>
      <c r="L18" s="464">
        <v>-19971</v>
      </c>
      <c r="M18" s="463">
        <v>-19884</v>
      </c>
      <c r="N18" s="461">
        <v>25380</v>
      </c>
      <c r="O18" s="466">
        <v>-13384</v>
      </c>
      <c r="P18" s="464">
        <v>-33555</v>
      </c>
      <c r="Q18" s="465">
        <v>-18886</v>
      </c>
      <c r="R18" s="461">
        <v>4469</v>
      </c>
    </row>
    <row r="19" spans="3:18" s="71" customFormat="1" ht="15" customHeight="1">
      <c r="C19" s="436"/>
      <c r="D19" s="453" t="s">
        <v>336</v>
      </c>
      <c r="E19" s="454" t="s">
        <v>4</v>
      </c>
      <c r="F19" s="455" t="s">
        <v>337</v>
      </c>
      <c r="G19" s="463" t="s">
        <v>123</v>
      </c>
      <c r="H19" s="463" t="s">
        <v>123</v>
      </c>
      <c r="I19" s="463" t="s">
        <v>123</v>
      </c>
      <c r="J19" s="461" t="s">
        <v>123</v>
      </c>
      <c r="K19" s="466">
        <v>2758</v>
      </c>
      <c r="L19" s="464">
        <v>-2697</v>
      </c>
      <c r="M19" s="463">
        <v>5002</v>
      </c>
      <c r="N19" s="461">
        <v>7385</v>
      </c>
      <c r="O19" s="466">
        <v>41271</v>
      </c>
      <c r="P19" s="464">
        <v>29926</v>
      </c>
      <c r="Q19" s="465">
        <v>42804</v>
      </c>
      <c r="R19" s="461">
        <v>31590</v>
      </c>
    </row>
    <row r="20" spans="3:18" s="71" customFormat="1" ht="15" customHeight="1">
      <c r="C20" s="436"/>
      <c r="D20" s="453" t="s">
        <v>338</v>
      </c>
      <c r="E20" s="454" t="s">
        <v>4</v>
      </c>
      <c r="F20" s="455" t="s">
        <v>339</v>
      </c>
      <c r="G20" s="463">
        <v>-1535</v>
      </c>
      <c r="H20" s="463">
        <v>-850</v>
      </c>
      <c r="I20" s="463">
        <v>3673</v>
      </c>
      <c r="J20" s="461">
        <v>1911</v>
      </c>
      <c r="K20" s="466">
        <v>-2552</v>
      </c>
      <c r="L20" s="464">
        <v>1379</v>
      </c>
      <c r="M20" s="463">
        <v>5715</v>
      </c>
      <c r="N20" s="461">
        <v>4205</v>
      </c>
      <c r="O20" s="466">
        <v>-3039</v>
      </c>
      <c r="P20" s="464">
        <v>-755</v>
      </c>
      <c r="Q20" s="465">
        <v>-1159</v>
      </c>
      <c r="R20" s="461">
        <v>-6490</v>
      </c>
    </row>
    <row r="21" spans="3:18" s="71" customFormat="1" ht="15" customHeight="1">
      <c r="C21" s="436"/>
      <c r="D21" s="453" t="s">
        <v>340</v>
      </c>
      <c r="E21" s="454" t="s">
        <v>4</v>
      </c>
      <c r="F21" s="467" t="s">
        <v>341</v>
      </c>
      <c r="G21" s="463">
        <v>-7098</v>
      </c>
      <c r="H21" s="463">
        <v>1986</v>
      </c>
      <c r="I21" s="463">
        <v>6955</v>
      </c>
      <c r="J21" s="468">
        <v>13904</v>
      </c>
      <c r="K21" s="466">
        <v>-5447</v>
      </c>
      <c r="L21" s="464">
        <v>-4893</v>
      </c>
      <c r="M21" s="463">
        <v>-1296</v>
      </c>
      <c r="N21" s="469">
        <v>-8505</v>
      </c>
      <c r="O21" s="466">
        <v>-9580</v>
      </c>
      <c r="P21" s="464">
        <v>-12666</v>
      </c>
      <c r="Q21" s="465">
        <v>-18591</v>
      </c>
      <c r="R21" s="469">
        <v>5378</v>
      </c>
    </row>
    <row r="22" spans="3:18" s="71" customFormat="1" ht="15" customHeight="1">
      <c r="C22" s="436"/>
      <c r="D22" s="470" t="s">
        <v>342</v>
      </c>
      <c r="E22" s="471" t="s">
        <v>4</v>
      </c>
      <c r="F22" s="472" t="s">
        <v>343</v>
      </c>
      <c r="G22" s="473">
        <v>131466</v>
      </c>
      <c r="H22" s="473">
        <v>155762</v>
      </c>
      <c r="I22" s="473">
        <v>225970</v>
      </c>
      <c r="J22" s="474">
        <v>297549</v>
      </c>
      <c r="K22" s="475">
        <v>110559</v>
      </c>
      <c r="L22" s="476">
        <v>155732</v>
      </c>
      <c r="M22" s="473">
        <v>221804</v>
      </c>
      <c r="N22" s="474">
        <v>296420</v>
      </c>
      <c r="O22" s="475">
        <v>195282</v>
      </c>
      <c r="P22" s="476">
        <v>201051</v>
      </c>
      <c r="Q22" s="477">
        <v>281126</v>
      </c>
      <c r="R22" s="474">
        <v>342235</v>
      </c>
    </row>
    <row r="23" spans="3:18" s="71" customFormat="1" ht="15" customHeight="1">
      <c r="C23" s="436"/>
      <c r="D23" s="478" t="s">
        <v>344</v>
      </c>
      <c r="E23" s="479" t="s">
        <v>4</v>
      </c>
      <c r="F23" s="480" t="s">
        <v>345</v>
      </c>
      <c r="G23" s="481">
        <v>2148</v>
      </c>
      <c r="H23" s="481">
        <v>2605</v>
      </c>
      <c r="I23" s="481">
        <v>3508</v>
      </c>
      <c r="J23" s="482">
        <v>4263</v>
      </c>
      <c r="K23" s="483">
        <v>2180</v>
      </c>
      <c r="L23" s="484">
        <v>2926</v>
      </c>
      <c r="M23" s="481">
        <v>4205</v>
      </c>
      <c r="N23" s="482">
        <v>4992</v>
      </c>
      <c r="O23" s="483">
        <v>2035</v>
      </c>
      <c r="P23" s="484">
        <v>3237</v>
      </c>
      <c r="Q23" s="485">
        <v>4450</v>
      </c>
      <c r="R23" s="482">
        <v>4051</v>
      </c>
    </row>
    <row r="24" spans="3:18" s="71" customFormat="1" ht="15" customHeight="1">
      <c r="C24" s="436"/>
      <c r="D24" s="453" t="s">
        <v>346</v>
      </c>
      <c r="E24" s="454" t="s">
        <v>4</v>
      </c>
      <c r="F24" s="455" t="s">
        <v>347</v>
      </c>
      <c r="G24" s="463">
        <v>-946</v>
      </c>
      <c r="H24" s="463">
        <v>-2280</v>
      </c>
      <c r="I24" s="463">
        <v>-3214</v>
      </c>
      <c r="J24" s="461">
        <v>-4555</v>
      </c>
      <c r="K24" s="466">
        <v>-932</v>
      </c>
      <c r="L24" s="464">
        <v>-1815</v>
      </c>
      <c r="M24" s="463">
        <v>-2767</v>
      </c>
      <c r="N24" s="461">
        <v>-4193</v>
      </c>
      <c r="O24" s="466">
        <v>-1521</v>
      </c>
      <c r="P24" s="464">
        <v>-3458</v>
      </c>
      <c r="Q24" s="465">
        <v>-5221</v>
      </c>
      <c r="R24" s="461">
        <v>-7057</v>
      </c>
    </row>
    <row r="25" spans="3:18" s="71" customFormat="1" ht="15" customHeight="1">
      <c r="C25" s="486"/>
      <c r="D25" s="487" t="s">
        <v>348</v>
      </c>
      <c r="E25" s="488" t="s">
        <v>4</v>
      </c>
      <c r="F25" s="489" t="s">
        <v>349</v>
      </c>
      <c r="G25" s="490">
        <v>-29669</v>
      </c>
      <c r="H25" s="490">
        <v>-31475</v>
      </c>
      <c r="I25" s="490">
        <v>-55580</v>
      </c>
      <c r="J25" s="469">
        <v>-62565</v>
      </c>
      <c r="K25" s="491">
        <v>-23374</v>
      </c>
      <c r="L25" s="492">
        <v>-32643</v>
      </c>
      <c r="M25" s="490">
        <v>-54620</v>
      </c>
      <c r="N25" s="469">
        <v>-55209</v>
      </c>
      <c r="O25" s="491">
        <v>-29324</v>
      </c>
      <c r="P25" s="492">
        <v>-33416</v>
      </c>
      <c r="Q25" s="493">
        <v>-57542</v>
      </c>
      <c r="R25" s="469">
        <v>-59200</v>
      </c>
    </row>
    <row r="26" spans="3:18" s="71" customFormat="1" ht="15" customHeight="1">
      <c r="C26" s="436" t="s">
        <v>350</v>
      </c>
      <c r="D26" s="494"/>
      <c r="E26" s="495" t="s">
        <v>4</v>
      </c>
      <c r="F26" s="496" t="s">
        <v>351</v>
      </c>
      <c r="G26" s="497">
        <v>-59559</v>
      </c>
      <c r="H26" s="497">
        <v>-108100</v>
      </c>
      <c r="I26" s="497">
        <v>-155785</v>
      </c>
      <c r="J26" s="498">
        <v>-203998</v>
      </c>
      <c r="K26" s="499">
        <v>-48606</v>
      </c>
      <c r="L26" s="500">
        <v>-88889</v>
      </c>
      <c r="M26" s="497">
        <v>-143187</v>
      </c>
      <c r="N26" s="498">
        <v>-186879</v>
      </c>
      <c r="O26" s="499">
        <v>-79306</v>
      </c>
      <c r="P26" s="500">
        <v>-117770</v>
      </c>
      <c r="Q26" s="501">
        <v>-189458</v>
      </c>
      <c r="R26" s="498">
        <v>-257240</v>
      </c>
    </row>
    <row r="27" spans="3:18" s="71" customFormat="1" ht="15" customHeight="1">
      <c r="C27" s="436"/>
      <c r="D27" s="445" t="s">
        <v>352</v>
      </c>
      <c r="E27" s="446" t="s">
        <v>4</v>
      </c>
      <c r="F27" s="447" t="s">
        <v>353</v>
      </c>
      <c r="G27" s="463">
        <v>-53860</v>
      </c>
      <c r="H27" s="463">
        <v>-99540</v>
      </c>
      <c r="I27" s="463">
        <v>-149100</v>
      </c>
      <c r="J27" s="461">
        <v>-199142</v>
      </c>
      <c r="K27" s="466">
        <v>-45147</v>
      </c>
      <c r="L27" s="464">
        <v>-84119</v>
      </c>
      <c r="M27" s="463">
        <v>-131506</v>
      </c>
      <c r="N27" s="461">
        <v>-179986</v>
      </c>
      <c r="O27" s="466">
        <v>-44181</v>
      </c>
      <c r="P27" s="464">
        <v>-85646</v>
      </c>
      <c r="Q27" s="465">
        <v>-127541</v>
      </c>
      <c r="R27" s="461">
        <v>-191294</v>
      </c>
    </row>
    <row r="28" spans="3:18" s="71" customFormat="1" ht="15" customHeight="1">
      <c r="C28" s="436"/>
      <c r="D28" s="478" t="s">
        <v>354</v>
      </c>
      <c r="E28" s="479" t="s">
        <v>4</v>
      </c>
      <c r="F28" s="480" t="s">
        <v>355</v>
      </c>
      <c r="G28" s="463">
        <v>-6986</v>
      </c>
      <c r="H28" s="463">
        <v>-13769</v>
      </c>
      <c r="I28" s="463">
        <v>-18819</v>
      </c>
      <c r="J28" s="461">
        <v>-21892</v>
      </c>
      <c r="K28" s="466">
        <v>-5682</v>
      </c>
      <c r="L28" s="464">
        <v>-12058</v>
      </c>
      <c r="M28" s="463">
        <v>-17584</v>
      </c>
      <c r="N28" s="461">
        <v>-20122</v>
      </c>
      <c r="O28" s="466">
        <v>-5035</v>
      </c>
      <c r="P28" s="464">
        <v>-13449</v>
      </c>
      <c r="Q28" s="465">
        <v>-17397</v>
      </c>
      <c r="R28" s="461">
        <v>-20849</v>
      </c>
    </row>
    <row r="29" spans="3:18" s="71" customFormat="1" ht="15" customHeight="1">
      <c r="C29" s="436"/>
      <c r="D29" s="453" t="s">
        <v>356</v>
      </c>
      <c r="E29" s="454" t="s">
        <v>4</v>
      </c>
      <c r="F29" s="455" t="s">
        <v>357</v>
      </c>
      <c r="G29" s="463">
        <v>6104</v>
      </c>
      <c r="H29" s="463">
        <v>11684</v>
      </c>
      <c r="I29" s="463">
        <v>19076</v>
      </c>
      <c r="J29" s="461">
        <v>24113</v>
      </c>
      <c r="K29" s="466">
        <v>4377</v>
      </c>
      <c r="L29" s="464">
        <v>11424</v>
      </c>
      <c r="M29" s="463">
        <v>16079</v>
      </c>
      <c r="N29" s="461">
        <v>23130</v>
      </c>
      <c r="O29" s="466">
        <v>2475</v>
      </c>
      <c r="P29" s="464">
        <v>14310</v>
      </c>
      <c r="Q29" s="465">
        <v>18291</v>
      </c>
      <c r="R29" s="461">
        <v>21052</v>
      </c>
    </row>
    <row r="30" spans="3:18" s="71" customFormat="1" ht="15" customHeight="1">
      <c r="C30" s="436"/>
      <c r="D30" s="453" t="s">
        <v>358</v>
      </c>
      <c r="E30" s="454" t="s">
        <v>4</v>
      </c>
      <c r="F30" s="455" t="s">
        <v>359</v>
      </c>
      <c r="G30" s="463">
        <v>-1682</v>
      </c>
      <c r="H30" s="463">
        <v>-3384</v>
      </c>
      <c r="I30" s="463">
        <v>-4809</v>
      </c>
      <c r="J30" s="461">
        <v>-4832</v>
      </c>
      <c r="K30" s="466">
        <v>-1432</v>
      </c>
      <c r="L30" s="464">
        <v>-2691</v>
      </c>
      <c r="M30" s="463">
        <v>-7634</v>
      </c>
      <c r="N30" s="461">
        <v>-9257</v>
      </c>
      <c r="O30" s="466">
        <v>-32542</v>
      </c>
      <c r="P30" s="464">
        <v>-33790</v>
      </c>
      <c r="Q30" s="465">
        <v>-65422</v>
      </c>
      <c r="R30" s="461">
        <v>-65965</v>
      </c>
    </row>
    <row r="31" spans="3:18" s="71" customFormat="1" ht="15" customHeight="1">
      <c r="C31" s="486"/>
      <c r="D31" s="487" t="s">
        <v>340</v>
      </c>
      <c r="E31" s="488" t="s">
        <v>4</v>
      </c>
      <c r="F31" s="489" t="s">
        <v>360</v>
      </c>
      <c r="G31" s="490">
        <v>-3135</v>
      </c>
      <c r="H31" s="490">
        <v>-3092</v>
      </c>
      <c r="I31" s="490">
        <v>-2133</v>
      </c>
      <c r="J31" s="469">
        <v>-2245</v>
      </c>
      <c r="K31" s="491">
        <v>-722</v>
      </c>
      <c r="L31" s="492">
        <v>-1446</v>
      </c>
      <c r="M31" s="490">
        <v>-2543</v>
      </c>
      <c r="N31" s="469">
        <v>-645</v>
      </c>
      <c r="O31" s="491">
        <v>-23</v>
      </c>
      <c r="P31" s="492">
        <v>806</v>
      </c>
      <c r="Q31" s="493">
        <v>2611</v>
      </c>
      <c r="R31" s="469">
        <v>-184</v>
      </c>
    </row>
    <row r="32" spans="3:18" s="71" customFormat="1" ht="15" customHeight="1">
      <c r="C32" s="436" t="s">
        <v>361</v>
      </c>
      <c r="D32" s="494"/>
      <c r="E32" s="495" t="s">
        <v>4</v>
      </c>
      <c r="F32" s="496" t="s">
        <v>362</v>
      </c>
      <c r="G32" s="497">
        <v>-102513</v>
      </c>
      <c r="H32" s="497">
        <v>-82463</v>
      </c>
      <c r="I32" s="497">
        <v>-67134</v>
      </c>
      <c r="J32" s="498">
        <v>-90855</v>
      </c>
      <c r="K32" s="499">
        <v>-33799</v>
      </c>
      <c r="L32" s="500">
        <v>-27716</v>
      </c>
      <c r="M32" s="497">
        <v>-15627</v>
      </c>
      <c r="N32" s="498">
        <v>5451</v>
      </c>
      <c r="O32" s="499">
        <v>-56219</v>
      </c>
      <c r="P32" s="500">
        <v>-73590</v>
      </c>
      <c r="Q32" s="501">
        <v>-32362</v>
      </c>
      <c r="R32" s="498">
        <v>-66081</v>
      </c>
    </row>
    <row r="33" spans="3:18" s="71" customFormat="1" ht="15" customHeight="1">
      <c r="C33" s="436"/>
      <c r="D33" s="445" t="s">
        <v>363</v>
      </c>
      <c r="E33" s="446" t="s">
        <v>4</v>
      </c>
      <c r="F33" s="447" t="s">
        <v>364</v>
      </c>
      <c r="G33" s="463">
        <v>-147677</v>
      </c>
      <c r="H33" s="463">
        <v>-156668</v>
      </c>
      <c r="I33" s="463">
        <v>-150261</v>
      </c>
      <c r="J33" s="461">
        <v>-169620</v>
      </c>
      <c r="K33" s="466">
        <v>-1519</v>
      </c>
      <c r="L33" s="464">
        <v>5894</v>
      </c>
      <c r="M33" s="463">
        <v>9118</v>
      </c>
      <c r="N33" s="461">
        <v>27674</v>
      </c>
      <c r="O33" s="466">
        <v>-22169</v>
      </c>
      <c r="P33" s="464">
        <v>-29945</v>
      </c>
      <c r="Q33" s="465">
        <v>-37817</v>
      </c>
      <c r="R33" s="461">
        <v>-500</v>
      </c>
    </row>
    <row r="34" spans="3:18" s="71" customFormat="1" ht="15" customHeight="1">
      <c r="C34" s="436"/>
      <c r="D34" s="453" t="s">
        <v>365</v>
      </c>
      <c r="E34" s="454" t="s">
        <v>4</v>
      </c>
      <c r="F34" s="455" t="s">
        <v>366</v>
      </c>
      <c r="G34" s="463">
        <v>102382</v>
      </c>
      <c r="H34" s="463">
        <v>132438</v>
      </c>
      <c r="I34" s="463">
        <v>152497</v>
      </c>
      <c r="J34" s="461">
        <v>187618</v>
      </c>
      <c r="K34" s="466">
        <v>364</v>
      </c>
      <c r="L34" s="464">
        <v>15</v>
      </c>
      <c r="M34" s="463">
        <v>40061</v>
      </c>
      <c r="N34" s="461">
        <v>40058</v>
      </c>
      <c r="O34" s="466">
        <v>12227</v>
      </c>
      <c r="P34" s="464">
        <v>12546</v>
      </c>
      <c r="Q34" s="465">
        <v>83466</v>
      </c>
      <c r="R34" s="461">
        <v>83466</v>
      </c>
    </row>
    <row r="35" spans="3:18" s="71" customFormat="1" ht="15" customHeight="1">
      <c r="C35" s="436"/>
      <c r="D35" s="453" t="s">
        <v>367</v>
      </c>
      <c r="E35" s="454" t="s">
        <v>4</v>
      </c>
      <c r="F35" s="455" t="s">
        <v>368</v>
      </c>
      <c r="G35" s="463">
        <v>-45039</v>
      </c>
      <c r="H35" s="463">
        <v>-45150</v>
      </c>
      <c r="I35" s="463">
        <v>-45422</v>
      </c>
      <c r="J35" s="461">
        <v>-103689</v>
      </c>
      <c r="K35" s="466">
        <v>-124</v>
      </c>
      <c r="L35" s="464">
        <v>-287</v>
      </c>
      <c r="M35" s="463">
        <v>-30698</v>
      </c>
      <c r="N35" s="461">
        <v>-50967</v>
      </c>
      <c r="O35" s="466">
        <v>-318</v>
      </c>
      <c r="P35" s="464">
        <v>-680</v>
      </c>
      <c r="Q35" s="465">
        <v>-1488</v>
      </c>
      <c r="R35" s="461">
        <v>-61686</v>
      </c>
    </row>
    <row r="36" spans="3:18" s="71" customFormat="1" ht="15" customHeight="1">
      <c r="C36" s="436"/>
      <c r="D36" s="453" t="s">
        <v>369</v>
      </c>
      <c r="E36" s="454" t="s">
        <v>4</v>
      </c>
      <c r="F36" s="455" t="s">
        <v>370</v>
      </c>
      <c r="G36" s="463" t="s">
        <v>123</v>
      </c>
      <c r="H36" s="463" t="s">
        <v>123</v>
      </c>
      <c r="I36" s="463" t="s">
        <v>123</v>
      </c>
      <c r="J36" s="461" t="s">
        <v>123</v>
      </c>
      <c r="K36" s="464" t="s">
        <v>123</v>
      </c>
      <c r="L36" s="465" t="s">
        <v>123</v>
      </c>
      <c r="M36" s="463" t="s">
        <v>123</v>
      </c>
      <c r="N36" s="461" t="s">
        <v>520</v>
      </c>
      <c r="O36" s="466">
        <v>-8386</v>
      </c>
      <c r="P36" s="464">
        <v>-18054</v>
      </c>
      <c r="Q36" s="465">
        <v>-26568</v>
      </c>
      <c r="R36" s="461">
        <v>-35702</v>
      </c>
    </row>
    <row r="37" spans="3:18" s="71" customFormat="1" ht="15" customHeight="1">
      <c r="C37" s="436"/>
      <c r="D37" s="453" t="s">
        <v>371</v>
      </c>
      <c r="E37" s="454" t="s">
        <v>4</v>
      </c>
      <c r="F37" s="455" t="s">
        <v>372</v>
      </c>
      <c r="G37" s="463" t="s">
        <v>123</v>
      </c>
      <c r="H37" s="463">
        <v>-41</v>
      </c>
      <c r="I37" s="463">
        <v>-114</v>
      </c>
      <c r="J37" s="461">
        <v>-114</v>
      </c>
      <c r="K37" s="466">
        <v>-1175</v>
      </c>
      <c r="L37" s="464">
        <v>-1175</v>
      </c>
      <c r="M37" s="463">
        <v>-1312</v>
      </c>
      <c r="N37" s="461">
        <v>-1312</v>
      </c>
      <c r="O37" s="466">
        <v>-379</v>
      </c>
      <c r="P37" s="464">
        <v>-422</v>
      </c>
      <c r="Q37" s="465">
        <v>-892</v>
      </c>
      <c r="R37" s="461">
        <v>-2432</v>
      </c>
    </row>
    <row r="38" spans="3:18" s="71" customFormat="1" ht="15" customHeight="1">
      <c r="C38" s="436"/>
      <c r="D38" s="453" t="s">
        <v>373</v>
      </c>
      <c r="E38" s="454" t="s">
        <v>4</v>
      </c>
      <c r="F38" s="480" t="s">
        <v>374</v>
      </c>
      <c r="G38" s="463" t="s">
        <v>123</v>
      </c>
      <c r="H38" s="463" t="s">
        <v>123</v>
      </c>
      <c r="I38" s="463" t="s">
        <v>123</v>
      </c>
      <c r="J38" s="461" t="s">
        <v>123</v>
      </c>
      <c r="K38" s="466" t="s">
        <v>123</v>
      </c>
      <c r="L38" s="464" t="s">
        <v>123</v>
      </c>
      <c r="M38" s="463">
        <v>11799</v>
      </c>
      <c r="N38" s="461">
        <v>11799</v>
      </c>
      <c r="O38" s="466" t="s">
        <v>123</v>
      </c>
      <c r="P38" s="464" t="s">
        <v>123</v>
      </c>
      <c r="Q38" s="465" t="s">
        <v>123</v>
      </c>
      <c r="R38" s="461" t="s">
        <v>519</v>
      </c>
    </row>
    <row r="39" spans="3:18" s="71" customFormat="1" ht="15" customHeight="1">
      <c r="C39" s="436"/>
      <c r="D39" s="453" t="s">
        <v>375</v>
      </c>
      <c r="E39" s="454" t="s">
        <v>4</v>
      </c>
      <c r="F39" s="480" t="s">
        <v>376</v>
      </c>
      <c r="G39" s="463">
        <v>-11006</v>
      </c>
      <c r="H39" s="463">
        <v>-11219</v>
      </c>
      <c r="I39" s="463">
        <v>-21553</v>
      </c>
      <c r="J39" s="461">
        <v>-21739</v>
      </c>
      <c r="K39" s="466">
        <v>-10338</v>
      </c>
      <c r="L39" s="464">
        <v>-10517</v>
      </c>
      <c r="M39" s="463">
        <v>-22255</v>
      </c>
      <c r="N39" s="461">
        <v>-22438</v>
      </c>
      <c r="O39" s="466">
        <v>-11739</v>
      </c>
      <c r="P39" s="464">
        <v>-11921</v>
      </c>
      <c r="Q39" s="465">
        <v>-24367</v>
      </c>
      <c r="R39" s="461">
        <v>-24549</v>
      </c>
    </row>
    <row r="40" spans="3:18" s="71" customFormat="1" ht="15" customHeight="1">
      <c r="C40" s="436"/>
      <c r="D40" s="453" t="s">
        <v>377</v>
      </c>
      <c r="E40" s="454" t="s">
        <v>4</v>
      </c>
      <c r="F40" s="480" t="s">
        <v>378</v>
      </c>
      <c r="G40" s="463" t="s">
        <v>123</v>
      </c>
      <c r="H40" s="463" t="s">
        <v>123</v>
      </c>
      <c r="I40" s="463" t="s">
        <v>123</v>
      </c>
      <c r="J40" s="461">
        <v>20000</v>
      </c>
      <c r="K40" s="466">
        <v>-20000</v>
      </c>
      <c r="L40" s="464">
        <v>-20000</v>
      </c>
      <c r="M40" s="463">
        <v>-20000</v>
      </c>
      <c r="N40" s="461">
        <v>4000</v>
      </c>
      <c r="O40" s="466">
        <v>-24000</v>
      </c>
      <c r="P40" s="464">
        <v>-24000</v>
      </c>
      <c r="Q40" s="465">
        <v>-24000</v>
      </c>
      <c r="R40" s="461">
        <v>-24000</v>
      </c>
    </row>
    <row r="41" spans="3:18" s="71" customFormat="1" ht="15" customHeight="1">
      <c r="C41" s="436"/>
      <c r="D41" s="453" t="s">
        <v>379</v>
      </c>
      <c r="E41" s="454" t="s">
        <v>4</v>
      </c>
      <c r="F41" s="455" t="s">
        <v>380</v>
      </c>
      <c r="G41" s="463">
        <v>-634</v>
      </c>
      <c r="H41" s="463">
        <v>-706</v>
      </c>
      <c r="I41" s="463">
        <v>-773</v>
      </c>
      <c r="J41" s="461">
        <v>-773</v>
      </c>
      <c r="K41" s="466">
        <v>-645</v>
      </c>
      <c r="L41" s="464">
        <v>-682</v>
      </c>
      <c r="M41" s="463">
        <v>-751</v>
      </c>
      <c r="N41" s="461">
        <v>-751</v>
      </c>
      <c r="O41" s="466">
        <v>-1063</v>
      </c>
      <c r="P41" s="464">
        <v>-1114</v>
      </c>
      <c r="Q41" s="465">
        <v>-1171</v>
      </c>
      <c r="R41" s="461">
        <v>-1178</v>
      </c>
    </row>
    <row r="42" spans="3:18" s="71" customFormat="1" ht="15" customHeight="1">
      <c r="C42" s="436"/>
      <c r="D42" s="453" t="s">
        <v>381</v>
      </c>
      <c r="E42" s="454" t="s">
        <v>4</v>
      </c>
      <c r="F42" s="455" t="s">
        <v>382</v>
      </c>
      <c r="G42" s="463" t="s">
        <v>123</v>
      </c>
      <c r="H42" s="463">
        <v>-1</v>
      </c>
      <c r="I42" s="463">
        <v>-1</v>
      </c>
      <c r="J42" s="461">
        <v>-1</v>
      </c>
      <c r="K42" s="466" t="s">
        <v>123</v>
      </c>
      <c r="L42" s="464" t="s">
        <v>123</v>
      </c>
      <c r="M42" s="463" t="s">
        <v>123</v>
      </c>
      <c r="N42" s="461" t="s">
        <v>519</v>
      </c>
      <c r="O42" s="466" t="s">
        <v>123</v>
      </c>
      <c r="P42" s="464" t="s">
        <v>123</v>
      </c>
      <c r="Q42" s="465" t="s">
        <v>123</v>
      </c>
      <c r="R42" s="461" t="s">
        <v>520</v>
      </c>
    </row>
    <row r="43" spans="3:18" s="71" customFormat="1" ht="15" customHeight="1">
      <c r="C43" s="436"/>
      <c r="D43" s="453" t="s">
        <v>383</v>
      </c>
      <c r="E43" s="454" t="s">
        <v>4</v>
      </c>
      <c r="F43" s="455" t="s">
        <v>360</v>
      </c>
      <c r="G43" s="463">
        <v>-539</v>
      </c>
      <c r="H43" s="463">
        <v>-1115</v>
      </c>
      <c r="I43" s="463">
        <v>-1507</v>
      </c>
      <c r="J43" s="461">
        <v>-2536</v>
      </c>
      <c r="K43" s="466">
        <v>-361</v>
      </c>
      <c r="L43" s="464">
        <v>-963</v>
      </c>
      <c r="M43" s="463">
        <v>-1589</v>
      </c>
      <c r="N43" s="461">
        <v>-2612</v>
      </c>
      <c r="O43" s="466">
        <v>-391</v>
      </c>
      <c r="P43" s="464" t="s">
        <v>123</v>
      </c>
      <c r="Q43" s="465">
        <v>476</v>
      </c>
      <c r="R43" s="461">
        <v>501</v>
      </c>
    </row>
    <row r="44" spans="3:18" s="71" customFormat="1" ht="15" customHeight="1">
      <c r="C44" s="741" t="s">
        <v>384</v>
      </c>
      <c r="D44" s="742"/>
      <c r="E44" s="471" t="s">
        <v>4</v>
      </c>
      <c r="F44" s="472" t="s">
        <v>385</v>
      </c>
      <c r="G44" s="502">
        <v>-59073</v>
      </c>
      <c r="H44" s="473">
        <v>-65951</v>
      </c>
      <c r="I44" s="502">
        <v>-52236</v>
      </c>
      <c r="J44" s="503">
        <v>-60161</v>
      </c>
      <c r="K44" s="504">
        <v>6028</v>
      </c>
      <c r="L44" s="476">
        <v>7594</v>
      </c>
      <c r="M44" s="502">
        <v>9809</v>
      </c>
      <c r="N44" s="503">
        <v>60581</v>
      </c>
      <c r="O44" s="504">
        <v>30947</v>
      </c>
      <c r="P44" s="476">
        <v>-23945</v>
      </c>
      <c r="Q44" s="477">
        <v>993</v>
      </c>
      <c r="R44" s="503">
        <v>-43292</v>
      </c>
    </row>
    <row r="45" spans="3:18" s="71" customFormat="1" ht="15" customHeight="1">
      <c r="C45" s="741" t="s">
        <v>386</v>
      </c>
      <c r="D45" s="742"/>
      <c r="E45" s="471" t="s">
        <v>4</v>
      </c>
      <c r="F45" s="472" t="s">
        <v>387</v>
      </c>
      <c r="G45" s="505">
        <v>253984</v>
      </c>
      <c r="H45" s="505">
        <v>253984</v>
      </c>
      <c r="I45" s="473">
        <v>253984</v>
      </c>
      <c r="J45" s="506">
        <v>253984</v>
      </c>
      <c r="K45" s="507">
        <v>190070</v>
      </c>
      <c r="L45" s="508">
        <v>190070</v>
      </c>
      <c r="M45" s="473">
        <v>190070</v>
      </c>
      <c r="N45" s="506">
        <v>190070</v>
      </c>
      <c r="O45" s="507">
        <v>251309</v>
      </c>
      <c r="P45" s="508">
        <v>251309</v>
      </c>
      <c r="Q45" s="509">
        <v>251309</v>
      </c>
      <c r="R45" s="506">
        <v>251309</v>
      </c>
    </row>
    <row r="46" spans="3:18" s="71" customFormat="1" ht="15" customHeight="1">
      <c r="C46" s="741" t="s">
        <v>388</v>
      </c>
      <c r="D46" s="742"/>
      <c r="E46" s="471" t="s">
        <v>4</v>
      </c>
      <c r="F46" s="472" t="s">
        <v>389</v>
      </c>
      <c r="G46" s="473">
        <v>-701</v>
      </c>
      <c r="H46" s="473">
        <v>-1507</v>
      </c>
      <c r="I46" s="473">
        <v>-655</v>
      </c>
      <c r="J46" s="474">
        <v>-3753</v>
      </c>
      <c r="K46" s="475">
        <v>-1828</v>
      </c>
      <c r="L46" s="476">
        <v>-3939</v>
      </c>
      <c r="M46" s="473">
        <v>-3703</v>
      </c>
      <c r="N46" s="474">
        <v>658</v>
      </c>
      <c r="O46" s="475">
        <v>-2244</v>
      </c>
      <c r="P46" s="476">
        <v>-3785</v>
      </c>
      <c r="Q46" s="477">
        <v>-2264</v>
      </c>
      <c r="R46" s="474">
        <v>-2661</v>
      </c>
    </row>
    <row r="47" spans="3:18" s="71" customFormat="1" ht="15" customHeight="1" thickBot="1">
      <c r="C47" s="743" t="s">
        <v>390</v>
      </c>
      <c r="D47" s="744"/>
      <c r="E47" s="510" t="s">
        <v>4</v>
      </c>
      <c r="F47" s="511" t="s">
        <v>391</v>
      </c>
      <c r="G47" s="512">
        <v>194211</v>
      </c>
      <c r="H47" s="513">
        <v>186526</v>
      </c>
      <c r="I47" s="512">
        <v>201094</v>
      </c>
      <c r="J47" s="514">
        <v>190070</v>
      </c>
      <c r="K47" s="515">
        <v>194270</v>
      </c>
      <c r="L47" s="516">
        <v>193725</v>
      </c>
      <c r="M47" s="512">
        <v>196176</v>
      </c>
      <c r="N47" s="514">
        <v>251309</v>
      </c>
      <c r="O47" s="515">
        <v>280012</v>
      </c>
      <c r="P47" s="516">
        <v>223579</v>
      </c>
      <c r="Q47" s="517">
        <v>250038</v>
      </c>
      <c r="R47" s="514">
        <v>205356</v>
      </c>
    </row>
    <row r="49" spans="7:10">
      <c r="G49" s="518"/>
      <c r="H49" s="518"/>
      <c r="I49" s="518"/>
      <c r="J49" s="518"/>
    </row>
  </sheetData>
  <mergeCells count="10">
    <mergeCell ref="E6:E7"/>
    <mergeCell ref="F6:F7"/>
    <mergeCell ref="G6:J6"/>
    <mergeCell ref="K6:N6"/>
    <mergeCell ref="O6:R6"/>
    <mergeCell ref="C44:D44"/>
    <mergeCell ref="C45:D45"/>
    <mergeCell ref="C46:D46"/>
    <mergeCell ref="C47:D47"/>
    <mergeCell ref="C6:D7"/>
  </mergeCells>
  <phoneticPr fontId="4"/>
  <printOptions horizontalCentered="1" verticalCentered="1"/>
  <pageMargins left="0" right="0" top="0" bottom="0" header="0.31496062992125984" footer="0.31496062992125984"/>
  <pageSetup paperSize="9" scale="5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election activeCell="O29" sqref="O29"/>
    </sheetView>
  </sheetViews>
  <sheetFormatPr defaultRowHeight="13.5"/>
  <cols>
    <col min="2" max="6" width="13" customWidth="1"/>
  </cols>
  <sheetData>
    <row r="1" spans="1:10" ht="14.25">
      <c r="A1" s="519" t="s">
        <v>392</v>
      </c>
      <c r="C1" s="520"/>
      <c r="D1" s="520"/>
      <c r="E1" s="520"/>
      <c r="F1" s="520"/>
      <c r="G1" s="520"/>
      <c r="H1" s="520"/>
      <c r="I1" s="520"/>
      <c r="J1" s="520"/>
    </row>
    <row r="2" spans="1:10" ht="15" thickBot="1">
      <c r="A2" s="520" t="s">
        <v>393</v>
      </c>
      <c r="C2" s="520"/>
      <c r="D2" s="520"/>
      <c r="E2" s="520"/>
      <c r="F2" s="520"/>
      <c r="G2" s="520"/>
      <c r="H2" s="520"/>
      <c r="I2" s="520"/>
      <c r="J2" s="520"/>
    </row>
    <row r="3" spans="1:10" ht="18.75" thickBot="1">
      <c r="A3" s="521" t="s">
        <v>394</v>
      </c>
      <c r="B3" s="522">
        <v>108.6</v>
      </c>
      <c r="J3" s="520"/>
    </row>
    <row r="4" spans="1:10" ht="14.25">
      <c r="A4" s="523" t="s">
        <v>395</v>
      </c>
      <c r="B4" s="524" t="s">
        <v>396</v>
      </c>
      <c r="C4" s="520"/>
      <c r="J4" s="520"/>
    </row>
    <row r="5" spans="1:10" ht="14.25">
      <c r="A5" s="523"/>
      <c r="B5" s="523"/>
      <c r="C5" s="520"/>
      <c r="J5" s="520"/>
    </row>
    <row r="6" spans="1:10" ht="14.25">
      <c r="A6" s="520"/>
      <c r="B6" s="520"/>
      <c r="C6" s="520"/>
      <c r="J6" s="520"/>
    </row>
    <row r="7" spans="1:10" ht="14.25">
      <c r="B7" s="520" t="s">
        <v>397</v>
      </c>
      <c r="C7" s="520"/>
      <c r="J7" s="520"/>
    </row>
    <row r="8" spans="1:10" ht="14.25">
      <c r="A8" s="520"/>
      <c r="B8" s="519" t="s">
        <v>398</v>
      </c>
      <c r="C8" s="520"/>
      <c r="J8" s="520"/>
    </row>
    <row r="9" spans="1:10" s="525" customFormat="1" ht="15" customHeight="1">
      <c r="B9" s="526" t="s">
        <v>399</v>
      </c>
    </row>
    <row r="10" spans="1:10" s="525" customFormat="1" ht="15" customHeight="1" thickBot="1">
      <c r="B10" s="527"/>
    </row>
    <row r="11" spans="1:10" ht="21.75" customHeight="1">
      <c r="B11" s="752"/>
      <c r="C11" s="755" t="s">
        <v>523</v>
      </c>
      <c r="D11" s="755" t="s">
        <v>522</v>
      </c>
      <c r="E11" s="758"/>
      <c r="F11" s="759"/>
    </row>
    <row r="12" spans="1:10" ht="21.75" customHeight="1">
      <c r="B12" s="753"/>
      <c r="C12" s="756"/>
      <c r="D12" s="756"/>
      <c r="E12" s="758"/>
      <c r="F12" s="759"/>
    </row>
    <row r="13" spans="1:10" ht="21.75" customHeight="1" thickBot="1">
      <c r="B13" s="754"/>
      <c r="C13" s="757"/>
      <c r="D13" s="757"/>
      <c r="E13" s="758"/>
      <c r="F13" s="759"/>
    </row>
    <row r="14" spans="1:10" ht="49.5" customHeight="1" thickBot="1">
      <c r="B14" s="528" t="s">
        <v>394</v>
      </c>
      <c r="C14" s="529">
        <v>110.88</v>
      </c>
      <c r="D14" s="530">
        <v>108.6</v>
      </c>
      <c r="E14" s="665"/>
      <c r="F14" s="666"/>
    </row>
    <row r="15" spans="1:10" ht="49.5" customHeight="1" thickBot="1">
      <c r="B15" s="531" t="s">
        <v>521</v>
      </c>
      <c r="C15" s="532">
        <v>128.37</v>
      </c>
      <c r="D15" s="533">
        <v>120.81</v>
      </c>
      <c r="E15" s="667"/>
      <c r="F15" s="666"/>
    </row>
  </sheetData>
  <mergeCells count="5">
    <mergeCell ref="B11:B13"/>
    <mergeCell ref="C11:C13"/>
    <mergeCell ref="D11:D13"/>
    <mergeCell ref="E11:E13"/>
    <mergeCell ref="F11:F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view="pageBreakPreview" zoomScale="70" zoomScaleNormal="70" zoomScaleSheetLayoutView="70" workbookViewId="0">
      <selection activeCell="R42" sqref="R42"/>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18" width="13.625" style="6" customWidth="1"/>
    <col min="19" max="19" width="11.5" style="6" customWidth="1"/>
    <col min="20" max="16384" width="9" style="6"/>
  </cols>
  <sheetData>
    <row r="1" spans="1:18" s="4" customFormat="1" ht="19.5" customHeight="1">
      <c r="A1" s="1"/>
      <c r="B1" s="1" t="s">
        <v>400</v>
      </c>
      <c r="C1" s="2"/>
      <c r="D1" s="2"/>
      <c r="E1" s="2"/>
      <c r="F1" s="2"/>
      <c r="G1" s="3"/>
      <c r="H1" s="3"/>
      <c r="I1" s="3"/>
      <c r="J1" s="3"/>
      <c r="K1" s="3"/>
      <c r="L1" s="3"/>
      <c r="M1" s="3"/>
      <c r="N1" s="3"/>
      <c r="O1" s="3"/>
      <c r="P1" s="3"/>
      <c r="Q1" s="3"/>
      <c r="R1" s="3"/>
    </row>
    <row r="2" spans="1:18" ht="15" customHeight="1">
      <c r="B2" s="534" t="s">
        <v>401</v>
      </c>
    </row>
    <row r="3" spans="1:18" s="7" customFormat="1" ht="18" customHeight="1">
      <c r="A3" s="5"/>
      <c r="B3" s="5" t="s">
        <v>1</v>
      </c>
    </row>
    <row r="4" spans="1:18" s="9" customFormat="1" ht="9" customHeight="1">
      <c r="A4" s="5"/>
      <c r="B4" s="8"/>
    </row>
    <row r="5" spans="1:18" s="12" customFormat="1" ht="18" customHeight="1" thickBot="1">
      <c r="A5" s="10"/>
      <c r="B5" s="102" t="str">
        <f>"（単位：百万"&amp;'為替換算(currency conversion)'!$A$3&amp;"/Unit: "&amp;'為替換算(currency conversion)'!$A$3&amp;" million）"</f>
        <v>（単位：百万USD/Unit: USD million）</v>
      </c>
      <c r="C5" s="535"/>
      <c r="D5" s="535"/>
    </row>
    <row r="6" spans="1:18" s="16" customFormat="1" ht="18.75" customHeight="1">
      <c r="A6" s="13"/>
      <c r="B6" s="14"/>
      <c r="C6" s="15"/>
      <c r="D6" s="711" t="s">
        <v>3</v>
      </c>
      <c r="E6" s="713" t="s">
        <v>4</v>
      </c>
      <c r="F6" s="715" t="s">
        <v>5</v>
      </c>
      <c r="G6" s="708" t="s">
        <v>62</v>
      </c>
      <c r="H6" s="709"/>
      <c r="I6" s="709"/>
      <c r="J6" s="710"/>
      <c r="K6" s="708" t="s">
        <v>402</v>
      </c>
      <c r="L6" s="709"/>
      <c r="M6" s="709"/>
      <c r="N6" s="709"/>
      <c r="O6" s="708" t="s">
        <v>8</v>
      </c>
      <c r="P6" s="709"/>
      <c r="Q6" s="709"/>
      <c r="R6" s="710"/>
    </row>
    <row r="7" spans="1:18" s="16" customFormat="1" ht="27" customHeight="1" thickBot="1">
      <c r="A7" s="13"/>
      <c r="B7" s="17"/>
      <c r="C7" s="18"/>
      <c r="D7" s="712"/>
      <c r="E7" s="714"/>
      <c r="F7" s="716"/>
      <c r="G7" s="19" t="s">
        <v>9</v>
      </c>
      <c r="H7" s="20" t="s">
        <v>10</v>
      </c>
      <c r="I7" s="20" t="s">
        <v>11</v>
      </c>
      <c r="J7" s="21" t="s">
        <v>12</v>
      </c>
      <c r="K7" s="19" t="s">
        <v>9</v>
      </c>
      <c r="L7" s="20" t="s">
        <v>10</v>
      </c>
      <c r="M7" s="20" t="s">
        <v>11</v>
      </c>
      <c r="N7" s="536" t="s">
        <v>12</v>
      </c>
      <c r="O7" s="19" t="s">
        <v>9</v>
      </c>
      <c r="P7" s="20" t="s">
        <v>10</v>
      </c>
      <c r="Q7" s="20" t="s">
        <v>11</v>
      </c>
      <c r="R7" s="21" t="s">
        <v>12</v>
      </c>
    </row>
    <row r="8" spans="1:18" s="29" customFormat="1" ht="18" customHeight="1">
      <c r="A8" s="22"/>
      <c r="B8" s="705" t="s">
        <v>403</v>
      </c>
      <c r="C8" s="704"/>
      <c r="D8" s="704"/>
      <c r="E8" s="23" t="s">
        <v>31</v>
      </c>
      <c r="F8" s="24" t="s">
        <v>404</v>
      </c>
      <c r="G8" s="25">
        <f>IF('セグメント(Segment)'!G8="-","-",'セグメント(Segment)'!G8/'為替換算(currency conversion)'!$B$3)</f>
        <v>4330.7734806629833</v>
      </c>
      <c r="H8" s="26">
        <f>IF('セグメント(Segment)'!H8="-","-",'セグメント(Segment)'!H8/'為替換算(currency conversion)'!$B$3)</f>
        <v>8844.0607734806636</v>
      </c>
      <c r="I8" s="26">
        <f>IF('セグメント(Segment)'!I8="-","-",'セグメント(Segment)'!I8/'為替換算(currency conversion)'!$B$3)</f>
        <v>13629.051565377533</v>
      </c>
      <c r="J8" s="27">
        <f>IF('セグメント(Segment)'!J8="-","-",'セグメント(Segment)'!J8/'為替換算(currency conversion)'!$B$3)</f>
        <v>18781.675874769797</v>
      </c>
      <c r="K8" s="25">
        <f>IF('セグメント(Segment)'!K8="-","-",'セグメント(Segment)'!K8/'為替換算(currency conversion)'!$B$3)</f>
        <v>4652.3020257826893</v>
      </c>
      <c r="L8" s="26">
        <f>IF('セグメント(Segment)'!L8="-","-",'セグメント(Segment)'!L8/'為替換算(currency conversion)'!$B$3)</f>
        <v>9417.3296500920824</v>
      </c>
      <c r="M8" s="26">
        <f>IF('セグメント(Segment)'!M8="-","-",'セグメント(Segment)'!M8/'為替換算(currency conversion)'!$B$3)</f>
        <v>14278.876611418049</v>
      </c>
      <c r="N8" s="537">
        <f>IF('セグメント(Segment)'!N8="-","-",'セグメント(Segment)'!N8/'為替換算(currency conversion)'!$B$3)</f>
        <v>19922.882136279928</v>
      </c>
      <c r="O8" s="25">
        <f>IF('セグメント(Segment)'!O8="-","-",'セグメント(Segment)'!O8/'為替換算(currency conversion)'!$B$3)</f>
        <v>4855.2117863720077</v>
      </c>
      <c r="P8" s="26">
        <f>IF('セグメント(Segment)'!P8="-","-",'セグメント(Segment)'!P8/'為替換算(currency conversion)'!$B$3)</f>
        <v>9924.6685082872937</v>
      </c>
      <c r="Q8" s="26">
        <f>IF('セグメント(Segment)'!Q8="-","-",'セグメント(Segment)'!Q8/'為替換算(currency conversion)'!$B$3)</f>
        <v>15120.046040515654</v>
      </c>
      <c r="R8" s="668">
        <f>IF('セグメント(Segment)'!R8="-","-",'セグメント(Segment)'!R8/'為替換算(currency conversion)'!$B$3)</f>
        <v>20873.001841620626</v>
      </c>
    </row>
    <row r="9" spans="1:18" s="29" customFormat="1" ht="18" customHeight="1">
      <c r="A9" s="22"/>
      <c r="B9" s="30"/>
      <c r="C9" s="701" t="s">
        <v>17</v>
      </c>
      <c r="D9" s="702"/>
      <c r="E9" s="31" t="s">
        <v>31</v>
      </c>
      <c r="F9" s="32" t="s">
        <v>67</v>
      </c>
      <c r="G9" s="33">
        <f>IF('セグメント(Segment)'!G9="-","-",'セグメント(Segment)'!G9/'為替換算(currency conversion)'!$B$3)</f>
        <v>833.45303867403322</v>
      </c>
      <c r="H9" s="34">
        <f>IF('セグメント(Segment)'!H9="-","-",'セグメント(Segment)'!H9/'為替換算(currency conversion)'!$B$3)</f>
        <v>1765.7458563535913</v>
      </c>
      <c r="I9" s="34">
        <f>IF('セグメント(Segment)'!I9="-","-",'セグメント(Segment)'!I9/'為替換算(currency conversion)'!$B$3)</f>
        <v>2752.9189686924497</v>
      </c>
      <c r="J9" s="35">
        <f>IF('セグメント(Segment)'!J9="-","-",'セグメント(Segment)'!J9/'為替換算(currency conversion)'!$B$3)</f>
        <v>4097.0349907918971</v>
      </c>
      <c r="K9" s="33">
        <f>IF('セグメント(Segment)'!K9="-","-",'セグメント(Segment)'!K9/'為替換算(currency conversion)'!$B$3)</f>
        <v>982.62430939226522</v>
      </c>
      <c r="L9" s="34">
        <f>IF('セグメント(Segment)'!L9="-","-",'セグメント(Segment)'!L9/'為替換算(currency conversion)'!$B$3)</f>
        <v>1919.3738489871087</v>
      </c>
      <c r="M9" s="34">
        <f>IF('セグメント(Segment)'!M9="-","-",'セグメント(Segment)'!M9/'為替換算(currency conversion)'!$B$3)</f>
        <v>2922.8360957642726</v>
      </c>
      <c r="N9" s="538">
        <f>IF('セグメント(Segment)'!N9="-","-",'セグメント(Segment)'!N9/'為替換算(currency conversion)'!$B$3)</f>
        <v>4419.2909760589318</v>
      </c>
      <c r="O9" s="33">
        <f>IF('セグメント(Segment)'!O9="-","-",'セグメント(Segment)'!O9/'為替換算(currency conversion)'!$B$3)</f>
        <v>922.09944751381215</v>
      </c>
      <c r="P9" s="34">
        <f>IF('セグメント(Segment)'!P9="-","-",'セグメント(Segment)'!P9/'為替換算(currency conversion)'!$B$3)</f>
        <v>1961.206261510129</v>
      </c>
      <c r="Q9" s="34">
        <f>IF('セグメント(Segment)'!Q9="-","-",'セグメント(Segment)'!Q9/'為替換算(currency conversion)'!$B$3)</f>
        <v>3071.2707182320441</v>
      </c>
      <c r="R9" s="669">
        <f>IF('セグメント(Segment)'!R9="-","-",'セグメント(Segment)'!R9/'為替換算(currency conversion)'!$B$3)</f>
        <v>4605.4880294659306</v>
      </c>
    </row>
    <row r="10" spans="1:18" s="29" customFormat="1" ht="18" customHeight="1">
      <c r="A10" s="22"/>
      <c r="B10" s="30"/>
      <c r="C10" s="690" t="s">
        <v>19</v>
      </c>
      <c r="D10" s="691"/>
      <c r="E10" s="37" t="s">
        <v>4</v>
      </c>
      <c r="F10" s="38" t="s">
        <v>20</v>
      </c>
      <c r="G10" s="33">
        <f>IF('セグメント(Segment)'!G10="-","-",'セグメント(Segment)'!G10/'為替換算(currency conversion)'!$B$3)</f>
        <v>1202.8453038674033</v>
      </c>
      <c r="H10" s="39">
        <f>IF('セグメント(Segment)'!H10="-","-",'セグメント(Segment)'!H10/'為替換算(currency conversion)'!$B$3)</f>
        <v>2461.666666666667</v>
      </c>
      <c r="I10" s="39">
        <f>IF('セグメント(Segment)'!I10="-","-",'セグメント(Segment)'!I10/'為替換算(currency conversion)'!$B$3)</f>
        <v>3754.1620626151016</v>
      </c>
      <c r="J10" s="40">
        <f>IF('セグメント(Segment)'!J10="-","-",'セグメント(Segment)'!J10/'為替換算(currency conversion)'!$B$3)</f>
        <v>5155.8655616942915</v>
      </c>
      <c r="K10" s="33">
        <f>IF('セグメント(Segment)'!K10="-","-",'セグメント(Segment)'!K10/'為替換算(currency conversion)'!$B$3)</f>
        <v>1205.6261510128913</v>
      </c>
      <c r="L10" s="39">
        <f>IF('セグメント(Segment)'!L10="-","-",'セグメント(Segment)'!L10/'為替換算(currency conversion)'!$B$3)</f>
        <v>2449.8895027624312</v>
      </c>
      <c r="M10" s="39">
        <f>IF('セグメント(Segment)'!M10="-","-",'セグメント(Segment)'!M10/'為替換算(currency conversion)'!$B$3)</f>
        <v>3677.1639042357278</v>
      </c>
      <c r="N10" s="539">
        <f>IF('セグメント(Segment)'!N10="-","-",'セグメント(Segment)'!N10/'為替換算(currency conversion)'!$B$3)</f>
        <v>5148.572744014733</v>
      </c>
      <c r="O10" s="33">
        <f>IF('セグメント(Segment)'!O10="-","-",'セグメント(Segment)'!O10/'為替換算(currency conversion)'!$B$3)</f>
        <v>1280.2854511970534</v>
      </c>
      <c r="P10" s="39">
        <f>IF('セグメント(Segment)'!P10="-","-",'セグメント(Segment)'!P10/'為替換算(currency conversion)'!$B$3)</f>
        <v>2586.1325966850832</v>
      </c>
      <c r="Q10" s="39">
        <f>IF('セグメント(Segment)'!Q10="-","-",'セグメント(Segment)'!Q10/'為替換算(currency conversion)'!$B$3)</f>
        <v>3887.1731123388586</v>
      </c>
      <c r="R10" s="45">
        <f>IF('セグメント(Segment)'!R10="-","-",'セグメント(Segment)'!R10/'為替換算(currency conversion)'!$B$3)</f>
        <v>5344.0423572744021</v>
      </c>
    </row>
    <row r="11" spans="1:18" s="29" customFormat="1" ht="18" customHeight="1">
      <c r="A11" s="22"/>
      <c r="B11" s="30"/>
      <c r="C11" s="690" t="s">
        <v>21</v>
      </c>
      <c r="D11" s="691"/>
      <c r="E11" s="37" t="s">
        <v>4</v>
      </c>
      <c r="F11" s="38" t="s">
        <v>22</v>
      </c>
      <c r="G11" s="33">
        <f>IF('セグメント(Segment)'!G11="-","-",'セグメント(Segment)'!G11/'為替換算(currency conversion)'!$B$3)</f>
        <v>986.91528545119706</v>
      </c>
      <c r="H11" s="39">
        <f>IF('セグメント(Segment)'!H11="-","-",'セグメント(Segment)'!H11/'為替換算(currency conversion)'!$B$3)</f>
        <v>2036.5745856353592</v>
      </c>
      <c r="I11" s="39">
        <f>IF('セグメント(Segment)'!I11="-","-",'セグメント(Segment)'!I11/'為替換算(currency conversion)'!$B$3)</f>
        <v>3160.5248618784531</v>
      </c>
      <c r="J11" s="40">
        <f>IF('セグメント(Segment)'!J11="-","-",'セグメント(Segment)'!J11/'為替換算(currency conversion)'!$B$3)</f>
        <v>4402.4585635359117</v>
      </c>
      <c r="K11" s="33">
        <f>IF('セグメント(Segment)'!K11="-","-",'セグメント(Segment)'!K11/'為替換算(currency conversion)'!$B$3)</f>
        <v>1111.3259668508288</v>
      </c>
      <c r="L11" s="39">
        <f>IF('セグメント(Segment)'!L11="-","-",'セグメント(Segment)'!L11/'為替換算(currency conversion)'!$B$3)</f>
        <v>2307.0349907918971</v>
      </c>
      <c r="M11" s="39">
        <f>IF('セグメント(Segment)'!M11="-","-",'セグメント(Segment)'!M11/'為替換算(currency conversion)'!$B$3)</f>
        <v>3506.9613259668508</v>
      </c>
      <c r="N11" s="539">
        <f>IF('セグメント(Segment)'!N11="-","-",'セグメント(Segment)'!N11/'為替換算(currency conversion)'!$B$3)</f>
        <v>4878.6003683241252</v>
      </c>
      <c r="O11" s="33">
        <f>IF('セグメント(Segment)'!O11="-","-",'セグメント(Segment)'!O11/'為替換算(currency conversion)'!$B$3)</f>
        <v>1244.1988950276243</v>
      </c>
      <c r="P11" s="39">
        <f>IF('セグメント(Segment)'!P11="-","-",'セグメント(Segment)'!P11/'為替換算(currency conversion)'!$B$3)</f>
        <v>2597.3020257826888</v>
      </c>
      <c r="Q11" s="39">
        <f>IF('セグメント(Segment)'!Q11="-","-",'セグメント(Segment)'!Q11/'為替換算(currency conversion)'!$B$3)</f>
        <v>3960.3314917127072</v>
      </c>
      <c r="R11" s="45">
        <f>IF('セグメント(Segment)'!R11="-","-",'セグメント(Segment)'!R11/'為替換算(currency conversion)'!$B$3)</f>
        <v>5419.6869244935542</v>
      </c>
    </row>
    <row r="12" spans="1:18" s="29" customFormat="1" ht="18" customHeight="1">
      <c r="A12" s="22"/>
      <c r="B12" s="30"/>
      <c r="C12" s="690" t="s">
        <v>23</v>
      </c>
      <c r="D12" s="691"/>
      <c r="E12" s="42" t="s">
        <v>405</v>
      </c>
      <c r="F12" s="43" t="s">
        <v>406</v>
      </c>
      <c r="G12" s="33">
        <f>IF('セグメント(Segment)'!G12="-","-",'セグメント(Segment)'!G12/'為替換算(currency conversion)'!$B$3)</f>
        <v>1021.5653775322285</v>
      </c>
      <c r="H12" s="44">
        <f>IF('セグメント(Segment)'!H12="-","-",'セグメント(Segment)'!H12/'為替換算(currency conversion)'!$B$3)</f>
        <v>2018.6279926335176</v>
      </c>
      <c r="I12" s="44">
        <f>IF('セグメント(Segment)'!I12="-","-",'セグメント(Segment)'!I12/'為替換算(currency conversion)'!$B$3)</f>
        <v>3005.7274401473296</v>
      </c>
      <c r="J12" s="45">
        <f>IF('セグメント(Segment)'!J12="-","-",'セグメント(Segment)'!J12/'為替換算(currency conversion)'!$B$3)</f>
        <v>3940.4972375690609</v>
      </c>
      <c r="K12" s="33">
        <f>IF('セグメント(Segment)'!K12="-","-",'セグメント(Segment)'!K12/'為替換算(currency conversion)'!$B$3)</f>
        <v>934.34622467771646</v>
      </c>
      <c r="L12" s="46">
        <f>IF('セグメント(Segment)'!L12="-","-",'セグメント(Segment)'!L12/'為替換算(currency conversion)'!$B$3)</f>
        <v>1923.6372007366483</v>
      </c>
      <c r="M12" s="46">
        <f>IF('セグメント(Segment)'!M12="-","-",'セグメント(Segment)'!M12/'為替換算(currency conversion)'!$B$3)</f>
        <v>2890.4511970534072</v>
      </c>
      <c r="N12" s="540">
        <f>IF('セグメント(Segment)'!N12="-","-",'セグメント(Segment)'!N12/'為替換算(currency conversion)'!$B$3)</f>
        <v>3885.082872928177</v>
      </c>
      <c r="O12" s="33">
        <f>IF('セグメント(Segment)'!O12="-","-",'セグメント(Segment)'!O12/'為替換算(currency conversion)'!$B$3)</f>
        <v>948.70165745856355</v>
      </c>
      <c r="P12" s="46">
        <f>IF('セグメント(Segment)'!P12="-","-",'セグメント(Segment)'!P12/'為替換算(currency conversion)'!$B$3)</f>
        <v>1919.5948434622469</v>
      </c>
      <c r="Q12" s="46">
        <f>IF('セグメント(Segment)'!Q12="-","-",'セグメント(Segment)'!Q12/'為替換算(currency conversion)'!$B$3)</f>
        <v>2891.1418047882139</v>
      </c>
      <c r="R12" s="670">
        <f>IF('セグメント(Segment)'!R12="-","-",'セグメント(Segment)'!R12/'為替換算(currency conversion)'!$B$3)</f>
        <v>3922.7440147329653</v>
      </c>
    </row>
    <row r="13" spans="1:18" s="29" customFormat="1" ht="18" customHeight="1">
      <c r="A13" s="22"/>
      <c r="B13" s="30"/>
      <c r="C13" s="690" t="s">
        <v>25</v>
      </c>
      <c r="D13" s="691"/>
      <c r="E13" s="42" t="s">
        <v>405</v>
      </c>
      <c r="F13" s="43" t="s">
        <v>407</v>
      </c>
      <c r="G13" s="33">
        <f>IF('セグメント(Segment)'!G13="-","-",'セグメント(Segment)'!G13/'為替換算(currency conversion)'!$B$3)</f>
        <v>796.07734806629833</v>
      </c>
      <c r="H13" s="46">
        <f>IF('セグメント(Segment)'!H13="-","-",'セグメント(Segment)'!H13/'為替換算(currency conversion)'!$B$3)</f>
        <v>1630.6906077348067</v>
      </c>
      <c r="I13" s="46">
        <f>IF('セグメント(Segment)'!I13="-","-",'セグメント(Segment)'!I13/'為替換算(currency conversion)'!$B$3)</f>
        <v>2592.974217311234</v>
      </c>
      <c r="J13" s="47">
        <f>IF('セグメント(Segment)'!J13="-","-",'セグメント(Segment)'!J13/'為替換算(currency conversion)'!$B$3)</f>
        <v>3568.0662983425418</v>
      </c>
      <c r="K13" s="33">
        <f>IF('セグメント(Segment)'!K13="-","-",'セグメント(Segment)'!K13/'為替換算(currency conversion)'!$B$3)</f>
        <v>954.79742173112345</v>
      </c>
      <c r="L13" s="46">
        <f>IF('セグメント(Segment)'!L13="-","-",'セグメント(Segment)'!L13/'為替換算(currency conversion)'!$B$3)</f>
        <v>1902.4585635359117</v>
      </c>
      <c r="M13" s="46">
        <f>IF('セグメント(Segment)'!M13="-","-",'セグメント(Segment)'!M13/'為替換算(currency conversion)'!$B$3)</f>
        <v>2969.337016574586</v>
      </c>
      <c r="N13" s="540">
        <f>IF('セグメント(Segment)'!N13="-","-",'セグメント(Segment)'!N13/'為替換算(currency conversion)'!$B$3)</f>
        <v>4052.790055248619</v>
      </c>
      <c r="O13" s="33">
        <f>IF('セグメント(Segment)'!O13="-","-",'セグメント(Segment)'!O13/'為替換算(currency conversion)'!$B$3)</f>
        <v>1020.5156537753223</v>
      </c>
      <c r="P13" s="46">
        <f>IF('セグメント(Segment)'!P13="-","-",'セグメント(Segment)'!P13/'為替換算(currency conversion)'!$B$3)</f>
        <v>2002.449355432781</v>
      </c>
      <c r="Q13" s="46">
        <f>IF('セグメント(Segment)'!Q13="-","-",'セグメント(Segment)'!Q13/'為替換算(currency conversion)'!$B$3)</f>
        <v>3081.7034990791899</v>
      </c>
      <c r="R13" s="670">
        <f>IF('セグメント(Segment)'!R13="-","-",'セグメント(Segment)'!R13/'為替換算(currency conversion)'!$B$3)</f>
        <v>4193.7569060773485</v>
      </c>
    </row>
    <row r="14" spans="1:18" s="29" customFormat="1" ht="18" customHeight="1">
      <c r="A14" s="22"/>
      <c r="B14" s="30"/>
      <c r="C14" s="692" t="s">
        <v>37</v>
      </c>
      <c r="D14" s="693"/>
      <c r="E14" s="49" t="s">
        <v>4</v>
      </c>
      <c r="F14" s="50" t="s">
        <v>28</v>
      </c>
      <c r="G14" s="51">
        <f>IF('セグメント(Segment)'!G14="-","-",'セグメント(Segment)'!G14/'為替換算(currency conversion)'!$B$3)</f>
        <v>-510.08287292817681</v>
      </c>
      <c r="H14" s="52">
        <f>IF('セグメント(Segment)'!H14="-","-",'セグメント(Segment)'!H14/'為替換算(currency conversion)'!$B$3)</f>
        <v>-1069.2449355432782</v>
      </c>
      <c r="I14" s="52">
        <f>IF('セグメント(Segment)'!I14="-","-",'セグメント(Segment)'!I14/'為替換算(currency conversion)'!$B$3)</f>
        <v>-1637.2559852670352</v>
      </c>
      <c r="J14" s="53">
        <f>IF('セグメント(Segment)'!J14="-","-",'セグメント(Segment)'!J14/'為替換算(currency conversion)'!$B$3)</f>
        <v>-2382.2559852670352</v>
      </c>
      <c r="K14" s="51">
        <f>IF('セグメント(Segment)'!K14="-","-",'セグメント(Segment)'!K14/'為替換算(currency conversion)'!$B$3)</f>
        <v>-536.41804788213631</v>
      </c>
      <c r="L14" s="52">
        <f>IF('セグメント(Segment)'!L14="-","-",'セグメント(Segment)'!L14/'為替換算(currency conversion)'!$B$3)</f>
        <v>-1085.0644567219153</v>
      </c>
      <c r="M14" s="52">
        <f>IF('セグメント(Segment)'!M14="-","-",'セグメント(Segment)'!M14/'為替換算(currency conversion)'!$B$3)</f>
        <v>-1687.8729281767958</v>
      </c>
      <c r="N14" s="541">
        <f>IF('セグメント(Segment)'!N14="-","-",'セグメント(Segment)'!N14/'為替換算(currency conversion)'!$B$3)</f>
        <v>-2461.4548802946592</v>
      </c>
      <c r="O14" s="51">
        <f>IF('セグメント(Segment)'!O14="-","-",'セグメント(Segment)'!O14/'為替換算(currency conversion)'!$B$3)</f>
        <v>-560.59852670349915</v>
      </c>
      <c r="P14" s="52">
        <f>IF('セグメント(Segment)'!P14="-","-",'セグメント(Segment)'!P14/'為替換算(currency conversion)'!$B$3)</f>
        <v>-1142.0165745856355</v>
      </c>
      <c r="Q14" s="52">
        <f>IF('セグメント(Segment)'!Q14="-","-",'セグメント(Segment)'!Q14/'為替換算(currency conversion)'!$B$3)</f>
        <v>-1771.5745856353592</v>
      </c>
      <c r="R14" s="671">
        <f>IF('セグメント(Segment)'!R14="-","-",'セグメント(Segment)'!R14/'為替換算(currency conversion)'!$B$3)</f>
        <v>-2612.7071823204419</v>
      </c>
    </row>
    <row r="15" spans="1:18" s="16" customFormat="1" ht="18" customHeight="1">
      <c r="A15" s="22"/>
      <c r="B15" s="706" t="s">
        <v>29</v>
      </c>
      <c r="C15" s="707"/>
      <c r="D15" s="707"/>
      <c r="E15" s="55" t="s">
        <v>4</v>
      </c>
      <c r="F15" s="24" t="s">
        <v>408</v>
      </c>
      <c r="G15" s="56">
        <f>IF('セグメント(Segment)'!G15="-","-",'セグメント(Segment)'!G15/'為替換算(currency conversion)'!$B$3)</f>
        <v>242.21915285451198</v>
      </c>
      <c r="H15" s="57">
        <f>IF('セグメント(Segment)'!H15="-","-",'セグメント(Segment)'!H15/'為替換算(currency conversion)'!$B$3)</f>
        <v>518.77532228360963</v>
      </c>
      <c r="I15" s="57">
        <f>IF('セグメント(Segment)'!I15="-","-",'セグメント(Segment)'!I15/'為替換算(currency conversion)'!$B$3)</f>
        <v>802.74401473296507</v>
      </c>
      <c r="J15" s="58">
        <f>IF('セグメント(Segment)'!J15="-","-",'セグメント(Segment)'!J15/'為替換算(currency conversion)'!$B$3)</f>
        <v>1133.7016574585637</v>
      </c>
      <c r="K15" s="56">
        <f>IF('セグメント(Segment)'!K15="-","-",'セグメント(Segment)'!K15/'為替換算(currency conversion)'!$B$3)</f>
        <v>268.33333333333337</v>
      </c>
      <c r="L15" s="57">
        <f>IF('セグメント(Segment)'!L15="-","-",'セグメント(Segment)'!L15/'為替換算(currency conversion)'!$B$3)</f>
        <v>553.12154696132598</v>
      </c>
      <c r="M15" s="57">
        <f>IF('セグメント(Segment)'!M15="-","-",'セグメント(Segment)'!M15/'為替換算(currency conversion)'!$B$3)</f>
        <v>868.39779005524872</v>
      </c>
      <c r="N15" s="542">
        <f>IF('セグメント(Segment)'!N15="-","-",'セグメント(Segment)'!N15/'為替換算(currency conversion)'!$B$3)</f>
        <v>1360.1841620626151</v>
      </c>
      <c r="O15" s="56">
        <f>IF('セグメント(Segment)'!O15="-","-",'セグメント(Segment)'!O15/'為替換算(currency conversion)'!$B$3)</f>
        <v>274.75138121546962</v>
      </c>
      <c r="P15" s="57">
        <f>IF('セグメント(Segment)'!P15="-","-",'セグメント(Segment)'!P15/'為替換算(currency conversion)'!$B$3)</f>
        <v>587.08103130755069</v>
      </c>
      <c r="Q15" s="57">
        <f>IF('セグメント(Segment)'!Q15="-","-",'セグメント(Segment)'!Q15/'為替換算(currency conversion)'!$B$3)</f>
        <v>861.27992633517499</v>
      </c>
      <c r="R15" s="672">
        <f>IF('セグメント(Segment)'!R15="-","-",'セグメント(Segment)'!R15/'為替換算(currency conversion)'!$B$3)</f>
        <v>1205.681399631676</v>
      </c>
    </row>
    <row r="16" spans="1:18" s="29" customFormat="1" ht="18" customHeight="1">
      <c r="A16" s="22"/>
      <c r="B16" s="30"/>
      <c r="C16" s="701" t="s">
        <v>17</v>
      </c>
      <c r="D16" s="702"/>
      <c r="E16" s="31" t="s">
        <v>405</v>
      </c>
      <c r="F16" s="32" t="s">
        <v>32</v>
      </c>
      <c r="G16" s="33">
        <f>IF('セグメント(Segment)'!G16="-","-",'セグメント(Segment)'!G16/'為替換算(currency conversion)'!$B$3)</f>
        <v>50.709023941068139</v>
      </c>
      <c r="H16" s="34">
        <f>IF('セグメント(Segment)'!H16="-","-",'セグメント(Segment)'!H16/'為替換算(currency conversion)'!$B$3)</f>
        <v>106.66666666666667</v>
      </c>
      <c r="I16" s="34">
        <f>IF('セグメント(Segment)'!I16="-","-",'セグメント(Segment)'!I16/'為替換算(currency conversion)'!$B$3)</f>
        <v>163.9779005524862</v>
      </c>
      <c r="J16" s="35">
        <f>IF('セグメント(Segment)'!J16="-","-",'セグメント(Segment)'!J16/'為替換算(currency conversion)'!$B$3)</f>
        <v>352.47697974217311</v>
      </c>
      <c r="K16" s="33">
        <f>IF('セグメント(Segment)'!K16="-","-",'セグメント(Segment)'!K16/'為替換算(currency conversion)'!$B$3)</f>
        <v>73.646408839779014</v>
      </c>
      <c r="L16" s="34">
        <f>IF('セグメント(Segment)'!L16="-","-",'セグメント(Segment)'!L16/'為替換算(currency conversion)'!$B$3)</f>
        <v>104.51197053406999</v>
      </c>
      <c r="M16" s="34">
        <f>IF('セグメント(Segment)'!M16="-","-",'セグメント(Segment)'!M16/'為替換算(currency conversion)'!$B$3)</f>
        <v>161.31675874769797</v>
      </c>
      <c r="N16" s="538">
        <f>IF('セグメント(Segment)'!N16="-","-",'セグメント(Segment)'!N16/'為替換算(currency conversion)'!$B$3)</f>
        <v>403.97790055248623</v>
      </c>
      <c r="O16" s="33">
        <f>IF('セグメント(Segment)'!O16="-","-",'セグメント(Segment)'!O16/'為替換算(currency conversion)'!$B$3)</f>
        <v>72.937384898710874</v>
      </c>
      <c r="P16" s="34">
        <f>IF('セグメント(Segment)'!P16="-","-",'セグメント(Segment)'!P16/'為替換算(currency conversion)'!$B$3)</f>
        <v>122.67034990791898</v>
      </c>
      <c r="Q16" s="34">
        <f>IF('セグメント(Segment)'!Q16="-","-",'セグメント(Segment)'!Q16/'為替換算(currency conversion)'!$B$3)</f>
        <v>234.15285451197056</v>
      </c>
      <c r="R16" s="669">
        <f>IF('セグメント(Segment)'!R16="-","-",'セグメント(Segment)'!R16/'為替換算(currency conversion)'!$B$3)</f>
        <v>486.20626151012891</v>
      </c>
    </row>
    <row r="17" spans="1:18" s="29" customFormat="1" ht="18" customHeight="1">
      <c r="A17" s="22"/>
      <c r="B17" s="30"/>
      <c r="C17" s="690" t="s">
        <v>19</v>
      </c>
      <c r="D17" s="691"/>
      <c r="E17" s="37" t="s">
        <v>4</v>
      </c>
      <c r="F17" s="38" t="s">
        <v>33</v>
      </c>
      <c r="G17" s="33">
        <f>IF('セグメント(Segment)'!G17="-","-",'セグメント(Segment)'!G17/'為替換算(currency conversion)'!$B$3)</f>
        <v>101.91528545119706</v>
      </c>
      <c r="H17" s="39">
        <f>IF('セグメント(Segment)'!H17="-","-",'セグメント(Segment)'!H17/'為替換算(currency conversion)'!$B$3)</f>
        <v>218.49907918968694</v>
      </c>
      <c r="I17" s="39">
        <f>IF('セグメント(Segment)'!I17="-","-",'セグメント(Segment)'!I17/'為替換算(currency conversion)'!$B$3)</f>
        <v>355.81031307550649</v>
      </c>
      <c r="J17" s="40">
        <f>IF('セグメント(Segment)'!J17="-","-",'セグメント(Segment)'!J17/'為替換算(currency conversion)'!$B$3)</f>
        <v>473.609576427256</v>
      </c>
      <c r="K17" s="33">
        <f>IF('セグメント(Segment)'!K17="-","-",'セグメント(Segment)'!K17/'為替換算(currency conversion)'!$B$3)</f>
        <v>99.917127071823217</v>
      </c>
      <c r="L17" s="39">
        <f>IF('セグメント(Segment)'!L17="-","-",'セグメント(Segment)'!L17/'為替換算(currency conversion)'!$B$3)</f>
        <v>218.85819521178638</v>
      </c>
      <c r="M17" s="39">
        <f>IF('セグメント(Segment)'!M17="-","-",'セグメント(Segment)'!M17/'為替換算(currency conversion)'!$B$3)</f>
        <v>343.66482504604056</v>
      </c>
      <c r="N17" s="539">
        <f>IF('セグメント(Segment)'!N17="-","-",'セグメント(Segment)'!N17/'為替換算(currency conversion)'!$B$3)</f>
        <v>487.38489871086557</v>
      </c>
      <c r="O17" s="33">
        <f>IF('セグメント(Segment)'!O17="-","-",'セグメント(Segment)'!O17/'為替換算(currency conversion)'!$B$3)</f>
        <v>98.425414364640886</v>
      </c>
      <c r="P17" s="39">
        <f>IF('セグメント(Segment)'!P17="-","-",'セグメント(Segment)'!P17/'為替換算(currency conversion)'!$B$3)</f>
        <v>228.54511970534071</v>
      </c>
      <c r="Q17" s="39">
        <f>IF('セグメント(Segment)'!Q17="-","-",'セグメント(Segment)'!Q17/'為替換算(currency conversion)'!$B$3)</f>
        <v>313.88581952117863</v>
      </c>
      <c r="R17" s="45">
        <f>IF('セグメント(Segment)'!R17="-","-",'セグメント(Segment)'!R17/'為替換算(currency conversion)'!$B$3)</f>
        <v>463.84898710865565</v>
      </c>
    </row>
    <row r="18" spans="1:18" s="29" customFormat="1" ht="18" customHeight="1">
      <c r="A18" s="22"/>
      <c r="B18" s="30"/>
      <c r="C18" s="690" t="s">
        <v>21</v>
      </c>
      <c r="D18" s="691"/>
      <c r="E18" s="37" t="s">
        <v>4</v>
      </c>
      <c r="F18" s="38" t="s">
        <v>34</v>
      </c>
      <c r="G18" s="33">
        <f>IF('セグメント(Segment)'!G18="-","-",'セグメント(Segment)'!G18/'為替換算(currency conversion)'!$B$3)</f>
        <v>84.907918968692456</v>
      </c>
      <c r="H18" s="39">
        <f>IF('セグメント(Segment)'!H18="-","-",'セグメント(Segment)'!H18/'為替換算(currency conversion)'!$B$3)</f>
        <v>196.41804788213628</v>
      </c>
      <c r="I18" s="39">
        <f>IF('セグメント(Segment)'!I18="-","-",'セグメント(Segment)'!I18/'為替換算(currency conversion)'!$B$3)</f>
        <v>319.45672191528547</v>
      </c>
      <c r="J18" s="40">
        <f>IF('セグメント(Segment)'!J18="-","-",'セグメント(Segment)'!J18/'為替換算(currency conversion)'!$B$3)</f>
        <v>373.15837937384902</v>
      </c>
      <c r="K18" s="33">
        <f>IF('セグメント(Segment)'!K18="-","-",'セグメント(Segment)'!K18/'為替換算(currency conversion)'!$B$3)</f>
        <v>103.83057090239411</v>
      </c>
      <c r="L18" s="39">
        <f>IF('セグメント(Segment)'!L18="-","-",'セグメント(Segment)'!L18/'為替換算(currency conversion)'!$B$3)</f>
        <v>224.75138121546962</v>
      </c>
      <c r="M18" s="39">
        <f>IF('セグメント(Segment)'!M18="-","-",'セグメント(Segment)'!M18/'為替換算(currency conversion)'!$B$3)</f>
        <v>348.27808471454881</v>
      </c>
      <c r="N18" s="539">
        <f>IF('セグメント(Segment)'!N18="-","-",'セグメント(Segment)'!N18/'為替換算(currency conversion)'!$B$3)</f>
        <v>446.72191528545125</v>
      </c>
      <c r="O18" s="33">
        <f>IF('セグメント(Segment)'!O18="-","-",'セグメント(Segment)'!O18/'為替換算(currency conversion)'!$B$3)</f>
        <v>105.60773480662984</v>
      </c>
      <c r="P18" s="39">
        <f>IF('セグメント(Segment)'!P18="-","-",'セグメント(Segment)'!P18/'為替換算(currency conversion)'!$B$3)</f>
        <v>244.36464088397793</v>
      </c>
      <c r="Q18" s="39">
        <f>IF('セグメント(Segment)'!Q18="-","-",'セグメント(Segment)'!Q18/'為替換算(currency conversion)'!$B$3)</f>
        <v>393.14917127071823</v>
      </c>
      <c r="R18" s="45">
        <f>IF('セグメント(Segment)'!R18="-","-",'セグメント(Segment)'!R18/'為替換算(currency conversion)'!$B$3)</f>
        <v>492.94659300184162</v>
      </c>
    </row>
    <row r="19" spans="1:18" s="29" customFormat="1" ht="18" customHeight="1">
      <c r="A19" s="22"/>
      <c r="B19" s="30"/>
      <c r="C19" s="690" t="s">
        <v>23</v>
      </c>
      <c r="D19" s="691"/>
      <c r="E19" s="42" t="s">
        <v>31</v>
      </c>
      <c r="F19" s="43" t="s">
        <v>35</v>
      </c>
      <c r="G19" s="33">
        <f>IF('セグメント(Segment)'!G19="-","-",'セグメント(Segment)'!G19/'為替換算(currency conversion)'!$B$3)</f>
        <v>2.6795580110497239</v>
      </c>
      <c r="H19" s="46">
        <f>IF('セグメント(Segment)'!H19="-","-",'セグメント(Segment)'!H19/'為替換算(currency conversion)'!$B$3)</f>
        <v>-8.195211786372008</v>
      </c>
      <c r="I19" s="46">
        <f>IF('セグメント(Segment)'!I19="-","-",'セグメント(Segment)'!I19/'為替換算(currency conversion)'!$B$3)</f>
        <v>-41.629834254143645</v>
      </c>
      <c r="J19" s="45">
        <f>IF('セグメント(Segment)'!J19="-","-",'セグメント(Segment)'!J19/'為替換算(currency conversion)'!$B$3)</f>
        <v>-38.848987108655621</v>
      </c>
      <c r="K19" s="33">
        <f>IF('セグメント(Segment)'!K19="-","-",'セグメント(Segment)'!K19/'為替換算(currency conversion)'!$B$3)</f>
        <v>-17.302025782688766</v>
      </c>
      <c r="L19" s="46">
        <f>IF('セグメント(Segment)'!L19="-","-",'セグメント(Segment)'!L19/'為替換算(currency conversion)'!$B$3)</f>
        <v>-7.9834254143646417</v>
      </c>
      <c r="M19" s="46">
        <f>IF('セグメント(Segment)'!M19="-","-",'セグメント(Segment)'!M19/'為替換算(currency conversion)'!$B$3)</f>
        <v>5.0276243093922659</v>
      </c>
      <c r="N19" s="540">
        <f>IF('セグメント(Segment)'!N19="-","-",'セグメント(Segment)'!N19/'為替換算(currency conversion)'!$B$3)</f>
        <v>32.127071823204425</v>
      </c>
      <c r="O19" s="33">
        <f>IF('セグメント(Segment)'!O19="-","-",'セグメント(Segment)'!O19/'為替換算(currency conversion)'!$B$3)</f>
        <v>-7.5782688766114186</v>
      </c>
      <c r="P19" s="46">
        <f>IF('セグメント(Segment)'!P19="-","-",'セグメント(Segment)'!P19/'為替換算(currency conversion)'!$B$3)</f>
        <v>1.141804788213628</v>
      </c>
      <c r="Q19" s="46">
        <f>IF('セグメント(Segment)'!Q19="-","-",'セグメント(Segment)'!Q19/'為替換算(currency conversion)'!$B$3)</f>
        <v>4.7605893186003687</v>
      </c>
      <c r="R19" s="670">
        <f>IF('セグメント(Segment)'!R19="-","-",'セグメント(Segment)'!R19/'為替換算(currency conversion)'!$B$3)</f>
        <v>29.843462246777165</v>
      </c>
    </row>
    <row r="20" spans="1:18" s="29" customFormat="1" ht="18" customHeight="1">
      <c r="A20" s="22"/>
      <c r="B20" s="30"/>
      <c r="C20" s="690" t="s">
        <v>25</v>
      </c>
      <c r="D20" s="691"/>
      <c r="E20" s="42" t="s">
        <v>31</v>
      </c>
      <c r="F20" s="43" t="s">
        <v>407</v>
      </c>
      <c r="G20" s="33">
        <f>IF('セグメント(Segment)'!G20="-","-",'セグメント(Segment)'!G20/'為替換算(currency conversion)'!$B$3)</f>
        <v>-1.7127071823204421</v>
      </c>
      <c r="H20" s="46">
        <f>IF('セグメント(Segment)'!H20="-","-",'セグメント(Segment)'!H20/'為替換算(currency conversion)'!$B$3)</f>
        <v>10.534069981583794</v>
      </c>
      <c r="I20" s="46">
        <f>IF('セグメント(Segment)'!I20="-","-",'セグメント(Segment)'!I20/'為替換算(currency conversion)'!$B$3)</f>
        <v>29.465930018416209</v>
      </c>
      <c r="J20" s="47">
        <f>IF('セグメント(Segment)'!J20="-","-",'セグメント(Segment)'!J20/'為替換算(currency conversion)'!$B$3)</f>
        <v>44.751381215469614</v>
      </c>
      <c r="K20" s="33">
        <f>IF('セグメント(Segment)'!K20="-","-",'セグメント(Segment)'!K20/'為替換算(currency conversion)'!$B$3)</f>
        <v>7.2007366482504604</v>
      </c>
      <c r="L20" s="46">
        <f>IF('セグメント(Segment)'!L20="-","-",'セグメント(Segment)'!L20/'為替換算(currency conversion)'!$B$3)</f>
        <v>23.701657458563538</v>
      </c>
      <c r="M20" s="46">
        <f>IF('セグメント(Segment)'!M20="-","-",'セグメント(Segment)'!M20/'為替換算(currency conversion)'!$B$3)</f>
        <v>29.769797421731123</v>
      </c>
      <c r="N20" s="540">
        <f>IF('セグメント(Segment)'!N20="-","-",'セグメント(Segment)'!N20/'為替換算(currency conversion)'!$B$3)</f>
        <v>72.697974217311241</v>
      </c>
      <c r="O20" s="33">
        <f>IF('セグメント(Segment)'!O20="-","-",'セグメント(Segment)'!O20/'為替換算(currency conversion)'!$B$3)</f>
        <v>5.2854511970534075</v>
      </c>
      <c r="P20" s="46">
        <f>IF('セグメント(Segment)'!P20="-","-",'セグメント(Segment)'!P20/'為替換算(currency conversion)'!$B$3)</f>
        <v>9.0883977900552484</v>
      </c>
      <c r="Q20" s="46">
        <f>IF('セグメント(Segment)'!Q20="-","-",'セグメント(Segment)'!Q20/'為替換算(currency conversion)'!$B$3)</f>
        <v>-30.994475138121548</v>
      </c>
      <c r="R20" s="670">
        <f>IF('セグメント(Segment)'!R20="-","-",'セグメント(Segment)'!R20/'為替換算(currency conversion)'!$B$3)</f>
        <v>-132.67034990791899</v>
      </c>
    </row>
    <row r="21" spans="1:18" s="63" customFormat="1" ht="18" customHeight="1">
      <c r="A21" s="22"/>
      <c r="B21" s="543"/>
      <c r="C21" s="697" t="s">
        <v>37</v>
      </c>
      <c r="D21" s="698"/>
      <c r="E21" s="61" t="s">
        <v>4</v>
      </c>
      <c r="F21" s="62" t="s">
        <v>28</v>
      </c>
      <c r="G21" s="51">
        <f>IF('セグメント(Segment)'!G21="-","-",'セグメント(Segment)'!G21/'為替換算(currency conversion)'!$B$3)</f>
        <v>3.7200736648250463</v>
      </c>
      <c r="H21" s="52">
        <f>IF('セグメント(Segment)'!H21="-","-",'セグメント(Segment)'!H21/'為替換算(currency conversion)'!$B$3)</f>
        <v>-5.1381215469613259</v>
      </c>
      <c r="I21" s="52">
        <f>IF('セグメント(Segment)'!I21="-","-",'セグメント(Segment)'!I21/'為替換算(currency conversion)'!$B$3)</f>
        <v>-24.337016574585636</v>
      </c>
      <c r="J21" s="53">
        <f>IF('セグメント(Segment)'!J21="-","-",'セグメント(Segment)'!J21/'為替換算(currency conversion)'!$B$3)</f>
        <v>-71.454880294659304</v>
      </c>
      <c r="K21" s="51">
        <f>IF('セグメント(Segment)'!K21="-","-",'セグメント(Segment)'!K21/'為替換算(currency conversion)'!$B$3)</f>
        <v>1.0405156537753224</v>
      </c>
      <c r="L21" s="52">
        <f>IF('セグメント(Segment)'!L21="-","-",'セグメント(Segment)'!L21/'為替換算(currency conversion)'!$B$3)</f>
        <v>-10.718232044198896</v>
      </c>
      <c r="M21" s="52">
        <f>IF('セグメント(Segment)'!M21="-","-",'セグメント(Segment)'!M21/'為替換算(currency conversion)'!$B$3)</f>
        <v>-19.659300184162063</v>
      </c>
      <c r="N21" s="541">
        <f>IF('セグメント(Segment)'!N21="-","-",'セグメント(Segment)'!N21/'為替換算(currency conversion)'!$B$3)</f>
        <v>-82.725598526703507</v>
      </c>
      <c r="O21" s="51">
        <f>IF('セグメント(Segment)'!O21="-","-",'セグメント(Segment)'!O21/'為替換算(currency conversion)'!$B$3)</f>
        <v>8.2872928176795591E-2</v>
      </c>
      <c r="P21" s="52">
        <f>IF('セグメント(Segment)'!P21="-","-",'セグメント(Segment)'!P21/'為替換算(currency conversion)'!$B$3)</f>
        <v>-18.729281767955801</v>
      </c>
      <c r="Q21" s="52">
        <f>IF('セグメント(Segment)'!Q21="-","-",'セグメント(Segment)'!Q21/'為替換算(currency conversion)'!$B$3)</f>
        <v>-53.664825046040519</v>
      </c>
      <c r="R21" s="671">
        <f>IF('セグメント(Segment)'!R21="-","-",'セグメント(Segment)'!R21/'為替換算(currency conversion)'!$B$3)</f>
        <v>-134.48434622467772</v>
      </c>
    </row>
    <row r="22" spans="1:18" s="63" customFormat="1" ht="18" customHeight="1">
      <c r="A22" s="22"/>
      <c r="B22" s="760" t="s">
        <v>39</v>
      </c>
      <c r="C22" s="761"/>
      <c r="D22" s="761"/>
      <c r="E22" s="64" t="s">
        <v>31</v>
      </c>
      <c r="F22" s="65" t="s">
        <v>40</v>
      </c>
      <c r="G22" s="56">
        <f>IF('セグメント(Segment)'!G22="-","-",'セグメント(Segment)'!G22/'為替換算(currency conversion)'!$B$3)</f>
        <v>4330.7734806629833</v>
      </c>
      <c r="H22" s="57">
        <f>IF('セグメント(Segment)'!H22="-","-",'セグメント(Segment)'!H22/'為替換算(currency conversion)'!$B$3)</f>
        <v>8844.0607734806636</v>
      </c>
      <c r="I22" s="57">
        <f>IF('セグメント(Segment)'!I22="-","-",'セグメント(Segment)'!I22/'為替換算(currency conversion)'!$B$3)</f>
        <v>13629.051565377533</v>
      </c>
      <c r="J22" s="58">
        <f>IF('セグメント(Segment)'!J22="-","-",'セグメント(Segment)'!J22/'為替換算(currency conversion)'!$B$3)</f>
        <v>18781.675874769797</v>
      </c>
      <c r="K22" s="56">
        <f>IF('セグメント(Segment)'!K22="-","-",'セグメント(Segment)'!K22/'為替換算(currency conversion)'!$B$3)</f>
        <v>4652.3020257826893</v>
      </c>
      <c r="L22" s="57">
        <f>IF('セグメント(Segment)'!L22="-","-",'セグメント(Segment)'!L22/'為替換算(currency conversion)'!$B$3)</f>
        <v>9417.3296500920824</v>
      </c>
      <c r="M22" s="57">
        <f>IF('セグメント(Segment)'!M22="-","-",'セグメント(Segment)'!M22/'為替換算(currency conversion)'!$B$3)</f>
        <v>14278.876611418049</v>
      </c>
      <c r="N22" s="542">
        <f>IF('セグメント(Segment)'!N22="-","-",'セグメント(Segment)'!N22/'為替換算(currency conversion)'!$B$3)</f>
        <v>19922.882136279928</v>
      </c>
      <c r="O22" s="56">
        <f>IF('セグメント(Segment)'!O22="-","-",'セグメント(Segment)'!O22/'為替換算(currency conversion)'!$B$3)</f>
        <v>4855.2117863720077</v>
      </c>
      <c r="P22" s="57">
        <f>IF('セグメント(Segment)'!P22="-","-",'セグメント(Segment)'!P22/'為替換算(currency conversion)'!$B$3)</f>
        <v>9924.6685082872937</v>
      </c>
      <c r="Q22" s="57">
        <f>IF('セグメント(Segment)'!Q22="-","-",'セグメント(Segment)'!Q22/'為替換算(currency conversion)'!$B$3)</f>
        <v>15120.046040515654</v>
      </c>
      <c r="R22" s="672">
        <f>IF('セグメント(Segment)'!R22="-","-",'セグメント(Segment)'!R22/'為替換算(currency conversion)'!$B$3)</f>
        <v>20873.001841620626</v>
      </c>
    </row>
    <row r="23" spans="1:18" s="29" customFormat="1" ht="18" customHeight="1">
      <c r="A23" s="22"/>
      <c r="B23" s="30"/>
      <c r="C23" s="701" t="s">
        <v>17</v>
      </c>
      <c r="D23" s="702"/>
      <c r="E23" s="31" t="s">
        <v>405</v>
      </c>
      <c r="F23" s="32" t="s">
        <v>32</v>
      </c>
      <c r="G23" s="33">
        <f>IF('セグメント(Segment)'!G23="-","-",'セグメント(Segment)'!G23/'為替換算(currency conversion)'!$B$3)</f>
        <v>684.88950276243099</v>
      </c>
      <c r="H23" s="34">
        <f>IF('セグメント(Segment)'!H23="-","-",'セグメント(Segment)'!H23/'為替換算(currency conversion)'!$B$3)</f>
        <v>1443.2044198895028</v>
      </c>
      <c r="I23" s="34">
        <f>IF('セグメント(Segment)'!I23="-","-",'セグメント(Segment)'!I23/'為替換算(currency conversion)'!$B$3)</f>
        <v>2263.1123388581955</v>
      </c>
      <c r="J23" s="35">
        <f>IF('セグメント(Segment)'!J23="-","-",'セグメント(Segment)'!J23/'為替換算(currency conversion)'!$B$3)</f>
        <v>3331.1878453038676</v>
      </c>
      <c r="K23" s="33">
        <f>IF('セグメント(Segment)'!K23="-","-",'セグメント(Segment)'!K23/'為替換算(currency conversion)'!$B$3)</f>
        <v>817.97421731123393</v>
      </c>
      <c r="L23" s="34">
        <f>IF('セグメント(Segment)'!L23="-","-",'セグメント(Segment)'!L23/'為替換算(currency conversion)'!$B$3)</f>
        <v>1607.8176795580112</v>
      </c>
      <c r="M23" s="34">
        <f>IF('セグメント(Segment)'!M23="-","-",'セグメント(Segment)'!M23/'為替換算(currency conversion)'!$B$3)</f>
        <v>2431.6206261510129</v>
      </c>
      <c r="N23" s="538">
        <f>IF('セグメント(Segment)'!N23="-","-",'セグメント(Segment)'!N23/'為替換算(currency conversion)'!$B$3)</f>
        <v>3679.3830570902396</v>
      </c>
      <c r="O23" s="33">
        <f>IF('セグメント(Segment)'!O23="-","-",'セグメント(Segment)'!O23/'為替換算(currency conversion)'!$B$3)</f>
        <v>758.36095764272568</v>
      </c>
      <c r="P23" s="34">
        <f>IF('セグメント(Segment)'!P23="-","-",'セグメント(Segment)'!P23/'為替換算(currency conversion)'!$B$3)</f>
        <v>1627.8729281767958</v>
      </c>
      <c r="Q23" s="34">
        <f>IF('セグメント(Segment)'!Q23="-","-",'セグメント(Segment)'!Q23/'為替換算(currency conversion)'!$B$3)</f>
        <v>2547.5230202578268</v>
      </c>
      <c r="R23" s="669">
        <f>IF('セグメント(Segment)'!R23="-","-",'セグメント(Segment)'!R23/'為替換算(currency conversion)'!$B$3)</f>
        <v>3809.779005524862</v>
      </c>
    </row>
    <row r="24" spans="1:18" s="29" customFormat="1" ht="18" customHeight="1">
      <c r="A24" s="22"/>
      <c r="B24" s="30"/>
      <c r="C24" s="690" t="s">
        <v>19</v>
      </c>
      <c r="D24" s="691"/>
      <c r="E24" s="37" t="s">
        <v>4</v>
      </c>
      <c r="F24" s="38" t="s">
        <v>20</v>
      </c>
      <c r="G24" s="33">
        <f>IF('セグメント(Segment)'!G24="-","-",'セグメント(Segment)'!G24/'為替換算(currency conversion)'!$B$3)</f>
        <v>1075.0184162062615</v>
      </c>
      <c r="H24" s="39">
        <f>IF('セグメント(Segment)'!H24="-","-",'セグメント(Segment)'!H24/'為替換算(currency conversion)'!$B$3)</f>
        <v>2192.9650092081033</v>
      </c>
      <c r="I24" s="39">
        <f>IF('セグメント(Segment)'!I24="-","-",'セグメント(Segment)'!I24/'為替換算(currency conversion)'!$B$3)</f>
        <v>3345.1197053407</v>
      </c>
      <c r="J24" s="40">
        <f>IF('セグメント(Segment)'!J24="-","-",'セグメント(Segment)'!J24/'為替換算(currency conversion)'!$B$3)</f>
        <v>4571.1510128913442</v>
      </c>
      <c r="K24" s="33">
        <f>IF('セグメント(Segment)'!K24="-","-",'セグメント(Segment)'!K24/'為替換算(currency conversion)'!$B$3)</f>
        <v>1071.8968692449355</v>
      </c>
      <c r="L24" s="39">
        <f>IF('セグメント(Segment)'!L24="-","-",'セグメント(Segment)'!L24/'為替換算(currency conversion)'!$B$3)</f>
        <v>2171.8232044198894</v>
      </c>
      <c r="M24" s="39">
        <f>IF('セグメント(Segment)'!M24="-","-",'セグメント(Segment)'!M24/'為替換算(currency conversion)'!$B$3)</f>
        <v>3247.5414364640887</v>
      </c>
      <c r="N24" s="539">
        <f>IF('セグメント(Segment)'!N24="-","-",'セグメント(Segment)'!N24/'為替換算(currency conversion)'!$B$3)</f>
        <v>4526.5101289134436</v>
      </c>
      <c r="O24" s="33">
        <f>IF('セグメント(Segment)'!O24="-","-",'セグメント(Segment)'!O24/'為替換算(currency conversion)'!$B$3)</f>
        <v>1132.4033149171271</v>
      </c>
      <c r="P24" s="39">
        <f>IF('セグメント(Segment)'!P24="-","-",'セグメント(Segment)'!P24/'為替換算(currency conversion)'!$B$3)</f>
        <v>2280.2946593001843</v>
      </c>
      <c r="Q24" s="39">
        <f>IF('セグメント(Segment)'!Q24="-","-",'セグメント(Segment)'!Q24/'為替換算(currency conversion)'!$B$3)</f>
        <v>3413.4530386740335</v>
      </c>
      <c r="R24" s="45">
        <f>IF('セグメント(Segment)'!R24="-","-",'セグメント(Segment)'!R24/'為替換算(currency conversion)'!$B$3)</f>
        <v>4654.4659300184167</v>
      </c>
    </row>
    <row r="25" spans="1:18" s="29" customFormat="1" ht="18" customHeight="1">
      <c r="A25" s="22"/>
      <c r="B25" s="30"/>
      <c r="C25" s="690" t="s">
        <v>21</v>
      </c>
      <c r="D25" s="691"/>
      <c r="E25" s="37" t="s">
        <v>4</v>
      </c>
      <c r="F25" s="38" t="s">
        <v>22</v>
      </c>
      <c r="G25" s="33">
        <f>IF('セグメント(Segment)'!G25="-","-",'セグメント(Segment)'!G25/'為替換算(currency conversion)'!$B$3)</f>
        <v>702.68876611418057</v>
      </c>
      <c r="H25" s="39">
        <f>IF('セグメント(Segment)'!H25="-","-",'セグメント(Segment)'!H25/'為替換算(currency conversion)'!$B$3)</f>
        <v>1443.8674033149173</v>
      </c>
      <c r="I25" s="39">
        <f>IF('セグメント(Segment)'!I25="-","-",'セグメント(Segment)'!I25/'為替換算(currency conversion)'!$B$3)</f>
        <v>2250.5248618784531</v>
      </c>
      <c r="J25" s="40">
        <f>IF('セグメント(Segment)'!J25="-","-",'セグメント(Segment)'!J25/'為替換算(currency conversion)'!$B$3)</f>
        <v>3132.4677716390424</v>
      </c>
      <c r="K25" s="33">
        <f>IF('セグメント(Segment)'!K25="-","-",'セグメント(Segment)'!K25/'為替換算(currency conversion)'!$B$3)</f>
        <v>799.49355432780851</v>
      </c>
      <c r="L25" s="39">
        <f>IF('セグメント(Segment)'!L25="-","-",'セグメント(Segment)'!L25/'為替換算(currency conversion)'!$B$3)</f>
        <v>1666.0313075506447</v>
      </c>
      <c r="M25" s="39">
        <f>IF('セグメント(Segment)'!M25="-","-",'セグメント(Segment)'!M25/'為替換算(currency conversion)'!$B$3)</f>
        <v>2523.65561694291</v>
      </c>
      <c r="N25" s="539">
        <f>IF('セグメント(Segment)'!N25="-","-",'セグメント(Segment)'!N25/'為替換算(currency conversion)'!$B$3)</f>
        <v>3492.0257826887664</v>
      </c>
      <c r="O25" s="33">
        <f>IF('セグメント(Segment)'!O25="-","-",'セグメント(Segment)'!O25/'為替換算(currency conversion)'!$B$3)</f>
        <v>900.93001841620628</v>
      </c>
      <c r="P25" s="39">
        <f>IF('セグメント(Segment)'!P25="-","-",'セグメント(Segment)'!P25/'為替換算(currency conversion)'!$B$3)</f>
        <v>1910.0736648250461</v>
      </c>
      <c r="Q25" s="39">
        <f>IF('セグメント(Segment)'!Q25="-","-",'セグメント(Segment)'!Q25/'為替換算(currency conversion)'!$B$3)</f>
        <v>2901.7587476979743</v>
      </c>
      <c r="R25" s="45">
        <f>IF('セグメント(Segment)'!R25="-","-",'セグメント(Segment)'!R25/'為替換算(currency conversion)'!$B$3)</f>
        <v>3940.9023941068144</v>
      </c>
    </row>
    <row r="26" spans="1:18" s="29" customFormat="1" ht="18" customHeight="1">
      <c r="A26" s="22"/>
      <c r="B26" s="30"/>
      <c r="C26" s="690" t="s">
        <v>409</v>
      </c>
      <c r="D26" s="691"/>
      <c r="E26" s="42" t="s">
        <v>31</v>
      </c>
      <c r="F26" s="43" t="s">
        <v>35</v>
      </c>
      <c r="G26" s="33">
        <f>IF('セグメント(Segment)'!G26="-","-",'セグメント(Segment)'!G26/'為替換算(currency conversion)'!$B$3)</f>
        <v>1010.7274401473297</v>
      </c>
      <c r="H26" s="44">
        <f>IF('セグメント(Segment)'!H26="-","-",'セグメント(Segment)'!H26/'為替換算(currency conversion)'!$B$3)</f>
        <v>1998.0755064456723</v>
      </c>
      <c r="I26" s="44">
        <f>IF('セグメント(Segment)'!I26="-","-",'セグメント(Segment)'!I26/'為替換算(currency conversion)'!$B$3)</f>
        <v>2971.1786372007368</v>
      </c>
      <c r="J26" s="45">
        <f>IF('セグメント(Segment)'!J26="-","-",'セグメント(Segment)'!J26/'為替換算(currency conversion)'!$B$3)</f>
        <v>3888.2320441988954</v>
      </c>
      <c r="K26" s="33">
        <f>IF('セグメント(Segment)'!K26="-","-",'セグメント(Segment)'!K26/'為替換算(currency conversion)'!$B$3)</f>
        <v>923.25046040515656</v>
      </c>
      <c r="L26" s="46">
        <f>IF('セグメント(Segment)'!L26="-","-",'セグメント(Segment)'!L26/'為替換算(currency conversion)'!$B$3)</f>
        <v>1902.7992633517497</v>
      </c>
      <c r="M26" s="46">
        <f>IF('セグメント(Segment)'!M26="-","-",'セグメント(Segment)'!M26/'為替換算(currency conversion)'!$B$3)</f>
        <v>2859.4843462246777</v>
      </c>
      <c r="N26" s="540">
        <f>IF('セグメント(Segment)'!N26="-","-",'セグメント(Segment)'!N26/'為替換算(currency conversion)'!$B$3)</f>
        <v>3835.0276243093926</v>
      </c>
      <c r="O26" s="33">
        <f>IF('セグメント(Segment)'!O26="-","-",'セグメント(Segment)'!O26/'為替換算(currency conversion)'!$B$3)</f>
        <v>938.45303867403322</v>
      </c>
      <c r="P26" s="46">
        <f>IF('セグメント(Segment)'!P26="-","-",'セグメント(Segment)'!P26/'為替換算(currency conversion)'!$B$3)</f>
        <v>1895.1381215469614</v>
      </c>
      <c r="Q26" s="46">
        <f>IF('セグメント(Segment)'!Q26="-","-",'セグメント(Segment)'!Q26/'為替換算(currency conversion)'!$B$3)</f>
        <v>2856.0036832412525</v>
      </c>
      <c r="R26" s="670">
        <f>IF('セグメント(Segment)'!R26="-","-",'セグメント(Segment)'!R26/'為替換算(currency conversion)'!$B$3)</f>
        <v>3861.0681399631676</v>
      </c>
    </row>
    <row r="27" spans="1:18" s="29" customFormat="1" ht="18" customHeight="1">
      <c r="A27" s="22"/>
      <c r="B27" s="30"/>
      <c r="C27" s="690" t="s">
        <v>25</v>
      </c>
      <c r="D27" s="691"/>
      <c r="E27" s="42" t="s">
        <v>31</v>
      </c>
      <c r="F27" s="43" t="s">
        <v>36</v>
      </c>
      <c r="G27" s="33">
        <f>IF('セグメント(Segment)'!G27="-","-",'セグメント(Segment)'!G27/'為替換算(currency conversion)'!$B$3)</f>
        <v>790.15653775322289</v>
      </c>
      <c r="H27" s="46">
        <f>IF('セグメント(Segment)'!H27="-","-",'セグメント(Segment)'!H27/'為替換算(currency conversion)'!$B$3)</f>
        <v>1617.55985267035</v>
      </c>
      <c r="I27" s="46">
        <f>IF('セグメント(Segment)'!I27="-","-",'セグメント(Segment)'!I27/'為替換算(currency conversion)'!$B$3)</f>
        <v>2569.4290976058933</v>
      </c>
      <c r="J27" s="47">
        <f>IF('セグメント(Segment)'!J27="-","-",'セグメント(Segment)'!J27/'為替換算(currency conversion)'!$B$3)</f>
        <v>3534.6500920810313</v>
      </c>
      <c r="K27" s="33">
        <f>IF('セグメント(Segment)'!K27="-","-",'セグメント(Segment)'!K27/'為替換算(currency conversion)'!$B$3)</f>
        <v>948.89502762430948</v>
      </c>
      <c r="L27" s="46">
        <f>IF('セグメント(Segment)'!L27="-","-",'セグメント(Segment)'!L27/'為替換算(currency conversion)'!$B$3)</f>
        <v>1887.8084714548804</v>
      </c>
      <c r="M27" s="46">
        <f>IF('セグメント(Segment)'!M27="-","-",'セグメント(Segment)'!M27/'為替換算(currency conversion)'!$B$3)</f>
        <v>2939.8526703499083</v>
      </c>
      <c r="N27" s="540">
        <f>IF('セグメント(Segment)'!N27="-","-",'セグメント(Segment)'!N27/'為替換算(currency conversion)'!$B$3)</f>
        <v>3995.0092081031312</v>
      </c>
      <c r="O27" s="33">
        <f>IF('セグメント(Segment)'!O27="-","-",'セグメント(Segment)'!O27/'為替換算(currency conversion)'!$B$3)</f>
        <v>1012.6151012891345</v>
      </c>
      <c r="P27" s="46">
        <f>IF('セグメント(Segment)'!P27="-","-",'セグメント(Segment)'!P27/'為替換算(currency conversion)'!$B$3)</f>
        <v>1984.4751381215472</v>
      </c>
      <c r="Q27" s="46">
        <f>IF('セグメント(Segment)'!Q27="-","-",'セグメント(Segment)'!Q27/'為替換算(currency conversion)'!$B$3)</f>
        <v>3053.1399631675877</v>
      </c>
      <c r="R27" s="670">
        <f>IF('セグメント(Segment)'!R27="-","-",'セグメント(Segment)'!R27/'為替換算(currency conversion)'!$B$3)</f>
        <v>4140.7458563535911</v>
      </c>
    </row>
    <row r="28" spans="1:18" s="29" customFormat="1" ht="18" customHeight="1">
      <c r="A28" s="22"/>
      <c r="B28" s="67"/>
      <c r="C28" s="692" t="s">
        <v>37</v>
      </c>
      <c r="D28" s="693"/>
      <c r="E28" s="49" t="s">
        <v>4</v>
      </c>
      <c r="F28" s="50" t="s">
        <v>28</v>
      </c>
      <c r="G28" s="51">
        <f>IF('セグメント(Segment)'!G28="-","-",'セグメント(Segment)'!G28/'為替換算(currency conversion)'!$B$3)</f>
        <v>67.292817679558013</v>
      </c>
      <c r="H28" s="52">
        <f>IF('セグメント(Segment)'!H28="-","-",'セグメント(Segment)'!H28/'為替換算(currency conversion)'!$B$3)</f>
        <v>148.37937384898711</v>
      </c>
      <c r="I28" s="52">
        <f>IF('セグメント(Segment)'!I28="-","-",'セグメント(Segment)'!I28/'為替換算(currency conversion)'!$B$3)</f>
        <v>229.6777163904236</v>
      </c>
      <c r="J28" s="53">
        <f>IF('セグメント(Segment)'!J28="-","-",'セグメント(Segment)'!J28/'為替換算(currency conversion)'!$B$3)</f>
        <v>323.97790055248623</v>
      </c>
      <c r="K28" s="51">
        <f>IF('セグメント(Segment)'!K28="-","-",'セグメント(Segment)'!K28/'為替換算(currency conversion)'!$B$3)</f>
        <v>90.782688766114191</v>
      </c>
      <c r="L28" s="52">
        <f>IF('セグメント(Segment)'!L28="-","-",'セグメント(Segment)'!L28/'為替換算(currency conversion)'!$B$3)</f>
        <v>181.05893186003684</v>
      </c>
      <c r="M28" s="52">
        <f>IF('セグメント(Segment)'!M28="-","-",'セグメント(Segment)'!M28/'為替換算(currency conversion)'!$B$3)</f>
        <v>276.73112338858198</v>
      </c>
      <c r="N28" s="541">
        <f>IF('セグメント(Segment)'!N28="-","-",'セグメント(Segment)'!N28/'為替換算(currency conversion)'!$B$3)</f>
        <v>394.92633517495398</v>
      </c>
      <c r="O28" s="51">
        <f>IF('セグメント(Segment)'!O28="-","-",'セグメント(Segment)'!O28/'為替換算(currency conversion)'!$B$3)</f>
        <v>112.44935543278085</v>
      </c>
      <c r="P28" s="52">
        <f>IF('セグメント(Segment)'!P28="-","-",'セグメント(Segment)'!P28/'為替換算(currency conversion)'!$B$3)</f>
        <v>226.804788213628</v>
      </c>
      <c r="Q28" s="52">
        <f>IF('セグメント(Segment)'!Q28="-","-",'セグメント(Segment)'!Q28/'為替換算(currency conversion)'!$B$3)</f>
        <v>348.16758747697975</v>
      </c>
      <c r="R28" s="671">
        <f>IF('セグメント(Segment)'!R28="-","-",'セグメント(Segment)'!R28/'為替換算(currency conversion)'!$B$3)</f>
        <v>466.04972375690608</v>
      </c>
    </row>
    <row r="29" spans="1:18" s="70" customFormat="1" ht="18" customHeight="1">
      <c r="A29" s="22"/>
      <c r="B29" s="703" t="s">
        <v>43</v>
      </c>
      <c r="C29" s="704"/>
      <c r="D29" s="704"/>
      <c r="E29" s="55" t="s">
        <v>4</v>
      </c>
      <c r="F29" s="68" t="s">
        <v>410</v>
      </c>
      <c r="G29" s="56">
        <f>IF('セグメント(Segment)'!G29="-","-",'セグメント(Segment)'!G29/'為替換算(currency conversion)'!$B$3)</f>
        <v>4495.9300184162066</v>
      </c>
      <c r="H29" s="57">
        <f>IF('セグメント(Segment)'!H29="-","-",'セグメント(Segment)'!H29/'為替換算(currency conversion)'!$B$3)</f>
        <v>8064.2357274401475</v>
      </c>
      <c r="I29" s="57">
        <f>IF('セグメント(Segment)'!I29="-","-",'セグメント(Segment)'!I29/'為替換算(currency conversion)'!$B$3)</f>
        <v>12751.289134438306</v>
      </c>
      <c r="J29" s="58">
        <f>IF('セグメント(Segment)'!J29="-","-",'セグメント(Segment)'!J29/'為替換算(currency conversion)'!$B$3)</f>
        <v>17956.104972375691</v>
      </c>
      <c r="K29" s="56">
        <f>IF('セグメント(Segment)'!K29="-","-",'セグメント(Segment)'!K29/'為替換算(currency conversion)'!$B$3)</f>
        <v>4641.9060773480669</v>
      </c>
      <c r="L29" s="57">
        <f>IF('セグメント(Segment)'!L29="-","-",'セグメント(Segment)'!L29/'為替換算(currency conversion)'!$B$3)</f>
        <v>8474.7513812154702</v>
      </c>
      <c r="M29" s="57">
        <f>IF('セグメント(Segment)'!M29="-","-",'セグメント(Segment)'!M29/'為替換算(currency conversion)'!$B$3)</f>
        <v>12935.810313075508</v>
      </c>
      <c r="N29" s="542">
        <f>IF('セグメント(Segment)'!N29="-","-",'セグメント(Segment)'!N29/'為替換算(currency conversion)'!$B$3)</f>
        <v>19116.832412523021</v>
      </c>
      <c r="O29" s="56">
        <f>IF('セグメント(Segment)'!O29="-","-",'セグメント(Segment)'!O29/'為替換算(currency conversion)'!$B$3)</f>
        <v>4814.9263351749541</v>
      </c>
      <c r="P29" s="57">
        <f>IF('セグメント(Segment)'!P29="-","-",'セグメント(Segment)'!P29/'為替換算(currency conversion)'!$B$3)</f>
        <v>10025.488029465931</v>
      </c>
      <c r="Q29" s="57">
        <f>IF('セグメント(Segment)'!Q29="-","-",'セグメント(Segment)'!Q29/'為替換算(currency conversion)'!$B$3)</f>
        <v>14547.661141804789</v>
      </c>
      <c r="R29" s="672">
        <f>IF('セグメント(Segment)'!R29="-","-",'セグメント(Segment)'!R29/'為替換算(currency conversion)'!$B$3)</f>
        <v>20950.432780847146</v>
      </c>
    </row>
    <row r="30" spans="1:18" s="70" customFormat="1" ht="18" customHeight="1">
      <c r="A30" s="22"/>
      <c r="B30" s="30"/>
      <c r="C30" s="701" t="s">
        <v>17</v>
      </c>
      <c r="D30" s="702"/>
      <c r="E30" s="31" t="s">
        <v>31</v>
      </c>
      <c r="F30" s="32" t="s">
        <v>32</v>
      </c>
      <c r="G30" s="33">
        <f>IF('セグメント(Segment)'!G30="-","-",'セグメント(Segment)'!G30/'為替換算(currency conversion)'!$B$3)</f>
        <v>1296.9337016574586</v>
      </c>
      <c r="H30" s="34">
        <f>IF('セグメント(Segment)'!H30="-","-",'セグメント(Segment)'!H30/'為替換算(currency conversion)'!$B$3)</f>
        <v>2030.2117863720075</v>
      </c>
      <c r="I30" s="34">
        <f>IF('セグメント(Segment)'!I30="-","-",'セグメント(Segment)'!I30/'為替換算(currency conversion)'!$B$3)</f>
        <v>2919.9171270718234</v>
      </c>
      <c r="J30" s="35">
        <f>IF('セグメント(Segment)'!J30="-","-",'セグメント(Segment)'!J30/'為替換算(currency conversion)'!$B$3)</f>
        <v>4106.7955801104972</v>
      </c>
      <c r="K30" s="33">
        <f>IF('セグメント(Segment)'!K30="-","-",'セグメント(Segment)'!K30/'為替換算(currency conversion)'!$B$3)</f>
        <v>933.499079189687</v>
      </c>
      <c r="L30" s="34">
        <f>IF('セグメント(Segment)'!L30="-","-",'セグメント(Segment)'!L30/'為替換算(currency conversion)'!$B$3)</f>
        <v>1584.2633517495397</v>
      </c>
      <c r="M30" s="34">
        <f>IF('セグメント(Segment)'!M30="-","-",'セグメント(Segment)'!M30/'為替換算(currency conversion)'!$B$3)</f>
        <v>2412.4585635359117</v>
      </c>
      <c r="N30" s="538">
        <f>IF('セグメント(Segment)'!N30="-","-",'セグメント(Segment)'!N30/'為替換算(currency conversion)'!$B$3)</f>
        <v>3601.1694290976061</v>
      </c>
      <c r="O30" s="33">
        <f>IF('セグメント(Segment)'!O30="-","-",'セグメント(Segment)'!O30/'為替換算(currency conversion)'!$B$3)</f>
        <v>979.7329650092081</v>
      </c>
      <c r="P30" s="34">
        <f>IF('セグメント(Segment)'!P30="-","-",'セグメント(Segment)'!P30/'為替換算(currency conversion)'!$B$3)</f>
        <v>2395.0276243093922</v>
      </c>
      <c r="Q30" s="34">
        <f>IF('セグメント(Segment)'!Q30="-","-",'セグメント(Segment)'!Q30/'為替換算(currency conversion)'!$B$3)</f>
        <v>3158.7476979742173</v>
      </c>
      <c r="R30" s="669">
        <f>IF('セグメント(Segment)'!R30="-","-",'セグメント(Segment)'!R30/'為替換算(currency conversion)'!$B$3)</f>
        <v>4392.2191528545118</v>
      </c>
    </row>
    <row r="31" spans="1:18" s="70" customFormat="1" ht="18" customHeight="1">
      <c r="A31" s="22"/>
      <c r="B31" s="30"/>
      <c r="C31" s="690" t="s">
        <v>19</v>
      </c>
      <c r="D31" s="691"/>
      <c r="E31" s="37" t="s">
        <v>4</v>
      </c>
      <c r="F31" s="38" t="s">
        <v>20</v>
      </c>
      <c r="G31" s="33">
        <f>IF('セグメント(Segment)'!G31="-","-",'セグメント(Segment)'!G31/'為替換算(currency conversion)'!$B$3)</f>
        <v>871.47329650092081</v>
      </c>
      <c r="H31" s="39">
        <f>IF('セグメント(Segment)'!H31="-","-",'セグメント(Segment)'!H31/'為替換算(currency conversion)'!$B$3)</f>
        <v>1525.1565377532229</v>
      </c>
      <c r="I31" s="39">
        <f>IF('セグメント(Segment)'!I31="-","-",'セグメント(Segment)'!I31/'為替換算(currency conversion)'!$B$3)</f>
        <v>2421.7403314917128</v>
      </c>
      <c r="J31" s="40">
        <f>IF('セグメント(Segment)'!J31="-","-",'セグメント(Segment)'!J31/'為替換算(currency conversion)'!$B$3)</f>
        <v>3761.4917127071826</v>
      </c>
      <c r="K31" s="33">
        <f>IF('セグメント(Segment)'!K31="-","-",'セグメント(Segment)'!K31/'為替換算(currency conversion)'!$B$3)</f>
        <v>1347.1270718232045</v>
      </c>
      <c r="L31" s="39">
        <f>IF('セグメント(Segment)'!L31="-","-",'セグメント(Segment)'!L31/'為替換算(currency conversion)'!$B$3)</f>
        <v>2072.1178637200737</v>
      </c>
      <c r="M31" s="39">
        <f>IF('セグメント(Segment)'!M31="-","-",'セグメント(Segment)'!M31/'為替換算(currency conversion)'!$B$3)</f>
        <v>2951.3167587476983</v>
      </c>
      <c r="N31" s="539">
        <f>IF('セグメント(Segment)'!N31="-","-",'セグメント(Segment)'!N31/'為替換算(currency conversion)'!$B$3)</f>
        <v>4219.2817679558011</v>
      </c>
      <c r="O31" s="33">
        <f>IF('セグメント(Segment)'!O31="-","-",'セグメント(Segment)'!O31/'為替換算(currency conversion)'!$B$3)</f>
        <v>842.15469613259677</v>
      </c>
      <c r="P31" s="39">
        <f>IF('セグメント(Segment)'!P31="-","-",'セグメント(Segment)'!P31/'為替換算(currency conversion)'!$B$3)</f>
        <v>1757.5690607734807</v>
      </c>
      <c r="Q31" s="39">
        <f>IF('セグメント(Segment)'!Q31="-","-",'セグメント(Segment)'!Q31/'為替換算(currency conversion)'!$B$3)</f>
        <v>2529.9079189686927</v>
      </c>
      <c r="R31" s="45">
        <f>IF('セグメント(Segment)'!R31="-","-",'セグメント(Segment)'!R31/'為替換算(currency conversion)'!$B$3)</f>
        <v>3966.0128913443832</v>
      </c>
    </row>
    <row r="32" spans="1:18" s="70" customFormat="1" ht="18" customHeight="1">
      <c r="A32" s="22"/>
      <c r="B32" s="30"/>
      <c r="C32" s="690" t="s">
        <v>21</v>
      </c>
      <c r="D32" s="691"/>
      <c r="E32" s="37" t="s">
        <v>4</v>
      </c>
      <c r="F32" s="38" t="s">
        <v>22</v>
      </c>
      <c r="G32" s="33">
        <f>IF('セグメント(Segment)'!G32="-","-",'セグメント(Segment)'!G32/'為替換算(currency conversion)'!$B$3)</f>
        <v>703.75690607734805</v>
      </c>
      <c r="H32" s="39">
        <f>IF('セグメント(Segment)'!H32="-","-",'セグメント(Segment)'!H32/'為替換算(currency conversion)'!$B$3)</f>
        <v>1220.9300184162064</v>
      </c>
      <c r="I32" s="39">
        <f>IF('セグメント(Segment)'!I32="-","-",'セグメント(Segment)'!I32/'為替換算(currency conversion)'!$B$3)</f>
        <v>1903.1767955801106</v>
      </c>
      <c r="J32" s="40">
        <f>IF('セグメント(Segment)'!J32="-","-",'セグメント(Segment)'!J32/'為替換算(currency conversion)'!$B$3)</f>
        <v>2729.7513812154698</v>
      </c>
      <c r="K32" s="33">
        <f>IF('セグメント(Segment)'!K32="-","-",'セグメント(Segment)'!K32/'為替換算(currency conversion)'!$B$3)</f>
        <v>712.3756906077349</v>
      </c>
      <c r="L32" s="39">
        <f>IF('セグメント(Segment)'!L32="-","-",'セグメント(Segment)'!L32/'為替換算(currency conversion)'!$B$3)</f>
        <v>1327.3480662983427</v>
      </c>
      <c r="M32" s="39">
        <f>IF('セグメント(Segment)'!M32="-","-",'セグメント(Segment)'!M32/'為替換算(currency conversion)'!$B$3)</f>
        <v>1997.2467771639044</v>
      </c>
      <c r="N32" s="539">
        <f>IF('セグメント(Segment)'!N32="-","-",'セグメント(Segment)'!N32/'為替換算(currency conversion)'!$B$3)</f>
        <v>2833.3241252302028</v>
      </c>
      <c r="O32" s="33">
        <f>IF('セグメント(Segment)'!O32="-","-",'セグメント(Segment)'!O32/'為替換算(currency conversion)'!$B$3)</f>
        <v>741.96132596685084</v>
      </c>
      <c r="P32" s="39">
        <f>IF('セグメント(Segment)'!P32="-","-",'セグメント(Segment)'!P32/'為替換算(currency conversion)'!$B$3)</f>
        <v>1450.1565377532229</v>
      </c>
      <c r="Q32" s="39">
        <f>IF('セグメント(Segment)'!Q32="-","-",'セグメント(Segment)'!Q32/'為替換算(currency conversion)'!$B$3)</f>
        <v>2269.6961325966854</v>
      </c>
      <c r="R32" s="45">
        <f>IF('セグメント(Segment)'!R32="-","-",'セグメント(Segment)'!R32/'為替換算(currency conversion)'!$B$3)</f>
        <v>3156.9705340699816</v>
      </c>
    </row>
    <row r="33" spans="1:18" s="70" customFormat="1" ht="18" customHeight="1">
      <c r="A33" s="22"/>
      <c r="B33" s="30"/>
      <c r="C33" s="690" t="s">
        <v>23</v>
      </c>
      <c r="D33" s="691"/>
      <c r="E33" s="42" t="s">
        <v>405</v>
      </c>
      <c r="F33" s="43" t="s">
        <v>35</v>
      </c>
      <c r="G33" s="33">
        <f>IF('セグメント(Segment)'!G33="-","-",'セグメント(Segment)'!G33/'為替換算(currency conversion)'!$B$3)</f>
        <v>835.19337016574593</v>
      </c>
      <c r="H33" s="44">
        <f>IF('セグメント(Segment)'!H33="-","-",'セグメント(Segment)'!H33/'為替換算(currency conversion)'!$B$3)</f>
        <v>1780.9300184162064</v>
      </c>
      <c r="I33" s="44">
        <f>IF('セグメント(Segment)'!I33="-","-",'セグメント(Segment)'!I33/'為替換算(currency conversion)'!$B$3)</f>
        <v>2836.5009208103133</v>
      </c>
      <c r="J33" s="45">
        <f>IF('セグメント(Segment)'!J33="-","-",'セグメント(Segment)'!J33/'為替換算(currency conversion)'!$B$3)</f>
        <v>3559.4106813996318</v>
      </c>
      <c r="K33" s="33">
        <f>IF('セグメント(Segment)'!K33="-","-",'セグメント(Segment)'!K33/'為替換算(currency conversion)'!$B$3)</f>
        <v>640.38674033149175</v>
      </c>
      <c r="L33" s="46">
        <f>IF('セグメント(Segment)'!L33="-","-",'セグメント(Segment)'!L33/'為替換算(currency conversion)'!$B$3)</f>
        <v>1449.8158379373849</v>
      </c>
      <c r="M33" s="46">
        <f>IF('セグメント(Segment)'!M33="-","-",'セグメント(Segment)'!M33/'為替換算(currency conversion)'!$B$3)</f>
        <v>2299.5856353591162</v>
      </c>
      <c r="N33" s="540">
        <f>IF('セグメント(Segment)'!N33="-","-",'セグメント(Segment)'!N33/'為替換算(currency conversion)'!$B$3)</f>
        <v>3937.670349907919</v>
      </c>
      <c r="O33" s="33">
        <f>IF('セグメント(Segment)'!O33="-","-",'セグメント(Segment)'!O33/'為替換算(currency conversion)'!$B$3)</f>
        <v>1042.1454880294659</v>
      </c>
      <c r="P33" s="46">
        <f>IF('セグメント(Segment)'!P33="-","-",'セグメント(Segment)'!P33/'為替換算(currency conversion)'!$B$3)</f>
        <v>2237.7071823204419</v>
      </c>
      <c r="Q33" s="46">
        <f>IF('セグメント(Segment)'!Q33="-","-",'セグメント(Segment)'!Q33/'為替換算(currency conversion)'!$B$3)</f>
        <v>3257.9189686924497</v>
      </c>
      <c r="R33" s="670">
        <f>IF('セグメント(Segment)'!R33="-","-",'セグメント(Segment)'!R33/'為替換算(currency conversion)'!$B$3)</f>
        <v>4342.31123388582</v>
      </c>
    </row>
    <row r="34" spans="1:18" s="70" customFormat="1" ht="18" customHeight="1">
      <c r="A34" s="22"/>
      <c r="B34" s="30"/>
      <c r="C34" s="690" t="s">
        <v>25</v>
      </c>
      <c r="D34" s="691"/>
      <c r="E34" s="42" t="s">
        <v>31</v>
      </c>
      <c r="F34" s="43" t="s">
        <v>36</v>
      </c>
      <c r="G34" s="33">
        <f>IF('セグメント(Segment)'!G34="-","-",'セグメント(Segment)'!G34/'為替換算(currency conversion)'!$B$3)</f>
        <v>743.04788213628001</v>
      </c>
      <c r="H34" s="46">
        <f>IF('セグメント(Segment)'!H34="-","-",'セグメント(Segment)'!H34/'為替換算(currency conversion)'!$B$3)</f>
        <v>1406.8232044198896</v>
      </c>
      <c r="I34" s="46">
        <f>IF('セグメント(Segment)'!I34="-","-",'セグメント(Segment)'!I34/'為替換算(currency conversion)'!$B$3)</f>
        <v>2502.3204419889503</v>
      </c>
      <c r="J34" s="47">
        <f>IF('セグメント(Segment)'!J34="-","-",'セグメント(Segment)'!J34/'為替換算(currency conversion)'!$B$3)</f>
        <v>3553.0018416206262</v>
      </c>
      <c r="K34" s="33">
        <f>IF('セグメント(Segment)'!K34="-","-",'セグメント(Segment)'!K34/'為替換算(currency conversion)'!$B$3)</f>
        <v>940.10128913443839</v>
      </c>
      <c r="L34" s="46">
        <f>IF('セグメント(Segment)'!L34="-","-",'セグメント(Segment)'!L34/'為替換算(currency conversion)'!$B$3)</f>
        <v>1894.1436464088399</v>
      </c>
      <c r="M34" s="46">
        <f>IF('セグメント(Segment)'!M34="-","-",'セグメント(Segment)'!M34/'為替換算(currency conversion)'!$B$3)</f>
        <v>3055.0644567219156</v>
      </c>
      <c r="N34" s="540">
        <f>IF('セグメント(Segment)'!N34="-","-",'セグメント(Segment)'!N34/'為替換算(currency conversion)'!$B$3)</f>
        <v>4211.7403314917128</v>
      </c>
      <c r="O34" s="33">
        <f>IF('セグメント(Segment)'!O34="-","-",'セグメント(Segment)'!O34/'為替換算(currency conversion)'!$B$3)</f>
        <v>1115.1197053407</v>
      </c>
      <c r="P34" s="46">
        <f>IF('セグメント(Segment)'!P34="-","-",'セグメント(Segment)'!P34/'為替換算(currency conversion)'!$B$3)</f>
        <v>2014.5303867403316</v>
      </c>
      <c r="Q34" s="46">
        <f>IF('セグメント(Segment)'!Q34="-","-",'セグメント(Segment)'!Q34/'為替換算(currency conversion)'!$B$3)</f>
        <v>3081.0589318600369</v>
      </c>
      <c r="R34" s="670">
        <f>IF('セグメント(Segment)'!R34="-","-",'セグメント(Segment)'!R34/'為替換算(currency conversion)'!$B$3)</f>
        <v>4729.9815837937385</v>
      </c>
    </row>
    <row r="35" spans="1:18" s="70" customFormat="1" ht="18" customHeight="1">
      <c r="A35" s="22"/>
      <c r="B35" s="30"/>
      <c r="C35" s="692" t="s">
        <v>411</v>
      </c>
      <c r="D35" s="693"/>
      <c r="E35" s="49" t="s">
        <v>4</v>
      </c>
      <c r="F35" s="50" t="s">
        <v>38</v>
      </c>
      <c r="G35" s="51">
        <f>IF('セグメント(Segment)'!G35="-","-",'セグメント(Segment)'!G35/'為替換算(currency conversion)'!$B$3)</f>
        <v>45.524861878453038</v>
      </c>
      <c r="H35" s="52">
        <f>IF('セグメント(Segment)'!H35="-","-",'セグメント(Segment)'!H35/'為替換算(currency conversion)'!$B$3)</f>
        <v>100.1841620626151</v>
      </c>
      <c r="I35" s="52">
        <f>IF('セグメント(Segment)'!I35="-","-",'セグメント(Segment)'!I35/'為替換算(currency conversion)'!$B$3)</f>
        <v>167.63351749539595</v>
      </c>
      <c r="J35" s="53">
        <f>IF('セグメント(Segment)'!J35="-","-",'セグメント(Segment)'!J35/'為替換算(currency conversion)'!$B$3)</f>
        <v>245.64456721915286</v>
      </c>
      <c r="K35" s="51">
        <f>IF('セグメント(Segment)'!K35="-","-",'セグメント(Segment)'!K35/'為替換算(currency conversion)'!$B$3)</f>
        <v>68.416206261510126</v>
      </c>
      <c r="L35" s="52">
        <f>IF('セグメント(Segment)'!L35="-","-",'セグメント(Segment)'!L35/'為替換算(currency conversion)'!$B$3)</f>
        <v>147.0718232044199</v>
      </c>
      <c r="M35" s="52">
        <f>IF('セグメント(Segment)'!M35="-","-",'セグメント(Segment)'!M35/'為替換算(currency conversion)'!$B$3)</f>
        <v>220.13812154696134</v>
      </c>
      <c r="N35" s="541">
        <f>IF('セグメント(Segment)'!N35="-","-",'セグメント(Segment)'!N35/'為替換算(currency conversion)'!$B$3)</f>
        <v>313.64640883977904</v>
      </c>
      <c r="O35" s="51">
        <f>IF('セグメント(Segment)'!O35="-","-",'セグメント(Segment)'!O35/'為替換算(currency conversion)'!$B$3)</f>
        <v>93.812154696132595</v>
      </c>
      <c r="P35" s="52">
        <f>IF('セグメント(Segment)'!P35="-","-",'セグメント(Segment)'!P35/'為替換算(currency conversion)'!$B$3)</f>
        <v>170.49723756906079</v>
      </c>
      <c r="Q35" s="52">
        <f>IF('セグメント(Segment)'!Q35="-","-",'セグメント(Segment)'!Q35/'為替換算(currency conversion)'!$B$3)</f>
        <v>250.32228360957643</v>
      </c>
      <c r="R35" s="671">
        <f>IF('セグメント(Segment)'!R35="-","-",'セグメント(Segment)'!R35/'為替換算(currency conversion)'!$B$3)</f>
        <v>362.92817679558016</v>
      </c>
    </row>
    <row r="36" spans="1:18" s="70" customFormat="1" ht="18" customHeight="1">
      <c r="A36" s="71"/>
      <c r="B36" s="694" t="s">
        <v>47</v>
      </c>
      <c r="C36" s="695"/>
      <c r="D36" s="695"/>
      <c r="E36" s="72" t="s">
        <v>4</v>
      </c>
      <c r="F36" s="73" t="s">
        <v>48</v>
      </c>
      <c r="G36" s="56">
        <f>IF('セグメント(Segment)'!G36="-","-",'セグメント(Segment)'!G36/'為替換算(currency conversion)'!$B$3)</f>
        <v>22738.88581952118</v>
      </c>
      <c r="H36" s="74">
        <f>IF('セグメント(Segment)'!H36="-","-",'セグメント(Segment)'!H36/'為替換算(currency conversion)'!$B$3)</f>
        <v>22070.386740331494</v>
      </c>
      <c r="I36" s="74">
        <f>IF('セグメント(Segment)'!I36="-","-",'セグメント(Segment)'!I36/'為替換算(currency conversion)'!$B$3)</f>
        <v>21837.955801104974</v>
      </c>
      <c r="J36" s="75">
        <f>IF('セグメント(Segment)'!J36="-","-",'セグメント(Segment)'!J36/'為替換算(currency conversion)'!$B$3)</f>
        <v>21815.920810313077</v>
      </c>
      <c r="K36" s="76">
        <f>IF('セグメント(Segment)'!K36="-","-",'セグメント(Segment)'!K36/'為替換算(currency conversion)'!$B$3)</f>
        <v>22414.834254143647</v>
      </c>
      <c r="L36" s="74">
        <f>IF('セグメント(Segment)'!L36="-","-",'セグメント(Segment)'!L36/'為替換算(currency conversion)'!$B$3)</f>
        <v>22096.583793738489</v>
      </c>
      <c r="M36" s="74">
        <f>IF('セグメント(Segment)'!M36="-","-",'セグメント(Segment)'!M36/'為替換算(currency conversion)'!$B$3)</f>
        <v>21713.397790055249</v>
      </c>
      <c r="N36" s="544">
        <f>IF('セグメント(Segment)'!N36="-","-",'セグメント(Segment)'!N36/'為替換算(currency conversion)'!$B$3)</f>
        <v>22625.119705340701</v>
      </c>
      <c r="O36" s="76">
        <f>IF('セグメント(Segment)'!O36="-","-",'セグメント(Segment)'!O36/'為替換算(currency conversion)'!$B$3)</f>
        <v>22707.863720073667</v>
      </c>
      <c r="P36" s="74">
        <f>IF('セグメント(Segment)'!P36="-","-",'セグメント(Segment)'!P36/'為替換算(currency conversion)'!$B$3)</f>
        <v>23135.699815837939</v>
      </c>
      <c r="Q36" s="74">
        <f>IF('セグメント(Segment)'!Q36="-","-",'セグメント(Segment)'!Q36/'為替換算(currency conversion)'!$B$3)</f>
        <v>23284.760589318601</v>
      </c>
      <c r="R36" s="673">
        <f>IF('セグメント(Segment)'!R36="-","-",'セグメント(Segment)'!R36/'為替換算(currency conversion)'!$B$3)</f>
        <v>24275.644567219155</v>
      </c>
    </row>
    <row r="37" spans="1:18" s="70" customFormat="1" ht="18" customHeight="1">
      <c r="A37" s="13"/>
      <c r="B37" s="694" t="s">
        <v>412</v>
      </c>
      <c r="C37" s="696"/>
      <c r="D37" s="696"/>
      <c r="E37" s="72" t="s">
        <v>4</v>
      </c>
      <c r="F37" s="78" t="s">
        <v>50</v>
      </c>
      <c r="G37" s="51">
        <f>IF('セグメント(Segment)'!G37="-","-",'セグメント(Segment)'!G37/'為替換算(currency conversion)'!$B$3)</f>
        <v>410.85635359116026</v>
      </c>
      <c r="H37" s="74">
        <f>IF('セグメント(Segment)'!H37="-","-",'セグメント(Segment)'!H37/'為替換算(currency conversion)'!$B$3)</f>
        <v>905.51565377532233</v>
      </c>
      <c r="I37" s="74">
        <f>IF('セグメント(Segment)'!I37="-","-",'セグメント(Segment)'!I37/'為替換算(currency conversion)'!$B$3)</f>
        <v>1282.3112338858195</v>
      </c>
      <c r="J37" s="75">
        <f>IF('セグメント(Segment)'!J37="-","-",'セグメント(Segment)'!J37/'為替換算(currency conversion)'!$B$3)</f>
        <v>1793.8674033149173</v>
      </c>
      <c r="K37" s="76">
        <f>IF('セグメント(Segment)'!K37="-","-",'セグメント(Segment)'!K37/'為替換算(currency conversion)'!$B$3)</f>
        <v>352.18232044198896</v>
      </c>
      <c r="L37" s="74">
        <f>IF('セグメント(Segment)'!L37="-","-",'セグメント(Segment)'!L37/'為替換算(currency conversion)'!$B$3)</f>
        <v>722.06261510128923</v>
      </c>
      <c r="M37" s="74">
        <f>IF('セグメント(Segment)'!M37="-","-",'セグメント(Segment)'!M37/'為替換算(currency conversion)'!$B$3)</f>
        <v>1140.3038674033151</v>
      </c>
      <c r="N37" s="544">
        <f>IF('セグメント(Segment)'!N37="-","-",'セグメント(Segment)'!N37/'為替換算(currency conversion)'!$B$3)</f>
        <v>1650.2209944751382</v>
      </c>
      <c r="O37" s="76">
        <f>IF('セグメント(Segment)'!O37="-","-",'セグメント(Segment)'!O37/'為替換算(currency conversion)'!$B$3)</f>
        <v>387.78084714548805</v>
      </c>
      <c r="P37" s="74">
        <f>IF('セグメント(Segment)'!P37="-","-",'セグメント(Segment)'!P37/'為替換算(currency conversion)'!$B$3)</f>
        <v>773.37937384898714</v>
      </c>
      <c r="Q37" s="74">
        <f>IF('セグメント(Segment)'!Q37="-","-",'セグメント(Segment)'!Q37/'為替換算(currency conversion)'!$B$3)</f>
        <v>1272.2651933701659</v>
      </c>
      <c r="R37" s="673">
        <f>IF('セグメント(Segment)'!R37="-","-",'セグメント(Segment)'!R37/'為替換算(currency conversion)'!$B$3)</f>
        <v>1784.9263351749541</v>
      </c>
    </row>
    <row r="38" spans="1:18" s="70" customFormat="1" ht="22.5" thickBot="1">
      <c r="A38" s="13"/>
      <c r="B38" s="686" t="s">
        <v>413</v>
      </c>
      <c r="C38" s="687"/>
      <c r="D38" s="687"/>
      <c r="E38" s="79" t="s">
        <v>4</v>
      </c>
      <c r="F38" s="80" t="s">
        <v>52</v>
      </c>
      <c r="G38" s="81">
        <f>IF('セグメント(Segment)'!G38="-","-",'セグメント(Segment)'!G38/'為替換算(currency conversion)'!$B$3)</f>
        <v>362.58747697974218</v>
      </c>
      <c r="H38" s="82">
        <f>IF('セグメント(Segment)'!H38="-","-",'セグメント(Segment)'!H38/'為替換算(currency conversion)'!$B$3)</f>
        <v>728.53591160221004</v>
      </c>
      <c r="I38" s="82">
        <f>IF('セグメント(Segment)'!I38="-","-",'セグメント(Segment)'!I38/'為替換算(currency conversion)'!$B$3)</f>
        <v>1105.0092081031307</v>
      </c>
      <c r="J38" s="83">
        <f>IF('セグメント(Segment)'!J38="-","-",'セグメント(Segment)'!J38/'為替換算(currency conversion)'!$B$3)</f>
        <v>1483.6740331491712</v>
      </c>
      <c r="K38" s="81">
        <f>IF('セグメント(Segment)'!K38="-","-",'セグメント(Segment)'!K38/'為替換算(currency conversion)'!$B$3)</f>
        <v>353.50828729281767</v>
      </c>
      <c r="L38" s="82">
        <f>IF('セグメント(Segment)'!L38="-","-",'セグメント(Segment)'!L38/'為替換算(currency conversion)'!$B$3)</f>
        <v>713.63720073664831</v>
      </c>
      <c r="M38" s="82">
        <f>IF('セグメント(Segment)'!M38="-","-",'セグメント(Segment)'!M38/'為替換算(currency conversion)'!$B$3)</f>
        <v>1095.3867403314919</v>
      </c>
      <c r="N38" s="545">
        <f>IF('セグメント(Segment)'!N38="-","-",'セグメント(Segment)'!N38/'為替換算(currency conversion)'!$B$3)</f>
        <v>1480</v>
      </c>
      <c r="O38" s="81">
        <f>IF('セグメント(Segment)'!O38="-","-",'セグメント(Segment)'!O38/'為替換算(currency conversion)'!$B$3)</f>
        <v>369.22651933701661</v>
      </c>
      <c r="P38" s="82">
        <f>IF('セグメント(Segment)'!P38="-","-",'セグメント(Segment)'!P38/'為替換算(currency conversion)'!$B$3)</f>
        <v>749.65930018416213</v>
      </c>
      <c r="Q38" s="82">
        <f>IF('セグメント(Segment)'!Q38="-","-",'セグメント(Segment)'!Q38/'為替換算(currency conversion)'!$B$3)</f>
        <v>1130.4143646408841</v>
      </c>
      <c r="R38" s="674">
        <f>IF('セグメント(Segment)'!R38="-","-",'セグメント(Segment)'!R38/'為替換算(currency conversion)'!$B$3)</f>
        <v>1540.3222836095765</v>
      </c>
    </row>
    <row r="39" spans="1:18" s="70" customFormat="1" ht="19.5" thickBot="1">
      <c r="A39" s="13"/>
      <c r="B39" s="688" t="s">
        <v>53</v>
      </c>
      <c r="C39" s="689"/>
      <c r="D39" s="689"/>
      <c r="E39" s="85" t="s">
        <v>4</v>
      </c>
      <c r="F39" s="86" t="s">
        <v>414</v>
      </c>
      <c r="G39" s="87"/>
      <c r="H39" s="88">
        <f>'セグメント(Segment)'!H39</f>
        <v>115900</v>
      </c>
      <c r="I39" s="88">
        <f>'セグメント(Segment)'!I39</f>
        <v>117350</v>
      </c>
      <c r="J39" s="89">
        <f>'セグメント(Segment)'!J39</f>
        <v>118000</v>
      </c>
      <c r="K39" s="90">
        <f>'セグメント(Segment)'!K39</f>
        <v>120550</v>
      </c>
      <c r="L39" s="88">
        <f>'セグメント(Segment)'!L39</f>
        <v>122000</v>
      </c>
      <c r="M39" s="88">
        <f>'セグメント(Segment)'!M39</f>
        <v>123650</v>
      </c>
      <c r="N39" s="90">
        <f>'セグメント(Segment)'!N39</f>
        <v>123900</v>
      </c>
      <c r="O39" s="546">
        <f>'セグメント(Segment)'!O39</f>
        <v>127350</v>
      </c>
      <c r="P39" s="88">
        <f>'セグメント(Segment)'!P39</f>
        <v>130350</v>
      </c>
      <c r="Q39" s="88">
        <f>'セグメント(Segment)'!Q39</f>
        <v>132700</v>
      </c>
      <c r="R39" s="92">
        <f>'セグメント(Segment)'!R39</f>
        <v>133200</v>
      </c>
    </row>
    <row r="40" spans="1:18" s="70" customFormat="1" ht="18.75">
      <c r="A40" s="13"/>
      <c r="B40" s="93"/>
      <c r="C40" s="94"/>
      <c r="D40" s="94"/>
      <c r="E40" s="55"/>
      <c r="F40" s="95"/>
      <c r="G40" s="96"/>
      <c r="H40" s="97"/>
      <c r="I40" s="96"/>
      <c r="J40" s="96"/>
      <c r="K40" s="96"/>
      <c r="L40" s="97"/>
      <c r="M40" s="96"/>
      <c r="N40" s="96"/>
      <c r="O40" s="96"/>
      <c r="P40" s="97"/>
      <c r="Q40" s="96"/>
      <c r="R40" s="96"/>
    </row>
    <row r="41" spans="1:18" s="70" customFormat="1">
      <c r="A41" s="71"/>
      <c r="C41" s="70" t="s">
        <v>517</v>
      </c>
    </row>
    <row r="42" spans="1:18" s="70" customFormat="1">
      <c r="A42" s="71"/>
      <c r="C42" s="685" t="s">
        <v>518</v>
      </c>
    </row>
    <row r="43" spans="1:18">
      <c r="C43" s="6" t="s">
        <v>55</v>
      </c>
    </row>
    <row r="44" spans="1:18">
      <c r="C44" s="11" t="s">
        <v>56</v>
      </c>
    </row>
  </sheetData>
  <mergeCells count="38">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31:D31"/>
    <mergeCell ref="C20:D20"/>
    <mergeCell ref="C21:D21"/>
    <mergeCell ref="B22:D22"/>
    <mergeCell ref="C23:D23"/>
    <mergeCell ref="C24:D24"/>
    <mergeCell ref="C25:D25"/>
    <mergeCell ref="C26:D26"/>
    <mergeCell ref="C27:D27"/>
    <mergeCell ref="C28:D28"/>
    <mergeCell ref="B29:D29"/>
    <mergeCell ref="C30:D30"/>
    <mergeCell ref="B38:D38"/>
    <mergeCell ref="B39:D39"/>
    <mergeCell ref="C32:D32"/>
    <mergeCell ref="C33:D33"/>
    <mergeCell ref="C34:D34"/>
    <mergeCell ref="C35:D35"/>
    <mergeCell ref="B36:D36"/>
    <mergeCell ref="B37:D37"/>
  </mergeCells>
  <phoneticPr fontId="15"/>
  <printOptions horizontalCentered="1" verticalCentered="1"/>
  <pageMargins left="0" right="0" top="0" bottom="0" header="0.31496062992125984" footer="0.31496062992125984"/>
  <pageSetup paperSize="9" scale="5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showGridLines="0" view="pageBreakPreview" zoomScale="70" zoomScaleNormal="70" zoomScaleSheetLayoutView="70" zoomScalePageLayoutView="50" workbookViewId="0">
      <selection activeCell="C82" sqref="C82"/>
    </sheetView>
  </sheetViews>
  <sheetFormatPr defaultRowHeight="17.25"/>
  <cols>
    <col min="1" max="1" width="1.375" style="100" customWidth="1"/>
    <col min="2" max="2" width="1.625" style="100" customWidth="1"/>
    <col min="3" max="3" width="11.5" style="100" customWidth="1"/>
    <col min="4" max="4" width="37" style="100" bestFit="1" customWidth="1"/>
    <col min="5" max="5" width="1.625" style="100" customWidth="1"/>
    <col min="6" max="6" width="37.5" style="100" customWidth="1"/>
    <col min="7" max="9" width="15" style="100" customWidth="1"/>
    <col min="10" max="10" width="15.875" style="100" customWidth="1"/>
    <col min="11" max="18" width="15" style="100" customWidth="1"/>
    <col min="19" max="16384" width="9" style="100"/>
  </cols>
  <sheetData>
    <row r="1" spans="1:18" s="4" customFormat="1" ht="19.5" customHeight="1">
      <c r="A1" s="1"/>
      <c r="B1" s="1" t="s">
        <v>400</v>
      </c>
      <c r="C1" s="2"/>
      <c r="D1" s="2"/>
      <c r="E1" s="2"/>
      <c r="F1" s="2"/>
      <c r="G1" s="3"/>
      <c r="H1" s="3"/>
      <c r="I1" s="3"/>
      <c r="J1" s="3"/>
      <c r="K1" s="3"/>
      <c r="L1" s="3"/>
      <c r="M1" s="3"/>
      <c r="N1" s="3"/>
      <c r="O1" s="3"/>
      <c r="P1" s="3"/>
      <c r="Q1" s="3"/>
      <c r="R1" s="3"/>
    </row>
    <row r="2" spans="1:18" s="6" customFormat="1" ht="15" customHeight="1">
      <c r="A2" s="5"/>
      <c r="B2" s="534" t="s">
        <v>401</v>
      </c>
      <c r="G2" s="98"/>
      <c r="H2" s="98"/>
      <c r="I2" s="98"/>
      <c r="J2" s="98"/>
      <c r="K2" s="98"/>
      <c r="L2" s="98"/>
      <c r="M2" s="98"/>
      <c r="N2" s="98"/>
      <c r="O2" s="98"/>
      <c r="P2" s="98"/>
      <c r="Q2" s="98"/>
      <c r="R2" s="98"/>
    </row>
    <row r="3" spans="1:18" s="9" customFormat="1" ht="18" customHeight="1">
      <c r="A3" s="5"/>
      <c r="B3" s="5" t="s">
        <v>57</v>
      </c>
    </row>
    <row r="4" spans="1:18" s="6" customFormat="1" ht="9" customHeight="1">
      <c r="A4" s="5"/>
    </row>
    <row r="5" spans="1:18" ht="18" customHeight="1">
      <c r="C5" s="173" t="s">
        <v>58</v>
      </c>
      <c r="E5" s="173"/>
    </row>
    <row r="6" spans="1:18" ht="18" customHeight="1" thickBot="1">
      <c r="B6" s="173"/>
      <c r="C6" s="8" t="str">
        <f>"（単位：百万"&amp;'為替換算(currency conversion)'!$A$3&amp;"/Unit: "&amp;'為替換算(currency conversion)'!$A$3&amp;" million）"</f>
        <v>（単位：百万USD/Unit: USD million）</v>
      </c>
      <c r="E6" s="173"/>
    </row>
    <row r="7" spans="1:18" s="103" customFormat="1" ht="18" customHeight="1">
      <c r="B7" s="14"/>
      <c r="C7" s="15"/>
      <c r="D7" s="711" t="s">
        <v>60</v>
      </c>
      <c r="E7" s="713" t="s">
        <v>31</v>
      </c>
      <c r="F7" s="715" t="s">
        <v>61</v>
      </c>
      <c r="G7" s="719" t="s">
        <v>415</v>
      </c>
      <c r="H7" s="720"/>
      <c r="I7" s="720"/>
      <c r="J7" s="721"/>
      <c r="K7" s="719" t="s">
        <v>416</v>
      </c>
      <c r="L7" s="720"/>
      <c r="M7" s="720"/>
      <c r="N7" s="721"/>
      <c r="O7" s="719" t="s">
        <v>64</v>
      </c>
      <c r="P7" s="720"/>
      <c r="Q7" s="720"/>
      <c r="R7" s="721"/>
    </row>
    <row r="8" spans="1:18" s="103" customFormat="1" ht="24.75" thickBot="1">
      <c r="B8" s="17"/>
      <c r="C8" s="18"/>
      <c r="D8" s="712"/>
      <c r="E8" s="714"/>
      <c r="F8" s="716"/>
      <c r="G8" s="104" t="s">
        <v>65</v>
      </c>
      <c r="H8" s="105" t="s">
        <v>10</v>
      </c>
      <c r="I8" s="106" t="s">
        <v>11</v>
      </c>
      <c r="J8" s="107" t="s">
        <v>417</v>
      </c>
      <c r="K8" s="104" t="s">
        <v>65</v>
      </c>
      <c r="L8" s="105" t="s">
        <v>10</v>
      </c>
      <c r="M8" s="106" t="s">
        <v>11</v>
      </c>
      <c r="N8" s="107" t="s">
        <v>12</v>
      </c>
      <c r="O8" s="104" t="s">
        <v>418</v>
      </c>
      <c r="P8" s="105" t="s">
        <v>10</v>
      </c>
      <c r="Q8" s="106" t="s">
        <v>11</v>
      </c>
      <c r="R8" s="107" t="s">
        <v>12</v>
      </c>
    </row>
    <row r="9" spans="1:18" s="116" customFormat="1" ht="18" customHeight="1">
      <c r="A9" s="108"/>
      <c r="B9" s="722" t="s">
        <v>419</v>
      </c>
      <c r="C9" s="723"/>
      <c r="D9" s="723"/>
      <c r="E9" s="109" t="s">
        <v>4</v>
      </c>
      <c r="F9" s="110" t="s">
        <v>67</v>
      </c>
      <c r="G9" s="111">
        <f>IF('内訳詳細(Detail)'!G9="-","-",'内訳詳細(Detail)'!G9/'為替換算(currency conversion)'!$B$3)</f>
        <v>684.88950276243099</v>
      </c>
      <c r="H9" s="113">
        <f>IF('内訳詳細(Detail)'!H9="-","-",'内訳詳細(Detail)'!H9/'為替換算(currency conversion)'!$B$3)</f>
        <v>1443.2044198895028</v>
      </c>
      <c r="I9" s="112">
        <f>IF('内訳詳細(Detail)'!I9="-","-",'内訳詳細(Detail)'!I9/'為替換算(currency conversion)'!$B$3)</f>
        <v>2263.1123388581955</v>
      </c>
      <c r="J9" s="547">
        <f>IF('内訳詳細(Detail)'!J9="-","-",'内訳詳細(Detail)'!J9/'為替換算(currency conversion)'!$B$3)</f>
        <v>3331.1878453038676</v>
      </c>
      <c r="K9" s="111">
        <f>IF('内訳詳細(Detail)'!K9="-","-",'内訳詳細(Detail)'!K9/'為替換算(currency conversion)'!$B$3)</f>
        <v>817.97421731123393</v>
      </c>
      <c r="L9" s="113">
        <f>IF('内訳詳細(Detail)'!L9="-","-",'内訳詳細(Detail)'!L9/'為替換算(currency conversion)'!$B$3)</f>
        <v>1607.8176795580112</v>
      </c>
      <c r="M9" s="113">
        <f>IF('内訳詳細(Detail)'!M9="-","-",'内訳詳細(Detail)'!M9/'為替換算(currency conversion)'!$B$3)</f>
        <v>2431.6206261510129</v>
      </c>
      <c r="N9" s="114">
        <f>IF('内訳詳細(Detail)'!N9="-","-",'内訳詳細(Detail)'!N9/'為替換算(currency conversion)'!$B$3)</f>
        <v>3679.3830570902396</v>
      </c>
      <c r="O9" s="111">
        <f>IF('内訳詳細(Detail)'!O9="-","-",'内訳詳細(Detail)'!O9/'為替換算(currency conversion)'!$B$3)</f>
        <v>758.36095764272568</v>
      </c>
      <c r="P9" s="113">
        <f>IF('内訳詳細(Detail)'!P9="-","-",'内訳詳細(Detail)'!P9/'為替換算(currency conversion)'!$B$3)</f>
        <v>1627.8729281767958</v>
      </c>
      <c r="Q9" s="113">
        <f>IF('内訳詳細(Detail)'!Q9="-","-",'内訳詳細(Detail)'!Q9/'為替換算(currency conversion)'!$B$3)</f>
        <v>2547.5230202578268</v>
      </c>
      <c r="R9" s="114">
        <f>IF('内訳詳細(Detail)'!R9="-","-",'内訳詳細(Detail)'!R9/'為替換算(currency conversion)'!$B$3)</f>
        <v>3809.779005524862</v>
      </c>
    </row>
    <row r="10" spans="1:18" s="116" customFormat="1" ht="43.5" customHeight="1">
      <c r="A10" s="108"/>
      <c r="B10" s="117"/>
      <c r="C10" s="118" t="s">
        <v>68</v>
      </c>
      <c r="D10" s="119" t="s">
        <v>69</v>
      </c>
      <c r="E10" s="120" t="s">
        <v>4</v>
      </c>
      <c r="F10" s="121" t="s">
        <v>70</v>
      </c>
      <c r="G10" s="122">
        <f>IF('内訳詳細(Detail)'!G10="-","-",'内訳詳細(Detail)'!G10/'為替換算(currency conversion)'!$B$3)</f>
        <v>373.37016574585635</v>
      </c>
      <c r="H10" s="124">
        <f>IF('内訳詳細(Detail)'!H10="-","-",'内訳詳細(Detail)'!H10/'為替換算(currency conversion)'!$B$3)</f>
        <v>806.34438305709023</v>
      </c>
      <c r="I10" s="124">
        <f>IF('内訳詳細(Detail)'!I10="-","-",'内訳詳細(Detail)'!I10/'為替換算(currency conversion)'!$B$3)</f>
        <v>1271.9337016574586</v>
      </c>
      <c r="J10" s="125">
        <f>IF('内訳詳細(Detail)'!J10="-","-",'内訳詳細(Detail)'!J10/'為替換算(currency conversion)'!$B$3)</f>
        <v>1896.2891344383058</v>
      </c>
      <c r="K10" s="122">
        <f>IF('内訳詳細(Detail)'!K10="-","-",'内訳詳細(Detail)'!K10/'為替換算(currency conversion)'!$B$3)</f>
        <v>459.22651933701661</v>
      </c>
      <c r="L10" s="124">
        <f>IF('内訳詳細(Detail)'!L10="-","-",'内訳詳細(Detail)'!L10/'為替換算(currency conversion)'!$B$3)</f>
        <v>888.36095764272568</v>
      </c>
      <c r="M10" s="124">
        <f>IF('内訳詳細(Detail)'!M10="-","-",'内訳詳細(Detail)'!M10/'為替換算(currency conversion)'!$B$3)</f>
        <v>1320.1381215469614</v>
      </c>
      <c r="N10" s="125">
        <f>IF('内訳詳細(Detail)'!N10="-","-",'内訳詳細(Detail)'!N10/'為替換算(currency conversion)'!$B$3)</f>
        <v>2068.0294659300184</v>
      </c>
      <c r="O10" s="122">
        <f>IF('内訳詳細(Detail)'!O10="-","-",'内訳詳細(Detail)'!O10/'為替換算(currency conversion)'!$B$3)</f>
        <v>406.58379373848987</v>
      </c>
      <c r="P10" s="124">
        <f>IF('内訳詳細(Detail)'!P10="-","-",'内訳詳細(Detail)'!P10/'為替換算(currency conversion)'!$B$3)</f>
        <v>859.37384898710866</v>
      </c>
      <c r="Q10" s="124">
        <f>IF('内訳詳細(Detail)'!Q10="-","-",'内訳詳細(Detail)'!Q10/'為替換算(currency conversion)'!$B$3)</f>
        <v>1327.8268876611419</v>
      </c>
      <c r="R10" s="125">
        <f>IF('内訳詳細(Detail)'!R10="-","-",'内訳詳細(Detail)'!R10/'為替換算(currency conversion)'!$B$3)</f>
        <v>2134.6685082872928</v>
      </c>
    </row>
    <row r="11" spans="1:18" s="116" customFormat="1" ht="18" customHeight="1">
      <c r="A11" s="108"/>
      <c r="B11" s="117"/>
      <c r="C11" s="128" t="s">
        <v>71</v>
      </c>
      <c r="D11" s="129" t="s">
        <v>72</v>
      </c>
      <c r="E11" s="130" t="s">
        <v>4</v>
      </c>
      <c r="F11" s="131" t="s">
        <v>73</v>
      </c>
      <c r="G11" s="132">
        <f>IF('内訳詳細(Detail)'!G11="-","-",'内訳詳細(Detail)'!G11/'為替換算(currency conversion)'!$B$3)</f>
        <v>161.58379373848987</v>
      </c>
      <c r="H11" s="160">
        <f>IF('内訳詳細(Detail)'!H11="-","-",'内訳詳細(Detail)'!H11/'為替換算(currency conversion)'!$B$3)</f>
        <v>330.31307550644567</v>
      </c>
      <c r="I11" s="160">
        <f>IF('内訳詳細(Detail)'!I11="-","-",'内訳詳細(Detail)'!I11/'為替換算(currency conversion)'!$B$3)</f>
        <v>497.95580110497241</v>
      </c>
      <c r="J11" s="135">
        <f>IF('内訳詳細(Detail)'!J11="-","-",'内訳詳細(Detail)'!J11/'為替換算(currency conversion)'!$B$3)</f>
        <v>728.67403314917135</v>
      </c>
      <c r="K11" s="132">
        <f>IF('内訳詳細(Detail)'!K11="-","-",'内訳詳細(Detail)'!K11/'為替換算(currency conversion)'!$B$3)</f>
        <v>201.41804788213628</v>
      </c>
      <c r="L11" s="160">
        <f>IF('内訳詳細(Detail)'!L11="-","-",'内訳詳細(Detail)'!L11/'為替換算(currency conversion)'!$B$3)</f>
        <v>378.77532228360957</v>
      </c>
      <c r="M11" s="160">
        <f>IF('内訳詳細(Detail)'!M11="-","-",'内訳詳細(Detail)'!M11/'為替換算(currency conversion)'!$B$3)</f>
        <v>578.41620626151018</v>
      </c>
      <c r="N11" s="135">
        <f>IF('内訳詳細(Detail)'!N11="-","-",'内訳詳細(Detail)'!N11/'為替換算(currency conversion)'!$B$3)</f>
        <v>838.51749539594846</v>
      </c>
      <c r="O11" s="132">
        <f>IF('内訳詳細(Detail)'!O11="-","-",'内訳詳細(Detail)'!O11/'為替換算(currency conversion)'!$B$3)</f>
        <v>187.00736648250461</v>
      </c>
      <c r="P11" s="160">
        <f>IF('内訳詳細(Detail)'!P11="-","-",'内訳詳細(Detail)'!P11/'為替換算(currency conversion)'!$B$3)</f>
        <v>403.30570902394106</v>
      </c>
      <c r="Q11" s="160">
        <f>IF('内訳詳細(Detail)'!Q11="-","-",'内訳詳細(Detail)'!Q11/'為替換算(currency conversion)'!$B$3)</f>
        <v>639.00552486187848</v>
      </c>
      <c r="R11" s="135">
        <f>IF('内訳詳細(Detail)'!R11="-","-",'内訳詳細(Detail)'!R11/'為替換算(currency conversion)'!$B$3)</f>
        <v>911.59300184162066</v>
      </c>
    </row>
    <row r="12" spans="1:18" s="116" customFormat="1" ht="18" customHeight="1">
      <c r="A12" s="108"/>
      <c r="B12" s="724" t="s">
        <v>19</v>
      </c>
      <c r="C12" s="707"/>
      <c r="D12" s="707"/>
      <c r="E12" s="137" t="s">
        <v>31</v>
      </c>
      <c r="F12" s="138" t="s">
        <v>33</v>
      </c>
      <c r="G12" s="139">
        <f>IF('内訳詳細(Detail)'!G12="-","-",'内訳詳細(Detail)'!G12/'為替換算(currency conversion)'!$B$3)</f>
        <v>1075.0184162062615</v>
      </c>
      <c r="H12" s="156">
        <f>IF('内訳詳細(Detail)'!H12="-","-",'内訳詳細(Detail)'!H12/'為替換算(currency conversion)'!$B$3)</f>
        <v>2192.9650092081033</v>
      </c>
      <c r="I12" s="156">
        <f>IF('内訳詳細(Detail)'!I12="-","-",'内訳詳細(Detail)'!I12/'為替換算(currency conversion)'!$B$3)</f>
        <v>3345.1197053407</v>
      </c>
      <c r="J12" s="142">
        <f>IF('内訳詳細(Detail)'!J12="-","-",'内訳詳細(Detail)'!J12/'為替換算(currency conversion)'!$B$3)</f>
        <v>4571.1510128913442</v>
      </c>
      <c r="K12" s="139">
        <f>IF('内訳詳細(Detail)'!K12="-","-",'内訳詳細(Detail)'!K12/'為替換算(currency conversion)'!$B$3)</f>
        <v>1071.8968692449355</v>
      </c>
      <c r="L12" s="156">
        <f>IF('内訳詳細(Detail)'!L12="-","-",'内訳詳細(Detail)'!L12/'為替換算(currency conversion)'!$B$3)</f>
        <v>2171.8232044198894</v>
      </c>
      <c r="M12" s="156">
        <f>IF('内訳詳細(Detail)'!M12="-","-",'内訳詳細(Detail)'!M12/'為替換算(currency conversion)'!$B$3)</f>
        <v>3247.5414364640887</v>
      </c>
      <c r="N12" s="142">
        <f>IF('内訳詳細(Detail)'!N12="-","-",'内訳詳細(Detail)'!N12/'為替換算(currency conversion)'!$B$3)</f>
        <v>4526.5101289134436</v>
      </c>
      <c r="O12" s="139">
        <f>IF('内訳詳細(Detail)'!O12="-","-",'内訳詳細(Detail)'!O12/'為替換算(currency conversion)'!$B$3)</f>
        <v>1132.4033149171271</v>
      </c>
      <c r="P12" s="156">
        <f>IF('内訳詳細(Detail)'!P12="-","-",'内訳詳細(Detail)'!P12/'為替換算(currency conversion)'!$B$3)</f>
        <v>2280.2946593001843</v>
      </c>
      <c r="Q12" s="156">
        <f>IF('内訳詳細(Detail)'!Q12="-","-",'内訳詳細(Detail)'!Q12/'為替換算(currency conversion)'!$B$3)</f>
        <v>3413.4530386740335</v>
      </c>
      <c r="R12" s="142">
        <f>IF('内訳詳細(Detail)'!R12="-","-",'内訳詳細(Detail)'!R12/'為替換算(currency conversion)'!$B$3)</f>
        <v>4654.4659300184167</v>
      </c>
    </row>
    <row r="13" spans="1:18" s="116" customFormat="1" ht="42.75" customHeight="1">
      <c r="A13" s="108"/>
      <c r="B13" s="117"/>
      <c r="C13" s="118" t="s">
        <v>68</v>
      </c>
      <c r="D13" s="119" t="s">
        <v>74</v>
      </c>
      <c r="E13" s="120" t="s">
        <v>4</v>
      </c>
      <c r="F13" s="121" t="s">
        <v>420</v>
      </c>
      <c r="G13" s="122">
        <f>IF('内訳詳細(Detail)'!G13="-","-",'内訳詳細(Detail)'!G13/'為替換算(currency conversion)'!$B$3)</f>
        <v>822.58747697974218</v>
      </c>
      <c r="H13" s="124">
        <f>IF('内訳詳細(Detail)'!H13="-","-",'内訳詳細(Detail)'!H13/'為替換算(currency conversion)'!$B$3)</f>
        <v>1675.230202578269</v>
      </c>
      <c r="I13" s="124">
        <f>IF('内訳詳細(Detail)'!I13="-","-",'内訳詳細(Detail)'!I13/'為替換算(currency conversion)'!$B$3)</f>
        <v>2543.2136279926335</v>
      </c>
      <c r="J13" s="125">
        <f>IF('内訳詳細(Detail)'!J13="-","-",'内訳詳細(Detail)'!J13/'為替換算(currency conversion)'!$B$3)</f>
        <v>3433.7292817679559</v>
      </c>
      <c r="K13" s="122">
        <f>IF('内訳詳細(Detail)'!K13="-","-",'内訳詳細(Detail)'!K13/'為替換算(currency conversion)'!$B$3)</f>
        <v>808.62799263351758</v>
      </c>
      <c r="L13" s="124">
        <f>IF('内訳詳細(Detail)'!L13="-","-",'内訳詳細(Detail)'!L13/'為替換算(currency conversion)'!$B$3)</f>
        <v>1636.0036832412525</v>
      </c>
      <c r="M13" s="124">
        <f>IF('内訳詳細(Detail)'!M13="-","-",'内訳詳細(Detail)'!M13/'為替換算(currency conversion)'!$B$3)</f>
        <v>2430.9760589318603</v>
      </c>
      <c r="N13" s="125">
        <f>IF('内訳詳細(Detail)'!N13="-","-",'内訳詳細(Detail)'!N13/'為替換算(currency conversion)'!$B$3)</f>
        <v>3398.1399631675877</v>
      </c>
      <c r="O13" s="122">
        <f>IF('内訳詳細(Detail)'!O13="-","-",'内訳詳細(Detail)'!O13/'為替換算(currency conversion)'!$B$3)</f>
        <v>842.42173112338867</v>
      </c>
      <c r="P13" s="124">
        <f>IF('内訳詳細(Detail)'!P13="-","-",'内訳詳細(Detail)'!P13/'為替換算(currency conversion)'!$B$3)</f>
        <v>1692.7808471454882</v>
      </c>
      <c r="Q13" s="124">
        <f>IF('内訳詳細(Detail)'!Q13="-","-",'内訳詳細(Detail)'!Q13/'為替換算(currency conversion)'!$B$3)</f>
        <v>2553.3517495395949</v>
      </c>
      <c r="R13" s="125">
        <f>IF('内訳詳細(Detail)'!R13="-","-",'内訳詳細(Detail)'!R13/'為替換算(currency conversion)'!$B$3)</f>
        <v>3491.1418047882139</v>
      </c>
    </row>
    <row r="14" spans="1:18" s="116" customFormat="1" ht="44.25" customHeight="1">
      <c r="A14" s="108"/>
      <c r="B14" s="117"/>
      <c r="C14" s="128" t="s">
        <v>71</v>
      </c>
      <c r="D14" s="129" t="s">
        <v>76</v>
      </c>
      <c r="E14" s="130" t="s">
        <v>4</v>
      </c>
      <c r="F14" s="149" t="s">
        <v>78</v>
      </c>
      <c r="G14" s="132">
        <f>IF('内訳詳細(Detail)'!G14="-","-",'内訳詳細(Detail)'!G14/'為替換算(currency conversion)'!$B$3)</f>
        <v>228.53591160220995</v>
      </c>
      <c r="H14" s="160">
        <f>IF('内訳詳細(Detail)'!H14="-","-",'内訳詳細(Detail)'!H14/'為替換算(currency conversion)'!$B$3)</f>
        <v>471.86924493554329</v>
      </c>
      <c r="I14" s="160">
        <f>IF('内訳詳細(Detail)'!I14="-","-",'内訳詳細(Detail)'!I14/'為替換算(currency conversion)'!$B$3)</f>
        <v>724.87108655616942</v>
      </c>
      <c r="J14" s="135">
        <f>IF('内訳詳細(Detail)'!J14="-","-",'内訳詳細(Detail)'!J14/'為替換算(currency conversion)'!$B$3)</f>
        <v>1004.6408839779006</v>
      </c>
      <c r="K14" s="132">
        <f>IF('内訳詳細(Detail)'!K14="-","-",'内訳詳細(Detail)'!K14/'為替換算(currency conversion)'!$B$3)</f>
        <v>237.88213627992636</v>
      </c>
      <c r="L14" s="160">
        <f>IF('内訳詳細(Detail)'!L14="-","-",'内訳詳細(Detail)'!L14/'為替換算(currency conversion)'!$B$3)</f>
        <v>480.65377532228365</v>
      </c>
      <c r="M14" s="160">
        <f>IF('内訳詳細(Detail)'!M14="-","-",'内訳詳細(Detail)'!M14/'為替換算(currency conversion)'!$B$3)</f>
        <v>724.18047882136284</v>
      </c>
      <c r="N14" s="135">
        <f>IF('内訳詳細(Detail)'!N14="-","-",'内訳詳細(Detail)'!N14/'為替換算(currency conversion)'!$B$3)</f>
        <v>971.26151012891353</v>
      </c>
      <c r="O14" s="132">
        <f>IF('内訳詳細(Detail)'!O14="-","-",'内訳詳細(Detail)'!O14/'為替換算(currency conversion)'!$B$3)</f>
        <v>226.89686924493554</v>
      </c>
      <c r="P14" s="160">
        <f>IF('内訳詳細(Detail)'!P14="-","-",'内訳詳細(Detail)'!P14/'為替換算(currency conversion)'!$B$3)</f>
        <v>460.10128913443833</v>
      </c>
      <c r="Q14" s="160">
        <f>IF('内訳詳細(Detail)'!Q14="-","-",'内訳詳細(Detail)'!Q14/'為替換算(currency conversion)'!$B$3)</f>
        <v>685.43278084714552</v>
      </c>
      <c r="R14" s="135">
        <f>IF('内訳詳細(Detail)'!R14="-","-",'内訳詳細(Detail)'!R14/'為替換算(currency conversion)'!$B$3)</f>
        <v>929.51197053406997</v>
      </c>
    </row>
    <row r="15" spans="1:18" s="116" customFormat="1" ht="18" customHeight="1">
      <c r="A15" s="108"/>
      <c r="B15" s="724" t="s">
        <v>21</v>
      </c>
      <c r="C15" s="707"/>
      <c r="D15" s="707"/>
      <c r="E15" s="137" t="s">
        <v>4</v>
      </c>
      <c r="F15" s="155" t="s">
        <v>34</v>
      </c>
      <c r="G15" s="139">
        <f>IF('内訳詳細(Detail)'!G15="-","-",'内訳詳細(Detail)'!G15/'為替換算(currency conversion)'!$B$3)</f>
        <v>702.68876611418057</v>
      </c>
      <c r="H15" s="156">
        <f>IF('内訳詳細(Detail)'!H15="-","-",'内訳詳細(Detail)'!H15/'為替換算(currency conversion)'!$B$3)</f>
        <v>1443.8674033149173</v>
      </c>
      <c r="I15" s="156">
        <f>IF('内訳詳細(Detail)'!I15="-","-",'内訳詳細(Detail)'!I15/'為替換算(currency conversion)'!$B$3)</f>
        <v>2250.5248618784531</v>
      </c>
      <c r="J15" s="142">
        <f>IF('内訳詳細(Detail)'!J15="-","-",'内訳詳細(Detail)'!J15/'為替換算(currency conversion)'!$B$3)</f>
        <v>3132.4677716390424</v>
      </c>
      <c r="K15" s="139">
        <f>IF('内訳詳細(Detail)'!K15="-","-",'内訳詳細(Detail)'!K15/'為替換算(currency conversion)'!$B$3)</f>
        <v>799.49355432780851</v>
      </c>
      <c r="L15" s="156">
        <f>IF('内訳詳細(Detail)'!L15="-","-",'内訳詳細(Detail)'!L15/'為替換算(currency conversion)'!$B$3)</f>
        <v>1666.0313075506447</v>
      </c>
      <c r="M15" s="156">
        <f>IF('内訳詳細(Detail)'!M15="-","-",'内訳詳細(Detail)'!M15/'為替換算(currency conversion)'!$B$3)</f>
        <v>2523.65561694291</v>
      </c>
      <c r="N15" s="142">
        <f>IF('内訳詳細(Detail)'!N15="-","-",'内訳詳細(Detail)'!N15/'為替換算(currency conversion)'!$B$3)</f>
        <v>3492.0257826887664</v>
      </c>
      <c r="O15" s="139">
        <f>IF('内訳詳細(Detail)'!O15="-","-",'内訳詳細(Detail)'!O15/'為替換算(currency conversion)'!$B$3)</f>
        <v>900.93001841620628</v>
      </c>
      <c r="P15" s="156">
        <f>IF('内訳詳細(Detail)'!P15="-","-",'内訳詳細(Detail)'!P15/'為替換算(currency conversion)'!$B$3)</f>
        <v>1910.0736648250461</v>
      </c>
      <c r="Q15" s="156">
        <f>IF('内訳詳細(Detail)'!Q15="-","-",'内訳詳細(Detail)'!Q15/'為替換算(currency conversion)'!$B$3)</f>
        <v>2901.7587476979743</v>
      </c>
      <c r="R15" s="142">
        <f>IF('内訳詳細(Detail)'!R15="-","-",'内訳詳細(Detail)'!R15/'為替換算(currency conversion)'!$B$3)</f>
        <v>3940.9023941068144</v>
      </c>
    </row>
    <row r="16" spans="1:18" s="116" customFormat="1" ht="44.25" customHeight="1">
      <c r="A16" s="108"/>
      <c r="B16" s="117"/>
      <c r="C16" s="118" t="s">
        <v>68</v>
      </c>
      <c r="D16" s="119" t="s">
        <v>80</v>
      </c>
      <c r="E16" s="120" t="s">
        <v>4</v>
      </c>
      <c r="F16" s="121" t="s">
        <v>421</v>
      </c>
      <c r="G16" s="122">
        <f>IF('内訳詳細(Detail)'!G16="-","-",'内訳詳細(Detail)'!G16/'為替換算(currency conversion)'!$B$3)</f>
        <v>245.40515653775324</v>
      </c>
      <c r="H16" s="124">
        <f>IF('内訳詳細(Detail)'!H16="-","-",'内訳詳細(Detail)'!H16/'為替換算(currency conversion)'!$B$3)</f>
        <v>494.91712707182324</v>
      </c>
      <c r="I16" s="124">
        <f>IF('内訳詳細(Detail)'!I16="-","-",'内訳詳細(Detail)'!I16/'為替換算(currency conversion)'!$B$3)</f>
        <v>756.20626151012891</v>
      </c>
      <c r="J16" s="125">
        <f>IF('内訳詳細(Detail)'!J16="-","-",'内訳詳細(Detail)'!J16/'為替換算(currency conversion)'!$B$3)</f>
        <v>1024.2909760589318</v>
      </c>
      <c r="K16" s="122">
        <f>IF('内訳詳細(Detail)'!K16="-","-",'内訳詳細(Detail)'!K16/'為替換算(currency conversion)'!$B$3)</f>
        <v>263.60036832412527</v>
      </c>
      <c r="L16" s="124">
        <f>IF('内訳詳細(Detail)'!L16="-","-",'内訳詳細(Detail)'!L16/'為替換算(currency conversion)'!$B$3)</f>
        <v>549.53959484346228</v>
      </c>
      <c r="M16" s="124">
        <f>IF('内訳詳細(Detail)'!M16="-","-",'内訳詳細(Detail)'!M16/'為替換算(currency conversion)'!$B$3)</f>
        <v>817.62430939226522</v>
      </c>
      <c r="N16" s="125">
        <f>IF('内訳詳細(Detail)'!N16="-","-",'内訳詳細(Detail)'!N16/'為替換算(currency conversion)'!$B$3)</f>
        <v>1120.3959484346226</v>
      </c>
      <c r="O16" s="122">
        <f>IF('内訳詳細(Detail)'!O16="-","-",'内訳詳細(Detail)'!O16/'為替換算(currency conversion)'!$B$3)</f>
        <v>294.17127071823205</v>
      </c>
      <c r="P16" s="124">
        <f>IF('内訳詳細(Detail)'!P16="-","-",'内訳詳細(Detail)'!P16/'為替換算(currency conversion)'!$B$3)</f>
        <v>651.53775322283616</v>
      </c>
      <c r="Q16" s="124">
        <f>IF('内訳詳細(Detail)'!Q16="-","-",'内訳詳細(Detail)'!Q16/'為替換算(currency conversion)'!$B$3)</f>
        <v>985.27624309392274</v>
      </c>
      <c r="R16" s="125">
        <f>IF('内訳詳細(Detail)'!R16="-","-",'内訳詳細(Detail)'!R16/'為替換算(currency conversion)'!$B$3)</f>
        <v>1344.6777163904237</v>
      </c>
    </row>
    <row r="17" spans="1:18" s="116" customFormat="1" ht="18" customHeight="1">
      <c r="A17" s="108"/>
      <c r="B17" s="117"/>
      <c r="C17" s="128" t="s">
        <v>71</v>
      </c>
      <c r="D17" s="157" t="s">
        <v>82</v>
      </c>
      <c r="E17" s="93" t="s">
        <v>4</v>
      </c>
      <c r="F17" s="24" t="s">
        <v>422</v>
      </c>
      <c r="G17" s="158">
        <f>IF('内訳詳細(Detail)'!G17="-","-",'内訳詳細(Detail)'!G17/'為替換算(currency conversion)'!$B$3)</f>
        <v>264.55801104972375</v>
      </c>
      <c r="H17" s="197">
        <f>IF('内訳詳細(Detail)'!H17="-","-",'内訳詳細(Detail)'!H17/'為替換算(currency conversion)'!$B$3)</f>
        <v>547.01657458563534</v>
      </c>
      <c r="I17" s="197">
        <f>IF('内訳詳細(Detail)'!I17="-","-",'内訳詳細(Detail)'!I17/'為替換算(currency conversion)'!$B$3)</f>
        <v>882.03499079189692</v>
      </c>
      <c r="J17" s="161">
        <f>IF('内訳詳細(Detail)'!J17="-","-",'内訳詳細(Detail)'!J17/'為替換算(currency conversion)'!$B$3)</f>
        <v>1539.1896869244936</v>
      </c>
      <c r="K17" s="158">
        <f>IF('内訳詳細(Detail)'!K17="-","-",'内訳詳細(Detail)'!K17/'為替換算(currency conversion)'!$B$3)</f>
        <v>396.70349907918973</v>
      </c>
      <c r="L17" s="197">
        <f>IF('内訳詳細(Detail)'!L17="-","-",'内訳詳細(Detail)'!L17/'為替換算(currency conversion)'!$B$3)</f>
        <v>832.88213627992639</v>
      </c>
      <c r="M17" s="197">
        <f>IF('内訳詳細(Detail)'!M17="-","-",'内訳詳細(Detail)'!M17/'為替換算(currency conversion)'!$B$3)</f>
        <v>1264.0607734806631</v>
      </c>
      <c r="N17" s="161">
        <f>IF('内訳詳細(Detail)'!N17="-","-",'内訳詳細(Detail)'!N17/'為替換算(currency conversion)'!$B$3)</f>
        <v>1765.2486187845304</v>
      </c>
      <c r="O17" s="158">
        <f>IF('内訳詳細(Detail)'!O17="-","-",'内訳詳細(Detail)'!O17/'為替換算(currency conversion)'!$B$3)</f>
        <v>441.84162062615104</v>
      </c>
      <c r="P17" s="197">
        <f>IF('内訳詳細(Detail)'!P17="-","-",'内訳詳細(Detail)'!P17/'為替換算(currency conversion)'!$B$3)</f>
        <v>953.52670349907919</v>
      </c>
      <c r="Q17" s="197">
        <f>IF('内訳詳細(Detail)'!Q17="-","-",'内訳詳細(Detail)'!Q17/'為替換算(currency conversion)'!$B$3)</f>
        <v>1449.9907918968693</v>
      </c>
      <c r="R17" s="161">
        <f>IF('内訳詳細(Detail)'!R17="-","-",'内訳詳細(Detail)'!R17/'為替換算(currency conversion)'!$B$3)</f>
        <v>1970.9852670349908</v>
      </c>
    </row>
    <row r="18" spans="1:18" s="116" customFormat="1" ht="44.25" customHeight="1" thickBot="1">
      <c r="A18" s="108"/>
      <c r="B18" s="163"/>
      <c r="C18" s="164"/>
      <c r="D18" s="165" t="s">
        <v>84</v>
      </c>
      <c r="E18" s="166" t="s">
        <v>423</v>
      </c>
      <c r="F18" s="167" t="s">
        <v>86</v>
      </c>
      <c r="G18" s="168">
        <f>IF('内訳詳細(Detail)'!G18="-","-",'内訳詳細(Detail)'!G18/'為替換算(currency conversion)'!$B$3)</f>
        <v>175.54327808471456</v>
      </c>
      <c r="H18" s="170">
        <f>IF('内訳詳細(Detail)'!H18="-","-",'内訳詳細(Detail)'!H18/'為替換算(currency conversion)'!$B$3)</f>
        <v>364.23572744014734</v>
      </c>
      <c r="I18" s="170">
        <f>IF('内訳詳細(Detail)'!I18="-","-",'内訳詳細(Detail)'!I18/'為替換算(currency conversion)'!$B$3)</f>
        <v>555.29465930018421</v>
      </c>
      <c r="J18" s="171">
        <f>IF('内訳詳細(Detail)'!J18="-","-",'内訳詳細(Detail)'!J18/'為替換算(currency conversion)'!$B$3)</f>
        <v>488.77532228360963</v>
      </c>
      <c r="K18" s="168">
        <f>IF('内訳詳細(Detail)'!K18="-","-",'内訳詳細(Detail)'!K18/'為替換算(currency conversion)'!$B$3)</f>
        <v>120.74585635359117</v>
      </c>
      <c r="L18" s="170">
        <f>IF('内訳詳細(Detail)'!L18="-","-",'内訳詳細(Detail)'!L18/'為替換算(currency conversion)'!$B$3)</f>
        <v>266.55616942909762</v>
      </c>
      <c r="M18" s="170">
        <f>IF('内訳詳細(Detail)'!M18="-","-",'内訳詳細(Detail)'!M18/'為替換算(currency conversion)'!$B$3)</f>
        <v>380.8011049723757</v>
      </c>
      <c r="N18" s="171">
        <f>IF('内訳詳細(Detail)'!N18="-","-",'内訳詳細(Detail)'!N18/'為替換算(currency conversion)'!$B$3)</f>
        <v>524.98158379373854</v>
      </c>
      <c r="O18" s="168">
        <f>IF('内訳詳細(Detail)'!O18="-","-",'内訳詳細(Detail)'!O18/'為替換算(currency conversion)'!$B$3)</f>
        <v>126.6206261510129</v>
      </c>
      <c r="P18" s="170">
        <f>IF('内訳詳細(Detail)'!P18="-","-",'内訳詳細(Detail)'!P18/'為替換算(currency conversion)'!$B$3)</f>
        <v>262.63351749539595</v>
      </c>
      <c r="Q18" s="170">
        <f>IF('内訳詳細(Detail)'!Q18="-","-",'内訳詳細(Detail)'!Q18/'為替換算(currency conversion)'!$B$3)</f>
        <v>394.18047882136284</v>
      </c>
      <c r="R18" s="171">
        <f>IF('内訳詳細(Detail)'!R18="-","-",'内訳詳細(Detail)'!R18/'為替換算(currency conversion)'!$B$3)</f>
        <v>529.13443830570907</v>
      </c>
    </row>
    <row r="19" spans="1:18" ht="14.25" customHeight="1">
      <c r="B19" s="102"/>
      <c r="C19" s="173" t="s">
        <v>87</v>
      </c>
      <c r="D19" s="102"/>
      <c r="E19" s="102"/>
      <c r="F19" s="102"/>
      <c r="G19" s="548"/>
      <c r="H19" s="548"/>
      <c r="I19" s="548"/>
      <c r="J19" s="548"/>
      <c r="K19" s="548"/>
      <c r="L19" s="548"/>
      <c r="M19" s="548"/>
      <c r="N19" s="548"/>
      <c r="O19" s="548"/>
      <c r="P19" s="548"/>
      <c r="Q19" s="548"/>
      <c r="R19" s="548"/>
    </row>
    <row r="20" spans="1:18" ht="14.25" customHeight="1">
      <c r="B20" s="102"/>
      <c r="C20" s="70" t="s">
        <v>88</v>
      </c>
      <c r="D20" s="102"/>
      <c r="E20" s="102"/>
      <c r="F20" s="102"/>
      <c r="G20" s="549"/>
      <c r="H20" s="549"/>
      <c r="I20" s="549"/>
      <c r="J20" s="549"/>
      <c r="K20" s="549"/>
      <c r="L20" s="549"/>
      <c r="M20" s="549"/>
      <c r="N20" s="549"/>
      <c r="O20" s="549"/>
      <c r="P20" s="549"/>
      <c r="Q20" s="549"/>
      <c r="R20" s="549"/>
    </row>
    <row r="21" spans="1:18" ht="14.25" customHeight="1">
      <c r="B21" s="102"/>
      <c r="C21" s="102" t="s">
        <v>89</v>
      </c>
      <c r="D21" s="102"/>
      <c r="E21" s="102"/>
      <c r="F21" s="102"/>
      <c r="G21" s="549"/>
      <c r="H21" s="549"/>
      <c r="I21" s="549"/>
      <c r="J21" s="549"/>
      <c r="K21" s="549"/>
      <c r="L21" s="549"/>
      <c r="M21" s="549"/>
      <c r="N21" s="549"/>
      <c r="O21" s="549"/>
      <c r="P21" s="549"/>
      <c r="Q21" s="549"/>
      <c r="R21" s="549"/>
    </row>
    <row r="22" spans="1:18" ht="14.25" customHeight="1">
      <c r="B22" s="102"/>
      <c r="C22" s="70" t="s">
        <v>90</v>
      </c>
      <c r="D22" s="102"/>
      <c r="E22" s="102"/>
      <c r="F22" s="102"/>
      <c r="G22" s="549"/>
      <c r="H22" s="549"/>
      <c r="I22" s="549"/>
      <c r="J22" s="549"/>
      <c r="K22" s="549"/>
      <c r="L22" s="549"/>
      <c r="M22" s="549"/>
      <c r="N22" s="549"/>
      <c r="O22" s="549"/>
      <c r="P22" s="549"/>
      <c r="Q22" s="549"/>
      <c r="R22" s="549"/>
    </row>
    <row r="23" spans="1:18" ht="14.25" customHeight="1">
      <c r="B23" s="102"/>
      <c r="C23" s="102"/>
      <c r="D23" s="102"/>
      <c r="E23" s="102"/>
      <c r="F23" s="102"/>
      <c r="G23" s="549"/>
      <c r="H23" s="549"/>
      <c r="I23" s="549"/>
      <c r="J23" s="549"/>
      <c r="K23" s="549"/>
      <c r="L23" s="549"/>
      <c r="M23" s="549"/>
      <c r="N23" s="549"/>
      <c r="O23" s="549"/>
      <c r="P23" s="549"/>
      <c r="Q23" s="549"/>
      <c r="R23" s="549"/>
    </row>
    <row r="24" spans="1:18" s="9" customFormat="1" ht="18" customHeight="1">
      <c r="B24" s="12"/>
      <c r="C24" s="11" t="s">
        <v>91</v>
      </c>
      <c r="D24" s="12"/>
      <c r="E24" s="11"/>
      <c r="F24" s="11"/>
      <c r="G24" s="550"/>
      <c r="H24" s="550"/>
      <c r="I24" s="550"/>
      <c r="J24" s="550"/>
      <c r="K24" s="550"/>
      <c r="L24" s="550"/>
      <c r="M24" s="550"/>
      <c r="N24" s="550"/>
      <c r="O24" s="550"/>
      <c r="P24" s="550"/>
      <c r="Q24" s="550"/>
      <c r="R24" s="550"/>
    </row>
    <row r="25" spans="1:18" s="9" customFormat="1" ht="18" customHeight="1" thickBot="1">
      <c r="B25" s="11"/>
      <c r="C25" s="71" t="s">
        <v>424</v>
      </c>
      <c r="D25" s="12"/>
      <c r="E25" s="11"/>
      <c r="F25" s="11"/>
      <c r="G25" s="550"/>
      <c r="H25" s="550"/>
      <c r="I25" s="550"/>
      <c r="J25" s="550"/>
      <c r="K25" s="550"/>
      <c r="L25" s="550"/>
      <c r="M25" s="550"/>
      <c r="N25" s="550"/>
      <c r="O25" s="550"/>
      <c r="P25" s="550"/>
      <c r="Q25" s="550"/>
      <c r="R25" s="550"/>
    </row>
    <row r="26" spans="1:18" s="103" customFormat="1" ht="18" customHeight="1">
      <c r="B26" s="551"/>
      <c r="C26" s="552"/>
      <c r="D26" s="764" t="s">
        <v>60</v>
      </c>
      <c r="E26" s="766" t="s">
        <v>405</v>
      </c>
      <c r="F26" s="768" t="s">
        <v>61</v>
      </c>
      <c r="G26" s="719" t="s">
        <v>415</v>
      </c>
      <c r="H26" s="720"/>
      <c r="I26" s="720"/>
      <c r="J26" s="721"/>
      <c r="K26" s="719" t="s">
        <v>402</v>
      </c>
      <c r="L26" s="720"/>
      <c r="M26" s="720"/>
      <c r="N26" s="721"/>
      <c r="O26" s="719" t="s">
        <v>64</v>
      </c>
      <c r="P26" s="720"/>
      <c r="Q26" s="720"/>
      <c r="R26" s="721"/>
    </row>
    <row r="27" spans="1:18" s="103" customFormat="1" ht="24.75" thickBot="1">
      <c r="B27" s="553"/>
      <c r="C27" s="554"/>
      <c r="D27" s="765"/>
      <c r="E27" s="767"/>
      <c r="F27" s="769"/>
      <c r="G27" s="104" t="s">
        <v>65</v>
      </c>
      <c r="H27" s="105" t="s">
        <v>10</v>
      </c>
      <c r="I27" s="106" t="s">
        <v>11</v>
      </c>
      <c r="J27" s="107" t="s">
        <v>12</v>
      </c>
      <c r="K27" s="104" t="s">
        <v>65</v>
      </c>
      <c r="L27" s="105" t="s">
        <v>10</v>
      </c>
      <c r="M27" s="106" t="s">
        <v>11</v>
      </c>
      <c r="N27" s="107" t="s">
        <v>110</v>
      </c>
      <c r="O27" s="104" t="s">
        <v>65</v>
      </c>
      <c r="P27" s="105" t="s">
        <v>10</v>
      </c>
      <c r="Q27" s="106" t="s">
        <v>11</v>
      </c>
      <c r="R27" s="107" t="s">
        <v>12</v>
      </c>
    </row>
    <row r="28" spans="1:18" s="116" customFormat="1" ht="18" customHeight="1">
      <c r="A28" s="108"/>
      <c r="B28" s="770" t="s">
        <v>66</v>
      </c>
      <c r="C28" s="771"/>
      <c r="D28" s="771"/>
      <c r="E28" s="555" t="s">
        <v>4</v>
      </c>
      <c r="F28" s="556" t="s">
        <v>67</v>
      </c>
      <c r="G28" s="111">
        <f>IF('内訳詳細(Detail)'!G28="-","-",'内訳詳細(Detail)'!G28/'為替換算(currency conversion)'!$B$3)</f>
        <v>1296.9337016574586</v>
      </c>
      <c r="H28" s="113">
        <f>IF('内訳詳細(Detail)'!H28="-","-",'内訳詳細(Detail)'!H28/'為替換算(currency conversion)'!$B$3)</f>
        <v>2030.2117863720075</v>
      </c>
      <c r="I28" s="115">
        <f>IF('内訳詳細(Detail)'!I28="-","-",'内訳詳細(Detail)'!I28/'為替換算(currency conversion)'!$B$3)</f>
        <v>2919.9171270718234</v>
      </c>
      <c r="J28" s="114">
        <f>IF('内訳詳細(Detail)'!J28="-","-",'内訳詳細(Detail)'!J28/'為替換算(currency conversion)'!$B$3)</f>
        <v>4106.7955801104972</v>
      </c>
      <c r="K28" s="111">
        <f>IF('内訳詳細(Detail)'!K28="-","-",'内訳詳細(Detail)'!K28/'為替換算(currency conversion)'!$B$3)</f>
        <v>933.499079189687</v>
      </c>
      <c r="L28" s="113">
        <f>IF('内訳詳細(Detail)'!L28="-","-",'内訳詳細(Detail)'!L28/'為替換算(currency conversion)'!$B$3)</f>
        <v>1584.2633517495397</v>
      </c>
      <c r="M28" s="115">
        <f>IF('内訳詳細(Detail)'!M28="-","-",'内訳詳細(Detail)'!M28/'為替換算(currency conversion)'!$B$3)</f>
        <v>2412.4585635359117</v>
      </c>
      <c r="N28" s="114">
        <f>IF('内訳詳細(Detail)'!N28="-","-",'内訳詳細(Detail)'!N28/'為替換算(currency conversion)'!$B$3)</f>
        <v>3601.1694290976061</v>
      </c>
      <c r="O28" s="111">
        <f>IF('内訳詳細(Detail)'!O28="-","-",'内訳詳細(Detail)'!O28/'為替換算(currency conversion)'!$B$3)</f>
        <v>979.7329650092081</v>
      </c>
      <c r="P28" s="113">
        <f>IF('内訳詳細(Detail)'!P28="-","-",'内訳詳細(Detail)'!P28/'為替換算(currency conversion)'!$B$3)</f>
        <v>2395.0276243093922</v>
      </c>
      <c r="Q28" s="115">
        <f>IF('内訳詳細(Detail)'!Q28="-","-",'内訳詳細(Detail)'!Q28/'為替換算(currency conversion)'!$B$3)</f>
        <v>3158.7476979742173</v>
      </c>
      <c r="R28" s="114">
        <f>IF('内訳詳細(Detail)'!R28="-","-",'内訳詳細(Detail)'!R28/'為替換算(currency conversion)'!$B$3)</f>
        <v>4392.2191528545118</v>
      </c>
    </row>
    <row r="29" spans="1:18" s="116" customFormat="1" ht="43.5" customHeight="1">
      <c r="A29" s="108"/>
      <c r="B29" s="557"/>
      <c r="C29" s="558" t="s">
        <v>68</v>
      </c>
      <c r="D29" s="559" t="s">
        <v>69</v>
      </c>
      <c r="E29" s="560" t="s">
        <v>4</v>
      </c>
      <c r="F29" s="561" t="s">
        <v>70</v>
      </c>
      <c r="G29" s="122">
        <f>IF('内訳詳細(Detail)'!G29="-","-",'内訳詳細(Detail)'!G29/'為替換算(currency conversion)'!$B$3)</f>
        <v>727.44014732965013</v>
      </c>
      <c r="H29" s="124">
        <f>IF('内訳詳細(Detail)'!H29="-","-",'内訳詳細(Detail)'!H29/'為替換算(currency conversion)'!$B$3)</f>
        <v>1150.2117863720075</v>
      </c>
      <c r="I29" s="126">
        <f>IF('内訳詳細(Detail)'!I29="-","-",'内訳詳細(Detail)'!I29/'為替換算(currency conversion)'!$B$3)</f>
        <v>1574.4935543278086</v>
      </c>
      <c r="J29" s="125">
        <f>IF('内訳詳細(Detail)'!J29="-","-",'内訳詳細(Detail)'!J29/'為替換算(currency conversion)'!$B$3)</f>
        <v>2304.1068139963168</v>
      </c>
      <c r="K29" s="122">
        <f>IF('内訳詳細(Detail)'!K29="-","-",'内訳詳細(Detail)'!K29/'為替換算(currency conversion)'!$B$3)</f>
        <v>518.80294659300182</v>
      </c>
      <c r="L29" s="124">
        <f>IF('内訳詳細(Detail)'!L29="-","-",'内訳詳細(Detail)'!L29/'為替換算(currency conversion)'!$B$3)</f>
        <v>799.85267034990795</v>
      </c>
      <c r="M29" s="126">
        <f>IF('内訳詳細(Detail)'!M29="-","-",'内訳詳細(Detail)'!M29/'為替換算(currency conversion)'!$B$3)</f>
        <v>1173.1860036832413</v>
      </c>
      <c r="N29" s="125">
        <f>IF('内訳詳細(Detail)'!N29="-","-",'内訳詳細(Detail)'!N29/'為替換算(currency conversion)'!$B$3)</f>
        <v>1790.7458563535913</v>
      </c>
      <c r="O29" s="122">
        <f>IF('内訳詳細(Detail)'!O29="-","-",'内訳詳細(Detail)'!O29/'為替換算(currency conversion)'!$B$3)</f>
        <v>504.13443830570907</v>
      </c>
      <c r="P29" s="124">
        <f>IF('内訳詳細(Detail)'!P29="-","-",'内訳詳細(Detail)'!P29/'為替換算(currency conversion)'!$B$3)</f>
        <v>1469.3093922651935</v>
      </c>
      <c r="Q29" s="126">
        <f>IF('内訳詳細(Detail)'!Q29="-","-",'内訳詳細(Detail)'!Q29/'為替換算(currency conversion)'!$B$3)</f>
        <v>1862.6058931860039</v>
      </c>
      <c r="R29" s="125">
        <f>IF('内訳詳細(Detail)'!R29="-","-",'内訳詳細(Detail)'!R29/'為替換算(currency conversion)'!$B$3)</f>
        <v>2590.5432780847145</v>
      </c>
    </row>
    <row r="30" spans="1:18" s="116" customFormat="1" ht="18" customHeight="1">
      <c r="A30" s="108"/>
      <c r="B30" s="557"/>
      <c r="C30" s="562" t="s">
        <v>71</v>
      </c>
      <c r="D30" s="563" t="s">
        <v>72</v>
      </c>
      <c r="E30" s="564" t="s">
        <v>4</v>
      </c>
      <c r="F30" s="565" t="s">
        <v>73</v>
      </c>
      <c r="G30" s="132">
        <f>IF('内訳詳細(Detail)'!G30="-","-",'内訳詳細(Detail)'!G30/'為替換算(currency conversion)'!$B$3)</f>
        <v>322.26519337016578</v>
      </c>
      <c r="H30" s="160">
        <f>IF('内訳詳細(Detail)'!H30="-","-",'内訳詳細(Detail)'!H30/'為替換算(currency conversion)'!$B$3)</f>
        <v>463.95948434622471</v>
      </c>
      <c r="I30" s="136">
        <f>IF('内訳詳細(Detail)'!I30="-","-",'内訳詳細(Detail)'!I30/'為替換算(currency conversion)'!$B$3)</f>
        <v>784.03314917127079</v>
      </c>
      <c r="J30" s="135">
        <f>IF('内訳詳細(Detail)'!J30="-","-",'内訳詳細(Detail)'!J30/'為替換算(currency conversion)'!$B$3)</f>
        <v>1025.1381215469614</v>
      </c>
      <c r="K30" s="132">
        <f>IF('内訳詳細(Detail)'!K30="-","-",'内訳詳細(Detail)'!K30/'為替換算(currency conversion)'!$B$3)</f>
        <v>210.91160220994476</v>
      </c>
      <c r="L30" s="160">
        <f>IF('内訳詳細(Detail)'!L30="-","-",'内訳詳細(Detail)'!L30/'為替換算(currency conversion)'!$B$3)</f>
        <v>395.73664825046041</v>
      </c>
      <c r="M30" s="136">
        <f>IF('内訳詳細(Detail)'!M30="-","-",'内訳詳細(Detail)'!M30/'為替換算(currency conversion)'!$B$3)</f>
        <v>683.16758747697975</v>
      </c>
      <c r="N30" s="135">
        <f>IF('内訳詳細(Detail)'!N30="-","-",'内訳詳細(Detail)'!N30/'為替換算(currency conversion)'!$B$3)</f>
        <v>1049.8618784530388</v>
      </c>
      <c r="O30" s="132">
        <f>IF('内訳詳細(Detail)'!O30="-","-",'内訳詳細(Detail)'!O30/'為替換算(currency conversion)'!$B$3)</f>
        <v>243.2412523020258</v>
      </c>
      <c r="P30" s="160">
        <f>IF('内訳詳細(Detail)'!P30="-","-",'内訳詳細(Detail)'!P30/'為替換算(currency conversion)'!$B$3)</f>
        <v>513.13075506445671</v>
      </c>
      <c r="Q30" s="136">
        <f>IF('内訳詳細(Detail)'!Q30="-","-",'内訳詳細(Detail)'!Q30/'為替換算(currency conversion)'!$B$3)</f>
        <v>759.66850828729287</v>
      </c>
      <c r="R30" s="135">
        <f>IF('内訳詳細(Detail)'!R30="-","-",'内訳詳細(Detail)'!R30/'為替換算(currency conversion)'!$B$3)</f>
        <v>1047.2559852670352</v>
      </c>
    </row>
    <row r="31" spans="1:18" s="116" customFormat="1" ht="18" customHeight="1">
      <c r="A31" s="108"/>
      <c r="B31" s="724" t="s">
        <v>19</v>
      </c>
      <c r="C31" s="707"/>
      <c r="D31" s="707"/>
      <c r="E31" s="137" t="s">
        <v>31</v>
      </c>
      <c r="F31" s="138" t="s">
        <v>33</v>
      </c>
      <c r="G31" s="139">
        <f>IF('内訳詳細(Detail)'!G31="-","-",'内訳詳細(Detail)'!G31/'為替換算(currency conversion)'!$B$3)</f>
        <v>871.47329650092081</v>
      </c>
      <c r="H31" s="156">
        <f>IF('内訳詳細(Detail)'!H31="-","-",'内訳詳細(Detail)'!H31/'為替換算(currency conversion)'!$B$3)</f>
        <v>1525.1565377532229</v>
      </c>
      <c r="I31" s="143">
        <f>IF('内訳詳細(Detail)'!I31="-","-",'内訳詳細(Detail)'!I31/'為替換算(currency conversion)'!$B$3)</f>
        <v>2421.7403314917128</v>
      </c>
      <c r="J31" s="142">
        <f>IF('内訳詳細(Detail)'!J31="-","-",'内訳詳細(Detail)'!J31/'為替換算(currency conversion)'!$B$3)</f>
        <v>3761.4917127071826</v>
      </c>
      <c r="K31" s="139">
        <f>IF('内訳詳細(Detail)'!K31="-","-",'内訳詳細(Detail)'!K31/'為替換算(currency conversion)'!$B$3)</f>
        <v>1347.1270718232045</v>
      </c>
      <c r="L31" s="156">
        <f>IF('内訳詳細(Detail)'!L31="-","-",'内訳詳細(Detail)'!L31/'為替換算(currency conversion)'!$B$3)</f>
        <v>2072.1178637200737</v>
      </c>
      <c r="M31" s="143">
        <f>IF('内訳詳細(Detail)'!M31="-","-",'内訳詳細(Detail)'!M31/'為替換算(currency conversion)'!$B$3)</f>
        <v>2951.3167587476983</v>
      </c>
      <c r="N31" s="142">
        <f>IF('内訳詳細(Detail)'!N31="-","-",'内訳詳細(Detail)'!N31/'為替換算(currency conversion)'!$B$3)</f>
        <v>4219.2817679558011</v>
      </c>
      <c r="O31" s="139">
        <f>IF('内訳詳細(Detail)'!O31="-","-",'内訳詳細(Detail)'!O31/'為替換算(currency conversion)'!$B$3)</f>
        <v>842.15469613259677</v>
      </c>
      <c r="P31" s="156">
        <f>IF('内訳詳細(Detail)'!P31="-","-",'内訳詳細(Detail)'!P31/'為替換算(currency conversion)'!$B$3)</f>
        <v>1757.5690607734807</v>
      </c>
      <c r="Q31" s="143">
        <f>IF('内訳詳細(Detail)'!Q31="-","-",'内訳詳細(Detail)'!Q31/'為替換算(currency conversion)'!$B$3)</f>
        <v>2529.9079189686927</v>
      </c>
      <c r="R31" s="142">
        <f>IF('内訳詳細(Detail)'!R31="-","-",'内訳詳細(Detail)'!R31/'為替換算(currency conversion)'!$B$3)</f>
        <v>3966.0128913443832</v>
      </c>
    </row>
    <row r="32" spans="1:18" s="116" customFormat="1" ht="42.75" customHeight="1">
      <c r="A32" s="108"/>
      <c r="B32" s="117"/>
      <c r="C32" s="118" t="s">
        <v>68</v>
      </c>
      <c r="D32" s="119" t="s">
        <v>74</v>
      </c>
      <c r="E32" s="120" t="s">
        <v>4</v>
      </c>
      <c r="F32" s="121" t="s">
        <v>420</v>
      </c>
      <c r="G32" s="122">
        <f>IF('内訳詳細(Detail)'!G32="-","-",'内訳詳細(Detail)'!G32/'為替換算(currency conversion)'!$B$3)</f>
        <v>598.78453038674036</v>
      </c>
      <c r="H32" s="124">
        <f>IF('内訳詳細(Detail)'!H32="-","-",'内訳詳細(Detail)'!H32/'為替換算(currency conversion)'!$B$3)</f>
        <v>1100.9852670349908</v>
      </c>
      <c r="I32" s="126">
        <f>IF('内訳詳細(Detail)'!I32="-","-",'内訳詳細(Detail)'!I32/'為替換算(currency conversion)'!$B$3)</f>
        <v>1764.3186003683243</v>
      </c>
      <c r="J32" s="125">
        <f>IF('内訳詳細(Detail)'!J32="-","-",'内訳詳細(Detail)'!J32/'為替換算(currency conversion)'!$B$3)</f>
        <v>2870.8287292817681</v>
      </c>
      <c r="K32" s="122">
        <f>IF('内訳詳細(Detail)'!K32="-","-",'内訳詳細(Detail)'!K32/'為替換算(currency conversion)'!$B$3)</f>
        <v>1109.2909760589318</v>
      </c>
      <c r="L32" s="124">
        <f>IF('内訳詳細(Detail)'!L32="-","-",'内訳詳細(Detail)'!L32/'為替換算(currency conversion)'!$B$3)</f>
        <v>1630.3038674033151</v>
      </c>
      <c r="M32" s="126">
        <f>IF('内訳詳細(Detail)'!M32="-","-",'内訳詳細(Detail)'!M32/'為替換算(currency conversion)'!$B$3)</f>
        <v>2356.3535911602212</v>
      </c>
      <c r="N32" s="125">
        <f>IF('内訳詳細(Detail)'!N32="-","-",'内訳詳細(Detail)'!N32/'為替換算(currency conversion)'!$B$3)</f>
        <v>3331.5009208103133</v>
      </c>
      <c r="O32" s="122">
        <f>IF('内訳詳細(Detail)'!O32="-","-",'内訳詳細(Detail)'!O32/'為替換算(currency conversion)'!$B$3)</f>
        <v>634.06998158379372</v>
      </c>
      <c r="P32" s="124">
        <f>IF('内訳詳細(Detail)'!P32="-","-",'内訳詳細(Detail)'!P32/'為替換算(currency conversion)'!$B$3)</f>
        <v>1152.0626151012891</v>
      </c>
      <c r="Q32" s="126">
        <f>IF('内訳詳細(Detail)'!Q32="-","-",'内訳詳細(Detail)'!Q32/'為替換算(currency conversion)'!$B$3)</f>
        <v>1746.0497237569061</v>
      </c>
      <c r="R32" s="125">
        <f>IF('内訳詳細(Detail)'!R32="-","-",'内訳詳細(Detail)'!R32/'為替換算(currency conversion)'!$B$3)</f>
        <v>2723.9318600368324</v>
      </c>
    </row>
    <row r="33" spans="1:18" s="116" customFormat="1" ht="44.25" customHeight="1">
      <c r="A33" s="108"/>
      <c r="B33" s="117"/>
      <c r="C33" s="128" t="s">
        <v>71</v>
      </c>
      <c r="D33" s="129" t="s">
        <v>76</v>
      </c>
      <c r="E33" s="130" t="s">
        <v>4</v>
      </c>
      <c r="F33" s="149" t="s">
        <v>78</v>
      </c>
      <c r="G33" s="132">
        <f>IF('内訳詳細(Detail)'!G33="-","-",'内訳詳細(Detail)'!G33/'為替換算(currency conversion)'!$B$3)</f>
        <v>242.26519337016575</v>
      </c>
      <c r="H33" s="160">
        <f>IF('内訳詳細(Detail)'!H33="-","-",'内訳詳細(Detail)'!H33/'為替換算(currency conversion)'!$B$3)</f>
        <v>364.21731123388582</v>
      </c>
      <c r="I33" s="136">
        <f>IF('内訳詳細(Detail)'!I33="-","-",'内訳詳細(Detail)'!I33/'為替換算(currency conversion)'!$B$3)</f>
        <v>563.66482504604051</v>
      </c>
      <c r="J33" s="135">
        <f>IF('内訳詳細(Detail)'!J33="-","-",'内訳詳細(Detail)'!J33/'為替換算(currency conversion)'!$B$3)</f>
        <v>743.36095764272568</v>
      </c>
      <c r="K33" s="132">
        <f>IF('内訳詳細(Detail)'!K33="-","-",'内訳詳細(Detail)'!K33/'為替換算(currency conversion)'!$B$3)</f>
        <v>132.54143646408841</v>
      </c>
      <c r="L33" s="160">
        <f>IF('内訳詳細(Detail)'!L33="-","-",'内訳詳細(Detail)'!L33/'為替換算(currency conversion)'!$B$3)</f>
        <v>304.92633517495398</v>
      </c>
      <c r="M33" s="136">
        <f>IF('内訳詳細(Detail)'!M33="-","-",'内訳詳細(Detail)'!M33/'為替換算(currency conversion)'!$B$3)</f>
        <v>423.1399631675875</v>
      </c>
      <c r="N33" s="135">
        <f>IF('内訳詳細(Detail)'!N33="-","-",'内訳詳細(Detail)'!N33/'為替換算(currency conversion)'!$B$3)</f>
        <v>644.06998158379372</v>
      </c>
      <c r="O33" s="132">
        <f>IF('内訳詳細(Detail)'!O33="-","-",'内訳詳細(Detail)'!O33/'為替換算(currency conversion)'!$B$3)</f>
        <v>147.84530386740332</v>
      </c>
      <c r="P33" s="160">
        <f>IF('内訳詳細(Detail)'!P33="-","-",'内訳詳細(Detail)'!P33/'為替換算(currency conversion)'!$B$3)</f>
        <v>504.33701657458568</v>
      </c>
      <c r="Q33" s="136">
        <f>IF('内訳詳細(Detail)'!Q33="-","-",'内訳詳細(Detail)'!Q33/'為替換算(currency conversion)'!$B$3)</f>
        <v>642.94659300184162</v>
      </c>
      <c r="R33" s="135">
        <f>IF('内訳詳細(Detail)'!R33="-","-",'内訳詳細(Detail)'!R33/'為替換算(currency conversion)'!$B$3)</f>
        <v>1046.2338858195212</v>
      </c>
    </row>
    <row r="34" spans="1:18" s="116" customFormat="1" ht="18" customHeight="1">
      <c r="A34" s="108"/>
      <c r="B34" s="724" t="s">
        <v>21</v>
      </c>
      <c r="C34" s="707"/>
      <c r="D34" s="707"/>
      <c r="E34" s="137" t="s">
        <v>4</v>
      </c>
      <c r="F34" s="155" t="s">
        <v>34</v>
      </c>
      <c r="G34" s="139">
        <f>IF('内訳詳細(Detail)'!G34="-","-",'内訳詳細(Detail)'!G34/'為替換算(currency conversion)'!$B$3)</f>
        <v>703.75690607734805</v>
      </c>
      <c r="H34" s="156">
        <f>IF('内訳詳細(Detail)'!H34="-","-",'内訳詳細(Detail)'!H34/'為替換算(currency conversion)'!$B$3)</f>
        <v>1220.9300184162064</v>
      </c>
      <c r="I34" s="143">
        <f>IF('内訳詳細(Detail)'!I34="-","-",'内訳詳細(Detail)'!I34/'為替換算(currency conversion)'!$B$3)</f>
        <v>1903.1767955801106</v>
      </c>
      <c r="J34" s="142">
        <f>IF('内訳詳細(Detail)'!J34="-","-",'内訳詳細(Detail)'!J34/'為替換算(currency conversion)'!$B$3)</f>
        <v>2729.7513812154698</v>
      </c>
      <c r="K34" s="139">
        <f>IF('内訳詳細(Detail)'!K34="-","-",'内訳詳細(Detail)'!K34/'為替換算(currency conversion)'!$B$3)</f>
        <v>712.3756906077349</v>
      </c>
      <c r="L34" s="156">
        <f>IF('内訳詳細(Detail)'!L34="-","-",'内訳詳細(Detail)'!L34/'為替換算(currency conversion)'!$B$3)</f>
        <v>1327.3480662983427</v>
      </c>
      <c r="M34" s="143">
        <f>IF('内訳詳細(Detail)'!M34="-","-",'内訳詳細(Detail)'!M34/'為替換算(currency conversion)'!$B$3)</f>
        <v>1997.2467771639044</v>
      </c>
      <c r="N34" s="142">
        <f>IF('内訳詳細(Detail)'!N34="-","-",'内訳詳細(Detail)'!N34/'為替換算(currency conversion)'!$B$3)</f>
        <v>2833.3241252302028</v>
      </c>
      <c r="O34" s="139">
        <f>IF('内訳詳細(Detail)'!O34="-","-",'内訳詳細(Detail)'!O34/'為替換算(currency conversion)'!$B$3)</f>
        <v>741.96132596685084</v>
      </c>
      <c r="P34" s="156">
        <f>IF('内訳詳細(Detail)'!P34="-","-",'内訳詳細(Detail)'!P34/'為替換算(currency conversion)'!$B$3)</f>
        <v>1450.1565377532229</v>
      </c>
      <c r="Q34" s="143">
        <f>IF('内訳詳細(Detail)'!Q34="-","-",'内訳詳細(Detail)'!Q34/'為替換算(currency conversion)'!$B$3)</f>
        <v>2269.6961325966854</v>
      </c>
      <c r="R34" s="142">
        <f>IF('内訳詳細(Detail)'!R34="-","-",'内訳詳細(Detail)'!R34/'為替換算(currency conversion)'!$B$3)</f>
        <v>3156.9705340699816</v>
      </c>
    </row>
    <row r="35" spans="1:18" s="116" customFormat="1" ht="44.25" customHeight="1">
      <c r="A35" s="108"/>
      <c r="B35" s="117"/>
      <c r="C35" s="118" t="s">
        <v>68</v>
      </c>
      <c r="D35" s="119" t="s">
        <v>80</v>
      </c>
      <c r="E35" s="120" t="s">
        <v>4</v>
      </c>
      <c r="F35" s="121" t="s">
        <v>421</v>
      </c>
      <c r="G35" s="122">
        <f>IF('内訳詳細(Detail)'!G35="-","-",'内訳詳細(Detail)'!G35/'為替換算(currency conversion)'!$B$3)</f>
        <v>213.83977900552486</v>
      </c>
      <c r="H35" s="124">
        <f>IF('内訳詳細(Detail)'!H35="-","-",'内訳詳細(Detail)'!H35/'為替換算(currency conversion)'!$B$3)</f>
        <v>339.18047882136284</v>
      </c>
      <c r="I35" s="126">
        <f>IF('内訳詳細(Detail)'!I35="-","-",'内訳詳細(Detail)'!I35/'為替換算(currency conversion)'!$B$3)</f>
        <v>530.43278084714552</v>
      </c>
      <c r="J35" s="125">
        <f>IF('内訳詳細(Detail)'!J35="-","-",'内訳詳細(Detail)'!J35/'為替換算(currency conversion)'!$B$3)</f>
        <v>702.65193370165753</v>
      </c>
      <c r="K35" s="122">
        <f>IF('内訳詳細(Detail)'!K35="-","-",'内訳詳細(Detail)'!K35/'為替換算(currency conversion)'!$B$3)</f>
        <v>173.58195211786372</v>
      </c>
      <c r="L35" s="124">
        <f>IF('内訳詳細(Detail)'!L35="-","-",'内訳詳細(Detail)'!L35/'為替換算(currency conversion)'!$B$3)</f>
        <v>310.62615101289134</v>
      </c>
      <c r="M35" s="126">
        <f>IF('内訳詳細(Detail)'!M35="-","-",'内訳詳細(Detail)'!M35/'為替換算(currency conversion)'!$B$3)</f>
        <v>473.30570902394112</v>
      </c>
      <c r="N35" s="125">
        <f>IF('内訳詳細(Detail)'!N35="-","-",'内訳詳細(Detail)'!N35/'為替換算(currency conversion)'!$B$3)</f>
        <v>671.9244935543278</v>
      </c>
      <c r="O35" s="122">
        <f>IF('内訳詳細(Detail)'!O35="-","-",'内訳詳細(Detail)'!O35/'為替換算(currency conversion)'!$B$3)</f>
        <v>171.25230202578271</v>
      </c>
      <c r="P35" s="124">
        <f>IF('内訳詳細(Detail)'!P35="-","-",'内訳詳細(Detail)'!P35/'為替換算(currency conversion)'!$B$3)</f>
        <v>326.04972375690608</v>
      </c>
      <c r="Q35" s="126">
        <f>IF('内訳詳細(Detail)'!Q35="-","-",'内訳詳細(Detail)'!Q35/'為替換算(currency conversion)'!$B$3)</f>
        <v>520.81031307550643</v>
      </c>
      <c r="R35" s="125">
        <f>IF('内訳詳細(Detail)'!R35="-","-",'内訳詳細(Detail)'!R35/'為替換算(currency conversion)'!$B$3)</f>
        <v>724.1160220994476</v>
      </c>
    </row>
    <row r="36" spans="1:18" s="116" customFormat="1" ht="18" customHeight="1">
      <c r="A36" s="108"/>
      <c r="B36" s="117"/>
      <c r="C36" s="128" t="s">
        <v>71</v>
      </c>
      <c r="D36" s="157" t="s">
        <v>82</v>
      </c>
      <c r="E36" s="93" t="s">
        <v>4</v>
      </c>
      <c r="F36" s="24" t="s">
        <v>83</v>
      </c>
      <c r="G36" s="158">
        <f>IF('内訳詳細(Detail)'!G36="-","-",'内訳詳細(Detail)'!G36/'為替換算(currency conversion)'!$B$3)</f>
        <v>362.45856353591159</v>
      </c>
      <c r="H36" s="197">
        <f>IF('内訳詳細(Detail)'!H36="-","-",'内訳詳細(Detail)'!H36/'為替換算(currency conversion)'!$B$3)</f>
        <v>584.22651933701661</v>
      </c>
      <c r="I36" s="162">
        <f>IF('内訳詳細(Detail)'!I36="-","-",'内訳詳細(Detail)'!I36/'為替換算(currency conversion)'!$B$3)</f>
        <v>955.43278084714552</v>
      </c>
      <c r="J36" s="161">
        <f>IF('内訳詳細(Detail)'!J36="-","-",'内訳詳細(Detail)'!J36/'為替換算(currency conversion)'!$B$3)</f>
        <v>1660.6906077348067</v>
      </c>
      <c r="K36" s="158">
        <f>IF('内訳詳細(Detail)'!K36="-","-",'内訳詳細(Detail)'!K36/'為替換算(currency conversion)'!$B$3)</f>
        <v>434.09760589318603</v>
      </c>
      <c r="L36" s="197">
        <f>IF('内訳詳細(Detail)'!L36="-","-",'内訳詳細(Detail)'!L36/'為替換算(currency conversion)'!$B$3)</f>
        <v>811.64825046040517</v>
      </c>
      <c r="M36" s="162">
        <f>IF('内訳詳細(Detail)'!M36="-","-",'内訳詳細(Detail)'!M36/'為替換算(currency conversion)'!$B$3)</f>
        <v>1229.8526703499081</v>
      </c>
      <c r="N36" s="161">
        <f>IF('内訳詳細(Detail)'!N36="-","-",'内訳詳細(Detail)'!N36/'為替換算(currency conversion)'!$B$3)</f>
        <v>1738.2780847145489</v>
      </c>
      <c r="O36" s="158">
        <f>IF('内訳詳細(Detail)'!O36="-","-",'内訳詳細(Detail)'!O36/'為替換算(currency conversion)'!$B$3)</f>
        <v>469.50276243093924</v>
      </c>
      <c r="P36" s="197">
        <f>IF('内訳詳細(Detail)'!P36="-","-",'内訳詳細(Detail)'!P36/'為替換算(currency conversion)'!$B$3)</f>
        <v>902.07182320441996</v>
      </c>
      <c r="Q36" s="162">
        <f>IF('内訳詳細(Detail)'!Q36="-","-",'内訳詳細(Detail)'!Q36/'為替換算(currency conversion)'!$B$3)</f>
        <v>1411.8047882136282</v>
      </c>
      <c r="R36" s="161">
        <f>IF('内訳詳細(Detail)'!R36="-","-",'内訳詳細(Detail)'!R36/'為替換算(currency conversion)'!$B$3)</f>
        <v>1985.0736648250461</v>
      </c>
    </row>
    <row r="37" spans="1:18" s="116" customFormat="1" ht="44.25" customHeight="1" thickBot="1">
      <c r="A37" s="108"/>
      <c r="B37" s="163"/>
      <c r="C37" s="164"/>
      <c r="D37" s="165" t="s">
        <v>84</v>
      </c>
      <c r="E37" s="166" t="s">
        <v>4</v>
      </c>
      <c r="F37" s="167" t="s">
        <v>103</v>
      </c>
      <c r="G37" s="168">
        <f>IF('内訳詳細(Detail)'!G37="-","-",'内訳詳細(Detail)'!G37/'為替換算(currency conversion)'!$B$3)</f>
        <v>111.36279926335176</v>
      </c>
      <c r="H37" s="170">
        <f>IF('内訳詳細(Detail)'!H37="-","-",'内訳詳細(Detail)'!H37/'為替換算(currency conversion)'!$B$3)</f>
        <v>262.46777163904238</v>
      </c>
      <c r="I37" s="172">
        <f>IF('内訳詳細(Detail)'!I37="-","-",'内訳詳細(Detail)'!I37/'為替換算(currency conversion)'!$B$3)</f>
        <v>366.24309392265195</v>
      </c>
      <c r="J37" s="171">
        <f>IF('内訳詳細(Detail)'!J37="-","-",'内訳詳細(Detail)'!J37/'為替換算(currency conversion)'!$B$3)</f>
        <v>294.59484346224679</v>
      </c>
      <c r="K37" s="168">
        <f>IF('内訳詳細(Detail)'!K37="-","-",'内訳詳細(Detail)'!K37/'為替換算(currency conversion)'!$B$3)</f>
        <v>88.204419889502773</v>
      </c>
      <c r="L37" s="170">
        <f>IF('内訳詳細(Detail)'!L37="-","-",'内訳詳細(Detail)'!L37/'為替換算(currency conversion)'!$B$3)</f>
        <v>168.91344383057091</v>
      </c>
      <c r="M37" s="172">
        <f>IF('内訳詳細(Detail)'!M37="-","-",'内訳詳細(Detail)'!M37/'為替換算(currency conversion)'!$B$3)</f>
        <v>243.37937384898711</v>
      </c>
      <c r="N37" s="171">
        <f>IF('内訳詳細(Detail)'!N37="-","-",'内訳詳細(Detail)'!N37/'為替換算(currency conversion)'!$B$3)</f>
        <v>349.71454880294664</v>
      </c>
      <c r="O37" s="168">
        <f>IF('内訳詳細(Detail)'!O37="-","-",'内訳詳細(Detail)'!O37/'為替換算(currency conversion)'!$B$3)</f>
        <v>84.42909760589319</v>
      </c>
      <c r="P37" s="170">
        <f>IF('内訳詳細(Detail)'!P37="-","-",'内訳詳細(Detail)'!P37/'為替換算(currency conversion)'!$B$3)</f>
        <v>182.12707182320443</v>
      </c>
      <c r="Q37" s="172">
        <f>IF('内訳詳細(Detail)'!Q37="-","-",'内訳詳細(Detail)'!Q37/'為替換算(currency conversion)'!$B$3)</f>
        <v>278.98710865561696</v>
      </c>
      <c r="R37" s="171">
        <f>IF('内訳詳細(Detail)'!R37="-","-",'内訳詳細(Detail)'!R37/'為替換算(currency conversion)'!$B$3)</f>
        <v>368.24125230202583</v>
      </c>
    </row>
    <row r="38" spans="1:18" ht="14.25" customHeight="1">
      <c r="B38" s="102"/>
      <c r="C38" s="173" t="s">
        <v>104</v>
      </c>
      <c r="D38" s="102"/>
      <c r="E38" s="102"/>
      <c r="F38" s="102"/>
      <c r="G38" s="548"/>
      <c r="H38" s="548"/>
      <c r="I38" s="548"/>
      <c r="J38" s="548"/>
      <c r="K38" s="548"/>
      <c r="L38" s="548"/>
      <c r="M38" s="548"/>
      <c r="N38" s="548"/>
      <c r="O38" s="548"/>
      <c r="P38" s="548"/>
      <c r="Q38" s="548"/>
      <c r="R38" s="548"/>
    </row>
    <row r="39" spans="1:18" ht="14.25" customHeight="1">
      <c r="B39" s="102"/>
      <c r="C39" s="70" t="s">
        <v>425</v>
      </c>
      <c r="D39" s="102"/>
      <c r="E39" s="102"/>
      <c r="F39" s="102"/>
      <c r="G39" s="549"/>
      <c r="H39" s="549"/>
      <c r="I39" s="549"/>
      <c r="J39" s="549"/>
      <c r="K39" s="549"/>
      <c r="L39" s="549"/>
      <c r="M39" s="549"/>
      <c r="N39" s="549"/>
      <c r="O39" s="549"/>
      <c r="P39" s="549"/>
      <c r="Q39" s="549"/>
      <c r="R39" s="549"/>
    </row>
    <row r="40" spans="1:18" ht="14.25" customHeight="1">
      <c r="B40" s="179"/>
      <c r="C40" s="102" t="s">
        <v>106</v>
      </c>
      <c r="D40" s="70"/>
      <c r="E40" s="70"/>
      <c r="F40" s="70"/>
      <c r="G40" s="549"/>
      <c r="H40" s="549"/>
      <c r="I40" s="549"/>
      <c r="J40" s="549"/>
      <c r="K40" s="549"/>
      <c r="L40" s="549"/>
      <c r="M40" s="549"/>
      <c r="N40" s="549"/>
      <c r="O40" s="549"/>
      <c r="P40" s="549"/>
      <c r="Q40" s="549"/>
      <c r="R40" s="549"/>
    </row>
    <row r="41" spans="1:18" s="6" customFormat="1" ht="15" customHeight="1">
      <c r="A41" s="178"/>
      <c r="B41" s="102"/>
      <c r="C41" s="70" t="s">
        <v>107</v>
      </c>
      <c r="D41" s="102"/>
      <c r="E41" s="102"/>
      <c r="F41" s="102"/>
      <c r="G41" s="566"/>
      <c r="H41" s="566"/>
      <c r="I41" s="566"/>
      <c r="J41" s="566"/>
      <c r="K41" s="566"/>
      <c r="L41" s="566"/>
      <c r="M41" s="566"/>
      <c r="N41" s="566"/>
      <c r="O41" s="566"/>
      <c r="P41" s="566"/>
      <c r="Q41" s="566"/>
      <c r="R41" s="566"/>
    </row>
    <row r="42" spans="1:18" ht="8.25" customHeight="1">
      <c r="B42" s="102"/>
      <c r="C42" s="70"/>
      <c r="D42" s="102"/>
      <c r="E42" s="102"/>
      <c r="F42" s="102"/>
      <c r="G42" s="549"/>
      <c r="H42" s="549"/>
      <c r="I42" s="549"/>
      <c r="J42" s="549"/>
      <c r="K42" s="549"/>
      <c r="L42" s="549"/>
      <c r="M42" s="549"/>
      <c r="N42" s="549"/>
      <c r="O42" s="549"/>
      <c r="P42" s="549"/>
      <c r="Q42" s="549"/>
      <c r="R42" s="549"/>
    </row>
    <row r="43" spans="1:18" s="181" customFormat="1" ht="18" customHeight="1">
      <c r="B43" s="182"/>
      <c r="C43" s="55" t="s">
        <v>108</v>
      </c>
      <c r="D43" s="182"/>
      <c r="E43" s="183"/>
      <c r="F43" s="183"/>
    </row>
    <row r="44" spans="1:18" s="9" customFormat="1" ht="18" customHeight="1" thickBot="1">
      <c r="B44" s="11"/>
      <c r="C44" s="71" t="s">
        <v>59</v>
      </c>
      <c r="D44" s="12"/>
      <c r="E44" s="11"/>
      <c r="F44" s="11"/>
      <c r="G44" s="550"/>
      <c r="H44" s="550"/>
      <c r="I44" s="550"/>
      <c r="J44" s="550"/>
      <c r="K44" s="550"/>
      <c r="L44" s="550"/>
      <c r="M44" s="550"/>
      <c r="N44" s="550"/>
      <c r="O44" s="550"/>
      <c r="P44" s="550"/>
      <c r="Q44" s="550"/>
      <c r="R44" s="550"/>
    </row>
    <row r="45" spans="1:18" s="103" customFormat="1" ht="18" customHeight="1">
      <c r="B45" s="551"/>
      <c r="C45" s="552"/>
      <c r="D45" s="764" t="s">
        <v>60</v>
      </c>
      <c r="E45" s="766" t="s">
        <v>31</v>
      </c>
      <c r="F45" s="768" t="s">
        <v>61</v>
      </c>
      <c r="G45" s="719" t="s">
        <v>62</v>
      </c>
      <c r="H45" s="720"/>
      <c r="I45" s="720"/>
      <c r="J45" s="721"/>
      <c r="K45" s="719" t="s">
        <v>109</v>
      </c>
      <c r="L45" s="720"/>
      <c r="M45" s="720"/>
      <c r="N45" s="721"/>
      <c r="O45" s="719" t="s">
        <v>64</v>
      </c>
      <c r="P45" s="720"/>
      <c r="Q45" s="720"/>
      <c r="R45" s="721"/>
    </row>
    <row r="46" spans="1:18" s="103" customFormat="1" ht="24.75" thickBot="1">
      <c r="B46" s="553"/>
      <c r="C46" s="554"/>
      <c r="D46" s="765"/>
      <c r="E46" s="767"/>
      <c r="F46" s="769"/>
      <c r="G46" s="104" t="s">
        <v>65</v>
      </c>
      <c r="H46" s="105" t="s">
        <v>10</v>
      </c>
      <c r="I46" s="106" t="s">
        <v>11</v>
      </c>
      <c r="J46" s="107" t="s">
        <v>12</v>
      </c>
      <c r="K46" s="104" t="s">
        <v>418</v>
      </c>
      <c r="L46" s="105" t="s">
        <v>10</v>
      </c>
      <c r="M46" s="106" t="s">
        <v>11</v>
      </c>
      <c r="N46" s="107" t="s">
        <v>12</v>
      </c>
      <c r="O46" s="104" t="s">
        <v>65</v>
      </c>
      <c r="P46" s="105" t="s">
        <v>10</v>
      </c>
      <c r="Q46" s="106" t="s">
        <v>11</v>
      </c>
      <c r="R46" s="107" t="s">
        <v>12</v>
      </c>
    </row>
    <row r="47" spans="1:18" s="116" customFormat="1" ht="18" customHeight="1">
      <c r="A47" s="108"/>
      <c r="B47" s="770" t="s">
        <v>66</v>
      </c>
      <c r="C47" s="771"/>
      <c r="D47" s="771"/>
      <c r="E47" s="555" t="s">
        <v>4</v>
      </c>
      <c r="F47" s="556" t="s">
        <v>67</v>
      </c>
      <c r="G47" s="111">
        <f>IF('内訳詳細(Detail)'!G47="-","-",'内訳詳細(Detail)'!G47/'為替換算(currency conversion)'!$B$3)</f>
        <v>684.88950276243099</v>
      </c>
      <c r="H47" s="113">
        <f>IF('内訳詳細(Detail)'!H47="-","-",'内訳詳細(Detail)'!H47/'為替換算(currency conversion)'!$B$3)</f>
        <v>1443.2044198895028</v>
      </c>
      <c r="I47" s="113">
        <f>IF('内訳詳細(Detail)'!I47="-","-",'内訳詳細(Detail)'!I47/'為替換算(currency conversion)'!$B$3)</f>
        <v>2263.1123388581955</v>
      </c>
      <c r="J47" s="114">
        <f>IF('内訳詳細(Detail)'!J47="-","-",'内訳詳細(Detail)'!J47/'為替換算(currency conversion)'!$B$3)</f>
        <v>3331.1878453038676</v>
      </c>
      <c r="K47" s="111">
        <f>IF('内訳詳細(Detail)'!K47="-","-",'内訳詳細(Detail)'!K47/'為替換算(currency conversion)'!$B$3)</f>
        <v>817.97421731123393</v>
      </c>
      <c r="L47" s="113">
        <f>IF('内訳詳細(Detail)'!L47="-","-",'内訳詳細(Detail)'!L47/'為替換算(currency conversion)'!$B$3)</f>
        <v>1607.8176795580112</v>
      </c>
      <c r="M47" s="113">
        <f>IF('内訳詳細(Detail)'!M47="-","-",'内訳詳細(Detail)'!M47/'為替換算(currency conversion)'!$B$3)</f>
        <v>2431.6206261510129</v>
      </c>
      <c r="N47" s="114">
        <f>IF('内訳詳細(Detail)'!N47="-","-",'内訳詳細(Detail)'!N47/'為替換算(currency conversion)'!$B$3)</f>
        <v>3679.3830570902396</v>
      </c>
      <c r="O47" s="111">
        <f>IF('内訳詳細(Detail)'!O47="-","-",'内訳詳細(Detail)'!O47/'為替換算(currency conversion)'!$B$3)</f>
        <v>758.36095764272568</v>
      </c>
      <c r="P47" s="567">
        <f>IF('内訳詳細(Detail)'!P47="-","-",'内訳詳細(Detail)'!P47/'為替換算(currency conversion)'!$B$3)</f>
        <v>1627.8729281767958</v>
      </c>
      <c r="Q47" s="567">
        <f>IF('内訳詳細(Detail)'!Q47="-","-",'内訳詳細(Detail)'!Q47/'為替換算(currency conversion)'!$B$3)</f>
        <v>2547.5230202578268</v>
      </c>
      <c r="R47" s="547">
        <f>IF('内訳詳細(Detail)'!R47="-","-",'内訳詳細(Detail)'!R47/'為替換算(currency conversion)'!$B$3)</f>
        <v>3809.779005524862</v>
      </c>
    </row>
    <row r="48" spans="1:18" s="116" customFormat="1" ht="18" customHeight="1">
      <c r="A48" s="108"/>
      <c r="B48" s="568"/>
      <c r="C48" s="558" t="s">
        <v>68</v>
      </c>
      <c r="D48" s="559" t="s">
        <v>111</v>
      </c>
      <c r="E48" s="560" t="s">
        <v>4</v>
      </c>
      <c r="F48" s="561" t="s">
        <v>112</v>
      </c>
      <c r="G48" s="187"/>
      <c r="H48" s="188"/>
      <c r="I48" s="189"/>
      <c r="J48" s="127"/>
      <c r="K48" s="122">
        <f>IF('内訳詳細(Detail)'!K48="-","-",'内訳詳細(Detail)'!K48/'為替換算(currency conversion)'!$B$3)</f>
        <v>10.709023941068141</v>
      </c>
      <c r="L48" s="123">
        <f>IF('内訳詳細(Detail)'!L48="-","-",'内訳詳細(Detail)'!L48/'為替換算(currency conversion)'!$B$3)</f>
        <v>25.036832412523022</v>
      </c>
      <c r="M48" s="124">
        <f>IF('内訳詳細(Detail)'!M48="-","-",'内訳詳細(Detail)'!M48/'為替換算(currency conversion)'!$B$3)</f>
        <v>39.235727440147329</v>
      </c>
      <c r="N48" s="125">
        <f>IF('内訳詳細(Detail)'!N48="-","-",'内訳詳細(Detail)'!N48/'為替換算(currency conversion)'!$B$3)</f>
        <v>78.554327808471456</v>
      </c>
      <c r="O48" s="122">
        <f>IF('内訳詳細(Detail)'!O48="-","-",'内訳詳細(Detail)'!O48/'為替換算(currency conversion)'!$B$3)</f>
        <v>9.2265193370165743</v>
      </c>
      <c r="P48" s="123">
        <f>IF('内訳詳細(Detail)'!P48="-","-",'内訳詳細(Detail)'!P48/'為替換算(currency conversion)'!$B$3)</f>
        <v>20.957642725598529</v>
      </c>
      <c r="Q48" s="569">
        <f>IF('内訳詳細(Detail)'!Q48="-","-",'内訳詳細(Detail)'!Q48/'為替換算(currency conversion)'!$B$3)</f>
        <v>31.335174953959488</v>
      </c>
      <c r="R48" s="675">
        <f>IF('内訳詳細(Detail)'!R48="-","-",'内訳詳細(Detail)'!R48/'為替換算(currency conversion)'!$B$3)</f>
        <v>69.244935543278089</v>
      </c>
    </row>
    <row r="49" spans="1:18" s="116" customFormat="1" ht="18" customHeight="1">
      <c r="A49" s="108"/>
      <c r="B49" s="557"/>
      <c r="C49" s="562"/>
      <c r="D49" s="570" t="s">
        <v>113</v>
      </c>
      <c r="E49" s="571" t="s">
        <v>4</v>
      </c>
      <c r="F49" s="572" t="s">
        <v>114</v>
      </c>
      <c r="G49" s="193">
        <f>IF('内訳詳細(Detail)'!G49="-","-",'内訳詳細(Detail)'!G49/'為替換算(currency conversion)'!$B$3)</f>
        <v>151.77716390423575</v>
      </c>
      <c r="H49" s="194">
        <f>IF('内訳詳細(Detail)'!H49="-","-",'内訳詳細(Detail)'!H49/'為替換算(currency conversion)'!$B$3)</f>
        <v>303.89502762430942</v>
      </c>
      <c r="I49" s="195">
        <f>IF('内訳詳細(Detail)'!I49="-","-",'内訳詳細(Detail)'!I49/'為替換算(currency conversion)'!$B$3)</f>
        <v>507.37569060773484</v>
      </c>
      <c r="J49" s="196">
        <f>IF('内訳詳細(Detail)'!J49="-","-",'内訳詳細(Detail)'!J49/'為替換算(currency conversion)'!$B$3)</f>
        <v>668.78453038674036</v>
      </c>
      <c r="K49" s="193">
        <f>IF('内訳詳細(Detail)'!K49="-","-",'内訳詳細(Detail)'!K49/'為替換算(currency conversion)'!$B$3)</f>
        <v>139.37384898710866</v>
      </c>
      <c r="L49" s="194">
        <f>IF('内訳詳細(Detail)'!L49="-","-",'内訳詳細(Detail)'!L49/'為替換算(currency conversion)'!$B$3)</f>
        <v>286.51012891344385</v>
      </c>
      <c r="M49" s="195">
        <f>IF('内訳詳細(Detail)'!M49="-","-",'内訳詳細(Detail)'!M49/'為替換算(currency conversion)'!$B$3)</f>
        <v>434.01473296500922</v>
      </c>
      <c r="N49" s="196">
        <f>IF('内訳詳細(Detail)'!N49="-","-",'内訳詳細(Detail)'!N49/'為替換算(currency conversion)'!$B$3)</f>
        <v>635.72744014732973</v>
      </c>
      <c r="O49" s="193">
        <f>IF('内訳詳細(Detail)'!O49="-","-",'内訳詳細(Detail)'!O49/'為替換算(currency conversion)'!$B$3)</f>
        <v>141.09576427255985</v>
      </c>
      <c r="P49" s="194">
        <f>IF('内訳詳細(Detail)'!P49="-","-",'内訳詳細(Detail)'!P49/'為替換算(currency conversion)'!$B$3)</f>
        <v>286.63904235727443</v>
      </c>
      <c r="Q49" s="573">
        <f>IF('内訳詳細(Detail)'!Q49="-","-",'内訳詳細(Detail)'!Q49/'為替換算(currency conversion)'!$B$3)</f>
        <v>452.71639042357276</v>
      </c>
      <c r="R49" s="676">
        <f>IF('内訳詳細(Detail)'!R49="-","-",'内訳詳細(Detail)'!R49/'為替換算(currency conversion)'!$B$3)</f>
        <v>668.62799263351758</v>
      </c>
    </row>
    <row r="50" spans="1:18" s="116" customFormat="1" ht="18" customHeight="1">
      <c r="A50" s="108"/>
      <c r="B50" s="557"/>
      <c r="C50" s="562"/>
      <c r="D50" s="570" t="s">
        <v>115</v>
      </c>
      <c r="E50" s="571" t="s">
        <v>4</v>
      </c>
      <c r="F50" s="572" t="s">
        <v>116</v>
      </c>
      <c r="G50" s="132">
        <f>IF('内訳詳細(Detail)'!G50="-","-",'内訳詳細(Detail)'!G50/'為替換算(currency conversion)'!$B$3)</f>
        <v>239.46593001841623</v>
      </c>
      <c r="H50" s="160">
        <f>IF('内訳詳細(Detail)'!H50="-","-",'内訳詳細(Detail)'!H50/'為替換算(currency conversion)'!$B$3)</f>
        <v>546.0681399631676</v>
      </c>
      <c r="I50" s="160">
        <f>IF('内訳詳細(Detail)'!I50="-","-",'内訳詳細(Detail)'!I50/'為替換算(currency conversion)'!$B$3)</f>
        <v>837.56906077348071</v>
      </c>
      <c r="J50" s="135">
        <f>IF('内訳詳細(Detail)'!J50="-","-",'内訳詳細(Detail)'!J50/'為替換算(currency conversion)'!$B$3)</f>
        <v>1347.5690607734807</v>
      </c>
      <c r="K50" s="132">
        <f>IF('内訳詳細(Detail)'!K50="-","-",'内訳詳細(Detail)'!K50/'為替換算(currency conversion)'!$B$3)</f>
        <v>321.87845303867402</v>
      </c>
      <c r="L50" s="160">
        <f>IF('内訳詳細(Detail)'!L50="-","-",'内訳詳細(Detail)'!L50/'為替換算(currency conversion)'!$B$3)</f>
        <v>590.46961325966856</v>
      </c>
      <c r="M50" s="160">
        <f>IF('内訳詳細(Detail)'!M50="-","-",'内訳詳細(Detail)'!M50/'為替換算(currency conversion)'!$B$3)</f>
        <v>886.80478821362806</v>
      </c>
      <c r="N50" s="196">
        <f>IF('内訳詳細(Detail)'!N50="-","-",'内訳詳細(Detail)'!N50/'為替換算(currency conversion)'!$B$3)</f>
        <v>1429.1896869244936</v>
      </c>
      <c r="O50" s="132">
        <f>IF('内訳詳細(Detail)'!O50="-","-",'内訳詳細(Detail)'!O50/'為替換算(currency conversion)'!$B$3)</f>
        <v>238.22283609576428</v>
      </c>
      <c r="P50" s="574">
        <f>IF('内訳詳細(Detail)'!P50="-","-",'内訳詳細(Detail)'!P50/'為替換算(currency conversion)'!$B$3)</f>
        <v>550.45119705340699</v>
      </c>
      <c r="Q50" s="574">
        <f>IF('内訳詳細(Detail)'!Q50="-","-",'内訳詳細(Detail)'!Q50/'為替換算(currency conversion)'!$B$3)</f>
        <v>880.97605893186005</v>
      </c>
      <c r="R50" s="676">
        <f>IF('内訳詳細(Detail)'!R50="-","-",'内訳詳細(Detail)'!R50/'為替換算(currency conversion)'!$B$3)</f>
        <v>1404.0699815837938</v>
      </c>
    </row>
    <row r="51" spans="1:18" s="116" customFormat="1" ht="18" customHeight="1">
      <c r="A51" s="108"/>
      <c r="B51" s="557"/>
      <c r="C51" s="562" t="s">
        <v>71</v>
      </c>
      <c r="D51" s="570" t="s">
        <v>117</v>
      </c>
      <c r="E51" s="571" t="s">
        <v>4</v>
      </c>
      <c r="F51" s="572" t="s">
        <v>118</v>
      </c>
      <c r="G51" s="193">
        <f>IF('内訳詳細(Detail)'!G51="-","-",'内訳詳細(Detail)'!G51/'為替換算(currency conversion)'!$B$3)</f>
        <v>277.78084714548805</v>
      </c>
      <c r="H51" s="195">
        <f>IF('内訳詳細(Detail)'!H51="-","-",'内訳詳細(Detail)'!H51/'為替換算(currency conversion)'!$B$3)</f>
        <v>559.99079189686927</v>
      </c>
      <c r="I51" s="195">
        <f>IF('内訳詳細(Detail)'!I51="-","-",'内訳詳細(Detail)'!I51/'為替換算(currency conversion)'!$B$3)</f>
        <v>867.14548802946592</v>
      </c>
      <c r="J51" s="196">
        <f>IF('内訳詳細(Detail)'!J51="-","-",'内訳詳細(Detail)'!J51/'為替換算(currency conversion)'!$B$3)</f>
        <v>1245.7182320441989</v>
      </c>
      <c r="K51" s="193">
        <f>IF('内訳詳細(Detail)'!K51="-","-",'内訳詳細(Detail)'!K51/'為替換算(currency conversion)'!$B$3)</f>
        <v>328.11233885819524</v>
      </c>
      <c r="L51" s="195">
        <f>IF('内訳詳細(Detail)'!L51="-","-",'内訳詳細(Detail)'!L51/'為替換算(currency conversion)'!$B$3)</f>
        <v>669.05156537753226</v>
      </c>
      <c r="M51" s="195">
        <f>IF('内訳詳細(Detail)'!M51="-","-",'内訳詳細(Detail)'!M51/'為替換算(currency conversion)'!$B$3)</f>
        <v>1014.7605893186004</v>
      </c>
      <c r="N51" s="196">
        <f>IF('内訳詳細(Detail)'!N51="-","-",'内訳詳細(Detail)'!N51/'為替換算(currency conversion)'!$B$3)</f>
        <v>1457.7716390423573</v>
      </c>
      <c r="O51" s="193">
        <f>IF('内訳詳細(Detail)'!O51="-","-",'内訳詳細(Detail)'!O51/'為替換算(currency conversion)'!$B$3)</f>
        <v>349.74217311233889</v>
      </c>
      <c r="P51" s="573">
        <f>IF('内訳詳細(Detail)'!P51="-","-",'内訳詳細(Detail)'!P51/'為替換算(currency conversion)'!$B$3)</f>
        <v>728.10313075506451</v>
      </c>
      <c r="Q51" s="573">
        <f>IF('内訳詳細(Detail)'!Q51="-","-",'内訳詳細(Detail)'!Q51/'為替換算(currency conversion)'!$B$3)</f>
        <v>1119.8802946593003</v>
      </c>
      <c r="R51" s="676">
        <f>IF('内訳詳細(Detail)'!R51="-","-",'内訳詳細(Detail)'!R51/'為替換算(currency conversion)'!$B$3)</f>
        <v>1581.6022099447514</v>
      </c>
    </row>
    <row r="52" spans="1:18" s="116" customFormat="1" ht="18" customHeight="1">
      <c r="A52" s="108"/>
      <c r="B52" s="557"/>
      <c r="C52" s="562"/>
      <c r="D52" s="563" t="s">
        <v>119</v>
      </c>
      <c r="E52" s="564" t="s">
        <v>4</v>
      </c>
      <c r="F52" s="565" t="s">
        <v>120</v>
      </c>
      <c r="G52" s="132">
        <f>IF('内訳詳細(Detail)'!G52="-","-",'内訳詳細(Detail)'!G52/'為替換算(currency conversion)'!$B$3)</f>
        <v>15.865561694290976</v>
      </c>
      <c r="H52" s="160">
        <f>IF('内訳詳細(Detail)'!H52="-","-",'内訳詳細(Detail)'!H52/'為替換算(currency conversion)'!$B$3)</f>
        <v>33.250460405156538</v>
      </c>
      <c r="I52" s="160">
        <f>IF('内訳詳細(Detail)'!I52="-","-",'内訳詳細(Detail)'!I52/'為替換算(currency conversion)'!$B$3)</f>
        <v>51.022099447513817</v>
      </c>
      <c r="J52" s="135">
        <f>IF('内訳詳細(Detail)'!J52="-","-",'内訳詳細(Detail)'!J52/'為替換算(currency conversion)'!$B$3)</f>
        <v>69.11602209944752</v>
      </c>
      <c r="K52" s="132">
        <f>IF('内訳詳細(Detail)'!K52="-","-",'内訳詳細(Detail)'!K52/'為替換算(currency conversion)'!$B$3)</f>
        <v>17.891344383057092</v>
      </c>
      <c r="L52" s="160">
        <f>IF('内訳詳細(Detail)'!L52="-","-",'内訳詳細(Detail)'!L52/'為替換算(currency conversion)'!$B$3)</f>
        <v>36.758747697974222</v>
      </c>
      <c r="M52" s="160">
        <f>IF('内訳詳細(Detail)'!M52="-","-",'内訳詳細(Detail)'!M52/'為替換算(currency conversion)'!$B$3)</f>
        <v>56.804788213627994</v>
      </c>
      <c r="N52" s="135">
        <f>IF('内訳詳細(Detail)'!N52="-","-",'内訳詳細(Detail)'!N52/'為替換算(currency conversion)'!$B$3)</f>
        <v>78.139963167587482</v>
      </c>
      <c r="O52" s="132">
        <f>IF('内訳詳細(Detail)'!O52="-","-",'内訳詳細(Detail)'!O52/'為替換算(currency conversion)'!$B$3)</f>
        <v>20.082872928176798</v>
      </c>
      <c r="P52" s="574">
        <f>IF('内訳詳細(Detail)'!P52="-","-",'内訳詳細(Detail)'!P52/'為替換算(currency conversion)'!$B$3)</f>
        <v>41.712707182320443</v>
      </c>
      <c r="Q52" s="574">
        <f>IF('内訳詳細(Detail)'!Q52="-","-",'内訳詳細(Detail)'!Q52/'為替換算(currency conversion)'!$B$3)</f>
        <v>62.624309392265197</v>
      </c>
      <c r="R52" s="201">
        <f>IF('内訳詳細(Detail)'!R52="-","-",'内訳詳細(Detail)'!R52/'為替換算(currency conversion)'!$B$3)</f>
        <v>86.224677716390431</v>
      </c>
    </row>
    <row r="53" spans="1:18" s="116" customFormat="1" ht="18" customHeight="1">
      <c r="A53" s="108"/>
      <c r="B53" s="772" t="s">
        <v>19</v>
      </c>
      <c r="C53" s="773"/>
      <c r="D53" s="773"/>
      <c r="E53" s="575" t="s">
        <v>31</v>
      </c>
      <c r="F53" s="576" t="s">
        <v>33</v>
      </c>
      <c r="G53" s="139">
        <f>IF('内訳詳細(Detail)'!G53="-","-",'内訳詳細(Detail)'!G53/'為替換算(currency conversion)'!$B$3)</f>
        <v>1075.0184162062615</v>
      </c>
      <c r="H53" s="156">
        <f>IF('内訳詳細(Detail)'!H53="-","-",'内訳詳細(Detail)'!H53/'為替換算(currency conversion)'!$B$3)</f>
        <v>2192.9650092081033</v>
      </c>
      <c r="I53" s="156">
        <f>IF('内訳詳細(Detail)'!I53="-","-",'内訳詳細(Detail)'!I53/'為替換算(currency conversion)'!$B$3)</f>
        <v>3345.1197053407</v>
      </c>
      <c r="J53" s="142">
        <f>IF('内訳詳細(Detail)'!J53="-","-",'内訳詳細(Detail)'!J53/'為替換算(currency conversion)'!$B$3)</f>
        <v>4571.1510128913442</v>
      </c>
      <c r="K53" s="139">
        <f>IF('内訳詳細(Detail)'!K53="-","-",'内訳詳細(Detail)'!K53/'為替換算(currency conversion)'!$B$3)</f>
        <v>1071.8968692449355</v>
      </c>
      <c r="L53" s="156">
        <f>IF('内訳詳細(Detail)'!L53="-","-",'内訳詳細(Detail)'!L53/'為替換算(currency conversion)'!$B$3)</f>
        <v>2171.8232044198894</v>
      </c>
      <c r="M53" s="156">
        <f>IF('内訳詳細(Detail)'!M53="-","-",'内訳詳細(Detail)'!M53/'為替換算(currency conversion)'!$B$3)</f>
        <v>3247.5414364640887</v>
      </c>
      <c r="N53" s="142">
        <f>IF('内訳詳細(Detail)'!N53="-","-",'内訳詳細(Detail)'!N53/'為替換算(currency conversion)'!$B$3)</f>
        <v>4526.5101289134436</v>
      </c>
      <c r="O53" s="139">
        <f>IF('内訳詳細(Detail)'!O53="-","-",'内訳詳細(Detail)'!O53/'為替換算(currency conversion)'!$B$3)</f>
        <v>1132.4033149171271</v>
      </c>
      <c r="P53" s="577">
        <f>IF('内訳詳細(Detail)'!P53="-","-",'内訳詳細(Detail)'!P53/'為替換算(currency conversion)'!$B$3)</f>
        <v>2280.2946593001843</v>
      </c>
      <c r="Q53" s="577">
        <f>IF('内訳詳細(Detail)'!Q53="-","-",'内訳詳細(Detail)'!Q53/'為替換算(currency conversion)'!$B$3)</f>
        <v>3413.4530386740335</v>
      </c>
      <c r="R53" s="677">
        <f>IF('内訳詳細(Detail)'!R53="-","-",'内訳詳細(Detail)'!R53/'為替換算(currency conversion)'!$B$3)</f>
        <v>4654.4659300184167</v>
      </c>
    </row>
    <row r="54" spans="1:18" s="116" customFormat="1" ht="18" customHeight="1">
      <c r="A54" s="108"/>
      <c r="B54" s="578"/>
      <c r="C54" s="558" t="s">
        <v>68</v>
      </c>
      <c r="D54" s="559" t="s">
        <v>111</v>
      </c>
      <c r="E54" s="560" t="s">
        <v>4</v>
      </c>
      <c r="F54" s="561" t="s">
        <v>112</v>
      </c>
      <c r="G54" s="187"/>
      <c r="H54" s="188"/>
      <c r="I54" s="189"/>
      <c r="J54" s="127"/>
      <c r="K54" s="122">
        <f>IF('内訳詳細(Detail)'!K54="-","-",'内訳詳細(Detail)'!K54/'為替換算(currency conversion)'!$B$3)</f>
        <v>5.3406998158379375</v>
      </c>
      <c r="L54" s="123">
        <f>IF('内訳詳細(Detail)'!L54="-","-",'内訳詳細(Detail)'!L54/'為替換算(currency conversion)'!$B$3)</f>
        <v>14.456721915285453</v>
      </c>
      <c r="M54" s="124">
        <f>IF('内訳詳細(Detail)'!M54="-","-",'内訳詳細(Detail)'!M54/'為替換算(currency conversion)'!$B$3)</f>
        <v>25.257826887661142</v>
      </c>
      <c r="N54" s="125">
        <f>IF('内訳詳細(Detail)'!N54="-","-",'内訳詳細(Detail)'!N54/'為替換算(currency conversion)'!$B$3)</f>
        <v>86.961325966850836</v>
      </c>
      <c r="O54" s="122">
        <f>IF('内訳詳細(Detail)'!O54="-","-",'内訳詳細(Detail)'!O54/'為替換算(currency conversion)'!$B$3)</f>
        <v>9.1896869244935555</v>
      </c>
      <c r="P54" s="123">
        <f>IF('内訳詳細(Detail)'!P54="-","-",'内訳詳細(Detail)'!P54/'為替換算(currency conversion)'!$B$3)</f>
        <v>45.552486187845304</v>
      </c>
      <c r="Q54" s="569">
        <f>IF('内訳詳細(Detail)'!Q54="-","-",'内訳詳細(Detail)'!Q54/'為替換算(currency conversion)'!$B$3)</f>
        <v>59.567219152854513</v>
      </c>
      <c r="R54" s="675">
        <f>IF('内訳詳細(Detail)'!R54="-","-",'内訳詳細(Detail)'!R54/'為替換算(currency conversion)'!$B$3)</f>
        <v>127.91896869244937</v>
      </c>
    </row>
    <row r="55" spans="1:18" s="116" customFormat="1" ht="18" customHeight="1">
      <c r="A55" s="108"/>
      <c r="B55" s="557"/>
      <c r="C55" s="562"/>
      <c r="D55" s="570" t="s">
        <v>113</v>
      </c>
      <c r="E55" s="571" t="s">
        <v>4</v>
      </c>
      <c r="F55" s="572" t="s">
        <v>114</v>
      </c>
      <c r="G55" s="193">
        <f>IF('内訳詳細(Detail)'!G55="-","-",'内訳詳細(Detail)'!G55/'為替換算(currency conversion)'!$B$3)</f>
        <v>587.37569060773478</v>
      </c>
      <c r="H55" s="194">
        <f>IF('内訳詳細(Detail)'!H55="-","-",'内訳詳細(Detail)'!H55/'為替換算(currency conversion)'!$B$3)</f>
        <v>1194.327808471455</v>
      </c>
      <c r="I55" s="195">
        <f>IF('内訳詳細(Detail)'!I55="-","-",'内訳詳細(Detail)'!I55/'為替換算(currency conversion)'!$B$3)</f>
        <v>1822.2467771639044</v>
      </c>
      <c r="J55" s="196">
        <f>IF('内訳詳細(Detail)'!J55="-","-",'内訳詳細(Detail)'!J55/'為替換算(currency conversion)'!$B$3)</f>
        <v>2462.974217311234</v>
      </c>
      <c r="K55" s="193">
        <f>IF('内訳詳細(Detail)'!K55="-","-",'内訳詳細(Detail)'!K55/'為替換算(currency conversion)'!$B$3)</f>
        <v>602.03499079189692</v>
      </c>
      <c r="L55" s="194">
        <f>IF('内訳詳細(Detail)'!L55="-","-",'内訳詳細(Detail)'!L55/'為替換算(currency conversion)'!$B$3)</f>
        <v>1217.7440147329651</v>
      </c>
      <c r="M55" s="195">
        <f>IF('内訳詳細(Detail)'!M55="-","-",'内訳詳細(Detail)'!M55/'為替換算(currency conversion)'!$B$3)</f>
        <v>1825.8839779005525</v>
      </c>
      <c r="N55" s="196">
        <f>IF('内訳詳細(Detail)'!N55="-","-",'内訳詳細(Detail)'!N55/'為替換算(currency conversion)'!$B$3)</f>
        <v>2472.0073664825049</v>
      </c>
      <c r="O55" s="193">
        <f>IF('内訳詳細(Detail)'!O55="-","-",'内訳詳細(Detail)'!O55/'為替換算(currency conversion)'!$B$3)</f>
        <v>624.3554327808472</v>
      </c>
      <c r="P55" s="194">
        <f>IF('内訳詳細(Detail)'!P55="-","-",'内訳詳細(Detail)'!P55/'為替換算(currency conversion)'!$B$3)</f>
        <v>1253.3057090239411</v>
      </c>
      <c r="Q55" s="573">
        <f>IF('内訳詳細(Detail)'!Q55="-","-",'内訳詳細(Detail)'!Q55/'為替換算(currency conversion)'!$B$3)</f>
        <v>1900.5801104972377</v>
      </c>
      <c r="R55" s="676">
        <f>IF('内訳詳細(Detail)'!R55="-","-",'内訳詳細(Detail)'!R55/'為替換算(currency conversion)'!$B$3)</f>
        <v>2584.6961325966854</v>
      </c>
    </row>
    <row r="56" spans="1:18" s="116" customFormat="1" ht="18" customHeight="1">
      <c r="A56" s="108"/>
      <c r="B56" s="557"/>
      <c r="C56" s="562"/>
      <c r="D56" s="570" t="s">
        <v>115</v>
      </c>
      <c r="E56" s="571" t="s">
        <v>4</v>
      </c>
      <c r="F56" s="579" t="s">
        <v>116</v>
      </c>
      <c r="G56" s="132">
        <f>IF('内訳詳細(Detail)'!G56="-","-",'内訳詳細(Detail)'!G56/'為替換算(currency conversion)'!$B$3)</f>
        <v>229.75138121546962</v>
      </c>
      <c r="H56" s="160">
        <f>IF('内訳詳細(Detail)'!H56="-","-",'内訳詳細(Detail)'!H56/'為替換算(currency conversion)'!$B$3)</f>
        <v>466.39963167587479</v>
      </c>
      <c r="I56" s="160">
        <f>IF('内訳詳細(Detail)'!I56="-","-",'内訳詳細(Detail)'!I56/'為替換算(currency conversion)'!$B$3)</f>
        <v>706.50092081031312</v>
      </c>
      <c r="J56" s="135">
        <f>IF('内訳詳細(Detail)'!J56="-","-",'内訳詳細(Detail)'!J56/'為替換算(currency conversion)'!$B$3)</f>
        <v>991.16942909760598</v>
      </c>
      <c r="K56" s="132">
        <f>IF('内訳詳細(Detail)'!K56="-","-",'内訳詳細(Detail)'!K56/'為替換算(currency conversion)'!$B$3)</f>
        <v>188.22283609576428</v>
      </c>
      <c r="L56" s="160">
        <f>IF('内訳詳細(Detail)'!L56="-","-",'内訳詳細(Detail)'!L56/'為替換算(currency conversion)'!$B$3)</f>
        <v>375.73664825046041</v>
      </c>
      <c r="M56" s="160">
        <f>IF('内訳詳細(Detail)'!M56="-","-",'内訳詳細(Detail)'!M56/'為替換算(currency conversion)'!$B$3)</f>
        <v>556.93370165745864</v>
      </c>
      <c r="N56" s="196">
        <f>IF('内訳詳細(Detail)'!N56="-","-",'内訳詳細(Detail)'!N56/'為替換算(currency conversion)'!$B$3)</f>
        <v>835.13812154696132</v>
      </c>
      <c r="O56" s="132">
        <f>IF('内訳詳細(Detail)'!O56="-","-",'内訳詳細(Detail)'!O56/'為替換算(currency conversion)'!$B$3)</f>
        <v>209.05156537753223</v>
      </c>
      <c r="P56" s="574">
        <f>IF('内訳詳細(Detail)'!P56="-","-",'内訳詳細(Detail)'!P56/'為替換算(currency conversion)'!$B$3)</f>
        <v>401.32596685082876</v>
      </c>
      <c r="Q56" s="574">
        <f>IF('内訳詳細(Detail)'!Q56="-","-",'内訳詳細(Detail)'!Q56/'為替換算(currency conversion)'!$B$3)</f>
        <v>580.09208103130754</v>
      </c>
      <c r="R56" s="676">
        <f>IF('内訳詳細(Detail)'!R56="-","-",'内訳詳細(Detail)'!R56/'為替換算(currency conversion)'!$B$3)</f>
        <v>764.25414364640892</v>
      </c>
    </row>
    <row r="57" spans="1:18" s="116" customFormat="1" ht="18" customHeight="1">
      <c r="A57" s="108"/>
      <c r="B57" s="557"/>
      <c r="C57" s="562" t="s">
        <v>71</v>
      </c>
      <c r="D57" s="570" t="s">
        <v>117</v>
      </c>
      <c r="E57" s="571" t="s">
        <v>4</v>
      </c>
      <c r="F57" s="579" t="s">
        <v>118</v>
      </c>
      <c r="G57" s="193">
        <f>IF('内訳詳細(Detail)'!G57="-","-",'内訳詳細(Detail)'!G57/'為替換算(currency conversion)'!$B$3)</f>
        <v>245.86556169429099</v>
      </c>
      <c r="H57" s="195">
        <f>IF('内訳詳細(Detail)'!H57="-","-",'内訳詳細(Detail)'!H57/'為替換算(currency conversion)'!$B$3)</f>
        <v>508.10313075506446</v>
      </c>
      <c r="I57" s="195">
        <f>IF('内訳詳細(Detail)'!I57="-","-",'内訳詳細(Detail)'!I57/'為替換算(currency conversion)'!$B$3)</f>
        <v>779.93554327808477</v>
      </c>
      <c r="J57" s="196">
        <f>IF('内訳詳細(Detail)'!J57="-","-",'内訳詳細(Detail)'!J57/'為替換算(currency conversion)'!$B$3)</f>
        <v>1067.1915285451198</v>
      </c>
      <c r="K57" s="193">
        <f>IF('内訳詳細(Detail)'!K57="-","-",'内訳詳細(Detail)'!K57/'為替換算(currency conversion)'!$B$3)</f>
        <v>265.46961325966851</v>
      </c>
      <c r="L57" s="195">
        <f>IF('内訳詳細(Detail)'!L57="-","-",'内訳詳細(Detail)'!L57/'為替換算(currency conversion)'!$B$3)</f>
        <v>541.54696132596689</v>
      </c>
      <c r="M57" s="195">
        <f>IF('内訳詳細(Detail)'!M57="-","-",'内訳詳細(Detail)'!M57/'為替換算(currency conversion)'!$B$3)</f>
        <v>804.78821362799272</v>
      </c>
      <c r="N57" s="196">
        <f>IF('内訳詳細(Detail)'!N57="-","-",'内訳詳細(Detail)'!N57/'為替換算(currency conversion)'!$B$3)</f>
        <v>1083.7753222836097</v>
      </c>
      <c r="O57" s="193">
        <f>IF('内訳詳細(Detail)'!O57="-","-",'内訳詳細(Detail)'!O57/'為替換算(currency conversion)'!$B$3)</f>
        <v>277.63351749539595</v>
      </c>
      <c r="P57" s="573">
        <f>IF('内訳詳細(Detail)'!P57="-","-",'内訳詳細(Detail)'!P57/'為替換算(currency conversion)'!$B$3)</f>
        <v>554.71454880294664</v>
      </c>
      <c r="Q57" s="573">
        <f>IF('内訳詳細(Detail)'!Q57="-","-",'内訳詳細(Detail)'!Q57/'為替換算(currency conversion)'!$B$3)</f>
        <v>834.39226519337024</v>
      </c>
      <c r="R57" s="676">
        <f>IF('内訳詳細(Detail)'!R57="-","-",'内訳詳細(Detail)'!R57/'為替換算(currency conversion)'!$B$3)</f>
        <v>1123.2136279926335</v>
      </c>
    </row>
    <row r="58" spans="1:18" s="116" customFormat="1" ht="18" customHeight="1">
      <c r="A58" s="108"/>
      <c r="B58" s="557"/>
      <c r="C58" s="562"/>
      <c r="D58" s="563" t="s">
        <v>119</v>
      </c>
      <c r="E58" s="564" t="s">
        <v>4</v>
      </c>
      <c r="F58" s="580" t="s">
        <v>120</v>
      </c>
      <c r="G58" s="132">
        <f>IF('内訳詳細(Detail)'!G58="-","-",'内訳詳細(Detail)'!G58/'為替換算(currency conversion)'!$B$3)</f>
        <v>12.025782688766116</v>
      </c>
      <c r="H58" s="160">
        <f>IF('内訳詳細(Detail)'!H58="-","-",'内訳詳細(Detail)'!H58/'為替換算(currency conversion)'!$B$3)</f>
        <v>24.134438305709025</v>
      </c>
      <c r="I58" s="160">
        <f>IF('内訳詳細(Detail)'!I58="-","-",'内訳詳細(Detail)'!I58/'為替換算(currency conversion)'!$B$3)</f>
        <v>36.445672191528544</v>
      </c>
      <c r="J58" s="135">
        <f>IF('内訳詳細(Detail)'!J58="-","-",'内訳詳細(Detail)'!J58/'為替換算(currency conversion)'!$B$3)</f>
        <v>49.815837937384899</v>
      </c>
      <c r="K58" s="132">
        <f>IF('内訳詳細(Detail)'!K58="-","-",'内訳詳細(Detail)'!K58/'為替換算(currency conversion)'!$B$3)</f>
        <v>10.819521178637201</v>
      </c>
      <c r="L58" s="160">
        <f>IF('内訳詳細(Detail)'!L58="-","-",'内訳詳細(Detail)'!L58/'為替換算(currency conversion)'!$B$3)</f>
        <v>22.338858195211788</v>
      </c>
      <c r="M58" s="160">
        <f>IF('内訳詳細(Detail)'!M58="-","-",'内訳詳細(Detail)'!M58/'為替換算(currency conversion)'!$B$3)</f>
        <v>34.686924493554329</v>
      </c>
      <c r="N58" s="135">
        <f>IF('内訳詳細(Detail)'!N58="-","-",'内訳詳細(Detail)'!N58/'為替換算(currency conversion)'!$B$3)</f>
        <v>48.627992633517501</v>
      </c>
      <c r="O58" s="132">
        <f>IF('内訳詳細(Detail)'!O58="-","-",'内訳詳細(Detail)'!O58/'為替換算(currency conversion)'!$B$3)</f>
        <v>12.163904235727442</v>
      </c>
      <c r="P58" s="574">
        <f>IF('内訳詳細(Detail)'!P58="-","-",'内訳詳細(Detail)'!P58/'為替換算(currency conversion)'!$B$3)</f>
        <v>25.405156537753225</v>
      </c>
      <c r="Q58" s="574">
        <f>IF('内訳詳細(Detail)'!Q58="-","-",'内訳詳細(Detail)'!Q58/'為替換算(currency conversion)'!$B$3)</f>
        <v>38.821362799263355</v>
      </c>
      <c r="R58" s="201">
        <f>IF('内訳詳細(Detail)'!R58="-","-",'内訳詳細(Detail)'!R58/'為替換算(currency conversion)'!$B$3)</f>
        <v>54.392265193370172</v>
      </c>
    </row>
    <row r="59" spans="1:18" s="116" customFormat="1" ht="18" customHeight="1">
      <c r="A59" s="108"/>
      <c r="B59" s="772" t="s">
        <v>21</v>
      </c>
      <c r="C59" s="773"/>
      <c r="D59" s="773"/>
      <c r="E59" s="575" t="s">
        <v>4</v>
      </c>
      <c r="F59" s="581" t="s">
        <v>34</v>
      </c>
      <c r="G59" s="139">
        <f>IF('内訳詳細(Detail)'!G59="-","-",'内訳詳細(Detail)'!G59/'為替換算(currency conversion)'!$B$3)</f>
        <v>702.68876611418057</v>
      </c>
      <c r="H59" s="156">
        <f>IF('内訳詳細(Detail)'!H59="-","-",'内訳詳細(Detail)'!H59/'為替換算(currency conversion)'!$B$3)</f>
        <v>1443.8674033149173</v>
      </c>
      <c r="I59" s="156">
        <f>IF('内訳詳細(Detail)'!I59="-","-",'内訳詳細(Detail)'!I59/'為替換算(currency conversion)'!$B$3)</f>
        <v>2250.5248618784531</v>
      </c>
      <c r="J59" s="142">
        <f>IF('内訳詳細(Detail)'!J59="-","-",'内訳詳細(Detail)'!J59/'為替換算(currency conversion)'!$B$3)</f>
        <v>3132.4677716390424</v>
      </c>
      <c r="K59" s="139">
        <f>IF('内訳詳細(Detail)'!K59="-","-",'内訳詳細(Detail)'!K59/'為替換算(currency conversion)'!$B$3)</f>
        <v>799.49355432780851</v>
      </c>
      <c r="L59" s="156">
        <f>IF('内訳詳細(Detail)'!L59="-","-",'内訳詳細(Detail)'!L59/'為替換算(currency conversion)'!$B$3)</f>
        <v>1666.0313075506447</v>
      </c>
      <c r="M59" s="156">
        <f>IF('内訳詳細(Detail)'!M59="-","-",'内訳詳細(Detail)'!M59/'為替換算(currency conversion)'!$B$3)</f>
        <v>2523.65561694291</v>
      </c>
      <c r="N59" s="142">
        <f>IF('内訳詳細(Detail)'!N59="-","-",'内訳詳細(Detail)'!N59/'為替換算(currency conversion)'!$B$3)</f>
        <v>3492.0257826887664</v>
      </c>
      <c r="O59" s="139">
        <f>IF('内訳詳細(Detail)'!O59="-","-",'内訳詳細(Detail)'!O59/'為替換算(currency conversion)'!$B$3)</f>
        <v>900.93001841620628</v>
      </c>
      <c r="P59" s="577">
        <f>IF('内訳詳細(Detail)'!P59="-","-",'内訳詳細(Detail)'!P59/'為替換算(currency conversion)'!$B$3)</f>
        <v>1910.0736648250461</v>
      </c>
      <c r="Q59" s="577">
        <f>IF('内訳詳細(Detail)'!Q59="-","-",'内訳詳細(Detail)'!Q59/'為替換算(currency conversion)'!$B$3)</f>
        <v>2901.7587476979743</v>
      </c>
      <c r="R59" s="677">
        <f>IF('内訳詳細(Detail)'!R59="-","-",'内訳詳細(Detail)'!R59/'為替換算(currency conversion)'!$B$3)</f>
        <v>3940.9023941068144</v>
      </c>
    </row>
    <row r="60" spans="1:18" s="116" customFormat="1" ht="18" customHeight="1">
      <c r="A60" s="108"/>
      <c r="B60" s="578"/>
      <c r="C60" s="558" t="s">
        <v>68</v>
      </c>
      <c r="D60" s="559" t="s">
        <v>111</v>
      </c>
      <c r="E60" s="560" t="s">
        <v>4</v>
      </c>
      <c r="F60" s="561" t="s">
        <v>112</v>
      </c>
      <c r="G60" s="187"/>
      <c r="H60" s="188"/>
      <c r="I60" s="189"/>
      <c r="J60" s="127"/>
      <c r="K60" s="122">
        <f>IF('内訳詳細(Detail)'!K60="-","-",'内訳詳細(Detail)'!K60/'為替換算(currency conversion)'!$B$3)</f>
        <v>35.35911602209945</v>
      </c>
      <c r="L60" s="123">
        <f>IF('内訳詳細(Detail)'!L60="-","-",'内訳詳細(Detail)'!L60/'為替換算(currency conversion)'!$B$3)</f>
        <v>71.832412523020267</v>
      </c>
      <c r="M60" s="124">
        <f>IF('内訳詳細(Detail)'!M60="-","-",'内訳詳細(Detail)'!M60/'為替換算(currency conversion)'!$B$3)</f>
        <v>101.92449355432781</v>
      </c>
      <c r="N60" s="125">
        <f>IF('内訳詳細(Detail)'!N60="-","-",'内訳詳細(Detail)'!N60/'為替換算(currency conversion)'!$B$3)</f>
        <v>149.8987108655617</v>
      </c>
      <c r="O60" s="122">
        <f>IF('内訳詳細(Detail)'!O60="-","-",'内訳詳細(Detail)'!O60/'為替換算(currency conversion)'!$B$3)</f>
        <v>45.184162062615101</v>
      </c>
      <c r="P60" s="123">
        <f>IF('内訳詳細(Detail)'!P60="-","-",'内訳詳細(Detail)'!P60/'為替換算(currency conversion)'!$B$3)</f>
        <v>94.871086556169431</v>
      </c>
      <c r="Q60" s="569">
        <f>IF('内訳詳細(Detail)'!Q60="-","-",'内訳詳細(Detail)'!Q60/'為替換算(currency conversion)'!$B$3)</f>
        <v>140.79189686924494</v>
      </c>
      <c r="R60" s="675">
        <f>IF('内訳詳細(Detail)'!R60="-","-",'内訳詳細(Detail)'!R60/'為替換算(currency conversion)'!$B$3)</f>
        <v>202.38489871086557</v>
      </c>
    </row>
    <row r="61" spans="1:18" s="116" customFormat="1" ht="18" customHeight="1">
      <c r="A61" s="108"/>
      <c r="B61" s="557"/>
      <c r="C61" s="562"/>
      <c r="D61" s="570" t="s">
        <v>113</v>
      </c>
      <c r="E61" s="571" t="s">
        <v>4</v>
      </c>
      <c r="F61" s="572" t="s">
        <v>114</v>
      </c>
      <c r="G61" s="193">
        <f>IF('内訳詳細(Detail)'!G61="-","-",'内訳詳細(Detail)'!G61/'為替換算(currency conversion)'!$B$3)</f>
        <v>173.98710865561696</v>
      </c>
      <c r="H61" s="194">
        <f>IF('内訳詳細(Detail)'!H61="-","-",'内訳詳細(Detail)'!H61/'為替換算(currency conversion)'!$B$3)</f>
        <v>347.44935543278086</v>
      </c>
      <c r="I61" s="195">
        <f>IF('内訳詳細(Detail)'!I61="-","-",'内訳詳細(Detail)'!I61/'為替換算(currency conversion)'!$B$3)</f>
        <v>527.11786372007373</v>
      </c>
      <c r="J61" s="196">
        <f>IF('内訳詳細(Detail)'!J61="-","-",'内訳詳細(Detail)'!J61/'為替換算(currency conversion)'!$B$3)</f>
        <v>726.66666666666674</v>
      </c>
      <c r="K61" s="193">
        <f>IF('内訳詳細(Detail)'!K61="-","-",'内訳詳細(Detail)'!K61/'為替換算(currency conversion)'!$B$3)</f>
        <v>195.3683241252302</v>
      </c>
      <c r="L61" s="194">
        <f>IF('内訳詳細(Detail)'!L61="-","-",'内訳詳細(Detail)'!L61/'為替換算(currency conversion)'!$B$3)</f>
        <v>393.54511970534071</v>
      </c>
      <c r="M61" s="195">
        <f>IF('内訳詳細(Detail)'!M61="-","-",'内訳詳細(Detail)'!M61/'為替換算(currency conversion)'!$B$3)</f>
        <v>584.1988950276243</v>
      </c>
      <c r="N61" s="196">
        <f>IF('内訳詳細(Detail)'!N61="-","-",'内訳詳細(Detail)'!N61/'為替換算(currency conversion)'!$B$3)</f>
        <v>785.01841620626158</v>
      </c>
      <c r="O61" s="193">
        <f>IF('内訳詳細(Detail)'!O61="-","-",'内訳詳細(Detail)'!O61/'為替換算(currency conversion)'!$B$3)</f>
        <v>219.56721915285453</v>
      </c>
      <c r="P61" s="194">
        <f>IF('内訳詳細(Detail)'!P61="-","-",'内訳詳細(Detail)'!P61/'為替換算(currency conversion)'!$B$3)</f>
        <v>442.50460405156542</v>
      </c>
      <c r="Q61" s="573">
        <f>IF('内訳詳細(Detail)'!Q61="-","-",'内訳詳細(Detail)'!Q61/'為替換算(currency conversion)'!$B$3)</f>
        <v>670.03683241252304</v>
      </c>
      <c r="R61" s="676">
        <f>IF('内訳詳細(Detail)'!R61="-","-",'内訳詳細(Detail)'!R61/'為替換算(currency conversion)'!$B$3)</f>
        <v>894.53959484346228</v>
      </c>
    </row>
    <row r="62" spans="1:18" s="116" customFormat="1" ht="18" customHeight="1">
      <c r="A62" s="108"/>
      <c r="B62" s="557"/>
      <c r="C62" s="562"/>
      <c r="D62" s="570" t="s">
        <v>115</v>
      </c>
      <c r="E62" s="571" t="s">
        <v>4</v>
      </c>
      <c r="F62" s="579" t="s">
        <v>116</v>
      </c>
      <c r="G62" s="132">
        <f>IF('内訳詳細(Detail)'!G62="-","-",'内訳詳細(Detail)'!G62/'為替換算(currency conversion)'!$B$3)</f>
        <v>231.10497237569061</v>
      </c>
      <c r="H62" s="160">
        <f>IF('内訳詳細(Detail)'!H62="-","-",'内訳詳細(Detail)'!H62/'為替換算(currency conversion)'!$B$3)</f>
        <v>482.62430939226522</v>
      </c>
      <c r="I62" s="160">
        <f>IF('内訳詳細(Detail)'!I62="-","-",'内訳詳細(Detail)'!I62/'為替換算(currency conversion)'!$B$3)</f>
        <v>766.05893186003686</v>
      </c>
      <c r="J62" s="135">
        <f>IF('内訳詳細(Detail)'!J62="-","-",'内訳詳細(Detail)'!J62/'為替換算(currency conversion)'!$B$3)</f>
        <v>1074.8802946593003</v>
      </c>
      <c r="K62" s="132">
        <f>IF('内訳詳細(Detail)'!K62="-","-",'内訳詳細(Detail)'!K62/'為替換算(currency conversion)'!$B$3)</f>
        <v>224.71454880294661</v>
      </c>
      <c r="L62" s="160">
        <f>IF('内訳詳細(Detail)'!L62="-","-",'内訳詳細(Detail)'!L62/'為替換算(currency conversion)'!$B$3)</f>
        <v>502.8729281767956</v>
      </c>
      <c r="M62" s="160">
        <f>IF('内訳詳細(Detail)'!M62="-","-",'内訳詳細(Detail)'!M62/'為替換算(currency conversion)'!$B$3)</f>
        <v>759.40147329650097</v>
      </c>
      <c r="N62" s="161">
        <f>IF('内訳詳細(Detail)'!N62="-","-",'内訳詳細(Detail)'!N62/'為替換算(currency conversion)'!$B$3)</f>
        <v>1072.8913443830572</v>
      </c>
      <c r="O62" s="132">
        <f>IF('内訳詳細(Detail)'!O62="-","-",'内訳詳細(Detail)'!O62/'為替換算(currency conversion)'!$B$3)</f>
        <v>238.03867403314919</v>
      </c>
      <c r="P62" s="574">
        <f>IF('内訳詳細(Detail)'!P62="-","-",'内訳詳細(Detail)'!P62/'為替換算(currency conversion)'!$B$3)</f>
        <v>547.44935543278086</v>
      </c>
      <c r="Q62" s="574">
        <f>IF('内訳詳細(Detail)'!Q62="-","-",'内訳詳細(Detail)'!Q62/'為替換算(currency conversion)'!$B$3)</f>
        <v>843.8213627992634</v>
      </c>
      <c r="R62" s="678">
        <f>IF('内訳詳細(Detail)'!R62="-","-",'内訳詳細(Detail)'!R62/'為替換算(currency conversion)'!$B$3)</f>
        <v>1144.2541436464089</v>
      </c>
    </row>
    <row r="63" spans="1:18" s="116" customFormat="1" ht="18" customHeight="1">
      <c r="A63" s="108"/>
      <c r="B63" s="557"/>
      <c r="C63" s="562" t="s">
        <v>71</v>
      </c>
      <c r="D63" s="582" t="s">
        <v>117</v>
      </c>
      <c r="E63" s="583" t="s">
        <v>4</v>
      </c>
      <c r="F63" s="584" t="s">
        <v>118</v>
      </c>
      <c r="G63" s="158">
        <f>IF('内訳詳細(Detail)'!G63="-","-",'内訳詳細(Detail)'!G63/'為替換算(currency conversion)'!$B$3)</f>
        <v>212.20073664825048</v>
      </c>
      <c r="H63" s="197">
        <f>IF('内訳詳細(Detail)'!H63="-","-",'内訳詳細(Detail)'!H63/'為替換算(currency conversion)'!$B$3)</f>
        <v>442.84530386740335</v>
      </c>
      <c r="I63" s="197">
        <f>IF('内訳詳細(Detail)'!I63="-","-",'内訳詳細(Detail)'!I63/'為替換算(currency conversion)'!$B$3)</f>
        <v>679.18047882136284</v>
      </c>
      <c r="J63" s="161">
        <f>IF('内訳詳細(Detail)'!J63="-","-",'内訳詳細(Detail)'!J63/'為替換算(currency conversion)'!$B$3)</f>
        <v>969.66850828729287</v>
      </c>
      <c r="K63" s="158">
        <f>IF('内訳詳細(Detail)'!K63="-","-",'内訳詳細(Detail)'!K63/'為替換算(currency conversion)'!$B$3)</f>
        <v>258.42541436464091</v>
      </c>
      <c r="L63" s="197">
        <f>IF('内訳詳細(Detail)'!L63="-","-",'内訳詳細(Detail)'!L63/'為替換算(currency conversion)'!$B$3)</f>
        <v>525.41436464088406</v>
      </c>
      <c r="M63" s="197">
        <f>IF('内訳詳細(Detail)'!M63="-","-",'内訳詳細(Detail)'!M63/'為替換算(currency conversion)'!$B$3)</f>
        <v>806.42725598526704</v>
      </c>
      <c r="N63" s="161">
        <f>IF('内訳詳細(Detail)'!N63="-","-",'内訳詳細(Detail)'!N63/'為替換算(currency conversion)'!$B$3)</f>
        <v>1104.6408839779006</v>
      </c>
      <c r="O63" s="158">
        <f>IF('内訳詳細(Detail)'!O63="-","-",'内訳詳細(Detail)'!O63/'為替換算(currency conversion)'!$B$3)</f>
        <v>292.16390423572744</v>
      </c>
      <c r="P63" s="585">
        <f>IF('内訳詳細(Detail)'!P63="-","-",'内訳詳細(Detail)'!P63/'為替換算(currency conversion)'!$B$3)</f>
        <v>614.32780847145489</v>
      </c>
      <c r="Q63" s="585">
        <f>IF('内訳詳細(Detail)'!Q63="-","-",'内訳詳細(Detail)'!Q63/'為替換算(currency conversion)'!$B$3)</f>
        <v>931.21546961325976</v>
      </c>
      <c r="R63" s="678">
        <f>IF('内訳詳細(Detail)'!R63="-","-",'内訳詳細(Detail)'!R63/'為替換算(currency conversion)'!$B$3)</f>
        <v>1275.6261510128913</v>
      </c>
    </row>
    <row r="64" spans="1:18" s="116" customFormat="1" ht="18" customHeight="1">
      <c r="A64" s="108"/>
      <c r="B64" s="586"/>
      <c r="C64" s="587"/>
      <c r="D64" s="588" t="s">
        <v>119</v>
      </c>
      <c r="E64" s="589" t="s">
        <v>4</v>
      </c>
      <c r="F64" s="590" t="s">
        <v>120</v>
      </c>
      <c r="G64" s="207">
        <f>IF('内訳詳細(Detail)'!G64="-","-",'内訳詳細(Detail)'!G64/'為替換算(currency conversion)'!$B$3)</f>
        <v>85.395948434622468</v>
      </c>
      <c r="H64" s="134">
        <f>IF('内訳詳細(Detail)'!H64="-","-",'内訳詳細(Detail)'!H64/'為替換算(currency conversion)'!$B$3)</f>
        <v>170.94843462246777</v>
      </c>
      <c r="I64" s="134">
        <f>IF('内訳詳細(Detail)'!I64="-","-",'内訳詳細(Detail)'!I64/'為替換算(currency conversion)'!$B$3)</f>
        <v>278.16758747697975</v>
      </c>
      <c r="J64" s="209">
        <f>IF('内訳詳細(Detail)'!J64="-","-",'内訳詳細(Detail)'!J64/'為替換算(currency conversion)'!$B$3)</f>
        <v>361.25230202578268</v>
      </c>
      <c r="K64" s="207">
        <f>IF('内訳詳細(Detail)'!K64="-","-",'内訳詳細(Detail)'!K64/'為替換算(currency conversion)'!$B$3)</f>
        <v>85.626151012891356</v>
      </c>
      <c r="L64" s="134">
        <f>IF('内訳詳細(Detail)'!L64="-","-",'内訳詳細(Detail)'!L64/'為替換算(currency conversion)'!$B$3)</f>
        <v>172.36648250460405</v>
      </c>
      <c r="M64" s="134">
        <f>IF('内訳詳細(Detail)'!M64="-","-",'内訳詳細(Detail)'!M64/'為替換算(currency conversion)'!$B$3)</f>
        <v>271.69429097605894</v>
      </c>
      <c r="N64" s="209">
        <f>IF('内訳詳細(Detail)'!N64="-","-",'内訳詳細(Detail)'!N64/'為替換算(currency conversion)'!$B$3)</f>
        <v>379.58563535911605</v>
      </c>
      <c r="O64" s="207">
        <f>IF('内訳詳細(Detail)'!O64="-","-",'内訳詳細(Detail)'!O64/'為替換算(currency conversion)'!$B$3)</f>
        <v>105.96685082872929</v>
      </c>
      <c r="P64" s="591">
        <f>IF('内訳詳細(Detail)'!P64="-","-",'内訳詳細(Detail)'!P64/'為替換算(currency conversion)'!$B$3)</f>
        <v>210.92081031307552</v>
      </c>
      <c r="Q64" s="591">
        <f>IF('内訳詳細(Detail)'!Q64="-","-",'内訳詳細(Detail)'!Q64/'為替換算(currency conversion)'!$B$3)</f>
        <v>315.89318600368324</v>
      </c>
      <c r="R64" s="679">
        <f>IF('内訳詳細(Detail)'!R64="-","-",'内訳詳細(Detail)'!R64/'為替換算(currency conversion)'!$B$3)</f>
        <v>424.09760589318603</v>
      </c>
    </row>
    <row r="65" spans="1:18" s="116" customFormat="1" ht="18" customHeight="1">
      <c r="A65" s="108"/>
      <c r="B65" s="774" t="s">
        <v>121</v>
      </c>
      <c r="C65" s="775"/>
      <c r="D65" s="775"/>
      <c r="E65" s="592" t="s">
        <v>4</v>
      </c>
      <c r="F65" s="593" t="s">
        <v>122</v>
      </c>
      <c r="G65" s="212">
        <f>IF('内訳詳細(Detail)'!G65="-","-",'内訳詳細(Detail)'!G65/'為替換算(currency conversion)'!$B$3)</f>
        <v>1010.7274401473297</v>
      </c>
      <c r="H65" s="141">
        <f>IF('内訳詳細(Detail)'!H65="-","-",'内訳詳細(Detail)'!H65/'為替換算(currency conversion)'!$B$3)</f>
        <v>1998.0755064456723</v>
      </c>
      <c r="I65" s="141">
        <f>IF('内訳詳細(Detail)'!I65="-","-",'内訳詳細(Detail)'!I65/'為替換算(currency conversion)'!$B$3)</f>
        <v>2971.1786372007368</v>
      </c>
      <c r="J65" s="214">
        <f>IF('内訳詳細(Detail)'!J65="-","-",'内訳詳細(Detail)'!J65/'為替換算(currency conversion)'!$B$3)</f>
        <v>3888.2320441988954</v>
      </c>
      <c r="K65" s="212">
        <f>IF('内訳詳細(Detail)'!K65="-","-",'内訳詳細(Detail)'!K65/'為替換算(currency conversion)'!$B$3)</f>
        <v>923.25046040515656</v>
      </c>
      <c r="L65" s="141">
        <f>IF('内訳詳細(Detail)'!L65="-","-",'内訳詳細(Detail)'!L65/'為替換算(currency conversion)'!$B$3)</f>
        <v>1902.7992633517497</v>
      </c>
      <c r="M65" s="141">
        <f>IF('内訳詳細(Detail)'!M65="-","-",'内訳詳細(Detail)'!M65/'為替換算(currency conversion)'!$B$3)</f>
        <v>2859.4843462246777</v>
      </c>
      <c r="N65" s="214">
        <f>IF('内訳詳細(Detail)'!N65="-","-",'内訳詳細(Detail)'!N65/'為替換算(currency conversion)'!$B$3)</f>
        <v>3835.0276243093926</v>
      </c>
      <c r="O65" s="212">
        <f>IF('内訳詳細(Detail)'!O65="-","-",'内訳詳細(Detail)'!O65/'為替換算(currency conversion)'!$B$3)</f>
        <v>938.45303867403322</v>
      </c>
      <c r="P65" s="594">
        <f>IF('内訳詳細(Detail)'!P65="-","-",'内訳詳細(Detail)'!P65/'為替換算(currency conversion)'!$B$3)</f>
        <v>1895.1381215469614</v>
      </c>
      <c r="Q65" s="594">
        <f>IF('内訳詳細(Detail)'!Q65="-","-",'内訳詳細(Detail)'!Q65/'為替換算(currency conversion)'!$B$3)</f>
        <v>2856.0036832412525</v>
      </c>
      <c r="R65" s="680">
        <f>IF('内訳詳細(Detail)'!R65="-","-",'内訳詳細(Detail)'!R65/'為替換算(currency conversion)'!$B$3)</f>
        <v>3861.0681399631676</v>
      </c>
    </row>
    <row r="66" spans="1:18" s="116" customFormat="1" ht="18" customHeight="1">
      <c r="A66" s="108"/>
      <c r="B66" s="578"/>
      <c r="C66" s="558" t="s">
        <v>68</v>
      </c>
      <c r="D66" s="559" t="s">
        <v>111</v>
      </c>
      <c r="E66" s="560" t="s">
        <v>4</v>
      </c>
      <c r="F66" s="561" t="s">
        <v>112</v>
      </c>
      <c r="G66" s="187"/>
      <c r="H66" s="188"/>
      <c r="I66" s="189"/>
      <c r="J66" s="127"/>
      <c r="K66" s="122">
        <f>IF('内訳詳細(Detail)'!K66="-","-",'内訳詳細(Detail)'!K66/'為替換算(currency conversion)'!$B$3)</f>
        <v>53.710865561694291</v>
      </c>
      <c r="L66" s="123">
        <f>IF('内訳詳細(Detail)'!L66="-","-",'内訳詳細(Detail)'!L66/'為替換算(currency conversion)'!$B$3)</f>
        <v>110.28545119705342</v>
      </c>
      <c r="M66" s="124">
        <f>IF('内訳詳細(Detail)'!M66="-","-",'内訳詳細(Detail)'!M66/'為替換算(currency conversion)'!$B$3)</f>
        <v>167.39410681399633</v>
      </c>
      <c r="N66" s="125">
        <f>IF('内訳詳細(Detail)'!N66="-","-",'内訳詳細(Detail)'!N66/'為替換算(currency conversion)'!$B$3)</f>
        <v>222.92817679558013</v>
      </c>
      <c r="O66" s="122">
        <f>IF('内訳詳細(Detail)'!O66="-","-",'内訳詳細(Detail)'!O66/'為替換算(currency conversion)'!$B$3)</f>
        <v>78.618784530386748</v>
      </c>
      <c r="P66" s="123">
        <f>IF('内訳詳細(Detail)'!P66="-","-",'内訳詳細(Detail)'!P66/'為替換算(currency conversion)'!$B$3)</f>
        <v>165.48802946593003</v>
      </c>
      <c r="Q66" s="569">
        <f>IF('内訳詳細(Detail)'!Q66="-","-",'内訳詳細(Detail)'!Q66/'為替換算(currency conversion)'!$B$3)</f>
        <v>268.44383057090243</v>
      </c>
      <c r="R66" s="675">
        <f>IF('内訳詳細(Detail)'!R66="-","-",'内訳詳細(Detail)'!R66/'為替換算(currency conversion)'!$B$3)</f>
        <v>372.11786372007367</v>
      </c>
    </row>
    <row r="67" spans="1:18" s="116" customFormat="1" ht="18" customHeight="1">
      <c r="A67" s="108"/>
      <c r="B67" s="557"/>
      <c r="C67" s="562"/>
      <c r="D67" s="570" t="s">
        <v>113</v>
      </c>
      <c r="E67" s="571" t="s">
        <v>4</v>
      </c>
      <c r="F67" s="572" t="s">
        <v>114</v>
      </c>
      <c r="G67" s="193">
        <f>IF('内訳詳細(Detail)'!G67="-","-",'内訳詳細(Detail)'!G67/'為替換算(currency conversion)'!$B$3)</f>
        <v>404.58563535911605</v>
      </c>
      <c r="H67" s="194">
        <f>IF('内訳詳細(Detail)'!H67="-","-",'内訳詳細(Detail)'!H67/'為替換算(currency conversion)'!$B$3)</f>
        <v>548.62799263351758</v>
      </c>
      <c r="I67" s="195">
        <f>IF('内訳詳細(Detail)'!I67="-","-",'内訳詳細(Detail)'!I67/'為替換算(currency conversion)'!$B$3)</f>
        <v>835.57090239410684</v>
      </c>
      <c r="J67" s="196">
        <f>IF('内訳詳細(Detail)'!J67="-","-",'内訳詳細(Detail)'!J67/'為替換算(currency conversion)'!$B$3)</f>
        <v>1093.4714548802947</v>
      </c>
      <c r="K67" s="193">
        <f>IF('内訳詳細(Detail)'!K67="-","-",'内訳詳細(Detail)'!K67/'為替換算(currency conversion)'!$B$3)</f>
        <v>274.04235727440147</v>
      </c>
      <c r="L67" s="194">
        <f>IF('内訳詳細(Detail)'!L67="-","-",'内訳詳細(Detail)'!L67/'為替換算(currency conversion)'!$B$3)</f>
        <v>551.18784530386745</v>
      </c>
      <c r="M67" s="195">
        <f>IF('内訳詳細(Detail)'!M67="-","-",'内訳詳細(Detail)'!M67/'為替換算(currency conversion)'!$B$3)</f>
        <v>810.25782688766117</v>
      </c>
      <c r="N67" s="196">
        <f>IF('内訳詳細(Detail)'!N67="-","-",'内訳詳細(Detail)'!N67/'為替換算(currency conversion)'!$B$3)</f>
        <v>1077.9926335174955</v>
      </c>
      <c r="O67" s="193">
        <f>IF('内訳詳細(Detail)'!O67="-","-",'内訳詳細(Detail)'!O67/'為替換算(currency conversion)'!$B$3)</f>
        <v>255.43278084714549</v>
      </c>
      <c r="P67" s="194">
        <f>IF('内訳詳細(Detail)'!P67="-","-",'内訳詳細(Detail)'!P67/'為替換算(currency conversion)'!$B$3)</f>
        <v>521.61141804788213</v>
      </c>
      <c r="Q67" s="573">
        <f>IF('内訳詳細(Detail)'!Q67="-","-",'内訳詳細(Detail)'!Q67/'為替換算(currency conversion)'!$B$3)</f>
        <v>790.65377532228365</v>
      </c>
      <c r="R67" s="676">
        <f>IF('内訳詳細(Detail)'!R67="-","-",'内訳詳細(Detail)'!R67/'為替換算(currency conversion)'!$B$3)</f>
        <v>1076.3443830570902</v>
      </c>
    </row>
    <row r="68" spans="1:18" s="116" customFormat="1" ht="18" customHeight="1">
      <c r="A68" s="108"/>
      <c r="B68" s="557"/>
      <c r="C68" s="562"/>
      <c r="D68" s="570" t="s">
        <v>115</v>
      </c>
      <c r="E68" s="571" t="s">
        <v>4</v>
      </c>
      <c r="F68" s="579" t="s">
        <v>116</v>
      </c>
      <c r="G68" s="132">
        <f>IF('内訳詳細(Detail)'!G68="-","-",'内訳詳細(Detail)'!G68/'為替換算(currency conversion)'!$B$3)</f>
        <v>60.67219152854512</v>
      </c>
      <c r="H68" s="160">
        <f>IF('内訳詳細(Detail)'!H68="-","-",'内訳詳細(Detail)'!H68/'為替換算(currency conversion)'!$B$3)</f>
        <v>274.93554327808471</v>
      </c>
      <c r="I68" s="160">
        <f>IF('内訳詳細(Detail)'!I68="-","-",'内訳詳細(Detail)'!I68/'為替換算(currency conversion)'!$B$3)</f>
        <v>454.51197053407003</v>
      </c>
      <c r="J68" s="135">
        <f>IF('内訳詳細(Detail)'!J68="-","-",'内訳詳細(Detail)'!J68/'為替換算(currency conversion)'!$B$3)</f>
        <v>594.79742173112345</v>
      </c>
      <c r="K68" s="132">
        <f>IF('内訳詳細(Detail)'!K68="-","-",'内訳詳細(Detail)'!K68/'為替換算(currency conversion)'!$B$3)</f>
        <v>273.79373848987109</v>
      </c>
      <c r="L68" s="160">
        <f>IF('内訳詳細(Detail)'!L68="-","-",'内訳詳細(Detail)'!L68/'為替換算(currency conversion)'!$B$3)</f>
        <v>589.90791896869246</v>
      </c>
      <c r="M68" s="160">
        <f>IF('内訳詳細(Detail)'!M68="-","-",'内訳詳細(Detail)'!M68/'為替換算(currency conversion)'!$B$3)</f>
        <v>883.40699815837945</v>
      </c>
      <c r="N68" s="161">
        <f>IF('内訳詳細(Detail)'!N68="-","-",'内訳詳細(Detail)'!N68/'為替換算(currency conversion)'!$B$3)</f>
        <v>1174.2817679558011</v>
      </c>
      <c r="O68" s="132">
        <f>IF('内訳詳細(Detail)'!O68="-","-",'内訳詳細(Detail)'!O68/'為替換算(currency conversion)'!$B$3)</f>
        <v>262.46777163904238</v>
      </c>
      <c r="P68" s="574">
        <f>IF('内訳詳細(Detail)'!P68="-","-",'内訳詳細(Detail)'!P68/'為替換算(currency conversion)'!$B$3)</f>
        <v>511.12338858195216</v>
      </c>
      <c r="Q68" s="574">
        <f>IF('内訳詳細(Detail)'!Q68="-","-",'内訳詳細(Detail)'!Q68/'為替換算(currency conversion)'!$B$3)</f>
        <v>764.22651933701661</v>
      </c>
      <c r="R68" s="678">
        <f>IF('内訳詳細(Detail)'!R68="-","-",'内訳詳細(Detail)'!R68/'為替換算(currency conversion)'!$B$3)</f>
        <v>1034.0883977900553</v>
      </c>
    </row>
    <row r="69" spans="1:18" s="116" customFormat="1" ht="18" customHeight="1">
      <c r="A69" s="108"/>
      <c r="B69" s="557"/>
      <c r="C69" s="562" t="s">
        <v>71</v>
      </c>
      <c r="D69" s="582" t="s">
        <v>117</v>
      </c>
      <c r="E69" s="583" t="s">
        <v>4</v>
      </c>
      <c r="F69" s="584" t="s">
        <v>118</v>
      </c>
      <c r="G69" s="158">
        <f>IF('内訳詳細(Detail)'!G69="-","-",'内訳詳細(Detail)'!G69/'為替換算(currency conversion)'!$B$3)</f>
        <v>545.47882136279929</v>
      </c>
      <c r="H69" s="197">
        <f>IF('内訳詳細(Detail)'!H69="-","-",'内訳詳細(Detail)'!H69/'為替換算(currency conversion)'!$B$3)</f>
        <v>1114.9355432780849</v>
      </c>
      <c r="I69" s="197">
        <f>IF('内訳詳細(Detail)'!I69="-","-",'内訳詳細(Detail)'!I69/'為替換算(currency conversion)'!$B$3)</f>
        <v>1618.3425414364642</v>
      </c>
      <c r="J69" s="161">
        <f>IF('内訳詳細(Detail)'!J69="-","-",'内訳詳細(Detail)'!J69/'為替換算(currency conversion)'!$B$3)</f>
        <v>2117.8360957642726</v>
      </c>
      <c r="K69" s="158">
        <f>IF('内訳詳細(Detail)'!K69="-","-",'内訳詳細(Detail)'!K69/'為替換算(currency conversion)'!$B$3)</f>
        <v>321.71270718232046</v>
      </c>
      <c r="L69" s="197">
        <f>IF('内訳詳細(Detail)'!L69="-","-",'内訳詳細(Detail)'!L69/'為替換算(currency conversion)'!$B$3)</f>
        <v>651.40883977900558</v>
      </c>
      <c r="M69" s="197">
        <f>IF('内訳詳細(Detail)'!M69="-","-",'内訳詳細(Detail)'!M69/'為替換算(currency conversion)'!$B$3)</f>
        <v>998.42541436464091</v>
      </c>
      <c r="N69" s="161">
        <f>IF('内訳詳細(Detail)'!N69="-","-",'内訳詳細(Detail)'!N69/'為替換算(currency conversion)'!$B$3)</f>
        <v>1359.8250460405156</v>
      </c>
      <c r="O69" s="158">
        <f>IF('内訳詳細(Detail)'!O69="-","-",'内訳詳細(Detail)'!O69/'為替換算(currency conversion)'!$B$3)</f>
        <v>341.93370165745858</v>
      </c>
      <c r="P69" s="585">
        <f>IF('内訳詳細(Detail)'!P69="-","-",'内訳詳細(Detail)'!P69/'為替換算(currency conversion)'!$B$3)</f>
        <v>696.91528545119706</v>
      </c>
      <c r="Q69" s="585">
        <f>IF('内訳詳細(Detail)'!Q69="-","-",'内訳詳細(Detail)'!Q69/'為替換算(currency conversion)'!$B$3)</f>
        <v>1032.6795580110497</v>
      </c>
      <c r="R69" s="678">
        <f>IF('内訳詳細(Detail)'!R69="-","-",'内訳詳細(Detail)'!R69/'為替換算(currency conversion)'!$B$3)</f>
        <v>1378.5174953959486</v>
      </c>
    </row>
    <row r="70" spans="1:18" s="116" customFormat="1" ht="18" customHeight="1">
      <c r="A70" s="108"/>
      <c r="B70" s="586"/>
      <c r="C70" s="587"/>
      <c r="D70" s="588" t="s">
        <v>119</v>
      </c>
      <c r="E70" s="589" t="s">
        <v>4</v>
      </c>
      <c r="F70" s="590" t="s">
        <v>120</v>
      </c>
      <c r="G70" s="207" t="str">
        <f>IF('内訳詳細(Detail)'!G70="-","-",'内訳詳細(Detail)'!G70/'為替換算(currency conversion)'!$B$3)</f>
        <v>-</v>
      </c>
      <c r="H70" s="134">
        <f>IF('内訳詳細(Detail)'!H70="-","-",'内訳詳細(Detail)'!H70/'為替換算(currency conversion)'!$B$3)</f>
        <v>59.585635359116026</v>
      </c>
      <c r="I70" s="134">
        <f>IF('内訳詳細(Detail)'!I70="-","-",'内訳詳細(Detail)'!I70/'為替換算(currency conversion)'!$B$3)</f>
        <v>62.753222836095766</v>
      </c>
      <c r="J70" s="209">
        <f>IF('内訳詳細(Detail)'!J70="-","-",'内訳詳細(Detail)'!J70/'為替換算(currency conversion)'!$B$3)</f>
        <v>82.117863720073672</v>
      </c>
      <c r="K70" s="207" t="str">
        <f>IF('内訳詳細(Detail)'!K70="-","-",'内訳詳細(Detail)'!K70/'為替換算(currency conversion)'!$B$3)</f>
        <v>-</v>
      </c>
      <c r="L70" s="134" t="str">
        <f>IF('内訳詳細(Detail)'!L70="-","-",'内訳詳細(Detail)'!L70/'為替換算(currency conversion)'!$B$3)</f>
        <v>-</v>
      </c>
      <c r="M70" s="134" t="str">
        <f>IF('内訳詳細(Detail)'!M70="-","-",'内訳詳細(Detail)'!M70/'為替換算(currency conversion)'!$B$3)</f>
        <v>-</v>
      </c>
      <c r="N70" s="209" t="str">
        <f>IF('内訳詳細(Detail)'!N70="-","-",'内訳詳細(Detail)'!N70/'為替換算(currency conversion)'!$B$3)</f>
        <v>-</v>
      </c>
      <c r="O70" s="207" t="str">
        <f>IF('内訳詳細(Detail)'!O70="-","-",'内訳詳細(Detail)'!O70/'為替換算(currency conversion)'!$B$3)</f>
        <v>-</v>
      </c>
      <c r="P70" s="591" t="str">
        <f>IF('内訳詳細(Detail)'!P70="-","-",'内訳詳細(Detail)'!P70/'為替換算(currency conversion)'!$B$3)</f>
        <v>-</v>
      </c>
      <c r="Q70" s="591" t="str">
        <f>IF('内訳詳細(Detail)'!Q70="-","-",'内訳詳細(Detail)'!Q70/'為替換算(currency conversion)'!$B$3)</f>
        <v>-</v>
      </c>
      <c r="R70" s="679" t="str">
        <f>IF('内訳詳細(Detail)'!R70="-","-",'内訳詳細(Detail)'!R70/'為替換算(currency conversion)'!$B$3)</f>
        <v>-</v>
      </c>
    </row>
    <row r="71" spans="1:18" s="116" customFormat="1" ht="18" customHeight="1">
      <c r="A71" s="108"/>
      <c r="B71" s="774" t="s">
        <v>25</v>
      </c>
      <c r="C71" s="775"/>
      <c r="D71" s="775"/>
      <c r="E71" s="592" t="s">
        <v>4</v>
      </c>
      <c r="F71" s="593" t="s">
        <v>125</v>
      </c>
      <c r="G71" s="212">
        <f>IF('内訳詳細(Detail)'!G71="-","-",'内訳詳細(Detail)'!G71/'為替換算(currency conversion)'!$B$3)</f>
        <v>790.15653775322289</v>
      </c>
      <c r="H71" s="141">
        <f>IF('内訳詳細(Detail)'!H71="-","-",'内訳詳細(Detail)'!H71/'為替換算(currency conversion)'!$B$3)</f>
        <v>1617.55985267035</v>
      </c>
      <c r="I71" s="141">
        <f>IF('内訳詳細(Detail)'!I71="-","-",'内訳詳細(Detail)'!I71/'為替換算(currency conversion)'!$B$3)</f>
        <v>2569.4290976058933</v>
      </c>
      <c r="J71" s="214">
        <f>IF('内訳詳細(Detail)'!J71="-","-",'内訳詳細(Detail)'!J71/'為替換算(currency conversion)'!$B$3)</f>
        <v>3534.6500920810313</v>
      </c>
      <c r="K71" s="212">
        <f>IF('内訳詳細(Detail)'!K71="-","-",'内訳詳細(Detail)'!K71/'為替換算(currency conversion)'!$B$3)</f>
        <v>948.89502762430948</v>
      </c>
      <c r="L71" s="141">
        <f>IF('内訳詳細(Detail)'!L71="-","-",'内訳詳細(Detail)'!L71/'為替換算(currency conversion)'!$B$3)</f>
        <v>1887.8084714548804</v>
      </c>
      <c r="M71" s="141">
        <f>IF('内訳詳細(Detail)'!M71="-","-",'内訳詳細(Detail)'!M71/'為替換算(currency conversion)'!$B$3)</f>
        <v>2939.8526703499083</v>
      </c>
      <c r="N71" s="214">
        <f>IF('内訳詳細(Detail)'!N71="-","-",'内訳詳細(Detail)'!N71/'為替換算(currency conversion)'!$B$3)</f>
        <v>3995.0092081031312</v>
      </c>
      <c r="O71" s="212">
        <f>IF('内訳詳細(Detail)'!O71="-","-",'内訳詳細(Detail)'!O71/'為替換算(currency conversion)'!$B$3)</f>
        <v>1012.6151012891345</v>
      </c>
      <c r="P71" s="594">
        <f>IF('内訳詳細(Detail)'!P71="-","-",'内訳詳細(Detail)'!P71/'為替換算(currency conversion)'!$B$3)</f>
        <v>1984.4751381215472</v>
      </c>
      <c r="Q71" s="594">
        <f>IF('内訳詳細(Detail)'!Q71="-","-",'内訳詳細(Detail)'!Q71/'為替換算(currency conversion)'!$B$3)</f>
        <v>3053.1399631675877</v>
      </c>
      <c r="R71" s="680">
        <f>IF('内訳詳細(Detail)'!R71="-","-",'内訳詳細(Detail)'!R71/'為替換算(currency conversion)'!$B$3)</f>
        <v>4140.7458563535911</v>
      </c>
    </row>
    <row r="72" spans="1:18" s="116" customFormat="1" ht="18" customHeight="1">
      <c r="A72" s="108"/>
      <c r="B72" s="578"/>
      <c r="C72" s="558" t="s">
        <v>68</v>
      </c>
      <c r="D72" s="559" t="s">
        <v>111</v>
      </c>
      <c r="E72" s="560" t="s">
        <v>4</v>
      </c>
      <c r="F72" s="561" t="s">
        <v>112</v>
      </c>
      <c r="G72" s="187"/>
      <c r="H72" s="188"/>
      <c r="I72" s="189"/>
      <c r="J72" s="127"/>
      <c r="K72" s="122">
        <f>IF('内訳詳細(Detail)'!K72="-","-",'内訳詳細(Detail)'!K72/'為替換算(currency conversion)'!$B$3)</f>
        <v>370.11049723756906</v>
      </c>
      <c r="L72" s="123">
        <f>IF('内訳詳細(Detail)'!L72="-","-",'内訳詳細(Detail)'!L72/'為替換算(currency conversion)'!$B$3)</f>
        <v>739.63167587476983</v>
      </c>
      <c r="M72" s="124">
        <f>IF('内訳詳細(Detail)'!M72="-","-",'内訳詳細(Detail)'!M72/'為替換算(currency conversion)'!$B$3)</f>
        <v>1147.7255985267036</v>
      </c>
      <c r="N72" s="125">
        <f>IF('内訳詳細(Detail)'!N72="-","-",'内訳詳細(Detail)'!N72/'為替換算(currency conversion)'!$B$3)</f>
        <v>1562.8729281767958</v>
      </c>
      <c r="O72" s="122">
        <f>IF('内訳詳細(Detail)'!O72="-","-",'内訳詳細(Detail)'!O72/'為替換算(currency conversion)'!$B$3)</f>
        <v>404.26335174953959</v>
      </c>
      <c r="P72" s="123">
        <f>IF('内訳詳細(Detail)'!P72="-","-",'内訳詳細(Detail)'!P72/'為替換算(currency conversion)'!$B$3)</f>
        <v>798.18600368324132</v>
      </c>
      <c r="Q72" s="569">
        <f>IF('内訳詳細(Detail)'!Q72="-","-",'内訳詳細(Detail)'!Q72/'為替換算(currency conversion)'!$B$3)</f>
        <v>1236.243093922652</v>
      </c>
      <c r="R72" s="675">
        <f>IF('内訳詳細(Detail)'!R72="-","-",'内訳詳細(Detail)'!R72/'為替換算(currency conversion)'!$B$3)</f>
        <v>1678.5635359116022</v>
      </c>
    </row>
    <row r="73" spans="1:18" s="116" customFormat="1" ht="18" customHeight="1">
      <c r="A73" s="108"/>
      <c r="B73" s="557"/>
      <c r="C73" s="562"/>
      <c r="D73" s="570" t="s">
        <v>113</v>
      </c>
      <c r="E73" s="571" t="s">
        <v>4</v>
      </c>
      <c r="F73" s="572" t="s">
        <v>114</v>
      </c>
      <c r="G73" s="193">
        <f>IF('内訳詳細(Detail)'!G73="-","-",'内訳詳細(Detail)'!G73/'為替換算(currency conversion)'!$B$3)</f>
        <v>81.464088397790064</v>
      </c>
      <c r="H73" s="194">
        <f>IF('内訳詳細(Detail)'!H73="-","-",'内訳詳細(Detail)'!H73/'為替換算(currency conversion)'!$B$3)</f>
        <v>167.10865561694291</v>
      </c>
      <c r="I73" s="195">
        <f>IF('内訳詳細(Detail)'!I73="-","-",'内訳詳細(Detail)'!I73/'為替換算(currency conversion)'!$B$3)</f>
        <v>256.43646408839783</v>
      </c>
      <c r="J73" s="196">
        <f>IF('内訳詳細(Detail)'!J73="-","-",'内訳詳細(Detail)'!J73/'為替換算(currency conversion)'!$B$3)</f>
        <v>356.0036832412523</v>
      </c>
      <c r="K73" s="193">
        <f>IF('内訳詳細(Detail)'!K73="-","-",'内訳詳細(Detail)'!K73/'為替換算(currency conversion)'!$B$3)</f>
        <v>95.681399631675873</v>
      </c>
      <c r="L73" s="194">
        <f>IF('内訳詳細(Detail)'!L73="-","-",'内訳詳細(Detail)'!L73/'為替換算(currency conversion)'!$B$3)</f>
        <v>190.34069981583795</v>
      </c>
      <c r="M73" s="195">
        <f>IF('内訳詳細(Detail)'!M73="-","-",'内訳詳細(Detail)'!M73/'為替換算(currency conversion)'!$B$3)</f>
        <v>293.7292817679558</v>
      </c>
      <c r="N73" s="196">
        <f>IF('内訳詳細(Detail)'!N73="-","-",'内訳詳細(Detail)'!N73/'為替換算(currency conversion)'!$B$3)</f>
        <v>409.53038674033149</v>
      </c>
      <c r="O73" s="193">
        <f>IF('内訳詳細(Detail)'!O73="-","-",'内訳詳細(Detail)'!O73/'為替換算(currency conversion)'!$B$3)</f>
        <v>103.84898710865562</v>
      </c>
      <c r="P73" s="194">
        <f>IF('内訳詳細(Detail)'!P73="-","-",'内訳詳細(Detail)'!P73/'為替換算(currency conversion)'!$B$3)</f>
        <v>204.17127071823205</v>
      </c>
      <c r="Q73" s="573">
        <f>IF('内訳詳細(Detail)'!Q73="-","-",'内訳詳細(Detail)'!Q73/'為替換算(currency conversion)'!$B$3)</f>
        <v>310.36832412523023</v>
      </c>
      <c r="R73" s="676">
        <f>IF('内訳詳細(Detail)'!R73="-","-",'内訳詳細(Detail)'!R73/'為替換算(currency conversion)'!$B$3)</f>
        <v>418.14917127071823</v>
      </c>
    </row>
    <row r="74" spans="1:18" s="116" customFormat="1" ht="18" customHeight="1">
      <c r="A74" s="108"/>
      <c r="B74" s="557"/>
      <c r="C74" s="562"/>
      <c r="D74" s="570" t="s">
        <v>115</v>
      </c>
      <c r="E74" s="571" t="s">
        <v>4</v>
      </c>
      <c r="F74" s="579" t="s">
        <v>116</v>
      </c>
      <c r="G74" s="132">
        <f>IF('内訳詳細(Detail)'!G74="-","-",'内訳詳細(Detail)'!G74/'為替換算(currency conversion)'!$B$3)</f>
        <v>194.84346224677716</v>
      </c>
      <c r="H74" s="160">
        <f>IF('内訳詳細(Detail)'!H74="-","-",'内訳詳細(Detail)'!H74/'為替換算(currency conversion)'!$B$3)</f>
        <v>397.09023941068142</v>
      </c>
      <c r="I74" s="160">
        <f>IF('内訳詳細(Detail)'!I74="-","-",'内訳詳細(Detail)'!I74/'為替換算(currency conversion)'!$B$3)</f>
        <v>654.66850828729287</v>
      </c>
      <c r="J74" s="135">
        <f>IF('内訳詳細(Detail)'!J74="-","-",'内訳詳細(Detail)'!J74/'為替換算(currency conversion)'!$B$3)</f>
        <v>807.27440147329651</v>
      </c>
      <c r="K74" s="132">
        <f>IF('内訳詳細(Detail)'!K74="-","-",'内訳詳細(Detail)'!K74/'為替換算(currency conversion)'!$B$3)</f>
        <v>186.57458563535911</v>
      </c>
      <c r="L74" s="160">
        <f>IF('内訳詳細(Detail)'!L74="-","-",'内訳詳細(Detail)'!L74/'為替換算(currency conversion)'!$B$3)</f>
        <v>382.03499079189692</v>
      </c>
      <c r="M74" s="160">
        <f>IF('内訳詳細(Detail)'!M74="-","-",'内訳詳細(Detail)'!M74/'為替換算(currency conversion)'!$B$3)</f>
        <v>610.79189686924497</v>
      </c>
      <c r="N74" s="161">
        <f>IF('内訳詳細(Detail)'!N74="-","-",'内訳詳細(Detail)'!N74/'為替換算(currency conversion)'!$B$3)</f>
        <v>809.10681399631676</v>
      </c>
      <c r="O74" s="132">
        <f>IF('内訳詳細(Detail)'!O74="-","-",'内訳詳細(Detail)'!O74/'為替換算(currency conversion)'!$B$3)</f>
        <v>188.95027624309392</v>
      </c>
      <c r="P74" s="574">
        <f>IF('内訳詳細(Detail)'!P74="-","-",'内訳詳細(Detail)'!P74/'為替換算(currency conversion)'!$B$3)</f>
        <v>377.85451197053408</v>
      </c>
      <c r="Q74" s="574">
        <f>IF('内訳詳細(Detail)'!Q74="-","-",'内訳詳細(Detail)'!Q74/'為替換算(currency conversion)'!$B$3)</f>
        <v>586.43646408839777</v>
      </c>
      <c r="R74" s="678">
        <f>IF('内訳詳細(Detail)'!R74="-","-",'内訳詳細(Detail)'!R74/'為替換算(currency conversion)'!$B$3)</f>
        <v>779.17127071823211</v>
      </c>
    </row>
    <row r="75" spans="1:18" s="116" customFormat="1" ht="18" customHeight="1">
      <c r="A75" s="108"/>
      <c r="B75" s="557"/>
      <c r="C75" s="562" t="s">
        <v>71</v>
      </c>
      <c r="D75" s="582" t="s">
        <v>117</v>
      </c>
      <c r="E75" s="583" t="s">
        <v>4</v>
      </c>
      <c r="F75" s="584" t="s">
        <v>118</v>
      </c>
      <c r="G75" s="158">
        <f>IF('内訳詳細(Detail)'!G75="-","-",'内訳詳細(Detail)'!G75/'為替換算(currency conversion)'!$B$3)</f>
        <v>496.01289134438309</v>
      </c>
      <c r="H75" s="197">
        <f>IF('内訳詳細(Detail)'!H75="-","-",'内訳詳細(Detail)'!H75/'為替換算(currency conversion)'!$B$3)</f>
        <v>1014.0331491712708</v>
      </c>
      <c r="I75" s="197">
        <f>IF('内訳詳細(Detail)'!I75="-","-",'内訳詳細(Detail)'!I75/'為替換算(currency conversion)'!$B$3)</f>
        <v>1588.1767955801106</v>
      </c>
      <c r="J75" s="161">
        <f>IF('内訳詳細(Detail)'!J75="-","-",'内訳詳細(Detail)'!J75/'為替換算(currency conversion)'!$B$3)</f>
        <v>2271.4364640883978</v>
      </c>
      <c r="K75" s="158">
        <f>IF('内訳詳細(Detail)'!K75="-","-",'内訳詳細(Detail)'!K75/'為替換算(currency conversion)'!$B$3)</f>
        <v>256.77716390423575</v>
      </c>
      <c r="L75" s="197">
        <f>IF('内訳詳細(Detail)'!L75="-","-",'内訳詳細(Detail)'!L75/'為替換算(currency conversion)'!$B$3)</f>
        <v>503.05709023941068</v>
      </c>
      <c r="M75" s="197">
        <f>IF('内訳詳細(Detail)'!M75="-","-",'内訳詳細(Detail)'!M75/'為替換算(currency conversion)'!$B$3)</f>
        <v>761.15101289134441</v>
      </c>
      <c r="N75" s="161">
        <f>IF('内訳詳細(Detail)'!N75="-","-",'内訳詳細(Detail)'!N75/'為替換算(currency conversion)'!$B$3)</f>
        <v>1024.4567219152855</v>
      </c>
      <c r="O75" s="158">
        <f>IF('内訳詳細(Detail)'!O75="-","-",'内訳詳細(Detail)'!O75/'為替換算(currency conversion)'!$B$3)</f>
        <v>262.08103130755063</v>
      </c>
      <c r="P75" s="585">
        <f>IF('内訳詳細(Detail)'!P75="-","-",'内訳詳細(Detail)'!P75/'為替換算(currency conversion)'!$B$3)</f>
        <v>509.57642725598527</v>
      </c>
      <c r="Q75" s="585">
        <f>IF('内訳詳細(Detail)'!Q75="-","-",'内訳詳細(Detail)'!Q75/'為替換算(currency conversion)'!$B$3)</f>
        <v>766.5745856353592</v>
      </c>
      <c r="R75" s="678">
        <f>IF('内訳詳細(Detail)'!R75="-","-",'内訳詳細(Detail)'!R75/'為替換算(currency conversion)'!$B$3)</f>
        <v>1036.4456721915285</v>
      </c>
    </row>
    <row r="76" spans="1:18" s="116" customFormat="1" ht="18" customHeight="1" thickBot="1">
      <c r="A76" s="108"/>
      <c r="B76" s="595"/>
      <c r="C76" s="596"/>
      <c r="D76" s="597" t="s">
        <v>119</v>
      </c>
      <c r="E76" s="598" t="s">
        <v>4</v>
      </c>
      <c r="F76" s="599" t="s">
        <v>120</v>
      </c>
      <c r="G76" s="168">
        <f>IF('内訳詳細(Detail)'!G76="-","-",'内訳詳細(Detail)'!G76/'為替換算(currency conversion)'!$B$3)</f>
        <v>17.83609576427256</v>
      </c>
      <c r="H76" s="170">
        <f>IF('内訳詳細(Detail)'!H76="-","-",'内訳詳細(Detail)'!H76/'為替換算(currency conversion)'!$B$3)</f>
        <v>39.32780847145488</v>
      </c>
      <c r="I76" s="170">
        <f>IF('内訳詳細(Detail)'!I76="-","-",'内訳詳細(Detail)'!I76/'為替換算(currency conversion)'!$B$3)</f>
        <v>70.156537753222835</v>
      </c>
      <c r="J76" s="171">
        <f>IF('内訳詳細(Detail)'!J76="-","-",'内訳詳細(Detail)'!J76/'為替換算(currency conversion)'!$B$3)</f>
        <v>99.944751381215468</v>
      </c>
      <c r="K76" s="168">
        <f>IF('内訳詳細(Detail)'!K76="-","-",'内訳詳細(Detail)'!K76/'為替換算(currency conversion)'!$B$3)</f>
        <v>39.751381215469614</v>
      </c>
      <c r="L76" s="170">
        <f>IF('内訳詳細(Detail)'!L76="-","-",'内訳詳細(Detail)'!L76/'為替換算(currency conversion)'!$B$3)</f>
        <v>72.744014732965013</v>
      </c>
      <c r="M76" s="170">
        <f>IF('内訳詳細(Detail)'!M76="-","-",'内訳詳細(Detail)'!M76/'為替換算(currency conversion)'!$B$3)</f>
        <v>126.4548802946593</v>
      </c>
      <c r="N76" s="171">
        <f>IF('内訳詳細(Detail)'!N76="-","-",'内訳詳細(Detail)'!N76/'為替換算(currency conversion)'!$B$3)</f>
        <v>189.0423572744015</v>
      </c>
      <c r="O76" s="168">
        <f>IF('内訳詳細(Detail)'!O76="-","-",'内訳詳細(Detail)'!O76/'為替換算(currency conversion)'!$B$3)</f>
        <v>53.471454880294665</v>
      </c>
      <c r="P76" s="600">
        <f>IF('内訳詳細(Detail)'!P76="-","-",'内訳詳細(Detail)'!P76/'為替換算(currency conversion)'!$B$3)</f>
        <v>94.686924493554329</v>
      </c>
      <c r="Q76" s="600">
        <f>IF('内訳詳細(Detail)'!Q76="-","-",'内訳詳細(Detail)'!Q76/'為替換算(currency conversion)'!$B$3)</f>
        <v>153.51749539594843</v>
      </c>
      <c r="R76" s="681">
        <f>IF('内訳詳細(Detail)'!R76="-","-",'内訳詳細(Detail)'!R76/'為替換算(currency conversion)'!$B$3)</f>
        <v>228.40699815837939</v>
      </c>
    </row>
    <row r="77" spans="1:18" ht="7.5" customHeight="1" thickBot="1">
      <c r="B77" s="173"/>
    </row>
    <row r="78" spans="1:18">
      <c r="B78" s="762" t="s">
        <v>126</v>
      </c>
      <c r="C78" s="763"/>
      <c r="D78" s="763"/>
      <c r="E78" s="555" t="s">
        <v>4</v>
      </c>
      <c r="F78" s="556" t="s">
        <v>127</v>
      </c>
      <c r="G78" s="111">
        <f>IF('内訳詳細(Detail)'!G78="-","-",'内訳詳細(Detail)'!G78/'為替換算(currency conversion)'!$B$3)</f>
        <v>4330.7734806629833</v>
      </c>
      <c r="H78" s="113">
        <f>IF('内訳詳細(Detail)'!H78="-","-",'内訳詳細(Detail)'!H78/'為替換算(currency conversion)'!$B$3)</f>
        <v>8844.0607734806636</v>
      </c>
      <c r="I78" s="113">
        <f>IF('内訳詳細(Detail)'!I78="-","-",'内訳詳細(Detail)'!I78/'為替換算(currency conversion)'!$B$3)</f>
        <v>13629.051565377533</v>
      </c>
      <c r="J78" s="114">
        <f>IF('内訳詳細(Detail)'!J78="-","-",'内訳詳細(Detail)'!J78/'為替換算(currency conversion)'!$B$3)</f>
        <v>18781.675874769797</v>
      </c>
      <c r="K78" s="111">
        <f>IF('内訳詳細(Detail)'!K78="-","-",'内訳詳細(Detail)'!K78/'為替換算(currency conversion)'!$B$3)</f>
        <v>4652.3020257826893</v>
      </c>
      <c r="L78" s="113">
        <f>IF('内訳詳細(Detail)'!L78="-","-",'内訳詳細(Detail)'!L78/'為替換算(currency conversion)'!$B$3)</f>
        <v>9417.3296500920824</v>
      </c>
      <c r="M78" s="113">
        <f>IF('内訳詳細(Detail)'!M78="-","-",'内訳詳細(Detail)'!M78/'為替換算(currency conversion)'!$B$3)</f>
        <v>14278.876611418049</v>
      </c>
      <c r="N78" s="114">
        <f>IF('内訳詳細(Detail)'!N78="-","-",'内訳詳細(Detail)'!N78/'為替換算(currency conversion)'!$B$3)</f>
        <v>19922.882136279928</v>
      </c>
      <c r="O78" s="111">
        <f>IF('内訳詳細(Detail)'!O78="-","-",'内訳詳細(Detail)'!O78/'為替換算(currency conversion)'!$B$3)</f>
        <v>4855.2117863720077</v>
      </c>
      <c r="P78" s="567">
        <f>IF('内訳詳細(Detail)'!P78="-","-",'内訳詳細(Detail)'!P78/'為替換算(currency conversion)'!$B$3)</f>
        <v>9924.6685082872937</v>
      </c>
      <c r="Q78" s="567">
        <f>IF('内訳詳細(Detail)'!Q78="-","-",'内訳詳細(Detail)'!Q78/'為替換算(currency conversion)'!$B$3)</f>
        <v>15120.046040515654</v>
      </c>
      <c r="R78" s="547">
        <f>IF('内訳詳細(Detail)'!R78="-","-",'内訳詳細(Detail)'!R78/'為替換算(currency conversion)'!$B$3)</f>
        <v>20873.001841620626</v>
      </c>
    </row>
    <row r="79" spans="1:18">
      <c r="B79" s="578"/>
      <c r="C79" s="558" t="s">
        <v>68</v>
      </c>
      <c r="D79" s="559" t="s">
        <v>111</v>
      </c>
      <c r="E79" s="560" t="s">
        <v>4</v>
      </c>
      <c r="F79" s="561" t="s">
        <v>112</v>
      </c>
      <c r="G79" s="187"/>
      <c r="H79" s="188"/>
      <c r="I79" s="189"/>
      <c r="J79" s="127"/>
      <c r="K79" s="122">
        <f>IF('内訳詳細(Detail)'!K79="-","-",'内訳詳細(Detail)'!K79/'為替換算(currency conversion)'!$B$3)</f>
        <v>487.89134438305712</v>
      </c>
      <c r="L79" s="123">
        <f>IF('内訳詳細(Detail)'!L79="-","-",'内訳詳細(Detail)'!L79/'為替換算(currency conversion)'!$B$3)</f>
        <v>987.39410681399636</v>
      </c>
      <c r="M79" s="124">
        <f>IF('内訳詳細(Detail)'!M79="-","-",'内訳詳細(Detail)'!M79/'為替換算(currency conversion)'!$B$3)</f>
        <v>1518.8950276243095</v>
      </c>
      <c r="N79" s="125">
        <f>IF('内訳詳細(Detail)'!N79="-","-",'内訳詳細(Detail)'!N79/'為替換算(currency conversion)'!$B$3)</f>
        <v>2153.6740331491715</v>
      </c>
      <c r="O79" s="122">
        <f>IF('内訳詳細(Detail)'!O79="-","-",'内訳詳細(Detail)'!O79/'為替換算(currency conversion)'!$B$3)</f>
        <v>559.29097605893185</v>
      </c>
      <c r="P79" s="123">
        <f>IF('内訳詳細(Detail)'!P79="-","-",'内訳詳細(Detail)'!P79/'為替換算(currency conversion)'!$B$3)</f>
        <v>1151.3075506445673</v>
      </c>
      <c r="Q79" s="569">
        <f>IF('内訳詳細(Detail)'!Q79="-","-",'内訳詳細(Detail)'!Q79/'為替換算(currency conversion)'!$B$3)</f>
        <v>1775.2209944751382</v>
      </c>
      <c r="R79" s="675">
        <f>IF('内訳詳細(Detail)'!R79="-","-",'内訳詳細(Detail)'!R79/'為替換算(currency conversion)'!$B$3)</f>
        <v>2507.3664825046044</v>
      </c>
    </row>
    <row r="80" spans="1:18">
      <c r="B80" s="557"/>
      <c r="C80" s="562"/>
      <c r="D80" s="570" t="s">
        <v>113</v>
      </c>
      <c r="E80" s="571" t="s">
        <v>4</v>
      </c>
      <c r="F80" s="572" t="s">
        <v>114</v>
      </c>
      <c r="G80" s="193">
        <f>IF('内訳詳細(Detail)'!G80="-","-",'内訳詳細(Detail)'!G80/'為替換算(currency conversion)'!$B$3)</f>
        <v>1400.5340699815838</v>
      </c>
      <c r="H80" s="194">
        <f>IF('内訳詳細(Detail)'!H80="-","-",'内訳詳細(Detail)'!H80/'為替換算(currency conversion)'!$B$3)</f>
        <v>2562.6887661141805</v>
      </c>
      <c r="I80" s="195">
        <f>IF('内訳詳細(Detail)'!I80="-","-",'内訳詳細(Detail)'!I80/'為替換算(currency conversion)'!$B$3)</f>
        <v>3951.6482504604055</v>
      </c>
      <c r="J80" s="196">
        <f>IF('内訳詳細(Detail)'!J80="-","-",'内訳詳細(Detail)'!J80/'為替換算(currency conversion)'!$B$3)</f>
        <v>5311.7955801104972</v>
      </c>
      <c r="K80" s="193">
        <f>IF('内訳詳細(Detail)'!K80="-","-",'内訳詳細(Detail)'!K80/'為替換算(currency conversion)'!$B$3)</f>
        <v>1307.9558011049724</v>
      </c>
      <c r="L80" s="194">
        <f>IF('内訳詳細(Detail)'!L80="-","-",'内訳詳細(Detail)'!L80/'為替換算(currency conversion)'!$B$3)</f>
        <v>2642.0718232044201</v>
      </c>
      <c r="M80" s="195">
        <f>IF('内訳詳細(Detail)'!M80="-","-",'内訳詳細(Detail)'!M80/'為替換算(currency conversion)'!$B$3)</f>
        <v>3951.9429097605894</v>
      </c>
      <c r="N80" s="196">
        <f>IF('内訳詳細(Detail)'!N80="-","-",'内訳詳細(Detail)'!N80/'為替換算(currency conversion)'!$B$3)</f>
        <v>5385.4327808471462</v>
      </c>
      <c r="O80" s="193">
        <f>IF('内訳詳細(Detail)'!O80="-","-",'内訳詳細(Detail)'!O80/'為替換算(currency conversion)'!$B$3)</f>
        <v>1345.1749539594844</v>
      </c>
      <c r="P80" s="194">
        <f>IF('内訳詳細(Detail)'!P80="-","-",'内訳詳細(Detail)'!P80/'為替換算(currency conversion)'!$B$3)</f>
        <v>2709.4014732965011</v>
      </c>
      <c r="Q80" s="573">
        <f>IF('内訳詳細(Detail)'!Q80="-","-",'内訳詳細(Detail)'!Q80/'為替換算(currency conversion)'!$B$3)</f>
        <v>4125.8931860036837</v>
      </c>
      <c r="R80" s="676">
        <f>IF('内訳詳細(Detail)'!R80="-","-",'内訳詳細(Detail)'!R80/'為替換算(currency conversion)'!$B$3)</f>
        <v>5644.5672191528547</v>
      </c>
    </row>
    <row r="81" spans="2:18">
      <c r="B81" s="557"/>
      <c r="C81" s="562"/>
      <c r="D81" s="570" t="s">
        <v>115</v>
      </c>
      <c r="E81" s="571" t="s">
        <v>4</v>
      </c>
      <c r="F81" s="579" t="s">
        <v>116</v>
      </c>
      <c r="G81" s="132">
        <f>IF('内訳詳細(Detail)'!G81="-","-",'内訳詳細(Detail)'!G81/'為替換算(currency conversion)'!$B$3)</f>
        <v>997.05340699815838</v>
      </c>
      <c r="H81" s="160">
        <f>IF('内訳詳細(Detail)'!H81="-","-",'内訳詳細(Detail)'!H81/'為替換算(currency conversion)'!$B$3)</f>
        <v>2256.325966850829</v>
      </c>
      <c r="I81" s="160">
        <f>IF('内訳詳細(Detail)'!I81="-","-",'内訳詳細(Detail)'!I81/'為替換算(currency conversion)'!$B$3)</f>
        <v>3558.5543278084715</v>
      </c>
      <c r="J81" s="135">
        <f>IF('内訳詳細(Detail)'!J81="-","-",'内訳詳細(Detail)'!J81/'為替換算(currency conversion)'!$B$3)</f>
        <v>5009.7790055248624</v>
      </c>
      <c r="K81" s="132">
        <f>IF('内訳詳細(Detail)'!K81="-","-",'内訳詳細(Detail)'!K81/'為替換算(currency conversion)'!$B$3)</f>
        <v>1248.5911602209947</v>
      </c>
      <c r="L81" s="160">
        <f>IF('内訳詳細(Detail)'!L81="-","-",'内訳詳細(Detail)'!L81/'為替換算(currency conversion)'!$B$3)</f>
        <v>2546.9337016574586</v>
      </c>
      <c r="M81" s="160">
        <f>IF('内訳詳細(Detail)'!M81="-","-",'内訳詳細(Detail)'!M81/'為替換算(currency conversion)'!$B$3)</f>
        <v>3862.7255985267038</v>
      </c>
      <c r="N81" s="201">
        <f>IF('内訳詳細(Detail)'!N81="-","-",'内訳詳細(Detail)'!N81/'為替換算(currency conversion)'!$B$3)</f>
        <v>5544.1344383057094</v>
      </c>
      <c r="O81" s="132">
        <f>IF('内訳詳細(Detail)'!O81="-","-",'内訳詳細(Detail)'!O81/'為替換算(currency conversion)'!$B$3)</f>
        <v>1209.3093922651935</v>
      </c>
      <c r="P81" s="574">
        <f>IF('内訳詳細(Detail)'!P81="-","-",'内訳詳細(Detail)'!P81/'為替換算(currency conversion)'!$B$3)</f>
        <v>2529.0699815837938</v>
      </c>
      <c r="Q81" s="574">
        <f>IF('内訳詳細(Detail)'!Q81="-","-",'内訳詳細(Detail)'!Q81/'為替換算(currency conversion)'!$B$3)</f>
        <v>3878.9502762430943</v>
      </c>
      <c r="R81" s="201">
        <f>IF('内訳詳細(Detail)'!R81="-","-",'内訳詳細(Detail)'!R81/'為替換算(currency conversion)'!$B$3)</f>
        <v>5413.2136279926335</v>
      </c>
    </row>
    <row r="82" spans="2:18">
      <c r="B82" s="557"/>
      <c r="C82" s="562" t="s">
        <v>71</v>
      </c>
      <c r="D82" s="582" t="s">
        <v>117</v>
      </c>
      <c r="E82" s="583" t="s">
        <v>4</v>
      </c>
      <c r="F82" s="584" t="s">
        <v>118</v>
      </c>
      <c r="G82" s="158">
        <f>IF('内訳詳細(Detail)'!G82="-","-",'内訳詳細(Detail)'!G82/'為替換算(currency conversion)'!$B$3)</f>
        <v>1798.6556169429098</v>
      </c>
      <c r="H82" s="197">
        <f>IF('内訳詳細(Detail)'!H82="-","-",'内訳詳細(Detail)'!H82/'為替換算(currency conversion)'!$B$3)</f>
        <v>3682.0257826887664</v>
      </c>
      <c r="I82" s="197">
        <f>IF('内訳詳細(Detail)'!I82="-","-",'内訳詳細(Detail)'!I82/'為替換算(currency conversion)'!$B$3)</f>
        <v>5594.2541436464089</v>
      </c>
      <c r="J82" s="161">
        <f>IF('内訳詳細(Detail)'!J82="-","-",'内訳詳細(Detail)'!J82/'為替換算(currency conversion)'!$B$3)</f>
        <v>7758.9871086556177</v>
      </c>
      <c r="K82" s="158">
        <f>IF('内訳詳細(Detail)'!K82="-","-",'内訳詳細(Detail)'!K82/'為替換算(currency conversion)'!$B$3)</f>
        <v>1453.2320441988952</v>
      </c>
      <c r="L82" s="197">
        <f>IF('内訳詳細(Detail)'!L82="-","-",'内訳詳細(Detail)'!L82/'為替換算(currency conversion)'!$B$3)</f>
        <v>2935.2762430939229</v>
      </c>
      <c r="M82" s="197">
        <f>IF('内訳詳細(Detail)'!M82="-","-",'内訳詳細(Detail)'!M82/'為替換算(currency conversion)'!$B$3)</f>
        <v>4452.9465930018423</v>
      </c>
      <c r="N82" s="161">
        <f>IF('内訳詳細(Detail)'!N82="-","-",'内訳詳細(Detail)'!N82/'為替換算(currency conversion)'!$B$3)</f>
        <v>6139.4014732965015</v>
      </c>
      <c r="O82" s="158">
        <f>IF('内訳詳細(Detail)'!O82="-","-",'内訳詳細(Detail)'!O82/'為替換算(currency conversion)'!$B$3)</f>
        <v>1548.462246777164</v>
      </c>
      <c r="P82" s="585">
        <f>IF('内訳詳細(Detail)'!P82="-","-",'内訳詳細(Detail)'!P82/'為替換算(currency conversion)'!$B$3)</f>
        <v>3159.9539594843463</v>
      </c>
      <c r="Q82" s="585">
        <f>IF('内訳詳細(Detail)'!Q82="-","-",'内訳詳細(Detail)'!Q82/'為替換算(currency conversion)'!$B$3)</f>
        <v>4764.9539594843463</v>
      </c>
      <c r="R82" s="678">
        <f>IF('内訳詳細(Detail)'!R82="-","-",'内訳詳細(Detail)'!R82/'為替換算(currency conversion)'!$B$3)</f>
        <v>6506.8600368324132</v>
      </c>
    </row>
    <row r="83" spans="2:18" ht="18" thickBot="1">
      <c r="B83" s="595"/>
      <c r="C83" s="596"/>
      <c r="D83" s="597" t="s">
        <v>119</v>
      </c>
      <c r="E83" s="598" t="s">
        <v>4</v>
      </c>
      <c r="F83" s="599" t="s">
        <v>120</v>
      </c>
      <c r="G83" s="168">
        <f>IF('内訳詳細(Detail)'!G83="-","-",'内訳詳細(Detail)'!G83/'為替換算(currency conversion)'!$B$3)</f>
        <v>134.53959484346225</v>
      </c>
      <c r="H83" s="170">
        <f>IF('内訳詳細(Detail)'!H83="-","-",'内訳詳細(Detail)'!H83/'為替換算(currency conversion)'!$B$3)</f>
        <v>343.02946593001843</v>
      </c>
      <c r="I83" s="170">
        <f>IF('内訳詳細(Detail)'!I83="-","-",'内訳詳細(Detail)'!I83/'為替換算(currency conversion)'!$B$3)</f>
        <v>524.59484346224679</v>
      </c>
      <c r="J83" s="171">
        <f>IF('内訳詳細(Detail)'!J83="-","-",'内訳詳細(Detail)'!J83/'為替換算(currency conversion)'!$B$3)</f>
        <v>701.11418047882137</v>
      </c>
      <c r="K83" s="168">
        <f>IF('内訳詳細(Detail)'!K83="-","-",'内訳詳細(Detail)'!K83/'為替換算(currency conversion)'!$B$3)</f>
        <v>154.62246777163904</v>
      </c>
      <c r="L83" s="170">
        <f>IF('内訳詳細(Detail)'!L83="-","-",'内訳詳細(Detail)'!L83/'為替換算(currency conversion)'!$B$3)</f>
        <v>305.65377532228365</v>
      </c>
      <c r="M83" s="170">
        <f>IF('内訳詳細(Detail)'!M83="-","-",'内訳詳細(Detail)'!M83/'為替換算(currency conversion)'!$B$3)</f>
        <v>492.35727440147332</v>
      </c>
      <c r="N83" s="171">
        <f>IF('内訳詳細(Detail)'!N83="-","-",'内訳詳細(Detail)'!N83/'為替換算(currency conversion)'!$B$3)</f>
        <v>700.23020257826886</v>
      </c>
      <c r="O83" s="168">
        <f>IF('内訳詳細(Detail)'!O83="-","-",'内訳詳細(Detail)'!O83/'為替換算(currency conversion)'!$B$3)</f>
        <v>192.9742173112339</v>
      </c>
      <c r="P83" s="600">
        <f>IF('内訳詳細(Detail)'!P83="-","-",'内訳詳細(Detail)'!P83/'為替換算(currency conversion)'!$B$3)</f>
        <v>374.93554327808471</v>
      </c>
      <c r="Q83" s="600">
        <f>IF('内訳詳細(Detail)'!Q83="-","-",'内訳詳細(Detail)'!Q83/'為替換算(currency conversion)'!$B$3)</f>
        <v>575.02762430939231</v>
      </c>
      <c r="R83" s="681">
        <f>IF('内訳詳細(Detail)'!R83="-","-",'内訳詳細(Detail)'!R83/'為替換算(currency conversion)'!$B$3)</f>
        <v>800.99447513812163</v>
      </c>
    </row>
    <row r="84" spans="2:18">
      <c r="C84" s="102" t="s">
        <v>524</v>
      </c>
    </row>
    <row r="85" spans="2:18">
      <c r="C85" s="101" t="s">
        <v>525</v>
      </c>
    </row>
    <row r="86" spans="2:18">
      <c r="C86" s="101"/>
    </row>
  </sheetData>
  <mergeCells count="30">
    <mergeCell ref="G7:J7"/>
    <mergeCell ref="K7:N7"/>
    <mergeCell ref="O7:R7"/>
    <mergeCell ref="E26:E27"/>
    <mergeCell ref="F26:F27"/>
    <mergeCell ref="D7:D8"/>
    <mergeCell ref="E7:E8"/>
    <mergeCell ref="F7:F8"/>
    <mergeCell ref="B28:D28"/>
    <mergeCell ref="B31:D31"/>
    <mergeCell ref="B34:D34"/>
    <mergeCell ref="B9:D9"/>
    <mergeCell ref="B12:D12"/>
    <mergeCell ref="B15:D15"/>
    <mergeCell ref="D26:D27"/>
    <mergeCell ref="K45:N45"/>
    <mergeCell ref="O45:R45"/>
    <mergeCell ref="G26:J26"/>
    <mergeCell ref="K26:N26"/>
    <mergeCell ref="O26:R26"/>
    <mergeCell ref="B78:D78"/>
    <mergeCell ref="D45:D46"/>
    <mergeCell ref="E45:E46"/>
    <mergeCell ref="F45:F46"/>
    <mergeCell ref="G45:J45"/>
    <mergeCell ref="B47:D47"/>
    <mergeCell ref="B53:D53"/>
    <mergeCell ref="B59:D59"/>
    <mergeCell ref="B65:D65"/>
    <mergeCell ref="B71:D71"/>
  </mergeCells>
  <phoneticPr fontId="15"/>
  <printOptions horizontalCentered="1" verticalCentered="1"/>
  <pageMargins left="0" right="0" top="0" bottom="0" header="0.31496062992125984" footer="0.31496062992125984"/>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2020-05-14T02:44:28Z</dcterms:modified>
</cp:coreProperties>
</file>