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400" windowHeight="3645" tabRatio="810"/>
  </bookViews>
  <sheets>
    <sheet name="セグメント(Segment)" sheetId="1" r:id="rId1"/>
    <sheet name="内訳詳細(Detail)" sheetId="2" r:id="rId2"/>
    <sheet name="BS(Balance Sheets) " sheetId="3" r:id="rId3"/>
    <sheet name="PL(Statements of Operations)" sheetId="4" r:id="rId4"/>
    <sheet name="PL四半期（PL Quarterly）" sheetId="5" r:id="rId5"/>
    <sheet name="CF(Statements of Cash Flows)" sheetId="6" r:id="rId6"/>
    <sheet name="為替換算(currency conversion)" sheetId="7" r:id="rId7"/>
    <sheet name="セグメント(Segment)_Conv" sheetId="8" r:id="rId8"/>
    <sheet name="内訳詳細(Detail)_Conv" sheetId="9" r:id="rId9"/>
    <sheet name="BS(Balance Sheets)_Conv" sheetId="10" r:id="rId10"/>
    <sheet name="PL(Statements of Operations_Con" sheetId="11" r:id="rId11"/>
    <sheet name="PL四半期（PL Quarterly）_Con" sheetId="12" r:id="rId12"/>
    <sheet name="CF(Statements of Cash Flows_Con" sheetId="13" r:id="rId13"/>
    <sheet name="免責事項（Disclaimer)" sheetId="14" r:id="rId14"/>
  </sheets>
  <externalReferences>
    <externalReference r:id="rId15"/>
    <externalReference r:id="rId16"/>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2" hidden="1">#REF!</definedName>
    <definedName name="AS2TickmarkLS" localSheetId="9" hidden="1">#REF!</definedName>
    <definedName name="AS2TickmarkLS" localSheetId="5" hidden="1">#REF!</definedName>
    <definedName name="AS2TickmarkLS" localSheetId="12" hidden="1">#REF!</definedName>
    <definedName name="AS2TickmarkLS" localSheetId="3" hidden="1">#REF!</definedName>
    <definedName name="AS2TickmarkLS" localSheetId="10" hidden="1">#REF!</definedName>
    <definedName name="AS2TickmarkLS" localSheetId="4" hidden="1">#REF!</definedName>
    <definedName name="AS2TickmarkLS" localSheetId="11" hidden="1">#REF!</definedName>
    <definedName name="AS2TickmarkLS" localSheetId="0" hidden="1">#REF!</definedName>
    <definedName name="AS2TickmarkLS" localSheetId="7" hidden="1">#REF!</definedName>
    <definedName name="AS2TickmarkLS" localSheetId="6" hidden="1">#REF!</definedName>
    <definedName name="AS2TickmarkLS" localSheetId="1" hidden="1">#REF!</definedName>
    <definedName name="AS2TickmarkLS" localSheetId="8" hidden="1">#REF!</definedName>
    <definedName name="AS2TickmarkLS" localSheetId="13" hidden="1">#REF!</definedName>
    <definedName name="AS2VersionLS" hidden="1">300</definedName>
    <definedName name="BG_Del" hidden="1">15</definedName>
    <definedName name="BG_Ins" hidden="1">4</definedName>
    <definedName name="BG_Mod" hidden="1">6</definedName>
    <definedName name="d" localSheetId="2" hidden="1">#REF!</definedName>
    <definedName name="d" localSheetId="9" hidden="1">#REF!</definedName>
    <definedName name="d" localSheetId="5" hidden="1">#REF!</definedName>
    <definedName name="d" localSheetId="12" hidden="1">#REF!</definedName>
    <definedName name="d" localSheetId="3" hidden="1">#REF!</definedName>
    <definedName name="d" localSheetId="10" hidden="1">#REF!</definedName>
    <definedName name="d" localSheetId="4" hidden="1">#REF!</definedName>
    <definedName name="d" localSheetId="11" hidden="1">#REF!</definedName>
    <definedName name="d" localSheetId="0" hidden="1">#REF!</definedName>
    <definedName name="d" localSheetId="7" hidden="1">#REF!</definedName>
    <definedName name="d" localSheetId="6" hidden="1">#REF!</definedName>
    <definedName name="d" localSheetId="1" hidden="1">#REF!</definedName>
    <definedName name="d" localSheetId="8" hidden="1">#REF!</definedName>
    <definedName name="d" localSheetId="13" hidden="1">#REF!</definedName>
    <definedName name="EV__LASTREFTIME__" hidden="1">40497.4682060185</definedName>
    <definedName name="_xlnm.Print_Area" localSheetId="2">'BS(Balance Sheets) '!$A$1:$Z$56</definedName>
    <definedName name="_xlnm.Print_Area" localSheetId="9">'BS(Balance Sheets)_Conv'!$A$1:$Z$56</definedName>
    <definedName name="_xlnm.Print_Area" localSheetId="5">'CF(Statements of Cash Flows)'!$A$1:$AA$49</definedName>
    <definedName name="_xlnm.Print_Area" localSheetId="12">'CF(Statements of Cash Flows_Con'!$A$1:$AA$49</definedName>
    <definedName name="_xlnm.Print_Area" localSheetId="3">'PL(Statements of Operations)'!$A$1:$Y$24</definedName>
    <definedName name="_xlnm.Print_Area" localSheetId="10">'PL(Statements of Operations_Con'!$A$1:$Y$25</definedName>
    <definedName name="_xlnm.Print_Area" localSheetId="4">'PL四半期（PL Quarterly）'!$A$1:$X$24</definedName>
    <definedName name="_xlnm.Print_Area" localSheetId="11">'PL四半期（PL Quarterly）_Con'!$A$1:$Y$24</definedName>
    <definedName name="_xlnm.Print_Area" localSheetId="0">'セグメント(Segment)'!$A$1:$AA$49</definedName>
    <definedName name="_xlnm.Print_Area" localSheetId="7">'セグメント(Segment)_Conv'!$A$1:$AC$49</definedName>
    <definedName name="_xlnm.Print_Area" localSheetId="6">'為替換算(currency conversion)'!$A$1:$Q$17</definedName>
    <definedName name="_xlnm.Print_Area" localSheetId="1">'内訳詳細(Detail)'!$A$1:$Z$86</definedName>
    <definedName name="_xlnm.Print_Area" localSheetId="8">'内訳詳細(Detail)_Conv'!$A$1:$Z$86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5" hidden="1">{#N/A,#N/A,FALSE,"Aging Summary";#N/A,#N/A,FALSE,"Ratio Analysis";#N/A,#N/A,FALSE,"Test 120 Day Accts";#N/A,#N/A,FALSE,"Tickmarks"}</definedName>
    <definedName name="wrn.Aging._.and._.Trend._.Analysis." localSheetId="12"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XREF_COLUMN_1" localSheetId="2" hidden="1">#REF!</definedName>
    <definedName name="XREF_COLUMN_1" localSheetId="9" hidden="1">#REF!</definedName>
    <definedName name="XREF_COLUMN_1" localSheetId="5" hidden="1">#REF!</definedName>
    <definedName name="XREF_COLUMN_1" localSheetId="12" hidden="1">#REF!</definedName>
    <definedName name="XREF_COLUMN_1" localSheetId="3" hidden="1">#REF!</definedName>
    <definedName name="XREF_COLUMN_1" localSheetId="10" hidden="1">#REF!</definedName>
    <definedName name="XREF_COLUMN_1" localSheetId="4" hidden="1">#REF!</definedName>
    <definedName name="XREF_COLUMN_1" localSheetId="11" hidden="1">#REF!</definedName>
    <definedName name="XREF_COLUMN_1" localSheetId="0" hidden="1">#REF!</definedName>
    <definedName name="XREF_COLUMN_1" localSheetId="7" hidden="1">#REF!</definedName>
    <definedName name="XREF_COLUMN_1" localSheetId="6" hidden="1">#REF!</definedName>
    <definedName name="XREF_COLUMN_1" localSheetId="1" hidden="1">#REF!</definedName>
    <definedName name="XREF_COLUMN_1" localSheetId="8" hidden="1">#REF!</definedName>
    <definedName name="XREF_COLUMN_1" localSheetId="13" hidden="1">#REF!</definedName>
    <definedName name="XREF_COLUMN_5" localSheetId="2" hidden="1">'[2]Cash Flow 01'!#REF!</definedName>
    <definedName name="XREF_COLUMN_5" localSheetId="9" hidden="1">'[2]Cash Flow 01'!#REF!</definedName>
    <definedName name="XREF_COLUMN_5" localSheetId="5" hidden="1">'[2]Cash Flow 01'!#REF!</definedName>
    <definedName name="XREF_COLUMN_5" localSheetId="12" hidden="1">'[2]Cash Flow 01'!#REF!</definedName>
    <definedName name="XREF_COLUMN_5" localSheetId="3" hidden="1">'[2]Cash Flow 01'!#REF!</definedName>
    <definedName name="XREF_COLUMN_5" localSheetId="10" hidden="1">'[2]Cash Flow 01'!#REF!</definedName>
    <definedName name="XREF_COLUMN_5" localSheetId="4" hidden="1">'[2]Cash Flow 01'!#REF!</definedName>
    <definedName name="XREF_COLUMN_5" localSheetId="11" hidden="1">'[2]Cash Flow 01'!#REF!</definedName>
    <definedName name="XREF_COLUMN_5" localSheetId="0" hidden="1">'[2]Cash Flow 01'!#REF!</definedName>
    <definedName name="XREF_COLUMN_5" localSheetId="7" hidden="1">'[2]Cash Flow 01'!#REF!</definedName>
    <definedName name="XREF_COLUMN_5" localSheetId="6" hidden="1">'[2]Cash Flow 01'!#REF!</definedName>
    <definedName name="XREF_COLUMN_5" localSheetId="1" hidden="1">'[2]Cash Flow 01'!#REF!</definedName>
    <definedName name="XREF_COLUMN_5" localSheetId="8" hidden="1">'[2]Cash Flow 01'!#REF!</definedName>
    <definedName name="XREF_COLUMN_5" localSheetId="13" hidden="1">'[2]Cash Flow 01'!#REF!</definedName>
    <definedName name="XRefActiveRow" localSheetId="2" hidden="1">#REF!</definedName>
    <definedName name="XRefActiveRow" localSheetId="9" hidden="1">#REF!</definedName>
    <definedName name="XRefActiveRow" localSheetId="5" hidden="1">#REF!</definedName>
    <definedName name="XRefActiveRow" localSheetId="12" hidden="1">#REF!</definedName>
    <definedName name="XRefActiveRow" localSheetId="3" hidden="1">#REF!</definedName>
    <definedName name="XRefActiveRow" localSheetId="10" hidden="1">#REF!</definedName>
    <definedName name="XRefActiveRow" localSheetId="4" hidden="1">#REF!</definedName>
    <definedName name="XRefActiveRow" localSheetId="11" hidden="1">#REF!</definedName>
    <definedName name="XRefActiveRow" localSheetId="0" hidden="1">#REF!</definedName>
    <definedName name="XRefActiveRow" localSheetId="7" hidden="1">#REF!</definedName>
    <definedName name="XRefActiveRow" localSheetId="6" hidden="1">#REF!</definedName>
    <definedName name="XRefActiveRow" localSheetId="1" hidden="1">#REF!</definedName>
    <definedName name="XRefActiveRow" localSheetId="8" hidden="1">#REF!</definedName>
    <definedName name="XRefActiveRow" localSheetId="13" hidden="1">#REF!</definedName>
    <definedName name="XRefColumnsCount" hidden="1">5</definedName>
    <definedName name="XRefCopy1" localSheetId="2" hidden="1">#REF!</definedName>
    <definedName name="XRefCopy1" localSheetId="9" hidden="1">#REF!</definedName>
    <definedName name="XRefCopy1" localSheetId="5" hidden="1">#REF!</definedName>
    <definedName name="XRefCopy1" localSheetId="12" hidden="1">#REF!</definedName>
    <definedName name="XRefCopy1" localSheetId="3" hidden="1">#REF!</definedName>
    <definedName name="XRefCopy1" localSheetId="10" hidden="1">#REF!</definedName>
    <definedName name="XRefCopy1" localSheetId="4" hidden="1">#REF!</definedName>
    <definedName name="XRefCopy1" localSheetId="11" hidden="1">#REF!</definedName>
    <definedName name="XRefCopy1" localSheetId="0" hidden="1">#REF!</definedName>
    <definedName name="XRefCopy1" localSheetId="7" hidden="1">#REF!</definedName>
    <definedName name="XRefCopy1" localSheetId="6" hidden="1">#REF!</definedName>
    <definedName name="XRefCopy1" localSheetId="1" hidden="1">#REF!</definedName>
    <definedName name="XRefCopy1" localSheetId="8" hidden="1">#REF!</definedName>
    <definedName name="XRefCopy1" localSheetId="13" hidden="1">#REF!</definedName>
    <definedName name="XRefCopy2" localSheetId="2" hidden="1">#REF!</definedName>
    <definedName name="XRefCopy2" localSheetId="9" hidden="1">#REF!</definedName>
    <definedName name="XRefCopy2" localSheetId="5" hidden="1">#REF!</definedName>
    <definedName name="XRefCopy2" localSheetId="12" hidden="1">#REF!</definedName>
    <definedName name="XRefCopy2" localSheetId="3" hidden="1">#REF!</definedName>
    <definedName name="XRefCopy2" localSheetId="10" hidden="1">#REF!</definedName>
    <definedName name="XRefCopy2" localSheetId="4" hidden="1">#REF!</definedName>
    <definedName name="XRefCopy2" localSheetId="11" hidden="1">#REF!</definedName>
    <definedName name="XRefCopy2" localSheetId="0" hidden="1">#REF!</definedName>
    <definedName name="XRefCopy2" localSheetId="7" hidden="1">#REF!</definedName>
    <definedName name="XRefCopy2" localSheetId="6" hidden="1">#REF!</definedName>
    <definedName name="XRefCopy2" localSheetId="1" hidden="1">#REF!</definedName>
    <definedName name="XRefCopy2" localSheetId="8" hidden="1">#REF!</definedName>
    <definedName name="XRefCopy2" localSheetId="13" hidden="1">#REF!</definedName>
    <definedName name="XRefCopyRangeCount" hidden="1">1</definedName>
    <definedName name="XRefPaste1" localSheetId="2" hidden="1">#REF!</definedName>
    <definedName name="XRefPaste1" localSheetId="9" hidden="1">#REF!</definedName>
    <definedName name="XRefPaste1" localSheetId="5" hidden="1">#REF!</definedName>
    <definedName name="XRefPaste1" localSheetId="12" hidden="1">#REF!</definedName>
    <definedName name="XRefPaste1" localSheetId="3" hidden="1">#REF!</definedName>
    <definedName name="XRefPaste1" localSheetId="10" hidden="1">#REF!</definedName>
    <definedName name="XRefPaste1" localSheetId="4" hidden="1">#REF!</definedName>
    <definedName name="XRefPaste1" localSheetId="11" hidden="1">#REF!</definedName>
    <definedName name="XRefPaste1" localSheetId="0" hidden="1">#REF!</definedName>
    <definedName name="XRefPaste1" localSheetId="7" hidden="1">#REF!</definedName>
    <definedName name="XRefPaste1" localSheetId="6" hidden="1">#REF!</definedName>
    <definedName name="XRefPaste1" localSheetId="1" hidden="1">#REF!</definedName>
    <definedName name="XRefPaste1" localSheetId="8" hidden="1">#REF!</definedName>
    <definedName name="XRefPaste1" localSheetId="13" hidden="1">#REF!</definedName>
    <definedName name="XRefPaste10Row" localSheetId="2" hidden="1">#REF!</definedName>
    <definedName name="XRefPaste10Row" localSheetId="9" hidden="1">#REF!</definedName>
    <definedName name="XRefPaste10Row" localSheetId="5" hidden="1">#REF!</definedName>
    <definedName name="XRefPaste10Row" localSheetId="12" hidden="1">#REF!</definedName>
    <definedName name="XRefPaste10Row" localSheetId="3" hidden="1">#REF!</definedName>
    <definedName name="XRefPaste10Row" localSheetId="10" hidden="1">#REF!</definedName>
    <definedName name="XRefPaste10Row" localSheetId="4" hidden="1">#REF!</definedName>
    <definedName name="XRefPaste10Row" localSheetId="11" hidden="1">#REF!</definedName>
    <definedName name="XRefPaste10Row" localSheetId="0" hidden="1">#REF!</definedName>
    <definedName name="XRefPaste10Row" localSheetId="7" hidden="1">#REF!</definedName>
    <definedName name="XRefPaste10Row" localSheetId="6" hidden="1">#REF!</definedName>
    <definedName name="XRefPaste10Row" localSheetId="1" hidden="1">#REF!</definedName>
    <definedName name="XRefPaste10Row" localSheetId="8" hidden="1">#REF!</definedName>
    <definedName name="XRefPaste10Row" localSheetId="13" hidden="1">#REF!</definedName>
    <definedName name="XRefPaste11Row" localSheetId="2" hidden="1">#REF!</definedName>
    <definedName name="XRefPaste11Row" localSheetId="9" hidden="1">#REF!</definedName>
    <definedName name="XRefPaste11Row" localSheetId="5" hidden="1">#REF!</definedName>
    <definedName name="XRefPaste11Row" localSheetId="12" hidden="1">#REF!</definedName>
    <definedName name="XRefPaste11Row" localSheetId="3" hidden="1">#REF!</definedName>
    <definedName name="XRefPaste11Row" localSheetId="10" hidden="1">#REF!</definedName>
    <definedName name="XRefPaste11Row" localSheetId="4" hidden="1">#REF!</definedName>
    <definedName name="XRefPaste11Row" localSheetId="11" hidden="1">#REF!</definedName>
    <definedName name="XRefPaste11Row" localSheetId="0" hidden="1">#REF!</definedName>
    <definedName name="XRefPaste11Row" localSheetId="7" hidden="1">#REF!</definedName>
    <definedName name="XRefPaste11Row" localSheetId="6" hidden="1">#REF!</definedName>
    <definedName name="XRefPaste11Row" localSheetId="1" hidden="1">#REF!</definedName>
    <definedName name="XRefPaste11Row" localSheetId="8" hidden="1">#REF!</definedName>
    <definedName name="XRefPaste11Row" localSheetId="13" hidden="1">#REF!</definedName>
    <definedName name="XRefPaste12Row" localSheetId="2" hidden="1">#REF!</definedName>
    <definedName name="XRefPaste12Row" localSheetId="9" hidden="1">#REF!</definedName>
    <definedName name="XRefPaste12Row" localSheetId="5" hidden="1">#REF!</definedName>
    <definedName name="XRefPaste12Row" localSheetId="12" hidden="1">#REF!</definedName>
    <definedName name="XRefPaste12Row" localSheetId="3" hidden="1">#REF!</definedName>
    <definedName name="XRefPaste12Row" localSheetId="10" hidden="1">#REF!</definedName>
    <definedName name="XRefPaste12Row" localSheetId="4" hidden="1">#REF!</definedName>
    <definedName name="XRefPaste12Row" localSheetId="11" hidden="1">#REF!</definedName>
    <definedName name="XRefPaste12Row" localSheetId="0" hidden="1">#REF!</definedName>
    <definedName name="XRefPaste12Row" localSheetId="7" hidden="1">#REF!</definedName>
    <definedName name="XRefPaste12Row" localSheetId="6" hidden="1">#REF!</definedName>
    <definedName name="XRefPaste12Row" localSheetId="1" hidden="1">#REF!</definedName>
    <definedName name="XRefPaste12Row" localSheetId="8" hidden="1">#REF!</definedName>
    <definedName name="XRefPaste12Row" localSheetId="13" hidden="1">#REF!</definedName>
    <definedName name="XRefPaste1Row" localSheetId="2" hidden="1">#REF!</definedName>
    <definedName name="XRefPaste1Row" localSheetId="9" hidden="1">#REF!</definedName>
    <definedName name="XRefPaste1Row" localSheetId="5" hidden="1">#REF!</definedName>
    <definedName name="XRefPaste1Row" localSheetId="12" hidden="1">#REF!</definedName>
    <definedName name="XRefPaste1Row" localSheetId="3" hidden="1">#REF!</definedName>
    <definedName name="XRefPaste1Row" localSheetId="10" hidden="1">#REF!</definedName>
    <definedName name="XRefPaste1Row" localSheetId="4" hidden="1">#REF!</definedName>
    <definedName name="XRefPaste1Row" localSheetId="11" hidden="1">#REF!</definedName>
    <definedName name="XRefPaste1Row" localSheetId="0" hidden="1">#REF!</definedName>
    <definedName name="XRefPaste1Row" localSheetId="7" hidden="1">#REF!</definedName>
    <definedName name="XRefPaste1Row" localSheetId="6" hidden="1">#REF!</definedName>
    <definedName name="XRefPaste1Row" localSheetId="1" hidden="1">#REF!</definedName>
    <definedName name="XRefPaste1Row" localSheetId="8" hidden="1">#REF!</definedName>
    <definedName name="XRefPaste1Row" localSheetId="13" hidden="1">#REF!</definedName>
    <definedName name="XRefPaste3Row" localSheetId="2" hidden="1">#REF!</definedName>
    <definedName name="XRefPaste3Row" localSheetId="9" hidden="1">#REF!</definedName>
    <definedName name="XRefPaste3Row" localSheetId="5" hidden="1">#REF!</definedName>
    <definedName name="XRefPaste3Row" localSheetId="12" hidden="1">#REF!</definedName>
    <definedName name="XRefPaste3Row" localSheetId="3" hidden="1">#REF!</definedName>
    <definedName name="XRefPaste3Row" localSheetId="10" hidden="1">#REF!</definedName>
    <definedName name="XRefPaste3Row" localSheetId="4" hidden="1">#REF!</definedName>
    <definedName name="XRefPaste3Row" localSheetId="11" hidden="1">#REF!</definedName>
    <definedName name="XRefPaste3Row" localSheetId="0" hidden="1">#REF!</definedName>
    <definedName name="XRefPaste3Row" localSheetId="7" hidden="1">#REF!</definedName>
    <definedName name="XRefPaste3Row" localSheetId="6" hidden="1">#REF!</definedName>
    <definedName name="XRefPaste3Row" localSheetId="1" hidden="1">#REF!</definedName>
    <definedName name="XRefPaste3Row" localSheetId="8" hidden="1">#REF!</definedName>
    <definedName name="XRefPaste3Row" localSheetId="13" hidden="1">#REF!</definedName>
    <definedName name="XRefPaste4Row" localSheetId="2" hidden="1">#REF!</definedName>
    <definedName name="XRefPaste4Row" localSheetId="9" hidden="1">#REF!</definedName>
    <definedName name="XRefPaste4Row" localSheetId="5" hidden="1">#REF!</definedName>
    <definedName name="XRefPaste4Row" localSheetId="12" hidden="1">#REF!</definedName>
    <definedName name="XRefPaste4Row" localSheetId="3" hidden="1">#REF!</definedName>
    <definedName name="XRefPaste4Row" localSheetId="10" hidden="1">#REF!</definedName>
    <definedName name="XRefPaste4Row" localSheetId="4" hidden="1">#REF!</definedName>
    <definedName name="XRefPaste4Row" localSheetId="11" hidden="1">#REF!</definedName>
    <definedName name="XRefPaste4Row" localSheetId="0" hidden="1">#REF!</definedName>
    <definedName name="XRefPaste4Row" localSheetId="7" hidden="1">#REF!</definedName>
    <definedName name="XRefPaste4Row" localSheetId="6" hidden="1">#REF!</definedName>
    <definedName name="XRefPaste4Row" localSheetId="1" hidden="1">#REF!</definedName>
    <definedName name="XRefPaste4Row" localSheetId="8" hidden="1">#REF!</definedName>
    <definedName name="XRefPaste4Row" localSheetId="13" hidden="1">#REF!</definedName>
    <definedName name="XRefPaste6Row" localSheetId="2" hidden="1">#REF!</definedName>
    <definedName name="XRefPaste6Row" localSheetId="9" hidden="1">#REF!</definedName>
    <definedName name="XRefPaste6Row" localSheetId="5" hidden="1">#REF!</definedName>
    <definedName name="XRefPaste6Row" localSheetId="12" hidden="1">#REF!</definedName>
    <definedName name="XRefPaste6Row" localSheetId="3" hidden="1">#REF!</definedName>
    <definedName name="XRefPaste6Row" localSheetId="10" hidden="1">#REF!</definedName>
    <definedName name="XRefPaste6Row" localSheetId="4" hidden="1">#REF!</definedName>
    <definedName name="XRefPaste6Row" localSheetId="11" hidden="1">#REF!</definedName>
    <definedName name="XRefPaste6Row" localSheetId="0" hidden="1">#REF!</definedName>
    <definedName name="XRefPaste6Row" localSheetId="7" hidden="1">#REF!</definedName>
    <definedName name="XRefPaste6Row" localSheetId="6" hidden="1">#REF!</definedName>
    <definedName name="XRefPaste6Row" localSheetId="1" hidden="1">#REF!</definedName>
    <definedName name="XRefPaste6Row" localSheetId="8" hidden="1">#REF!</definedName>
    <definedName name="XRefPaste6Row" localSheetId="13" hidden="1">#REF!</definedName>
    <definedName name="XRefPaste7Row" localSheetId="2" hidden="1">#REF!</definedName>
    <definedName name="XRefPaste7Row" localSheetId="9" hidden="1">#REF!</definedName>
    <definedName name="XRefPaste7Row" localSheetId="5" hidden="1">#REF!</definedName>
    <definedName name="XRefPaste7Row" localSheetId="12" hidden="1">#REF!</definedName>
    <definedName name="XRefPaste7Row" localSheetId="3" hidden="1">#REF!</definedName>
    <definedName name="XRefPaste7Row" localSheetId="10" hidden="1">#REF!</definedName>
    <definedName name="XRefPaste7Row" localSheetId="4" hidden="1">#REF!</definedName>
    <definedName name="XRefPaste7Row" localSheetId="11" hidden="1">#REF!</definedName>
    <definedName name="XRefPaste7Row" localSheetId="0" hidden="1">#REF!</definedName>
    <definedName name="XRefPaste7Row" localSheetId="7" hidden="1">#REF!</definedName>
    <definedName name="XRefPaste7Row" localSheetId="6" hidden="1">#REF!</definedName>
    <definedName name="XRefPaste7Row" localSheetId="1" hidden="1">#REF!</definedName>
    <definedName name="XRefPaste7Row" localSheetId="8" hidden="1">#REF!</definedName>
    <definedName name="XRefPaste7Row" localSheetId="13" hidden="1">#REF!</definedName>
    <definedName name="XRefPaste8Row" localSheetId="2" hidden="1">#REF!</definedName>
    <definedName name="XRefPaste8Row" localSheetId="9" hidden="1">#REF!</definedName>
    <definedName name="XRefPaste8Row" localSheetId="5" hidden="1">#REF!</definedName>
    <definedName name="XRefPaste8Row" localSheetId="12" hidden="1">#REF!</definedName>
    <definedName name="XRefPaste8Row" localSheetId="3" hidden="1">#REF!</definedName>
    <definedName name="XRefPaste8Row" localSheetId="10" hidden="1">#REF!</definedName>
    <definedName name="XRefPaste8Row" localSheetId="4" hidden="1">#REF!</definedName>
    <definedName name="XRefPaste8Row" localSheetId="11" hidden="1">#REF!</definedName>
    <definedName name="XRefPaste8Row" localSheetId="0" hidden="1">#REF!</definedName>
    <definedName name="XRefPaste8Row" localSheetId="7" hidden="1">#REF!</definedName>
    <definedName name="XRefPaste8Row" localSheetId="6" hidden="1">#REF!</definedName>
    <definedName name="XRefPaste8Row" localSheetId="1" hidden="1">#REF!</definedName>
    <definedName name="XRefPaste8Row" localSheetId="8" hidden="1">#REF!</definedName>
    <definedName name="XRefPaste8Row" localSheetId="13" hidden="1">#REF!</definedName>
    <definedName name="XRefPaste9Row" localSheetId="2" hidden="1">#REF!</definedName>
    <definedName name="XRefPaste9Row" localSheetId="9" hidden="1">#REF!</definedName>
    <definedName name="XRefPaste9Row" localSheetId="5" hidden="1">#REF!</definedName>
    <definedName name="XRefPaste9Row" localSheetId="12" hidden="1">#REF!</definedName>
    <definedName name="XRefPaste9Row" localSheetId="3" hidden="1">#REF!</definedName>
    <definedName name="XRefPaste9Row" localSheetId="10" hidden="1">#REF!</definedName>
    <definedName name="XRefPaste9Row" localSheetId="4" hidden="1">#REF!</definedName>
    <definedName name="XRefPaste9Row" localSheetId="11" hidden="1">#REF!</definedName>
    <definedName name="XRefPaste9Row" localSheetId="0" hidden="1">#REF!</definedName>
    <definedName name="XRefPaste9Row" localSheetId="7" hidden="1">#REF!</definedName>
    <definedName name="XRefPaste9Row" localSheetId="6" hidden="1">#REF!</definedName>
    <definedName name="XRefPaste9Row" localSheetId="1" hidden="1">#REF!</definedName>
    <definedName name="XRefPaste9Row" localSheetId="8" hidden="1">#REF!</definedName>
    <definedName name="XRefPaste9Row" localSheetId="13" hidden="1">#REF!</definedName>
    <definedName name="XRefPasteRangeCount" hidden="1">12</definedName>
    <definedName name="Z_A5736F00_E337_4519_9C65_ADAD28C8DC29_.wvu.PrintArea" localSheetId="2" hidden="1">'BS(Balance Sheets) '!$C$4:$E$25</definedName>
    <definedName name="Z_A5736F00_E337_4519_9C65_ADAD28C8DC29_.wvu.PrintArea" localSheetId="9" hidden="1">'BS(Balance Sheets)_Conv'!$C$4:$E$25</definedName>
    <definedName name="Z_A5736F00_E337_4519_9C65_ADAD28C8DC29_.wvu.PrintArea" localSheetId="3" hidden="1">'PL(Statements of Operations)'!$B$3:$E$18</definedName>
    <definedName name="Z_A5736F00_E337_4519_9C65_ADAD28C8DC29_.wvu.PrintArea" localSheetId="10" hidden="1">'PL(Statements of Operations_Con'!$B$3:$E$18</definedName>
    <definedName name="Z_A5736F00_E337_4519_9C65_ADAD28C8DC29_.wvu.PrintArea" localSheetId="4" hidden="1">'PL四半期（PL Quarterly）'!$B$3:$E$18</definedName>
    <definedName name="Z_A5736F00_E337_4519_9C65_ADAD28C8DC29_.wvu.PrintArea" localSheetId="11" hidden="1">'PL四半期（PL Quarterly）_Con'!$B$3:$E$18</definedName>
    <definedName name="データセンタ等" localSheetId="2">#REF!</definedName>
    <definedName name="データセンタ等" localSheetId="9">#REF!</definedName>
    <definedName name="データセンタ等" localSheetId="5">#REF!</definedName>
    <definedName name="データセンタ等" localSheetId="12">#REF!</definedName>
    <definedName name="データセンタ等" localSheetId="3">#REF!</definedName>
    <definedName name="データセンタ等" localSheetId="10">#REF!</definedName>
    <definedName name="データセンタ等" localSheetId="4">#REF!</definedName>
    <definedName name="データセンタ等" localSheetId="11">#REF!</definedName>
    <definedName name="データセンタ等" localSheetId="0">#REF!</definedName>
    <definedName name="データセンタ等" localSheetId="7">#REF!</definedName>
    <definedName name="データセンタ等" localSheetId="1">#REF!</definedName>
    <definedName name="データセンタ等" localSheetId="8">#REF!</definedName>
    <definedName name="ネットワーク" localSheetId="2">#REF!</definedName>
    <definedName name="ネットワーク" localSheetId="9">#REF!</definedName>
    <definedName name="ネットワーク" localSheetId="5">#REF!</definedName>
    <definedName name="ネットワーク" localSheetId="12">#REF!</definedName>
    <definedName name="ネットワーク" localSheetId="3">#REF!</definedName>
    <definedName name="ネットワーク" localSheetId="10">#REF!</definedName>
    <definedName name="ネットワーク" localSheetId="4">#REF!</definedName>
    <definedName name="ネットワーク" localSheetId="11">#REF!</definedName>
    <definedName name="ネットワーク" localSheetId="0">#REF!</definedName>
    <definedName name="ネットワーク" localSheetId="7">#REF!</definedName>
    <definedName name="ネットワーク" localSheetId="1">#REF!</definedName>
    <definedName name="ネットワーク" localSheetId="8">#REF!</definedName>
    <definedName name="ヘルスケア" localSheetId="2">#REF!</definedName>
    <definedName name="ヘルスケア" localSheetId="9">#REF!</definedName>
    <definedName name="ヘルスケア" localSheetId="5">#REF!</definedName>
    <definedName name="ヘルスケア" localSheetId="12">#REF!</definedName>
    <definedName name="ヘルスケア" localSheetId="3">#REF!</definedName>
    <definedName name="ヘルスケア" localSheetId="10">#REF!</definedName>
    <definedName name="ヘルスケア" localSheetId="4">#REF!</definedName>
    <definedName name="ヘルスケア" localSheetId="11">#REF!</definedName>
    <definedName name="ヘルスケア" localSheetId="0">#REF!</definedName>
    <definedName name="ヘルスケア" localSheetId="7">#REF!</definedName>
    <definedName name="ヘルスケア" localSheetId="1">#REF!</definedName>
    <definedName name="ヘルスケア" localSheetId="8">#REF!</definedName>
    <definedName name="銀行" localSheetId="2">#REF!</definedName>
    <definedName name="銀行" localSheetId="9">#REF!</definedName>
    <definedName name="銀行" localSheetId="5">#REF!</definedName>
    <definedName name="銀行" localSheetId="12">#REF!</definedName>
    <definedName name="銀行" localSheetId="3">#REF!</definedName>
    <definedName name="銀行" localSheetId="10">#REF!</definedName>
    <definedName name="銀行" localSheetId="4">#REF!</definedName>
    <definedName name="銀行" localSheetId="11">#REF!</definedName>
    <definedName name="銀行" localSheetId="0">#REF!</definedName>
    <definedName name="銀行" localSheetId="7">#REF!</definedName>
    <definedName name="銀行" localSheetId="1">#REF!</definedName>
    <definedName name="銀行" localSheetId="8">#REF!</definedName>
    <definedName name="製造" localSheetId="2">#REF!</definedName>
    <definedName name="製造" localSheetId="9">#REF!</definedName>
    <definedName name="製造" localSheetId="5">#REF!</definedName>
    <definedName name="製造" localSheetId="12">#REF!</definedName>
    <definedName name="製造" localSheetId="3">#REF!</definedName>
    <definedName name="製造" localSheetId="10">#REF!</definedName>
    <definedName name="製造" localSheetId="4">#REF!</definedName>
    <definedName name="製造" localSheetId="11">#REF!</definedName>
    <definedName name="製造" localSheetId="0">#REF!</definedName>
    <definedName name="製造" localSheetId="7">#REF!</definedName>
    <definedName name="製造" localSheetId="1">#REF!</definedName>
    <definedName name="製造" localSheetId="8">#REF!</definedName>
    <definedName name="地方自治体" localSheetId="2">#REF!</definedName>
    <definedName name="地方自治体" localSheetId="9">#REF!</definedName>
    <definedName name="地方自治体" localSheetId="5">#REF!</definedName>
    <definedName name="地方自治体" localSheetId="12">#REF!</definedName>
    <definedName name="地方自治体" localSheetId="3">#REF!</definedName>
    <definedName name="地方自治体" localSheetId="10">#REF!</definedName>
    <definedName name="地方自治体" localSheetId="4">#REF!</definedName>
    <definedName name="地方自治体" localSheetId="11">#REF!</definedName>
    <definedName name="地方自治体" localSheetId="0">#REF!</definedName>
    <definedName name="地方自治体" localSheetId="7">#REF!</definedName>
    <definedName name="地方自治体" localSheetId="1">#REF!</definedName>
    <definedName name="地方自治体" localSheetId="8">#REF!</definedName>
    <definedName name="中央府省" localSheetId="2">#REF!</definedName>
    <definedName name="中央府省" localSheetId="9">#REF!</definedName>
    <definedName name="中央府省" localSheetId="5">#REF!</definedName>
    <definedName name="中央府省" localSheetId="12">#REF!</definedName>
    <definedName name="中央府省" localSheetId="3">#REF!</definedName>
    <definedName name="中央府省" localSheetId="10">#REF!</definedName>
    <definedName name="中央府省" localSheetId="4">#REF!</definedName>
    <definedName name="中央府省" localSheetId="11">#REF!</definedName>
    <definedName name="中央府省" localSheetId="0">#REF!</definedName>
    <definedName name="中央府省" localSheetId="7">#REF!</definedName>
    <definedName name="中央府省" localSheetId="1">#REF!</definedName>
    <definedName name="中央府省" localSheetId="8">#REF!</definedName>
    <definedName name="通信・放送・ユーティリティ" localSheetId="2">#REF!</definedName>
    <definedName name="通信・放送・ユーティリティ" localSheetId="9">#REF!</definedName>
    <definedName name="通信・放送・ユーティリティ" localSheetId="5">#REF!</definedName>
    <definedName name="通信・放送・ユーティリティ" localSheetId="12">#REF!</definedName>
    <definedName name="通信・放送・ユーティリティ" localSheetId="3">#REF!</definedName>
    <definedName name="通信・放送・ユーティリティ" localSheetId="10">#REF!</definedName>
    <definedName name="通信・放送・ユーティリティ" localSheetId="4">#REF!</definedName>
    <definedName name="通信・放送・ユーティリティ" localSheetId="11">#REF!</definedName>
    <definedName name="通信・放送・ユーティリティ" localSheetId="0">#REF!</definedName>
    <definedName name="通信・放送・ユーティリティ" localSheetId="7">#REF!</definedName>
    <definedName name="通信・放送・ユーティリティ" localSheetId="1">#REF!</definedName>
    <definedName name="通信・放送・ユーティリティ" localSheetId="8">#REF!</definedName>
    <definedName name="流通・サービス" localSheetId="2">#REF!</definedName>
    <definedName name="流通・サービス" localSheetId="9">#REF!</definedName>
    <definedName name="流通・サービス" localSheetId="5">#REF!</definedName>
    <definedName name="流通・サービス" localSheetId="12">#REF!</definedName>
    <definedName name="流通・サービス" localSheetId="3">#REF!</definedName>
    <definedName name="流通・サービス" localSheetId="10">#REF!</definedName>
    <definedName name="流通・サービス" localSheetId="4">#REF!</definedName>
    <definedName name="流通・サービス" localSheetId="11">#REF!</definedName>
    <definedName name="流通・サービス" localSheetId="0">#REF!</definedName>
    <definedName name="流通・サービス" localSheetId="7">#REF!</definedName>
    <definedName name="流通・サービス" localSheetId="1">#REF!</definedName>
    <definedName name="流通・サービス" localSheetId="8">#REF!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8" i="13" l="1"/>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1" i="13"/>
  <c r="Z10" i="13"/>
  <c r="Z9" i="13"/>
  <c r="Z8" i="13"/>
  <c r="X23" i="12"/>
  <c r="X22" i="12"/>
  <c r="X21" i="12"/>
  <c r="X20" i="12"/>
  <c r="X19" i="12"/>
  <c r="X18" i="12"/>
  <c r="X17" i="12"/>
  <c r="X16" i="12"/>
  <c r="X15" i="12"/>
  <c r="X14" i="12"/>
  <c r="X13" i="12"/>
  <c r="X12" i="12"/>
  <c r="X11" i="12"/>
  <c r="X10" i="12"/>
  <c r="X9" i="12"/>
  <c r="X8" i="12"/>
  <c r="X23" i="11"/>
  <c r="X22" i="11"/>
  <c r="X21" i="11"/>
  <c r="X20" i="11"/>
  <c r="X19" i="11"/>
  <c r="X18" i="11"/>
  <c r="X17" i="11"/>
  <c r="X16" i="11"/>
  <c r="X15" i="11"/>
  <c r="X14" i="11"/>
  <c r="X13" i="11"/>
  <c r="X12" i="11"/>
  <c r="X11" i="11"/>
  <c r="X10" i="11"/>
  <c r="X9" i="11"/>
  <c r="X8" i="11"/>
  <c r="Y55" i="10"/>
  <c r="Y54" i="10"/>
  <c r="Y53" i="10"/>
  <c r="Y52" i="10"/>
  <c r="Y51" i="10"/>
  <c r="Y50" i="10"/>
  <c r="Y49" i="10"/>
  <c r="Y48" i="10"/>
  <c r="Y47" i="10"/>
  <c r="Y45" i="10"/>
  <c r="Y44" i="10"/>
  <c r="Y43" i="10"/>
  <c r="Y42" i="10"/>
  <c r="Y41" i="10"/>
  <c r="Y40" i="10"/>
  <c r="Y39" i="10"/>
  <c r="Y38" i="10"/>
  <c r="Y37" i="10"/>
  <c r="Y36" i="10"/>
  <c r="Y35" i="10"/>
  <c r="Y34" i="10"/>
  <c r="Y33" i="10"/>
  <c r="Y32" i="10"/>
  <c r="Y31" i="10"/>
  <c r="Y30" i="10"/>
  <c r="Y29" i="10"/>
  <c r="Y28" i="10"/>
  <c r="Y26" i="10"/>
  <c r="Y25" i="10"/>
  <c r="Y24" i="10"/>
  <c r="Y23" i="10"/>
  <c r="Y22" i="10"/>
  <c r="Y21" i="10"/>
  <c r="Y20" i="10"/>
  <c r="Y19" i="10"/>
  <c r="Y18" i="10"/>
  <c r="Y17" i="10"/>
  <c r="Y16" i="10"/>
  <c r="Y15" i="10"/>
  <c r="Y14" i="10"/>
  <c r="Y13" i="10"/>
  <c r="Y12" i="10"/>
  <c r="Y11" i="10"/>
  <c r="Y10" i="10"/>
  <c r="Y9" i="10"/>
  <c r="Z83" i="9"/>
  <c r="Z82" i="9"/>
  <c r="Z81" i="9"/>
  <c r="Z80" i="9"/>
  <c r="Z79" i="9"/>
  <c r="Z78"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37" i="9"/>
  <c r="Z36" i="9"/>
  <c r="Z35" i="9"/>
  <c r="Z34" i="9"/>
  <c r="Z33" i="9"/>
  <c r="Z32" i="9"/>
  <c r="Z31" i="9"/>
  <c r="Z30" i="9"/>
  <c r="Z29" i="9"/>
  <c r="Z28" i="9"/>
  <c r="Z18" i="9"/>
  <c r="Z17" i="9"/>
  <c r="Z16" i="9"/>
  <c r="Z15" i="9"/>
  <c r="Z14" i="9"/>
  <c r="Z13" i="9"/>
  <c r="Z12" i="9"/>
  <c r="Z11" i="9"/>
  <c r="Z10" i="9"/>
  <c r="Z9" i="9"/>
  <c r="Z8" i="8"/>
  <c r="Z39" i="8"/>
  <c r="Z38" i="8"/>
  <c r="Z37" i="8"/>
  <c r="Z36" i="8"/>
  <c r="Z35" i="8"/>
  <c r="Z34" i="8"/>
  <c r="Z33" i="8"/>
  <c r="Z32" i="8"/>
  <c r="Z31" i="8"/>
  <c r="Z30" i="8"/>
  <c r="Z29" i="8"/>
  <c r="Z28" i="8"/>
  <c r="Z27" i="8"/>
  <c r="Z26" i="8"/>
  <c r="Z25" i="8"/>
  <c r="Z24" i="8"/>
  <c r="Z23" i="8"/>
  <c r="Z22" i="8"/>
  <c r="Z21" i="8"/>
  <c r="Z20" i="8"/>
  <c r="Z19" i="8"/>
  <c r="Z18" i="8"/>
  <c r="Z17" i="8"/>
  <c r="Z16" i="8"/>
  <c r="Z15" i="8"/>
  <c r="Z14" i="8"/>
  <c r="Z13" i="8"/>
  <c r="Z12" i="8"/>
  <c r="Z11" i="8"/>
  <c r="Z10" i="8"/>
  <c r="Z9" i="8"/>
  <c r="Y48" i="13" l="1"/>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W23" i="12"/>
  <c r="W22" i="12"/>
  <c r="W21" i="12"/>
  <c r="W20" i="12"/>
  <c r="W19" i="12"/>
  <c r="W18" i="12"/>
  <c r="W17" i="12"/>
  <c r="W16" i="12"/>
  <c r="W15" i="12"/>
  <c r="W14" i="12"/>
  <c r="W13" i="12"/>
  <c r="W12" i="12"/>
  <c r="W11" i="12"/>
  <c r="W10" i="12"/>
  <c r="W9" i="12"/>
  <c r="W8" i="12"/>
  <c r="W23" i="11"/>
  <c r="W22" i="11"/>
  <c r="W21" i="11"/>
  <c r="W20" i="11"/>
  <c r="W19" i="11"/>
  <c r="W18" i="11"/>
  <c r="W17" i="11"/>
  <c r="W16" i="11"/>
  <c r="W15" i="11"/>
  <c r="W14" i="11"/>
  <c r="W13" i="11"/>
  <c r="W12" i="11"/>
  <c r="W11" i="11"/>
  <c r="W10" i="11"/>
  <c r="W9" i="11"/>
  <c r="W8" i="11"/>
  <c r="X55" i="10"/>
  <c r="X54" i="10"/>
  <c r="X53" i="10"/>
  <c r="X52" i="10"/>
  <c r="X51" i="10"/>
  <c r="X50" i="10"/>
  <c r="X49" i="10"/>
  <c r="X48" i="10"/>
  <c r="X47" i="10"/>
  <c r="X45" i="10"/>
  <c r="X44" i="10"/>
  <c r="X43" i="10"/>
  <c r="X42" i="10"/>
  <c r="X41" i="10"/>
  <c r="X40" i="10"/>
  <c r="X39" i="10"/>
  <c r="X38" i="10"/>
  <c r="X37" i="10"/>
  <c r="X36" i="10"/>
  <c r="X35" i="10"/>
  <c r="X34" i="10"/>
  <c r="X33" i="10"/>
  <c r="X32" i="10"/>
  <c r="X31" i="10"/>
  <c r="X30" i="10"/>
  <c r="X29" i="10"/>
  <c r="X28" i="10"/>
  <c r="X26" i="10"/>
  <c r="X25" i="10"/>
  <c r="X24" i="10"/>
  <c r="X23" i="10"/>
  <c r="X22" i="10"/>
  <c r="X21" i="10"/>
  <c r="X20" i="10"/>
  <c r="X19" i="10"/>
  <c r="X18" i="10"/>
  <c r="X17" i="10"/>
  <c r="X16" i="10"/>
  <c r="X15" i="10"/>
  <c r="X14" i="10"/>
  <c r="X13" i="10"/>
  <c r="X12" i="10"/>
  <c r="X11" i="10"/>
  <c r="X10" i="10"/>
  <c r="X9" i="10"/>
  <c r="Y83" i="9"/>
  <c r="Y82" i="9"/>
  <c r="Y81" i="9"/>
  <c r="Y80" i="9"/>
  <c r="Y79" i="9"/>
  <c r="Y78"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37" i="9"/>
  <c r="Y36" i="9"/>
  <c r="Y35" i="9"/>
  <c r="Y34" i="9"/>
  <c r="Y33" i="9"/>
  <c r="Y32" i="9"/>
  <c r="Y31" i="9"/>
  <c r="Y30" i="9"/>
  <c r="Y29" i="9"/>
  <c r="Y28" i="9"/>
  <c r="Y18" i="9"/>
  <c r="Y17" i="9"/>
  <c r="Y16" i="9"/>
  <c r="Y15" i="9"/>
  <c r="Y14" i="9"/>
  <c r="Y13" i="9"/>
  <c r="Y12" i="9"/>
  <c r="Y11" i="9"/>
  <c r="Y10" i="9"/>
  <c r="Y9" i="9"/>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G31" i="13" l="1"/>
  <c r="H31" i="13"/>
  <c r="I31" i="13"/>
  <c r="J31" i="13"/>
  <c r="K31" i="13"/>
  <c r="L31" i="13"/>
  <c r="M31" i="13"/>
  <c r="N31" i="13"/>
  <c r="O31" i="13"/>
  <c r="P31" i="13"/>
  <c r="Q31" i="13"/>
  <c r="R31" i="13"/>
  <c r="S31" i="13"/>
  <c r="T31" i="13"/>
  <c r="U31" i="13"/>
  <c r="V31" i="13"/>
  <c r="W31" i="13"/>
  <c r="X31" i="13"/>
  <c r="X48" i="13" l="1"/>
  <c r="X47" i="13"/>
  <c r="X46" i="13"/>
  <c r="X45" i="13"/>
  <c r="X44" i="13"/>
  <c r="X43" i="13"/>
  <c r="X42" i="13"/>
  <c r="X41" i="13"/>
  <c r="X40" i="13"/>
  <c r="X39" i="13"/>
  <c r="X38" i="13"/>
  <c r="X37" i="13"/>
  <c r="X36" i="13"/>
  <c r="X35" i="13"/>
  <c r="X34" i="13"/>
  <c r="X33" i="13"/>
  <c r="X32" i="13"/>
  <c r="X30" i="13"/>
  <c r="X29" i="13"/>
  <c r="X28" i="13"/>
  <c r="X27" i="13"/>
  <c r="X26" i="13"/>
  <c r="X25" i="13"/>
  <c r="X24" i="13"/>
  <c r="X23" i="13"/>
  <c r="X22" i="13"/>
  <c r="X21" i="13"/>
  <c r="X20" i="13"/>
  <c r="X19" i="13"/>
  <c r="X18" i="13"/>
  <c r="X17" i="13"/>
  <c r="X16" i="13"/>
  <c r="X15" i="13"/>
  <c r="X14" i="13"/>
  <c r="X13" i="13"/>
  <c r="X12" i="13"/>
  <c r="X11" i="13"/>
  <c r="X10" i="13"/>
  <c r="X9" i="13"/>
  <c r="X8" i="13"/>
  <c r="V23" i="12"/>
  <c r="V22" i="12"/>
  <c r="V21" i="12"/>
  <c r="V20" i="12"/>
  <c r="V19" i="12"/>
  <c r="V18" i="12"/>
  <c r="V17" i="12"/>
  <c r="V16" i="12"/>
  <c r="V15" i="12"/>
  <c r="V14" i="12"/>
  <c r="V13" i="12"/>
  <c r="V12" i="12"/>
  <c r="V11" i="12"/>
  <c r="V10" i="12"/>
  <c r="V9" i="12"/>
  <c r="V8" i="12"/>
  <c r="V23" i="11"/>
  <c r="V22" i="11"/>
  <c r="V21" i="11"/>
  <c r="V20" i="11"/>
  <c r="V19" i="11"/>
  <c r="V18" i="11"/>
  <c r="V17" i="11"/>
  <c r="V16" i="11"/>
  <c r="V15" i="11"/>
  <c r="V14" i="11"/>
  <c r="V13" i="11"/>
  <c r="V12" i="11"/>
  <c r="V11" i="11"/>
  <c r="V10" i="11"/>
  <c r="V9" i="11"/>
  <c r="V8" i="11"/>
  <c r="W55" i="10"/>
  <c r="W54" i="10"/>
  <c r="W53" i="10"/>
  <c r="W52" i="10"/>
  <c r="W51" i="10"/>
  <c r="W50" i="10"/>
  <c r="W49" i="10"/>
  <c r="W48" i="10"/>
  <c r="W47" i="10"/>
  <c r="W45" i="10"/>
  <c r="W44" i="10"/>
  <c r="W43" i="10"/>
  <c r="W42" i="10"/>
  <c r="W41" i="10"/>
  <c r="W40" i="10"/>
  <c r="W39" i="10"/>
  <c r="W38" i="10"/>
  <c r="W37" i="10"/>
  <c r="W36" i="10"/>
  <c r="W35" i="10"/>
  <c r="W34" i="10"/>
  <c r="W33" i="10"/>
  <c r="W32" i="10"/>
  <c r="W31" i="10"/>
  <c r="W30" i="10"/>
  <c r="W29" i="10"/>
  <c r="W28" i="10"/>
  <c r="W26" i="10"/>
  <c r="W25" i="10"/>
  <c r="W24" i="10"/>
  <c r="W23" i="10"/>
  <c r="W22" i="10"/>
  <c r="W21" i="10"/>
  <c r="W20" i="10"/>
  <c r="W19" i="10"/>
  <c r="W18" i="10"/>
  <c r="W17" i="10"/>
  <c r="W16" i="10"/>
  <c r="W15" i="10"/>
  <c r="W14" i="10"/>
  <c r="W13" i="10"/>
  <c r="W12" i="10"/>
  <c r="W11" i="10"/>
  <c r="W10" i="10"/>
  <c r="W9" i="10"/>
  <c r="X83" i="9" l="1"/>
  <c r="X82" i="9"/>
  <c r="X81" i="9"/>
  <c r="X80" i="9"/>
  <c r="X79" i="9"/>
  <c r="X78" i="9"/>
  <c r="X76" i="9"/>
  <c r="X75" i="9"/>
  <c r="X74" i="9"/>
  <c r="X73" i="9"/>
  <c r="X72" i="9"/>
  <c r="X71" i="9"/>
  <c r="X70" i="9"/>
  <c r="X69" i="9"/>
  <c r="X68" i="9"/>
  <c r="X67" i="9"/>
  <c r="X66" i="9"/>
  <c r="X65" i="9"/>
  <c r="X64" i="9"/>
  <c r="X63" i="9"/>
  <c r="X62" i="9"/>
  <c r="X61" i="9"/>
  <c r="X60" i="9"/>
  <c r="X59" i="9"/>
  <c r="X58" i="9"/>
  <c r="X57" i="9"/>
  <c r="X56" i="9"/>
  <c r="X55" i="9"/>
  <c r="X54" i="9"/>
  <c r="X53" i="9"/>
  <c r="X52" i="9"/>
  <c r="X51" i="9"/>
  <c r="X50" i="9"/>
  <c r="X49" i="9"/>
  <c r="X48" i="9"/>
  <c r="X47" i="9"/>
  <c r="X37" i="9"/>
  <c r="X36" i="9"/>
  <c r="X35" i="9"/>
  <c r="X34" i="9"/>
  <c r="X33" i="9"/>
  <c r="X32" i="9"/>
  <c r="X31" i="9"/>
  <c r="X30" i="9"/>
  <c r="X29" i="9"/>
  <c r="X28" i="9"/>
  <c r="X18" i="9"/>
  <c r="X17" i="9"/>
  <c r="X16" i="9"/>
  <c r="X15" i="9"/>
  <c r="X14" i="9"/>
  <c r="X13" i="9"/>
  <c r="X12" i="9"/>
  <c r="X11" i="9"/>
  <c r="X10" i="9"/>
  <c r="X9" i="9"/>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X11" i="8"/>
  <c r="X10" i="8"/>
  <c r="X9" i="8"/>
  <c r="X8" i="8"/>
  <c r="W48" i="13" l="1"/>
  <c r="W47" i="13"/>
  <c r="W46" i="13"/>
  <c r="W45" i="13"/>
  <c r="W44" i="13"/>
  <c r="W43" i="13"/>
  <c r="W42" i="13"/>
  <c r="W41" i="13"/>
  <c r="W40" i="13"/>
  <c r="W39" i="13"/>
  <c r="W38" i="13"/>
  <c r="W37" i="13"/>
  <c r="W36" i="13"/>
  <c r="W35" i="13"/>
  <c r="W34" i="13"/>
  <c r="W33" i="13"/>
  <c r="W32" i="13"/>
  <c r="W30" i="13"/>
  <c r="W29" i="13"/>
  <c r="W28" i="13"/>
  <c r="W27" i="13"/>
  <c r="W26" i="13"/>
  <c r="W25" i="13"/>
  <c r="W24" i="13"/>
  <c r="W23" i="13"/>
  <c r="W22" i="13"/>
  <c r="W21" i="13"/>
  <c r="W20" i="13"/>
  <c r="W19" i="13"/>
  <c r="W18" i="13"/>
  <c r="W17" i="13"/>
  <c r="W16" i="13"/>
  <c r="W15" i="13"/>
  <c r="W14" i="13"/>
  <c r="W13" i="13"/>
  <c r="W12" i="13"/>
  <c r="W11" i="13"/>
  <c r="W10" i="13"/>
  <c r="W9" i="13"/>
  <c r="W8" i="13"/>
  <c r="W39" i="8" l="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83" i="9"/>
  <c r="W82" i="9"/>
  <c r="W81" i="9"/>
  <c r="W80" i="9"/>
  <c r="W79" i="9"/>
  <c r="W78"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37" i="9"/>
  <c r="W36" i="9"/>
  <c r="W35" i="9"/>
  <c r="W34" i="9"/>
  <c r="W33" i="9"/>
  <c r="W32" i="9"/>
  <c r="W31" i="9"/>
  <c r="W30" i="9"/>
  <c r="W29" i="9"/>
  <c r="W28" i="9"/>
  <c r="W18" i="9"/>
  <c r="W17" i="9"/>
  <c r="W16" i="9"/>
  <c r="W15" i="9"/>
  <c r="W14" i="9"/>
  <c r="W13" i="9"/>
  <c r="W12" i="9"/>
  <c r="W11" i="9"/>
  <c r="W10" i="9"/>
  <c r="W9" i="9"/>
  <c r="V55" i="10"/>
  <c r="V54" i="10"/>
  <c r="V53" i="10"/>
  <c r="V52" i="10"/>
  <c r="V51" i="10"/>
  <c r="V50" i="10"/>
  <c r="V49" i="10"/>
  <c r="V48" i="10"/>
  <c r="V47" i="10"/>
  <c r="V45" i="10"/>
  <c r="V44" i="10"/>
  <c r="V43" i="10"/>
  <c r="V42" i="10"/>
  <c r="V41" i="10"/>
  <c r="V40" i="10"/>
  <c r="V39" i="10"/>
  <c r="V38" i="10"/>
  <c r="V37" i="10"/>
  <c r="V36" i="10"/>
  <c r="V35" i="10"/>
  <c r="V34" i="10"/>
  <c r="V33" i="10"/>
  <c r="V32" i="10"/>
  <c r="V31" i="10"/>
  <c r="V30" i="10"/>
  <c r="V29" i="10"/>
  <c r="V28" i="10"/>
  <c r="V26" i="10"/>
  <c r="V25" i="10"/>
  <c r="V24" i="10"/>
  <c r="V23" i="10"/>
  <c r="V22" i="10"/>
  <c r="V21" i="10"/>
  <c r="V20" i="10"/>
  <c r="V19" i="10"/>
  <c r="V18" i="10"/>
  <c r="V17" i="10"/>
  <c r="V16" i="10"/>
  <c r="V15" i="10"/>
  <c r="V14" i="10"/>
  <c r="V13" i="10"/>
  <c r="V12" i="10"/>
  <c r="V11" i="10"/>
  <c r="V10" i="10"/>
  <c r="V9" i="10"/>
  <c r="U23" i="11"/>
  <c r="U22" i="11"/>
  <c r="U21" i="11"/>
  <c r="U20" i="11"/>
  <c r="U19" i="11"/>
  <c r="U18" i="11"/>
  <c r="U17" i="11"/>
  <c r="U16" i="11"/>
  <c r="U15" i="11"/>
  <c r="U14" i="11"/>
  <c r="U13" i="11"/>
  <c r="U12" i="11"/>
  <c r="U11" i="11"/>
  <c r="U10" i="11"/>
  <c r="U9" i="11"/>
  <c r="U8" i="11"/>
  <c r="U23" i="12"/>
  <c r="U22" i="12"/>
  <c r="U21" i="12"/>
  <c r="U20" i="12"/>
  <c r="U19" i="12"/>
  <c r="U18" i="12"/>
  <c r="U17" i="12"/>
  <c r="U16" i="12"/>
  <c r="U15" i="12"/>
  <c r="U14" i="12"/>
  <c r="U13" i="12"/>
  <c r="U12" i="12"/>
  <c r="U11" i="12"/>
  <c r="U10" i="12"/>
  <c r="U9" i="12"/>
  <c r="U8" i="12"/>
  <c r="C44" i="9" l="1"/>
  <c r="C25" i="9"/>
  <c r="V48" i="13" l="1"/>
  <c r="V47" i="13"/>
  <c r="V46" i="13"/>
  <c r="V45" i="13"/>
  <c r="V44" i="13"/>
  <c r="V43" i="13"/>
  <c r="V42" i="13"/>
  <c r="V41" i="13"/>
  <c r="V40" i="13"/>
  <c r="V39" i="13"/>
  <c r="V38" i="13"/>
  <c r="V37" i="13"/>
  <c r="V36" i="13"/>
  <c r="V35" i="13"/>
  <c r="V34" i="13"/>
  <c r="V33" i="13"/>
  <c r="V32" i="13"/>
  <c r="V30" i="13"/>
  <c r="V29" i="13"/>
  <c r="V28" i="13"/>
  <c r="V27" i="13"/>
  <c r="V26" i="13"/>
  <c r="V25" i="13"/>
  <c r="V24" i="13"/>
  <c r="V23" i="13"/>
  <c r="V22" i="13"/>
  <c r="V21" i="13"/>
  <c r="V20" i="13"/>
  <c r="V19" i="13"/>
  <c r="V18" i="13"/>
  <c r="V17" i="13"/>
  <c r="V16" i="13"/>
  <c r="V15" i="13"/>
  <c r="V14" i="13"/>
  <c r="V13" i="13"/>
  <c r="V12" i="13"/>
  <c r="V11" i="13"/>
  <c r="V10" i="13"/>
  <c r="V9" i="13"/>
  <c r="V8" i="13"/>
  <c r="T23" i="12" l="1"/>
  <c r="T22" i="12"/>
  <c r="T21" i="12"/>
  <c r="T20" i="12"/>
  <c r="T19" i="12"/>
  <c r="T18" i="12"/>
  <c r="T17" i="12"/>
  <c r="T16" i="12"/>
  <c r="T15"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83" i="9"/>
  <c r="V82" i="9"/>
  <c r="V81" i="9"/>
  <c r="V80" i="9"/>
  <c r="V79" i="9"/>
  <c r="V78"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37" i="9"/>
  <c r="V36" i="9"/>
  <c r="V35" i="9"/>
  <c r="V34" i="9"/>
  <c r="V33" i="9"/>
  <c r="V32" i="9"/>
  <c r="V31" i="9"/>
  <c r="V30" i="9"/>
  <c r="V29" i="9"/>
  <c r="V28" i="9"/>
  <c r="V18" i="9"/>
  <c r="V17" i="9"/>
  <c r="V16" i="9"/>
  <c r="V15" i="9"/>
  <c r="V14" i="9"/>
  <c r="V13" i="9"/>
  <c r="V12" i="9"/>
  <c r="V11" i="9"/>
  <c r="V10" i="9"/>
  <c r="V9" i="9"/>
  <c r="U55" i="10"/>
  <c r="U54" i="10"/>
  <c r="U53" i="10"/>
  <c r="U52" i="10"/>
  <c r="U51" i="10"/>
  <c r="U50" i="10"/>
  <c r="U49" i="10"/>
  <c r="U48" i="10"/>
  <c r="U47" i="10"/>
  <c r="U45" i="10"/>
  <c r="U44" i="10"/>
  <c r="U43" i="10"/>
  <c r="U42" i="10"/>
  <c r="U41" i="10"/>
  <c r="U40" i="10"/>
  <c r="U39" i="10"/>
  <c r="U38" i="10"/>
  <c r="U37" i="10"/>
  <c r="U36" i="10"/>
  <c r="U35" i="10"/>
  <c r="U34" i="10"/>
  <c r="U33" i="10"/>
  <c r="U32" i="10"/>
  <c r="U31" i="10"/>
  <c r="U30" i="10"/>
  <c r="U29" i="10"/>
  <c r="U28" i="10"/>
  <c r="U26" i="10"/>
  <c r="U25" i="10"/>
  <c r="U24" i="10"/>
  <c r="U23" i="10"/>
  <c r="U22" i="10"/>
  <c r="U21" i="10"/>
  <c r="U20" i="10"/>
  <c r="U19" i="10"/>
  <c r="U18" i="10"/>
  <c r="U17" i="10"/>
  <c r="U16" i="10"/>
  <c r="U15" i="10"/>
  <c r="U14" i="10"/>
  <c r="U13" i="10"/>
  <c r="U12" i="10"/>
  <c r="U11" i="10"/>
  <c r="U10" i="10"/>
  <c r="U9" i="10"/>
  <c r="T23" i="11"/>
  <c r="T22" i="11"/>
  <c r="T21" i="11"/>
  <c r="T20" i="11"/>
  <c r="T19" i="11"/>
  <c r="T18" i="11"/>
  <c r="T17" i="11"/>
  <c r="T16" i="11"/>
  <c r="T15" i="11"/>
  <c r="T14" i="11"/>
  <c r="T13" i="11"/>
  <c r="T12" i="11"/>
  <c r="T11" i="11"/>
  <c r="T10" i="11"/>
  <c r="T9" i="11"/>
  <c r="T8" i="11"/>
  <c r="S23" i="12" l="1"/>
  <c r="S22" i="12"/>
  <c r="S21" i="12"/>
  <c r="S20" i="12"/>
  <c r="S19" i="12"/>
  <c r="S18" i="12"/>
  <c r="S17" i="12"/>
  <c r="S16" i="12"/>
  <c r="S15" i="12"/>
  <c r="S14" i="12"/>
  <c r="S13" i="12"/>
  <c r="S12" i="12"/>
  <c r="S11" i="12"/>
  <c r="S10" i="12"/>
  <c r="S9" i="12"/>
  <c r="S8" i="12"/>
  <c r="U48" i="13" l="1"/>
  <c r="U47" i="13"/>
  <c r="U46" i="13"/>
  <c r="U45" i="13"/>
  <c r="U44" i="13"/>
  <c r="U43" i="13"/>
  <c r="U42" i="13"/>
  <c r="U41" i="13"/>
  <c r="U40" i="13"/>
  <c r="U39" i="13"/>
  <c r="U38" i="13"/>
  <c r="U37" i="13"/>
  <c r="U36" i="13"/>
  <c r="U35" i="13"/>
  <c r="U34" i="13"/>
  <c r="U33" i="13"/>
  <c r="U32" i="13"/>
  <c r="U30" i="13"/>
  <c r="U29" i="13"/>
  <c r="U28" i="13"/>
  <c r="U27" i="13"/>
  <c r="U26" i="13"/>
  <c r="U25" i="13"/>
  <c r="U24" i="13"/>
  <c r="U23" i="13"/>
  <c r="U22" i="13"/>
  <c r="U21" i="13"/>
  <c r="U20" i="13"/>
  <c r="U19" i="13"/>
  <c r="U18" i="13"/>
  <c r="U17" i="13"/>
  <c r="U16" i="13"/>
  <c r="U15" i="13"/>
  <c r="U14" i="13"/>
  <c r="U13" i="13"/>
  <c r="U12" i="13"/>
  <c r="U11" i="13"/>
  <c r="U10" i="13"/>
  <c r="U9" i="13"/>
  <c r="U8" i="13"/>
  <c r="S23" i="11"/>
  <c r="S22" i="11"/>
  <c r="S21" i="11"/>
  <c r="S20" i="11"/>
  <c r="S19" i="11"/>
  <c r="S18" i="11"/>
  <c r="S17" i="11"/>
  <c r="S16" i="11"/>
  <c r="S15" i="11"/>
  <c r="S14" i="11"/>
  <c r="S13" i="11"/>
  <c r="S12" i="11"/>
  <c r="S11" i="11"/>
  <c r="S10" i="11"/>
  <c r="S9" i="11"/>
  <c r="S8" i="11"/>
  <c r="T55" i="10"/>
  <c r="T54" i="10"/>
  <c r="T53" i="10"/>
  <c r="T52" i="10"/>
  <c r="T51" i="10"/>
  <c r="T50" i="10"/>
  <c r="T49" i="10"/>
  <c r="T48" i="10"/>
  <c r="T47" i="10"/>
  <c r="T45" i="10"/>
  <c r="T44" i="10"/>
  <c r="T43" i="10"/>
  <c r="T42" i="10"/>
  <c r="T41" i="10"/>
  <c r="T40" i="10"/>
  <c r="T39" i="10"/>
  <c r="T38" i="10"/>
  <c r="T37" i="10"/>
  <c r="T36" i="10"/>
  <c r="T35" i="10"/>
  <c r="T34" i="10"/>
  <c r="T33" i="10"/>
  <c r="T32" i="10"/>
  <c r="T31" i="10"/>
  <c r="T30" i="10"/>
  <c r="T29" i="10"/>
  <c r="T28" i="10"/>
  <c r="T26" i="10"/>
  <c r="T25" i="10"/>
  <c r="T24" i="10"/>
  <c r="T23" i="10"/>
  <c r="T22" i="10"/>
  <c r="T21" i="10"/>
  <c r="T20" i="10"/>
  <c r="T19" i="10"/>
  <c r="T18" i="10"/>
  <c r="T17" i="10"/>
  <c r="T16" i="10"/>
  <c r="T15" i="10"/>
  <c r="T14" i="10"/>
  <c r="T13" i="10"/>
  <c r="T12" i="10"/>
  <c r="T11" i="10"/>
  <c r="T10" i="10"/>
  <c r="T9" i="10"/>
  <c r="Q83" i="9"/>
  <c r="Q82" i="9"/>
  <c r="Q81" i="9"/>
  <c r="Q80" i="9"/>
  <c r="Q79" i="9"/>
  <c r="Q78" i="9"/>
  <c r="Q76" i="9"/>
  <c r="Q75" i="9"/>
  <c r="Q74" i="9"/>
  <c r="Q73" i="9"/>
  <c r="Q72" i="9"/>
  <c r="Q71" i="9"/>
  <c r="Q70" i="9"/>
  <c r="Q69" i="9"/>
  <c r="Q68" i="9"/>
  <c r="Q67" i="9"/>
  <c r="Q66" i="9"/>
  <c r="U83" i="9"/>
  <c r="U82" i="9"/>
  <c r="U81" i="9"/>
  <c r="U80" i="9"/>
  <c r="U79" i="9"/>
  <c r="U78"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37" i="9"/>
  <c r="U36" i="9"/>
  <c r="U35" i="9"/>
  <c r="U34" i="9"/>
  <c r="U33" i="9"/>
  <c r="U32" i="9"/>
  <c r="U31" i="9"/>
  <c r="U30" i="9"/>
  <c r="U29" i="9"/>
  <c r="U28"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8" i="13" l="1"/>
  <c r="T47" i="13"/>
  <c r="T46" i="13"/>
  <c r="T45" i="13"/>
  <c r="T44" i="13"/>
  <c r="T43" i="13"/>
  <c r="T42" i="13"/>
  <c r="T41" i="13"/>
  <c r="T40" i="13"/>
  <c r="T39" i="13"/>
  <c r="T38" i="13"/>
  <c r="T37" i="13"/>
  <c r="T36" i="13"/>
  <c r="T35" i="13"/>
  <c r="T34" i="13"/>
  <c r="T33" i="13"/>
  <c r="T32" i="13"/>
  <c r="T30" i="13"/>
  <c r="T29" i="13"/>
  <c r="T28" i="13"/>
  <c r="T27" i="13"/>
  <c r="T26" i="13"/>
  <c r="T25" i="13"/>
  <c r="T24" i="13"/>
  <c r="T23" i="13"/>
  <c r="T22" i="13"/>
  <c r="T21" i="13"/>
  <c r="T20" i="13"/>
  <c r="T19" i="13"/>
  <c r="T18" i="13"/>
  <c r="T17" i="13"/>
  <c r="T16" i="13"/>
  <c r="T15" i="13"/>
  <c r="T14" i="13"/>
  <c r="T13" i="13"/>
  <c r="T12" i="13"/>
  <c r="T11" i="13"/>
  <c r="T10" i="13"/>
  <c r="T9" i="13"/>
  <c r="T8" i="13"/>
  <c r="R23" i="12"/>
  <c r="R22" i="12"/>
  <c r="R21" i="12"/>
  <c r="R20" i="12"/>
  <c r="R19" i="12"/>
  <c r="R18" i="12"/>
  <c r="R17" i="12"/>
  <c r="R16" i="12"/>
  <c r="R15" i="12"/>
  <c r="R14" i="12"/>
  <c r="R13" i="12"/>
  <c r="R12" i="12"/>
  <c r="R11" i="12"/>
  <c r="R10" i="12"/>
  <c r="R9" i="12"/>
  <c r="R8" i="12"/>
  <c r="R23" i="11"/>
  <c r="R22" i="11"/>
  <c r="R21" i="11"/>
  <c r="R20" i="11"/>
  <c r="R19" i="11"/>
  <c r="R18" i="11"/>
  <c r="R17" i="11"/>
  <c r="R16" i="11"/>
  <c r="R15" i="11"/>
  <c r="R14" i="11"/>
  <c r="R13" i="11"/>
  <c r="R12" i="11"/>
  <c r="R11" i="11"/>
  <c r="R10" i="11"/>
  <c r="R9" i="11"/>
  <c r="R8" i="11"/>
  <c r="S55" i="10"/>
  <c r="S54" i="10"/>
  <c r="S53" i="10"/>
  <c r="S52" i="10"/>
  <c r="S51" i="10"/>
  <c r="S50" i="10"/>
  <c r="S49" i="10"/>
  <c r="S48" i="10"/>
  <c r="S47" i="10"/>
  <c r="S45" i="10"/>
  <c r="S44" i="10"/>
  <c r="S43" i="10"/>
  <c r="S42" i="10"/>
  <c r="S41" i="10"/>
  <c r="S40" i="10"/>
  <c r="S39" i="10"/>
  <c r="S38" i="10"/>
  <c r="S37" i="10"/>
  <c r="S36" i="10"/>
  <c r="S35" i="10"/>
  <c r="S34" i="10"/>
  <c r="S33" i="10"/>
  <c r="S32" i="10"/>
  <c r="S31" i="10"/>
  <c r="S30" i="10"/>
  <c r="S29" i="10"/>
  <c r="S28" i="10"/>
  <c r="S26" i="10"/>
  <c r="S25" i="10"/>
  <c r="S24" i="10"/>
  <c r="S23" i="10"/>
  <c r="S22" i="10"/>
  <c r="S21" i="10"/>
  <c r="S20" i="10"/>
  <c r="S19" i="10"/>
  <c r="S18" i="10"/>
  <c r="S17" i="10"/>
  <c r="S16" i="10"/>
  <c r="S15" i="10"/>
  <c r="S14" i="10"/>
  <c r="S13" i="10"/>
  <c r="S12" i="10"/>
  <c r="S11" i="10"/>
  <c r="S10" i="10"/>
  <c r="T9" i="9"/>
  <c r="T18" i="9"/>
  <c r="T17" i="9"/>
  <c r="T16" i="9"/>
  <c r="T15" i="9"/>
  <c r="T14" i="9"/>
  <c r="T13" i="9"/>
  <c r="T12" i="9"/>
  <c r="T11" i="9"/>
  <c r="T10" i="9"/>
  <c r="T37" i="9"/>
  <c r="T36" i="9"/>
  <c r="T35" i="9"/>
  <c r="T34" i="9"/>
  <c r="T33" i="9"/>
  <c r="T32" i="9"/>
  <c r="T31" i="9"/>
  <c r="T30" i="9"/>
  <c r="T29" i="9"/>
  <c r="T28" i="9"/>
  <c r="T83" i="9"/>
  <c r="T82" i="9"/>
  <c r="T81" i="9"/>
  <c r="T80" i="9"/>
  <c r="T79" i="9"/>
  <c r="T78"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8" i="13" l="1"/>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5" i="12"/>
  <c r="P15" i="12"/>
  <c r="O15" i="12"/>
  <c r="N15" i="12"/>
  <c r="M15" i="12"/>
  <c r="L15" i="12"/>
  <c r="K15" i="12"/>
  <c r="J15" i="12"/>
  <c r="I15" i="12"/>
  <c r="H15" i="12"/>
  <c r="G15" i="12"/>
  <c r="F15" i="12"/>
  <c r="E15"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5" i="11"/>
  <c r="P15" i="11"/>
  <c r="O15" i="11"/>
  <c r="N15" i="11"/>
  <c r="M15" i="11"/>
  <c r="L15" i="11"/>
  <c r="K15" i="11"/>
  <c r="J15" i="11"/>
  <c r="I15" i="11"/>
  <c r="H15" i="11"/>
  <c r="G15" i="11"/>
  <c r="F15" i="11"/>
  <c r="E15"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8" i="10"/>
  <c r="Q48" i="10"/>
  <c r="P48" i="10"/>
  <c r="O48" i="10"/>
  <c r="N48" i="10"/>
  <c r="M48" i="10"/>
  <c r="L48" i="10"/>
  <c r="K48" i="10"/>
  <c r="J48" i="10"/>
  <c r="I48" i="10"/>
  <c r="H48" i="10"/>
  <c r="G48" i="10"/>
  <c r="F48" i="10"/>
  <c r="R47" i="10"/>
  <c r="Q47" i="10"/>
  <c r="P47" i="10"/>
  <c r="O47" i="10"/>
  <c r="N47" i="10"/>
  <c r="M47" i="10"/>
  <c r="L47" i="10"/>
  <c r="K47" i="10"/>
  <c r="J47" i="10"/>
  <c r="I47" i="10"/>
  <c r="H47" i="10"/>
  <c r="G47" i="10"/>
  <c r="F47"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7" i="10"/>
  <c r="Q37" i="10"/>
  <c r="P37" i="10"/>
  <c r="O37" i="10"/>
  <c r="N37" i="10"/>
  <c r="M37" i="10"/>
  <c r="L37" i="10"/>
  <c r="K37" i="10"/>
  <c r="J37" i="10"/>
  <c r="I37" i="10"/>
  <c r="H37" i="10"/>
  <c r="G37" i="10"/>
  <c r="F37"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8" i="10"/>
  <c r="Q28" i="10"/>
  <c r="P28" i="10"/>
  <c r="O28" i="10"/>
  <c r="N28" i="10"/>
  <c r="M28" i="10"/>
  <c r="L28" i="10"/>
  <c r="K28" i="10"/>
  <c r="J28" i="10"/>
  <c r="I28" i="10"/>
  <c r="H28" i="10"/>
  <c r="G28" i="10"/>
  <c r="F28"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4" i="10"/>
  <c r="Q14" i="10"/>
  <c r="P14" i="10"/>
  <c r="O14" i="10"/>
  <c r="N14" i="10"/>
  <c r="M14" i="10"/>
  <c r="L14" i="10"/>
  <c r="K14" i="10"/>
  <c r="J14" i="10"/>
  <c r="I14" i="10"/>
  <c r="H14" i="10"/>
  <c r="G14" i="10"/>
  <c r="F14"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J80" i="9"/>
  <c r="I80" i="9"/>
  <c r="H80" i="9"/>
  <c r="G80" i="9"/>
  <c r="S79" i="9"/>
  <c r="R79" i="9"/>
  <c r="P79" i="9"/>
  <c r="O79" i="9"/>
  <c r="N79" i="9"/>
  <c r="M79" i="9"/>
  <c r="L79" i="9"/>
  <c r="K79" i="9"/>
  <c r="S78" i="9"/>
  <c r="R78" i="9"/>
  <c r="P78" i="9"/>
  <c r="O78" i="9"/>
  <c r="N78" i="9"/>
  <c r="M78" i="9"/>
  <c r="L78" i="9"/>
  <c r="K78" i="9"/>
  <c r="J78" i="9"/>
  <c r="I78" i="9"/>
  <c r="H78" i="9"/>
  <c r="G78"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J74" i="9"/>
  <c r="I74" i="9"/>
  <c r="H74" i="9"/>
  <c r="G74" i="9"/>
  <c r="S73" i="9"/>
  <c r="R73" i="9"/>
  <c r="P73" i="9"/>
  <c r="O73" i="9"/>
  <c r="N73" i="9"/>
  <c r="M73" i="9"/>
  <c r="L73" i="9"/>
  <c r="K73" i="9"/>
  <c r="J73" i="9"/>
  <c r="I73" i="9"/>
  <c r="H73" i="9"/>
  <c r="G73" i="9"/>
  <c r="S72" i="9"/>
  <c r="R72" i="9"/>
  <c r="P72" i="9"/>
  <c r="O72" i="9"/>
  <c r="N72" i="9"/>
  <c r="M72" i="9"/>
  <c r="L72" i="9"/>
  <c r="K72" i="9"/>
  <c r="S71" i="9"/>
  <c r="R71" i="9"/>
  <c r="P71" i="9"/>
  <c r="O71" i="9"/>
  <c r="N71" i="9"/>
  <c r="M71" i="9"/>
  <c r="L71" i="9"/>
  <c r="K71" i="9"/>
  <c r="J71" i="9"/>
  <c r="I71" i="9"/>
  <c r="H71" i="9"/>
  <c r="G71" i="9"/>
  <c r="S70" i="9"/>
  <c r="R70" i="9"/>
  <c r="P70" i="9"/>
  <c r="O70" i="9"/>
  <c r="N70" i="9"/>
  <c r="M70" i="9"/>
  <c r="L70" i="9"/>
  <c r="K70" i="9"/>
  <c r="J70" i="9"/>
  <c r="I70" i="9"/>
  <c r="H70" i="9"/>
  <c r="G70" i="9"/>
  <c r="S69" i="9"/>
  <c r="R69" i="9"/>
  <c r="P69" i="9"/>
  <c r="O69" i="9"/>
  <c r="N69" i="9"/>
  <c r="M69" i="9"/>
  <c r="L69" i="9"/>
  <c r="K69" i="9"/>
  <c r="J69" i="9"/>
  <c r="I69" i="9"/>
  <c r="H69" i="9"/>
  <c r="G69" i="9"/>
  <c r="S68" i="9"/>
  <c r="R68" i="9"/>
  <c r="P68" i="9"/>
  <c r="O68" i="9"/>
  <c r="N68" i="9"/>
  <c r="M68" i="9"/>
  <c r="L68" i="9"/>
  <c r="K68" i="9"/>
  <c r="J68" i="9"/>
  <c r="I68" i="9"/>
  <c r="H68" i="9"/>
  <c r="G68" i="9"/>
  <c r="S67" i="9"/>
  <c r="R67" i="9"/>
  <c r="P67" i="9"/>
  <c r="O67" i="9"/>
  <c r="N67" i="9"/>
  <c r="M67" i="9"/>
  <c r="L67" i="9"/>
  <c r="K67" i="9"/>
  <c r="J67" i="9"/>
  <c r="I67" i="9"/>
  <c r="H67" i="9"/>
  <c r="G67" i="9"/>
  <c r="S66" i="9"/>
  <c r="R66" i="9"/>
  <c r="P66" i="9"/>
  <c r="O66" i="9"/>
  <c r="N66" i="9"/>
  <c r="M66" i="9"/>
  <c r="L66" i="9"/>
  <c r="K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J62" i="9"/>
  <c r="I62" i="9"/>
  <c r="H62" i="9"/>
  <c r="G62" i="9"/>
  <c r="S61" i="9"/>
  <c r="R61" i="9"/>
  <c r="Q61" i="9"/>
  <c r="P61" i="9"/>
  <c r="O61" i="9"/>
  <c r="N61" i="9"/>
  <c r="M61" i="9"/>
  <c r="L61" i="9"/>
  <c r="K61" i="9"/>
  <c r="J61" i="9"/>
  <c r="I61" i="9"/>
  <c r="H61" i="9"/>
  <c r="G61" i="9"/>
  <c r="S60" i="9"/>
  <c r="R60" i="9"/>
  <c r="Q60" i="9"/>
  <c r="P60" i="9"/>
  <c r="O60" i="9"/>
  <c r="N60" i="9"/>
  <c r="M60" i="9"/>
  <c r="L60" i="9"/>
  <c r="K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J56" i="9"/>
  <c r="I56" i="9"/>
  <c r="H56" i="9"/>
  <c r="G56" i="9"/>
  <c r="S55" i="9"/>
  <c r="R55" i="9"/>
  <c r="Q55" i="9"/>
  <c r="P55" i="9"/>
  <c r="O55" i="9"/>
  <c r="N55" i="9"/>
  <c r="M55" i="9"/>
  <c r="L55" i="9"/>
  <c r="K55" i="9"/>
  <c r="J55" i="9"/>
  <c r="I55" i="9"/>
  <c r="H55" i="9"/>
  <c r="G55" i="9"/>
  <c r="S54" i="9"/>
  <c r="R54" i="9"/>
  <c r="Q54" i="9"/>
  <c r="P54" i="9"/>
  <c r="O54" i="9"/>
  <c r="N54" i="9"/>
  <c r="M54" i="9"/>
  <c r="L54" i="9"/>
  <c r="K54" i="9"/>
  <c r="S53" i="9"/>
  <c r="R53" i="9"/>
  <c r="Q53" i="9"/>
  <c r="P53" i="9"/>
  <c r="O53" i="9"/>
  <c r="N53" i="9"/>
  <c r="M53" i="9"/>
  <c r="L53" i="9"/>
  <c r="K53" i="9"/>
  <c r="J53" i="9"/>
  <c r="I53" i="9"/>
  <c r="H53" i="9"/>
  <c r="G53" i="9"/>
  <c r="S52" i="9"/>
  <c r="R52" i="9"/>
  <c r="Q52" i="9"/>
  <c r="P52" i="9"/>
  <c r="O52" i="9"/>
  <c r="N52" i="9"/>
  <c r="M52" i="9"/>
  <c r="L52" i="9"/>
  <c r="K52" i="9"/>
  <c r="J52" i="9"/>
  <c r="I52" i="9"/>
  <c r="H52" i="9"/>
  <c r="G52" i="9"/>
  <c r="S51" i="9"/>
  <c r="R51" i="9"/>
  <c r="Q51" i="9"/>
  <c r="P51" i="9"/>
  <c r="O51" i="9"/>
  <c r="N51" i="9"/>
  <c r="M51" i="9"/>
  <c r="L51" i="9"/>
  <c r="K51" i="9"/>
  <c r="J51" i="9"/>
  <c r="I51" i="9"/>
  <c r="H51" i="9"/>
  <c r="G51" i="9"/>
  <c r="S50" i="9"/>
  <c r="R50" i="9"/>
  <c r="Q50" i="9"/>
  <c r="P50" i="9"/>
  <c r="O50" i="9"/>
  <c r="N50" i="9"/>
  <c r="M50" i="9"/>
  <c r="L50" i="9"/>
  <c r="K50" i="9"/>
  <c r="J50" i="9"/>
  <c r="I50" i="9"/>
  <c r="H50" i="9"/>
  <c r="G50" i="9"/>
  <c r="S49" i="9"/>
  <c r="R49" i="9"/>
  <c r="Q49" i="9"/>
  <c r="P49" i="9"/>
  <c r="O49" i="9"/>
  <c r="N49" i="9"/>
  <c r="M49" i="9"/>
  <c r="L49" i="9"/>
  <c r="K49" i="9"/>
  <c r="J49" i="9"/>
  <c r="I49" i="9"/>
  <c r="H49" i="9"/>
  <c r="G49" i="9"/>
  <c r="S48" i="9"/>
  <c r="R48" i="9"/>
  <c r="Q48" i="9"/>
  <c r="P48" i="9"/>
  <c r="O48" i="9"/>
  <c r="N48" i="9"/>
  <c r="M48" i="9"/>
  <c r="L48" i="9"/>
  <c r="K48" i="9"/>
  <c r="S47" i="9"/>
  <c r="R47" i="9"/>
  <c r="Q47" i="9"/>
  <c r="P47" i="9"/>
  <c r="O47" i="9"/>
  <c r="N47" i="9"/>
  <c r="M47" i="9"/>
  <c r="L47" i="9"/>
  <c r="K47" i="9"/>
  <c r="J47" i="9"/>
  <c r="I47" i="9"/>
  <c r="H47" i="9"/>
  <c r="G47"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31" i="9"/>
  <c r="R31" i="9"/>
  <c r="Q31" i="9"/>
  <c r="P31" i="9"/>
  <c r="O31" i="9"/>
  <c r="N31" i="9"/>
  <c r="M31" i="9"/>
  <c r="L31" i="9"/>
  <c r="K31" i="9"/>
  <c r="J31" i="9"/>
  <c r="I31" i="9"/>
  <c r="H31" i="9"/>
  <c r="G31" i="9"/>
  <c r="S30" i="9"/>
  <c r="R30" i="9"/>
  <c r="Q30" i="9"/>
  <c r="P30" i="9"/>
  <c r="O30" i="9"/>
  <c r="N30" i="9"/>
  <c r="M30" i="9"/>
  <c r="L30" i="9"/>
  <c r="K30" i="9"/>
  <c r="J30" i="9"/>
  <c r="I30" i="9"/>
  <c r="H30" i="9"/>
  <c r="G30" i="9"/>
  <c r="S29" i="9"/>
  <c r="R29" i="9"/>
  <c r="Q29" i="9"/>
  <c r="P29" i="9"/>
  <c r="O29" i="9"/>
  <c r="N29" i="9"/>
  <c r="M29" i="9"/>
  <c r="L29" i="9"/>
  <c r="K29" i="9"/>
  <c r="J29" i="9"/>
  <c r="I29" i="9"/>
  <c r="H29" i="9"/>
  <c r="G29" i="9"/>
  <c r="S28" i="9"/>
  <c r="R28" i="9"/>
  <c r="Q28" i="9"/>
  <c r="P28" i="9"/>
  <c r="O28" i="9"/>
  <c r="N28" i="9"/>
  <c r="M28" i="9"/>
  <c r="L28" i="9"/>
  <c r="K28" i="9"/>
  <c r="J28" i="9"/>
  <c r="I28" i="9"/>
  <c r="H28" i="9"/>
  <c r="G28"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<sst xmlns="http://schemas.openxmlformats.org/spreadsheetml/2006/main" count="1971" uniqueCount="563">
  <si>
    <t>連結/Consolidated（IFRS）</t>
    <rPh sb="0" eb="2">
      <t>レンケツ</t>
    </rPh>
    <phoneticPr fontId="5"/>
  </si>
  <si>
    <t>セグメント情報/Financial Results by Segment</t>
    <rPh sb="5" eb="7">
      <t>ジョウホウ</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</si>
  <si>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</si>
  <si>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</si>
  <si>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</si>
  <si>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</si>
  <si>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</si>
  <si>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</si>
  <si>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</si>
  <si>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</si>
  <si>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</si>
  <si>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</si>
  <si>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</si>
  <si>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</si>
  <si>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</si>
  <si>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</si>
  <si>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</si>
  <si>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</si>
  <si>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</si>
  <si>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</si>
  <si>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</si>
  <si>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</si>
  <si>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</si>
  <si>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</si>
  <si>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</si>
  <si>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</si>
  <si>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</si>
  <si>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</si>
  <si>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</si>
  <si>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</si>
  <si>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</si>
  <si>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</si>
  <si>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</si>
  <si>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</si>
  <si>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</si>
  <si>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</si>
  <si>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</si>
  <si>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</si>
  <si>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</si>
  <si>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</si>
  <si>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</si>
  <si>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</si>
  <si>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</si>
  <si>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</si>
  <si>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</si>
  <si>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</si>
  <si>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</si>
  <si>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</si>
  <si>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</si>
  <si>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</si>
  <si>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</si>
  <si>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</si>
  <si>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</si>
  <si>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</si>
  <si>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</si>
  <si>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注２：四半期毎の従業員数(人)は、50人単位の近似値を掲載。 </t>
    <rPh sb="0" eb="1">
      <t>チュウ</t>
    </rPh>
    <phoneticPr fontId="24"/>
  </si>
  <si>
    <t>Note2: Number of employees (persons) at each quarter is rounded to the nearest multiple of 50.</t>
  </si>
  <si>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</si>
  <si>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</si>
  <si>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</si>
  <si>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</si>
  <si>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</si>
  <si>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</si>
  <si>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</si>
  <si>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</si>
  <si>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</si>
  <si>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</si>
  <si>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</si>
  <si>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</si>
  <si>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</si>
  <si>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</si>
  <si>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</si>
  <si>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</si>
  <si>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</si>
  <si>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</si>
  <si>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</si>
  <si>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</si>
  <si>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</si>
  <si>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</si>
  <si>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</si>
  <si>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</si>
  <si>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</si>
  <si>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</si>
  <si>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</si>
  <si>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</si>
  <si>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</si>
  <si>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</si>
  <si>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注2：金融の2018年3月期（第1四半期～第4四半期）、2019年3月期（第1四半期～第4四半期）、2020年3月期第1四半期の値は、金融ネットワークの計上区分先の変更に伴い、見直しを実施。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</si>
  <si>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</si>
  <si>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</si>
  <si>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</si>
  <si>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</si>
  <si>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</si>
  <si>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</si>
  <si>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</si>
  <si>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</si>
  <si>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</si>
  <si>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</si>
  <si>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</si>
  <si>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</si>
  <si>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</si>
  <si>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注4：金融の2018年3月期（第1四半期～第4四半期）、2019年3月期（第1四半期～第4四半期）、2020年3月期第1四半期の値は、金融ネットワークの計上区分先の変更に伴い、見直しを実施。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</si>
  <si>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</si>
  <si>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</si>
  <si>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</si>
  <si>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</si>
  <si>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</si>
  <si>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</si>
  <si>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</si>
  <si>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</si>
  <si>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</si>
  <si>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</si>
  <si>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</si>
  <si>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</si>
  <si>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</si>
  <si>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</si>
  <si>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</si>
  <si>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</si>
  <si>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</si>
  <si>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</si>
  <si>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</si>
  <si>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</si>
  <si>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</si>
  <si>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</si>
  <si>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</si>
  <si>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</si>
  <si>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</si>
  <si>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</si>
  <si>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</si>
  <si>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</si>
  <si>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</si>
  <si>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</si>
  <si>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</si>
  <si>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</si>
  <si>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</si>
  <si>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</si>
  <si>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</si>
  <si>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</si>
  <si>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</si>
  <si>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</si>
  <si>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</si>
  <si>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</si>
  <si>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</si>
  <si>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</si>
  <si>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</si>
  <si>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</si>
  <si>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</si>
  <si>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</si>
  <si>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</si>
  <si>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</si>
  <si>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</si>
  <si>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</si>
  <si>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</si>
  <si>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</si>
  <si>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</si>
  <si>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</si>
  <si>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</si>
  <si>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</si>
  <si>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</si>
  <si>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</si>
  <si>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</si>
  <si>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</si>
  <si>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</si>
  <si>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</si>
  <si>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</si>
  <si>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</si>
  <si>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</si>
  <si>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</si>
  <si>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</si>
  <si>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</si>
  <si>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</si>
  <si>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</si>
  <si>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</si>
  <si>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</si>
  <si>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</si>
  <si>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</si>
  <si>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</si>
  <si>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</si>
  <si>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</si>
  <si>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</si>
  <si>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</si>
  <si>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</si>
  <si>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</si>
  <si>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</si>
  <si>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</si>
  <si>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</si>
  <si>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</si>
  <si>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</si>
  <si>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</si>
  <si>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</si>
  <si>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</si>
  <si>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</si>
  <si>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</si>
  <si>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</si>
  <si>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</si>
  <si>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</si>
  <si>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</si>
  <si>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</si>
  <si>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</si>
  <si>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</si>
  <si>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</si>
  <si>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</si>
  <si>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</si>
  <si>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</si>
  <si>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</si>
  <si>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</si>
  <si>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</si>
  <si>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</si>
  <si>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</si>
  <si>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</si>
  <si>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</si>
  <si>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</si>
  <si>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</si>
  <si>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</si>
  <si>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</si>
  <si>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</si>
  <si>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</si>
  <si>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</si>
  <si>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</si>
  <si>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</si>
  <si>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</si>
  <si>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</si>
  <si>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</si>
  <si>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</si>
  <si>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</si>
  <si>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</si>
  <si>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</si>
  <si>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</si>
  <si>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</si>
  <si>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</si>
  <si>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</si>
  <si>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</si>
  <si>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</si>
  <si>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（単位：百万円/Unit: \ million）</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</si>
  <si>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</si>
  <si>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</si>
  <si>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</si>
  <si>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</si>
  <si>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</si>
  <si>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</si>
  <si>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</si>
  <si>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</si>
  <si>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</si>
  <si>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</si>
  <si>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</si>
  <si>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</si>
  <si>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</si>
  <si>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</si>
  <si>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</si>
  <si>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</si>
  <si>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</si>
  <si>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</si>
  <si>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</si>
  <si>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販売費</t>
  </si>
  <si>
    <t xml:space="preserve">  Selling Expenses</t>
  </si>
  <si>
    <t>研究開発費</t>
  </si>
  <si>
    <t xml:space="preserve">  R&amp;D Expenses</t>
  </si>
  <si>
    <t>管理費等</t>
  </si>
  <si>
    <t xml:space="preserve">  Other Administrative Expenses</t>
  </si>
  <si>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</si>
  <si>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</si>
  <si>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</si>
  <si>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</si>
  <si>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</si>
  <si>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</si>
  <si>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</si>
  <si>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</si>
  <si>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</si>
  <si>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</si>
  <si>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</si>
  <si>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</si>
  <si>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</si>
  <si>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</si>
  <si>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</si>
  <si>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</si>
  <si>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</si>
  <si>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</si>
  <si>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</si>
  <si>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</si>
  <si>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</si>
  <si>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</si>
  <si>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</si>
  <si>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</si>
  <si>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</si>
  <si>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</si>
  <si>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</si>
  <si>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</si>
  <si>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</si>
  <si>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</si>
  <si>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</si>
  <si>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</si>
  <si>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</si>
  <si>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</si>
  <si>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</si>
  <si>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</si>
  <si>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</si>
  <si>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</si>
  <si>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</si>
  <si>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</si>
  <si>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</si>
  <si>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</si>
  <si>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</si>
  <si>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</si>
  <si>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</si>
  <si>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</si>
  <si>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</si>
  <si>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</si>
  <si>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</si>
  <si>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</si>
  <si>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</si>
  <si>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</si>
  <si>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</si>
  <si>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</si>
  <si>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</si>
  <si>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</si>
  <si>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</si>
  <si>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</si>
  <si>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</si>
  <si>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</si>
  <si>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</si>
  <si>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</si>
  <si>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</si>
  <si>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</si>
  <si>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</si>
  <si>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</si>
  <si>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</si>
  <si>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</si>
  <si>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</si>
  <si>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</si>
  <si>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</si>
  <si>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</si>
  <si>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</si>
  <si>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</si>
  <si>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</si>
  <si>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</si>
  <si>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</si>
  <si>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</si>
  <si>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</si>
  <si>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</si>
  <si>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</si>
  <si>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</si>
  <si>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</si>
  <si>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</si>
  <si>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</si>
  <si>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</si>
  <si>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</si>
  <si>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</si>
  <si>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</si>
  <si>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</si>
  <si>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</si>
  <si>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</si>
  <si>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</si>
  <si>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</si>
  <si>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</si>
  <si>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</si>
  <si>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</si>
  <si>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</si>
  <si>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</si>
  <si>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</si>
  <si>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</si>
  <si>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</si>
  <si>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</si>
  <si>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</si>
  <si>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</si>
  <si>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</si>
  <si>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</si>
  <si>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</si>
  <si>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</si>
  <si>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</si>
  <si>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</si>
  <si>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</si>
  <si>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</si>
  <si>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</si>
  <si>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</si>
  <si>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</si>
  <si>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</si>
  <si>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</si>
  <si>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</si>
  <si>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</si>
  <si>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</si>
  <si>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</si>
  <si>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</si>
  <si>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</si>
  <si>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</si>
  <si>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</si>
  <si>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</si>
  <si>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</si>
  <si>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</si>
  <si>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</si>
  <si>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</si>
  <si>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</si>
  <si>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</si>
  <si>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</si>
  <si>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</si>
  <si>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</si>
  <si>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</si>
  <si>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</si>
  <si>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</si>
  <si>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</si>
  <si>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</si>
  <si>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</si>
  <si>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</si>
  <si>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</si>
  <si>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</si>
  <si>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</si>
  <si>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</si>
  <si>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</si>
  <si>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</si>
  <si>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</si>
  <si>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</si>
  <si>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</si>
  <si>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</si>
  <si>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</si>
  <si>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</si>
  <si>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</si>
  <si>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</si>
  <si>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</si>
  <si>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</si>
  <si>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</si>
  <si>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</si>
  <si>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</si>
  <si>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</si>
  <si>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</si>
  <si>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</si>
  <si>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</si>
  <si>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</si>
  <si>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</si>
  <si>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</si>
  <si>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</si>
  <si>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</si>
  <si>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</si>
  <si>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</si>
  <si>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</si>
  <si>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</si>
  <si>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</si>
  <si>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</si>
  <si>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</si>
  <si>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</si>
  <si>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</si>
  <si>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</si>
  <si>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</si>
  <si>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</si>
  <si>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</si>
  <si>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</si>
  <si>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</si>
  <si>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</si>
  <si>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</si>
  <si>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</si>
  <si>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</si>
  <si>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</si>
  <si>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</si>
  <si>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</si>
  <si>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</si>
  <si>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</si>
  <si>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</si>
  <si>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</si>
  <si>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</si>
  <si>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</si>
  <si>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</si>
  <si>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</si>
  <si>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</si>
  <si>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</si>
  <si>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</si>
  <si>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</si>
  <si>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</si>
  <si>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</si>
  <si>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</si>
  <si>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</si>
  <si>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</si>
  <si>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</si>
  <si>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</si>
  <si>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</si>
  <si>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</si>
  <si>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</si>
  <si>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</si>
  <si>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</si>
  <si>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</si>
  <si>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</si>
  <si>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</si>
  <si>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</si>
  <si>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</si>
  <si>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</si>
  <si>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</si>
  <si>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</si>
  <si>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</si>
  <si>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</si>
  <si>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</si>
  <si>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</si>
  <si>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</si>
  <si>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</si>
  <si>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</si>
  <si>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</si>
  <si>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支払利息</t>
    <rPh sb="0" eb="2">
      <t>シハライ</t>
    </rPh>
    <rPh sb="2" eb="4">
      <t>リソク</t>
    </rPh>
    <phoneticPr fontId="29"/>
  </si>
  <si>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</si>
  <si>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</si>
  <si>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</si>
  <si>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</si>
  <si>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Cash dividends paid to non-controlling interests</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</si>
  <si>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</si>
  <si>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</si>
  <si>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</si>
  <si>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</si>
  <si>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</si>
  <si>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</si>
  <si>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</si>
  <si>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</si>
  <si>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</si>
  <si>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</si>
  <si>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</si>
  <si>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</si>
  <si>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</si>
  <si>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</si>
  <si>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注5：製品及びサービス別（外部顧客向け）の値は、計上内容の見直しを行っていることから、①2018年3月期、②2019年3月期、③2020年3月期以降とでそれぞれ集計方法が異なっています。</t>
  </si>
  <si>
    <t>Note5: The figures for Net Sales by Products and Services (to Clients Outside the NTT DATA Group) show results based on the revision of the categories and the details recorded.</t>
  </si>
  <si>
    <t>Therefore, the aggregation logic is different for ①the fiscal year ending March 31, 2018, ② the fiscal year ending March 31, 2019 and ③ the fiscal year ending March 31, 2020.</t>
  </si>
  <si>
    <t>法人所得税の支払額又は還付額（△は支払額)</t>
    <phoneticPr fontId="4"/>
  </si>
  <si>
    <t xml:space="preserve"> Income taxes (paid)/reimbursed</t>
  </si>
  <si>
    <t>法人所得税の支払額又は還付額（△は支払額)</t>
  </si>
  <si>
    <t>-</t>
    <phoneticPr fontId="4"/>
  </si>
  <si>
    <t>2022/3</t>
    <phoneticPr fontId="19"/>
  </si>
  <si>
    <t>　　2022/3</t>
  </si>
  <si>
    <t>　　2022/3</t>
    <phoneticPr fontId="19"/>
  </si>
  <si>
    <t>2022/3</t>
    <phoneticPr fontId="19"/>
  </si>
  <si>
    <t>2022/3</t>
    <phoneticPr fontId="15"/>
  </si>
  <si>
    <t>第1四半期末
As of June 30, 2021</t>
    <rPh sb="5" eb="6">
      <t>マツ</t>
    </rPh>
    <phoneticPr fontId="19"/>
  </si>
  <si>
    <t>第2四半期末
As of Sep. 30, 2021</t>
    <rPh sb="5" eb="6">
      <t>マツ</t>
    </rPh>
    <phoneticPr fontId="19"/>
  </si>
  <si>
    <t>第3四半期末
As of Dec. 31, 2021</t>
    <rPh sb="5" eb="6">
      <t>マツ</t>
    </rPh>
    <phoneticPr fontId="19"/>
  </si>
  <si>
    <t>第4四半期末
As of Mar. 31, 2022</t>
  </si>
  <si>
    <t>第4四半期末
As of Mar. 31, 2022</t>
    <phoneticPr fontId="19"/>
  </si>
  <si>
    <t>Note4:The figures for Financial in FYE 3/2018 (1st Quarter~4th Quater),FYE 3/2019 (1st Quarter~4th Quater) and FYE 3/2020(1st Quarter) were revised, following the change of category in which Financial Network Services is recorded.</t>
  </si>
  <si>
    <t>Note2:The figures for Financial in FYE 3/2018 (1st Quarter~4th Quater),FYE 3/2019 (1st Quarter~4th Quater) and FYE 3/2020(1st Quarter) were revised, following the change of category in which Financial Network Services is recorded.</t>
  </si>
  <si>
    <t>-</t>
    <phoneticPr fontId="19"/>
  </si>
  <si>
    <t>注１：法人・ソリューションの2018年3月期第4四半期累計、2019年3月期(第1四半期～第4四半期)、2021年3月期(第1四半期～第4四半期）、2022年3月期(第1四半期～第2四半期)の値は、計上内容の見直しを実施。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</si>
  <si>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Note1:The figures for Enterprise &amp; Solutions in 4th Quarter of FYE 3/2018, 1st Quarter, 2nd Quarter,3rd Quarter and 4th Quarter of FYE 3/2019 and FYE3/2021, 1st Quarter and 2nd Quarter of FYE 3/2022 were reviewed in terms of the details recorded.</t>
  </si>
  <si>
    <t>Note1:The figures for Enterprise &amp; Solutions in 4th Quarter of FYE 3/2018, 1st Quarter, 2nd Quarter,3rd Quarter and 4th Quarter of FYE 3/2019 and FYE3/2021, 1st Quarter and 2nd Quarter of FYE 3/2022 were reviewed in terms of the details recorded.</t>
    <phoneticPr fontId="19"/>
  </si>
  <si>
    <t>注3：法人・ソリューションの2018年3月期第4四半期累計、2019年3月期(第1四半期～第4四半期)、2021年3月期(第1四半期～第4四半期）、2022年3月期(第1四半期～第2四半期)の値は、計上内容の見直しを実施。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</si>
  <si>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Note3:The figures for Enterprise &amp; Solutions in 4th Quarter of FYE 3/2018, 1st Quarter, 2nd Quarter,3rd Quarter and 4th Quarter of FYE 3/2019 and FYE3/2021, 1st Quarter and 2nd Quarter of FYE 3/2022 were reviewed in terms of the details recorded.</t>
  </si>
  <si>
    <t>Note3:The figures for Enterprise &amp; Solutions in 4th Quarter of FYE 3/2018, 1st Quarter, 2nd Quarter,3rd Quarter and 4th Quarter of FYE 3/2019 and FYE3/2021, 1st Quarter and 2nd Quarter of FYE 3/2022 were reviewed in terms of the details recorded.</t>
    <phoneticPr fontId="19"/>
  </si>
  <si>
    <t>-</t>
    <phoneticPr fontId="19"/>
  </si>
  <si>
    <t>子会社の売却による収入</t>
    <phoneticPr fontId="19"/>
  </si>
  <si>
    <t>/</t>
    <phoneticPr fontId="19"/>
  </si>
  <si>
    <t>-</t>
    <phoneticPr fontId="19"/>
  </si>
  <si>
    <t xml:space="preserve">  Payments for investments in subsidiaries</t>
    <phoneticPr fontId="19"/>
  </si>
  <si>
    <t>　Income for investments in subsidiaries</t>
    <phoneticPr fontId="19"/>
  </si>
  <si>
    <t xml:space="preserve">（2020年3月期第1四半期 92億円、2020年3月期第2四半期 183億円、2020年3月期第3四半期 302億円、 2020年3月期第4四半期累計 383億円、 2021年3月期第1四半期 105億円、 2021年3月期第2四半期 212億円、 </t>
  </si>
  <si>
    <t xml:space="preserve">（2020年3月期第1四半期 92億円、2020年3月期第2四半期 183億円、2020年3月期第3四半期 302億円、 2020年3月期第4四半期累計 383億円、 2021年3月期第1四半期 105億円、 2021年3月期第2四半期 212億円、 </t>
    <phoneticPr fontId="19"/>
  </si>
  <si>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</si>
  <si>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phoneticPr fontId="19"/>
  </si>
  <si>
    <t>-</t>
    <phoneticPr fontId="19"/>
  </si>
  <si>
    <t xml:space="preserve">2021/3
Results </t>
    <phoneticPr fontId="15"/>
  </si>
  <si>
    <t>2022/3
Results</t>
    <phoneticPr fontId="15"/>
  </si>
  <si>
    <t xml:space="preserve">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t>
  </si>
  <si>
    <t xml:space="preserve">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t>
    <phoneticPr fontId="19"/>
  </si>
  <si>
    <t>Note1: Ｒesults for 1st quarter of FY2019, 2nd quarter of FY2019, 3rd quarter of FY2019, 4th quarter of FY2019, 1st quarter of FY2020, 2nd quarter of FY2020, 3rd quarter of FY2020, 4th quarter of FY2020, 1st quarter of FY2021, 2nd quarter of FY2021, 3rd quarter of FY2021, 4th quarter of FY2021 were calculated excluding Lease depreciation</t>
  </si>
  <si>
    <t>Note1: Ｒesults for 1st quarter of FY2019, 2nd quarter of FY2019, 3rd quarter of FY2019, 4th quarter of FY2019, 1st quarter of FY2020, 2nd quarter of FY2020, 3rd quarter of FY2020, 4th quarter of FY2020, 1st quarter of FY2021, 2nd quarter of FY2021, 3rd quarter of FY2021, 4th quarter of FY2021 were calculated excluding Lease depreciation</t>
    <phoneticPr fontId="4"/>
  </si>
  <si>
    <t>-</t>
    <phoneticPr fontId="19"/>
  </si>
  <si>
    <t>注１：2020年3月期第1四半期、第2四半期累計、第3四半期累計、第4四半期累計、2021年3月期第1四半期、第2四半期累計、第3四半期累計、第4四半期累計、2022年3月期第1四半期、第2四半期累計、第3四半期累計、第4四半期累計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phoneticPr fontId="0"/>
  </si>
  <si>
    <t>-</t>
    <phoneticPr fontId="19"/>
  </si>
  <si>
    <t>2021年3月期第3四半期 318億円、2021年3月期第4四半期累計 428億円、2022年3月期第1四半期 108億円、2022年3月期第2四半期 214億円、2022年3月期第3四半期 317億円、2022年3月期第4四半期累計 430億円）を含めずに算出。</t>
    <rPh sb="115" eb="117">
      <t>ルイケイ</t>
    </rPh>
    <phoneticPr fontId="4"/>
  </si>
  <si>
    <t>2021年3月期第3四半期 318億円、2021年3月期第4四半期累計 428億円、2022年3月期第1四半期 108億円、2022年3月期第2四半期 214億円、2022年3月期第3四半期 317億円、2022年3月期第4四半期累計 430億円）を含めずに算出。</t>
    <rPh sb="115" eb="117">
      <t>ルイケイ</t>
    </rPh>
    <phoneticPr fontId="15"/>
  </si>
  <si>
    <t xml:space="preserve"> Repayments of lease liabilities</t>
  </si>
  <si>
    <t xml:space="preserve">  Acquisition and sale of treasury stock</t>
    <phoneticPr fontId="19"/>
  </si>
  <si>
    <t xml:space="preserve">  Acquisition and sale of treasury stock</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</si>
</sst>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quot;△&quot;#,##0\ "/>
    <numFmt numFmtId="177" formatCode="#,##0;&quot;△ &quot;#,##0"/>
  </numFmts>
  <fonts count="47">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s>
  <fills count="11">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s>
  <borders count="1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s>
  <cellStyleXfs count="7">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cellStyleXfs>
  <cellXfs count="740">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0" fontId="14" fillId="0" borderId="39" xfId="3" applyFont="1" applyBorder="1" applyAlignment="1">
      <alignment vertical="center"/>
    </xf>
    <xf numFmtId="0" fontId="14" fillId="0" borderId="67" xfId="3" applyFont="1" applyBorder="1" applyAlignment="1">
      <alignment vertical="center"/>
    </xf>
    <xf numFmtId="0" fontId="14" fillId="0" borderId="26" xfId="3" applyFont="1" applyBorder="1" applyAlignment="1">
      <alignment horizontal="left" vertical="center" wrapText="1"/>
    </xf>
    <xf numFmtId="0" fontId="14" fillId="0" borderId="67" xfId="3" applyFont="1" applyBorder="1" applyAlignment="1">
      <alignment vertical="center" shrinkToFit="1"/>
    </xf>
    <xf numFmtId="0" fontId="14" fillId="0" borderId="69" xfId="4" applyNumberFormat="1" applyFont="1" applyBorder="1" applyAlignment="1">
      <alignment horizontal="left" vertical="center" shrinkToFit="1"/>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176" fontId="10" fillId="0" borderId="0" xfId="3" applyNumberFormat="1" applyFont="1" applyBorder="1" applyAlignment="1">
      <alignment vertical="center"/>
    </xf>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0" fontId="14" fillId="0" borderId="15" xfId="3" applyFont="1" applyBorder="1" applyAlignment="1">
      <alignment vertical="center" shrinkToFit="1"/>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177" fontId="12" fillId="0" borderId="80" xfId="2"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177" fontId="12" fillId="0" borderId="89" xfId="2" applyNumberFormat="1"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177" fontId="12" fillId="0" borderId="80" xfId="5" applyNumberFormat="1"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0" fillId="0" borderId="0" xfId="3" applyFont="1" applyBorder="1" applyAlignment="1">
      <alignment vertical="center"/>
    </xf>
    <xf numFmtId="0" fontId="12" fillId="0" borderId="13" xfId="3" applyFont="1" applyBorder="1" applyAlignment="1">
      <alignment horizontal="left" vertical="center" wrapText="1"/>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0" fontId="12" fillId="0" borderId="39" xfId="3" applyFont="1" applyBorder="1" applyAlignment="1">
      <alignment vertical="center"/>
    </xf>
    <xf numFmtId="0" fontId="12" fillId="0" borderId="67" xfId="3" applyFont="1" applyBorder="1" applyAlignment="1">
      <alignmen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0" fontId="12" fillId="0" borderId="0" xfId="3" applyFont="1" applyBorder="1" applyAlignment="1">
      <alignment vertical="center"/>
    </xf>
    <xf numFmtId="0" fontId="12" fillId="0" borderId="15" xfId="3" applyFont="1" applyBorder="1" applyAlignment="1">
      <alignment vertical="center" shrinkToFit="1"/>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177" fontId="12" fillId="0" borderId="107"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3" fontId="12" fillId="0" borderId="0" xfId="2" applyNumberFormat="1" applyFont="1" applyFill="1"/>
    <xf numFmtId="0" fontId="46" fillId="0" borderId="0" xfId="3" applyFont="1" applyAlignment="1">
      <alignmen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0" fontId="45" fillId="0" borderId="0" xfId="3" applyFont="1" applyFill="1" applyAlignment="1">
      <alignment vertical="center"/>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xf numFmtId="0" fontId="14" fillId="0" borderId="87" xfId="2" applyFont="1" applyFill="1" applyBorder="1" applyAlignment="1">
      <alignment horizontal="left" indent="1" shrinkToFit="1"/>
    </xf>
    <xf numFmtId="0" fontId="14" fillId="0" borderId="28" xfId="2" applyFont="1" applyFill="1" applyBorder="1" applyAlignment="1">
      <alignment shrinkToFit="1"/>
    </xf>
    <xf numFmtId="177" fontId="14" fillId="0" borderId="87" xfId="2" applyNumberFormat="1" applyFont="1" applyFill="1" applyBorder="1" applyAlignment="1">
      <alignment horizontal="right"/>
    </xf>
    <xf numFmtId="177" fontId="14" fillId="0" borderId="119" xfId="2" applyNumberFormat="1" applyFont="1" applyFill="1" applyBorder="1" applyAlignment="1">
      <alignment horizontal="right"/>
    </xf>
    <xf numFmtId="177" fontId="14" fillId="0" borderId="88" xfId="2" applyNumberFormat="1" applyFont="1" applyFill="1" applyBorder="1" applyAlignment="1">
      <alignment horizontal="right"/>
    </xf>
    <xf numFmtId="177" fontId="14" fillId="0" borderId="28" xfId="2" applyNumberFormat="1" applyFont="1" applyFill="1" applyBorder="1" applyAlignment="1">
      <alignment horizontal="right"/>
    </xf>
    <xf numFmtId="177" fontId="14" fillId="0" borderId="31" xfId="2" applyNumberFormat="1" applyFont="1" applyFill="1" applyBorder="1" applyAlignment="1">
      <alignment horizontal="right"/>
    </xf>
    <xf numFmtId="177" fontId="12" fillId="0" borderId="61" xfId="1" applyNumberFormat="1" applyFont="1" applyFill="1" applyBorder="1" applyAlignment="1">
      <alignment horizontal="right" vertical="center"/>
    </xf>
    <xf numFmtId="0" fontId="42" fillId="0" borderId="118" xfId="0" applyFont="1" applyFill="1" applyBorder="1" applyAlignment="1">
      <alignment horizontal="right" vertical="center" wrapText="1" readingOrder="1"/>
    </xf>
    <xf numFmtId="177" fontId="14" fillId="0" borderId="19" xfId="5" applyNumberFormat="1" applyFont="1" applyFill="1" applyBorder="1" applyAlignment="1">
      <alignment horizontal="right"/>
    </xf>
    <xf numFmtId="177" fontId="14" fillId="0" borderId="123" xfId="5" applyNumberFormat="1" applyFont="1" applyFill="1" applyBorder="1" applyAlignment="1">
      <alignment horizontal="right"/>
    </xf>
    <xf numFmtId="177" fontId="14" fillId="0" borderId="23" xfId="5" applyNumberFormat="1" applyFont="1" applyFill="1" applyBorder="1" applyAlignment="1">
      <alignment horizontal="right"/>
    </xf>
    <xf numFmtId="177" fontId="14" fillId="0" borderId="24" xfId="5" applyNumberFormat="1" applyFont="1" applyFill="1" applyBorder="1" applyAlignment="1">
      <alignment horizontal="right"/>
    </xf>
    <xf numFmtId="177" fontId="14" fillId="0" borderId="27" xfId="5" applyNumberFormat="1" applyFont="1" applyFill="1" applyBorder="1" applyAlignment="1">
      <alignment horizontal="right"/>
    </xf>
    <xf numFmtId="177" fontId="14" fillId="0" borderId="112" xfId="5" applyNumberFormat="1" applyFont="1" applyFill="1" applyBorder="1" applyAlignment="1">
      <alignment horizontal="right"/>
    </xf>
    <xf numFmtId="177" fontId="14" fillId="0" borderId="112" xfId="1" applyNumberFormat="1" applyFont="1" applyFill="1" applyBorder="1" applyAlignment="1">
      <alignment horizontal="right"/>
    </xf>
    <xf numFmtId="177" fontId="14" fillId="0" borderId="50" xfId="5" applyNumberFormat="1" applyFont="1" applyFill="1" applyBorder="1" applyAlignment="1">
      <alignment horizontal="right"/>
    </xf>
    <xf numFmtId="177" fontId="14" fillId="0" borderId="11" xfId="1" applyNumberFormat="1" applyFont="1" applyFill="1" applyBorder="1" applyAlignment="1">
      <alignment horizontal="right"/>
    </xf>
    <xf numFmtId="177" fontId="12" fillId="8" borderId="97" xfId="2" applyNumberFormat="1" applyFont="1" applyFill="1" applyBorder="1" applyAlignment="1">
      <alignment horizontal="right"/>
    </xf>
    <xf numFmtId="177" fontId="12" fillId="0" borderId="98" xfId="2" applyNumberFormat="1" applyFont="1" applyFill="1" applyBorder="1" applyAlignment="1">
      <alignment horizontal="right"/>
    </xf>
    <xf numFmtId="177" fontId="12" fillId="0" borderId="99" xfId="2" applyNumberFormat="1" applyFont="1" applyFill="1" applyBorder="1" applyAlignment="1">
      <alignment horizontal="right"/>
    </xf>
    <xf numFmtId="177" fontId="12" fillId="0" borderId="97" xfId="2" applyNumberFormat="1" applyFont="1" applyFill="1" applyBorder="1" applyAlignment="1">
      <alignment horizontal="right"/>
    </xf>
    <xf numFmtId="177" fontId="12" fillId="8" borderId="22" xfId="5" applyNumberFormat="1" applyFont="1" applyFill="1" applyBorder="1" applyAlignment="1">
      <alignment horizontal="right"/>
    </xf>
    <xf numFmtId="177" fontId="12" fillId="0" borderId="27" xfId="5" applyNumberFormat="1" applyFont="1" applyFill="1" applyBorder="1" applyAlignment="1">
      <alignment horizontal="right"/>
    </xf>
    <xf numFmtId="177" fontId="12" fillId="0" borderId="30" xfId="5" applyNumberFormat="1" applyFont="1" applyFill="1" applyBorder="1" applyAlignment="1">
      <alignment horizontal="right"/>
    </xf>
    <xf numFmtId="177" fontId="12" fillId="0" borderId="22" xfId="5" applyNumberFormat="1" applyFont="1" applyFill="1" applyBorder="1" applyAlignment="1">
      <alignment horizontal="right"/>
    </xf>
    <xf numFmtId="177" fontId="12" fillId="6" borderId="16" xfId="4" quotePrefix="1" applyNumberFormat="1" applyFont="1" applyFill="1" applyBorder="1" applyAlignment="1">
      <alignment horizontal="right" vertical="center"/>
    </xf>
    <xf numFmtId="177" fontId="12" fillId="6" borderId="5" xfId="4" quotePrefix="1" applyNumberFormat="1" applyFont="1" applyFill="1" applyBorder="1" applyAlignment="1">
      <alignment horizontal="right" vertical="center"/>
    </xf>
    <xf numFmtId="177" fontId="12" fillId="6" borderId="17" xfId="4" quotePrefix="1" applyNumberFormat="1" applyFont="1" applyFill="1" applyBorder="1" applyAlignment="1">
      <alignment horizontal="right" vertical="center"/>
    </xf>
    <xf numFmtId="177" fontId="12" fillId="6" borderId="6" xfId="4" quotePrefix="1" applyNumberFormat="1" applyFont="1" applyFill="1" applyBorder="1" applyAlignment="1">
      <alignment horizontal="right" vertical="center"/>
    </xf>
    <xf numFmtId="177" fontId="12" fillId="7" borderId="17" xfId="4" quotePrefix="1" applyNumberFormat="1" applyFont="1" applyFill="1" applyBorder="1" applyAlignment="1">
      <alignment horizontal="right" vertical="center"/>
    </xf>
    <xf numFmtId="177" fontId="12" fillId="0" borderId="63" xfId="5" applyNumberFormat="1" applyFont="1" applyFill="1" applyBorder="1" applyAlignment="1">
      <alignment horizontal="right"/>
    </xf>
    <xf numFmtId="177" fontId="12" fillId="0" borderId="23" xfId="5" applyNumberFormat="1" applyFont="1" applyFill="1" applyBorder="1" applyAlignment="1">
      <alignment horizontal="right"/>
    </xf>
    <xf numFmtId="177" fontId="12" fillId="0" borderId="20" xfId="5" applyNumberFormat="1" applyFont="1" applyFill="1" applyBorder="1" applyAlignment="1">
      <alignment horizontal="right"/>
    </xf>
    <xf numFmtId="177" fontId="12" fillId="0" borderId="106" xfId="5" applyNumberFormat="1" applyFont="1" applyFill="1" applyBorder="1" applyAlignment="1">
      <alignment horizontal="right"/>
    </xf>
    <xf numFmtId="177" fontId="12" fillId="0" borderId="21" xfId="5" applyNumberFormat="1" applyFont="1" applyFill="1" applyBorder="1" applyAlignment="1">
      <alignment horizontal="right"/>
    </xf>
    <xf numFmtId="177" fontId="12" fillId="0" borderId="25" xfId="2" applyNumberFormat="1" applyFont="1" applyFill="1" applyBorder="1" applyAlignment="1">
      <alignment horizontal="right"/>
    </xf>
    <xf numFmtId="177" fontId="12" fillId="0" borderId="26" xfId="2" applyNumberFormat="1" applyFont="1" applyFill="1" applyBorder="1" applyAlignment="1">
      <alignment horizontal="right"/>
    </xf>
    <xf numFmtId="177" fontId="12" fillId="0" borderId="84" xfId="2" applyNumberFormat="1" applyFont="1" applyFill="1" applyBorder="1" applyAlignment="1">
      <alignment horizontal="right"/>
    </xf>
    <xf numFmtId="177" fontId="12" fillId="0" borderId="39" xfId="2" applyNumberFormat="1" applyFont="1" applyFill="1" applyBorder="1" applyAlignment="1">
      <alignment horizontal="right"/>
    </xf>
    <xf numFmtId="177" fontId="12" fillId="0" borderId="67" xfId="2" applyNumberFormat="1" applyFont="1" applyFill="1" applyBorder="1" applyAlignment="1">
      <alignment horizontal="right"/>
    </xf>
    <xf numFmtId="177" fontId="12" fillId="0" borderId="63" xfId="2" applyNumberFormat="1" applyFont="1" applyFill="1" applyBorder="1" applyAlignment="1">
      <alignment horizontal="right"/>
    </xf>
    <xf numFmtId="177" fontId="12" fillId="0" borderId="20" xfId="2" applyNumberFormat="1" applyFont="1" applyFill="1" applyBorder="1" applyAlignment="1">
      <alignment horizontal="right"/>
    </xf>
    <xf numFmtId="177" fontId="12" fillId="0" borderId="106" xfId="2" applyNumberFormat="1" applyFont="1" applyFill="1" applyBorder="1" applyAlignment="1">
      <alignment horizontal="right"/>
    </xf>
    <xf numFmtId="177" fontId="12" fillId="0" borderId="21" xfId="2" applyNumberFormat="1" applyFont="1" applyFill="1" applyBorder="1" applyAlignment="1">
      <alignment horizontal="right"/>
    </xf>
    <xf numFmtId="177" fontId="12" fillId="0" borderId="79" xfId="2" applyNumberFormat="1" applyFont="1" applyFill="1" applyBorder="1" applyAlignment="1">
      <alignment horizontal="right"/>
    </xf>
    <xf numFmtId="177" fontId="12" fillId="0" borderId="14" xfId="2" applyNumberFormat="1" applyFont="1" applyFill="1" applyBorder="1" applyAlignment="1">
      <alignment horizontal="right"/>
    </xf>
    <xf numFmtId="177" fontId="12" fillId="0" borderId="110" xfId="2" applyNumberFormat="1" applyFont="1" applyFill="1" applyBorder="1" applyAlignment="1">
      <alignment horizontal="right"/>
    </xf>
    <xf numFmtId="177" fontId="12" fillId="0" borderId="78" xfId="2" applyNumberFormat="1" applyFont="1" applyFill="1" applyBorder="1" applyAlignment="1">
      <alignment horizontal="right"/>
    </xf>
    <xf numFmtId="177" fontId="12" fillId="0" borderId="10" xfId="5" applyNumberFormat="1" applyFont="1" applyFill="1" applyBorder="1" applyAlignment="1">
      <alignment horizontal="right"/>
    </xf>
    <xf numFmtId="177" fontId="12" fillId="0" borderId="11" xfId="5" applyNumberFormat="1" applyFont="1" applyFill="1" applyBorder="1" applyAlignment="1">
      <alignment horizontal="right"/>
    </xf>
    <xf numFmtId="177" fontId="12" fillId="0" borderId="51" xfId="5" applyNumberFormat="1" applyFont="1" applyFill="1" applyBorder="1" applyAlignment="1">
      <alignment horizontal="right"/>
    </xf>
    <xf numFmtId="177" fontId="12" fillId="0" borderId="12" xfId="5" applyNumberFormat="1" applyFont="1" applyFill="1" applyBorder="1" applyAlignment="1">
      <alignment horizontal="right"/>
    </xf>
    <xf numFmtId="177" fontId="12" fillId="0" borderId="52" xfId="5" applyNumberFormat="1" applyFont="1" applyFill="1" applyBorder="1" applyAlignment="1">
      <alignment horizontal="right"/>
    </xf>
    <xf numFmtId="177" fontId="12" fillId="6" borderId="105" xfId="4" quotePrefix="1" applyNumberFormat="1" applyFont="1" applyFill="1" applyBorder="1" applyAlignment="1">
      <alignment horizontal="right" vertical="center"/>
    </xf>
    <xf numFmtId="177" fontId="12" fillId="0" borderId="122" xfId="2" applyNumberFormat="1" applyFont="1" applyFill="1" applyBorder="1" applyAlignment="1">
      <alignment horizontal="right"/>
    </xf>
    <xf numFmtId="177" fontId="12" fillId="0" borderId="29" xfId="2" applyNumberFormat="1" applyFont="1" applyFill="1" applyBorder="1" applyAlignment="1">
      <alignment horizontal="right"/>
    </xf>
    <xf numFmtId="177" fontId="12" fillId="0" borderId="84" xfId="5" applyNumberFormat="1" applyFont="1" applyFill="1" applyBorder="1" applyAlignment="1">
      <alignment horizontal="right"/>
    </xf>
    <xf numFmtId="177" fontId="12" fillId="0" borderId="43" xfId="5" applyNumberFormat="1" applyFont="1" applyFill="1" applyBorder="1" applyAlignment="1">
      <alignment horizontal="right"/>
    </xf>
    <xf numFmtId="177" fontId="12" fillId="0" borderId="39" xfId="5" applyNumberFormat="1" applyFont="1" applyFill="1" applyBorder="1" applyAlignment="1">
      <alignment horizontal="right"/>
    </xf>
    <xf numFmtId="177" fontId="12" fillId="0" borderId="93" xfId="5" applyNumberFormat="1" applyFont="1" applyFill="1" applyBorder="1" applyAlignment="1">
      <alignment horizontal="right"/>
    </xf>
    <xf numFmtId="177" fontId="12" fillId="0" borderId="67" xfId="5" applyNumberFormat="1" applyFont="1" applyFill="1" applyBorder="1" applyAlignment="1">
      <alignment horizontal="right"/>
    </xf>
    <xf numFmtId="177" fontId="12" fillId="0" borderId="79" xfId="5" applyNumberFormat="1" applyFont="1" applyFill="1" applyBorder="1" applyAlignment="1">
      <alignment horizontal="right"/>
    </xf>
    <xf numFmtId="177" fontId="12" fillId="0" borderId="44" xfId="5" applyNumberFormat="1" applyFont="1" applyFill="1" applyBorder="1" applyAlignment="1">
      <alignment horizontal="right"/>
    </xf>
    <xf numFmtId="177" fontId="12" fillId="0" borderId="14" xfId="5" applyNumberFormat="1" applyFont="1" applyFill="1" applyBorder="1" applyAlignment="1">
      <alignment horizontal="right"/>
    </xf>
    <xf numFmtId="177" fontId="12" fillId="0" borderId="110" xfId="5" applyNumberFormat="1" applyFont="1" applyFill="1" applyBorder="1" applyAlignment="1">
      <alignment horizontal="right"/>
    </xf>
    <xf numFmtId="177" fontId="12" fillId="0" borderId="78" xfId="5" applyNumberFormat="1" applyFont="1" applyFill="1" applyBorder="1" applyAlignment="1">
      <alignment horizontal="right"/>
    </xf>
    <xf numFmtId="177" fontId="12" fillId="0" borderId="25" xfId="5" applyNumberFormat="1" applyFont="1" applyFill="1" applyBorder="1" applyAlignment="1">
      <alignment horizontal="right"/>
    </xf>
    <xf numFmtId="177" fontId="12" fillId="0" borderId="26" xfId="5" applyNumberFormat="1" applyFont="1" applyFill="1" applyBorder="1" applyAlignment="1">
      <alignment horizontal="right"/>
    </xf>
    <xf numFmtId="177" fontId="12" fillId="0" borderId="36" xfId="5" applyNumberFormat="1" applyFont="1" applyFill="1" applyBorder="1" applyAlignment="1">
      <alignment horizontal="right"/>
    </xf>
    <xf numFmtId="177" fontId="12" fillId="0" borderId="37" xfId="5" applyNumberFormat="1" applyFont="1" applyFill="1" applyBorder="1" applyAlignment="1">
      <alignment horizontal="right"/>
    </xf>
    <xf numFmtId="177" fontId="12" fillId="0" borderId="34" xfId="5" applyNumberFormat="1" applyFont="1" applyFill="1" applyBorder="1" applyAlignment="1">
      <alignment horizontal="right"/>
    </xf>
    <xf numFmtId="177" fontId="12" fillId="0" borderId="107" xfId="5" applyNumberFormat="1" applyFont="1" applyFill="1" applyBorder="1" applyAlignment="1">
      <alignment horizontal="right"/>
    </xf>
    <xf numFmtId="177" fontId="12" fillId="0" borderId="35" xfId="5" applyNumberFormat="1" applyFont="1" applyFill="1" applyBorder="1" applyAlignment="1">
      <alignment horizontal="right"/>
    </xf>
    <xf numFmtId="177" fontId="12" fillId="6" borderId="16" xfId="2" applyNumberFormat="1" applyFont="1" applyFill="1" applyBorder="1" applyAlignment="1">
      <alignment horizontal="right"/>
    </xf>
    <xf numFmtId="177" fontId="12" fillId="6" borderId="17" xfId="2" applyNumberFormat="1" applyFont="1" applyFill="1" applyBorder="1" applyAlignment="1">
      <alignment horizontal="right"/>
    </xf>
    <xf numFmtId="177" fontId="12" fillId="6" borderId="5" xfId="2" applyNumberFormat="1" applyFont="1" applyFill="1" applyBorder="1" applyAlignment="1">
      <alignment horizontal="right"/>
    </xf>
    <xf numFmtId="177" fontId="12" fillId="6" borderId="105" xfId="2" applyNumberFormat="1" applyFont="1" applyFill="1" applyBorder="1" applyAlignment="1">
      <alignment horizontal="right"/>
    </xf>
    <xf numFmtId="177" fontId="12" fillId="6" borderId="6" xfId="2" applyNumberFormat="1" applyFont="1" applyFill="1" applyBorder="1" applyAlignment="1">
      <alignment horizontal="right"/>
    </xf>
    <xf numFmtId="177" fontId="12" fillId="0" borderId="40" xfId="2" applyNumberFormat="1" applyFont="1" applyFill="1" applyBorder="1" applyAlignment="1">
      <alignment horizontal="right"/>
    </xf>
    <xf numFmtId="177" fontId="12" fillId="0" borderId="41" xfId="2" applyNumberFormat="1" applyFont="1" applyFill="1" applyBorder="1" applyAlignment="1">
      <alignment horizontal="right"/>
    </xf>
    <xf numFmtId="177" fontId="12" fillId="0" borderId="33" xfId="2" applyNumberFormat="1" applyFont="1" applyFill="1" applyBorder="1" applyAlignment="1">
      <alignment horizontal="right"/>
    </xf>
    <xf numFmtId="177" fontId="12" fillId="0" borderId="111" xfId="2" applyNumberFormat="1" applyFont="1" applyFill="1" applyBorder="1" applyAlignment="1">
      <alignment horizontal="right"/>
    </xf>
    <xf numFmtId="177" fontId="12" fillId="0" borderId="42" xfId="2" applyNumberFormat="1" applyFont="1" applyFill="1" applyBorder="1" applyAlignment="1">
      <alignment horizontal="right"/>
    </xf>
    <xf numFmtId="177" fontId="12" fillId="0" borderId="10" xfId="2" applyNumberFormat="1" applyFont="1" applyFill="1" applyBorder="1" applyAlignment="1">
      <alignment horizontal="right"/>
    </xf>
    <xf numFmtId="177" fontId="12" fillId="0" borderId="11" xfId="2" applyNumberFormat="1" applyFont="1" applyFill="1" applyBorder="1" applyAlignment="1">
      <alignment horizontal="right"/>
    </xf>
    <xf numFmtId="177" fontId="12" fillId="0" borderId="51" xfId="2" applyNumberFormat="1" applyFont="1" applyFill="1" applyBorder="1" applyAlignment="1">
      <alignment horizontal="right"/>
    </xf>
    <xf numFmtId="177" fontId="12" fillId="0" borderId="12" xfId="2" applyNumberFormat="1" applyFont="1" applyFill="1" applyBorder="1" applyAlignment="1">
      <alignment horizontal="right"/>
    </xf>
    <xf numFmtId="177" fontId="12" fillId="0" borderId="52" xfId="2" applyNumberFormat="1" applyFont="1" applyFill="1" applyBorder="1" applyAlignment="1">
      <alignment horizontal="right"/>
    </xf>
    <xf numFmtId="177" fontId="12" fillId="0" borderId="53" xfId="2" applyNumberFormat="1" applyFont="1" applyFill="1" applyBorder="1" applyAlignment="1">
      <alignment horizontal="right"/>
    </xf>
    <xf numFmtId="177" fontId="12" fillId="0" borderId="54" xfId="2" applyNumberFormat="1" applyFont="1" applyFill="1" applyBorder="1" applyAlignment="1">
      <alignment horizontal="right"/>
    </xf>
    <xf numFmtId="177" fontId="12" fillId="0" borderId="8" xfId="2" applyNumberFormat="1" applyFont="1" applyFill="1" applyBorder="1" applyAlignment="1">
      <alignment horizontal="right"/>
    </xf>
    <xf numFmtId="177" fontId="12" fillId="0" borderId="121" xfId="2" applyNumberFormat="1" applyFont="1" applyFill="1" applyBorder="1" applyAlignment="1">
      <alignment horizontal="right"/>
    </xf>
    <xf numFmtId="177" fontId="12" fillId="0" borderId="9" xfId="2" applyNumberFormat="1" applyFont="1" applyFill="1" applyBorder="1" applyAlignment="1">
      <alignment horizontal="right"/>
    </xf>
    <xf numFmtId="177" fontId="12" fillId="0" borderId="16" xfId="4" applyNumberFormat="1" applyFont="1" applyFill="1" applyBorder="1" applyAlignment="1">
      <alignment horizontal="right" vertical="center"/>
    </xf>
    <xf numFmtId="177" fontId="12" fillId="0" borderId="17" xfId="4" applyNumberFormat="1" applyFont="1" applyFill="1" applyBorder="1" applyAlignment="1">
      <alignment horizontal="right" vertical="center"/>
    </xf>
    <xf numFmtId="177" fontId="12" fillId="0" borderId="5" xfId="4" applyNumberFormat="1" applyFont="1" applyFill="1" applyBorder="1" applyAlignment="1">
      <alignment horizontal="right" vertical="center"/>
    </xf>
    <xf numFmtId="177" fontId="12" fillId="0" borderId="105" xfId="4" applyNumberFormat="1" applyFont="1" applyFill="1" applyBorder="1" applyAlignment="1">
      <alignment horizontal="right" vertical="center"/>
    </xf>
    <xf numFmtId="177" fontId="12" fillId="0" borderId="6" xfId="4" applyNumberFormat="1" applyFont="1" applyFill="1" applyBorder="1" applyAlignment="1">
      <alignment horizontal="right" vertical="center"/>
    </xf>
    <xf numFmtId="177" fontId="12" fillId="0" borderId="63" xfId="4" applyNumberFormat="1" applyFont="1" applyFill="1" applyBorder="1" applyAlignment="1">
      <alignment horizontal="right" vertical="center"/>
    </xf>
    <xf numFmtId="177" fontId="12" fillId="0" borderId="23" xfId="4" applyNumberFormat="1" applyFont="1" applyFill="1" applyBorder="1" applyAlignment="1">
      <alignment horizontal="right" vertical="center"/>
    </xf>
    <xf numFmtId="177" fontId="12" fillId="0" borderId="21" xfId="4" applyNumberFormat="1" applyFont="1" applyFill="1" applyBorder="1" applyAlignment="1">
      <alignment horizontal="right" vertical="center"/>
    </xf>
    <xf numFmtId="177" fontId="12" fillId="0" borderId="22" xfId="4" applyNumberFormat="1" applyFont="1" applyFill="1" applyBorder="1" applyAlignment="1">
      <alignment horizontal="right" vertical="center"/>
    </xf>
    <xf numFmtId="177" fontId="12" fillId="0" borderId="27" xfId="4" applyNumberFormat="1" applyFont="1" applyFill="1" applyBorder="1" applyAlignment="1">
      <alignment horizontal="right" vertical="center"/>
    </xf>
    <xf numFmtId="177" fontId="12" fillId="0" borderId="26" xfId="4" applyNumberFormat="1" applyFont="1" applyFill="1" applyBorder="1" applyAlignment="1">
      <alignment horizontal="right" vertical="center"/>
    </xf>
    <xf numFmtId="177" fontId="12" fillId="0" borderId="49" xfId="4" applyNumberFormat="1" applyFont="1" applyFill="1" applyBorder="1" applyAlignment="1">
      <alignment horizontal="right" vertical="center"/>
    </xf>
    <xf numFmtId="177" fontId="12" fillId="0" borderId="48" xfId="4" applyNumberFormat="1" applyFont="1" applyFill="1" applyBorder="1" applyAlignment="1">
      <alignment horizontal="right" vertical="center"/>
    </xf>
    <xf numFmtId="177" fontId="12" fillId="0" borderId="47" xfId="4" applyNumberFormat="1" applyFont="1" applyFill="1" applyBorder="1" applyAlignment="1">
      <alignment horizontal="right" vertical="center"/>
    </xf>
    <xf numFmtId="177" fontId="12" fillId="0" borderId="18" xfId="4" applyNumberFormat="1" applyFont="1" applyFill="1" applyBorder="1" applyAlignment="1">
      <alignment horizontal="right" vertical="center"/>
    </xf>
    <xf numFmtId="177" fontId="12" fillId="0" borderId="65" xfId="4" applyNumberFormat="1" applyFont="1" applyFill="1" applyBorder="1" applyAlignment="1">
      <alignment horizontal="right" vertical="center"/>
    </xf>
    <xf numFmtId="177" fontId="12" fillId="0" borderId="15" xfId="4" applyNumberFormat="1" applyFont="1" applyFill="1" applyBorder="1" applyAlignment="1">
      <alignment horizontal="right" vertical="center"/>
    </xf>
    <xf numFmtId="177" fontId="12" fillId="0" borderId="74" xfId="4" applyNumberFormat="1" applyFont="1" applyFill="1" applyBorder="1" applyAlignment="1">
      <alignment horizontal="right" vertical="center"/>
    </xf>
    <xf numFmtId="177" fontId="12" fillId="0" borderId="75" xfId="4" applyNumberFormat="1" applyFont="1" applyFill="1" applyBorder="1" applyAlignment="1">
      <alignment horizontal="right" vertical="center"/>
    </xf>
    <xf numFmtId="177" fontId="12" fillId="0" borderId="73" xfId="4" applyNumberFormat="1" applyFont="1" applyFill="1" applyBorder="1" applyAlignment="1">
      <alignment horizontal="right" vertical="center"/>
    </xf>
    <xf numFmtId="177" fontId="12" fillId="0" borderId="62" xfId="4" applyNumberFormat="1" applyFont="1" applyFill="1" applyBorder="1" applyAlignment="1">
      <alignment horizontal="right" vertical="center"/>
    </xf>
    <xf numFmtId="177" fontId="12" fillId="0" borderId="64" xfId="4" applyNumberFormat="1" applyFont="1" applyFill="1" applyBorder="1" applyAlignment="1">
      <alignment horizontal="right" vertical="center"/>
    </xf>
    <xf numFmtId="177" fontId="12" fillId="0" borderId="66" xfId="4" applyNumberFormat="1" applyFont="1" applyFill="1" applyBorder="1" applyAlignment="1">
      <alignment horizontal="right" vertical="center"/>
    </xf>
    <xf numFmtId="177" fontId="12" fillId="0" borderId="68" xfId="4" applyNumberFormat="1" applyFont="1" applyFill="1" applyBorder="1" applyAlignment="1">
      <alignment horizontal="right" vertical="center"/>
    </xf>
    <xf numFmtId="177" fontId="12" fillId="0" borderId="70" xfId="4" applyNumberFormat="1" applyFont="1" applyFill="1" applyBorder="1" applyAlignment="1">
      <alignment horizontal="right" vertical="center"/>
    </xf>
    <xf numFmtId="177" fontId="12" fillId="0" borderId="76" xfId="4" applyNumberFormat="1" applyFont="1" applyFill="1" applyBorder="1" applyAlignment="1">
      <alignment horizontal="right" vertical="center"/>
    </xf>
    <xf numFmtId="177" fontId="12" fillId="0" borderId="104" xfId="4" applyNumberFormat="1" applyFont="1" applyFill="1" applyBorder="1" applyAlignment="1">
      <alignment horizontal="right" vertical="center"/>
    </xf>
    <xf numFmtId="177" fontId="12" fillId="3" borderId="63" xfId="4" applyNumberFormat="1" applyFont="1" applyFill="1" applyBorder="1" applyAlignment="1">
      <alignment horizontal="right" vertical="center"/>
    </xf>
    <xf numFmtId="177" fontId="12" fillId="3" borderId="20" xfId="4" applyNumberFormat="1" applyFont="1" applyFill="1" applyBorder="1" applyAlignment="1">
      <alignment horizontal="right" vertical="center"/>
    </xf>
    <xf numFmtId="177" fontId="12" fillId="3" borderId="23" xfId="4" applyNumberFormat="1" applyFont="1" applyFill="1" applyBorder="1" applyAlignment="1">
      <alignment horizontal="right" vertical="center"/>
    </xf>
    <xf numFmtId="177" fontId="12" fillId="3" borderId="21" xfId="4" applyNumberFormat="1" applyFont="1" applyFill="1" applyBorder="1" applyAlignment="1">
      <alignment horizontal="right" vertical="center"/>
    </xf>
    <xf numFmtId="177" fontId="12" fillId="0" borderId="20" xfId="4" applyNumberFormat="1" applyFont="1" applyFill="1" applyBorder="1" applyAlignment="1">
      <alignment horizontal="right" vertical="center"/>
    </xf>
    <xf numFmtId="177" fontId="12" fillId="0" borderId="19" xfId="4" applyNumberFormat="1" applyFont="1" applyFill="1" applyBorder="1" applyAlignment="1">
      <alignment horizontal="right" vertical="center"/>
    </xf>
    <xf numFmtId="177" fontId="12" fillId="0" borderId="106" xfId="4" applyNumberFormat="1" applyFont="1" applyFill="1" applyBorder="1" applyAlignment="1">
      <alignment horizontal="right" vertical="center"/>
    </xf>
    <xf numFmtId="177" fontId="12" fillId="0" borderId="79" xfId="4" applyNumberFormat="1" applyFont="1" applyFill="1" applyBorder="1" applyAlignment="1">
      <alignment horizontal="right" vertical="center"/>
    </xf>
    <xf numFmtId="177" fontId="12" fillId="0" borderId="14" xfId="4" applyNumberFormat="1" applyFont="1" applyFill="1" applyBorder="1" applyAlignment="1">
      <alignment horizontal="right" vertical="center"/>
    </xf>
    <xf numFmtId="177" fontId="12" fillId="0" borderId="44" xfId="4" applyNumberFormat="1" applyFont="1" applyFill="1" applyBorder="1" applyAlignment="1">
      <alignment horizontal="right" vertical="center"/>
    </xf>
    <xf numFmtId="177" fontId="12" fillId="0" borderId="78" xfId="4" applyNumberFormat="1" applyFont="1" applyFill="1" applyBorder="1" applyAlignment="1">
      <alignment horizontal="right" vertical="center"/>
    </xf>
    <xf numFmtId="177" fontId="12" fillId="0" borderId="77" xfId="4" applyNumberFormat="1" applyFont="1" applyFill="1" applyBorder="1" applyAlignment="1">
      <alignment horizontal="right" vertical="center"/>
    </xf>
    <xf numFmtId="177" fontId="12" fillId="0" borderId="110" xfId="4" applyNumberFormat="1" applyFont="1" applyFill="1" applyBorder="1" applyAlignment="1">
      <alignment horizontal="right" vertical="center"/>
    </xf>
    <xf numFmtId="177" fontId="12" fillId="0" borderId="24" xfId="4" applyNumberFormat="1" applyFont="1" applyFill="1" applyBorder="1" applyAlignment="1">
      <alignment horizontal="right" vertical="center"/>
    </xf>
    <xf numFmtId="177" fontId="12" fillId="0" borderId="30" xfId="4" applyNumberFormat="1" applyFont="1" applyFill="1" applyBorder="1" applyAlignment="1">
      <alignment horizontal="right" vertical="center"/>
    </xf>
    <xf numFmtId="177" fontId="12" fillId="0" borderId="108" xfId="4" applyNumberFormat="1" applyFont="1" applyFill="1" applyBorder="1" applyAlignment="1">
      <alignment horizontal="right" vertical="center"/>
    </xf>
    <xf numFmtId="177" fontId="12" fillId="0" borderId="109" xfId="4" applyNumberFormat="1" applyFont="1" applyFill="1" applyBorder="1" applyAlignment="1">
      <alignment horizontal="right" vertical="center"/>
    </xf>
    <xf numFmtId="177" fontId="12" fillId="0" borderId="122" xfId="4" applyNumberFormat="1" applyFont="1" applyFill="1" applyBorder="1" applyAlignment="1">
      <alignment horizontal="right" vertical="center"/>
    </xf>
    <xf numFmtId="177" fontId="12" fillId="0" borderId="69" xfId="4" applyNumberFormat="1" applyFont="1" applyFill="1" applyBorder="1" applyAlignment="1">
      <alignment horizontal="right" vertical="center"/>
    </xf>
    <xf numFmtId="177" fontId="12" fillId="0" borderId="36" xfId="4" applyNumberFormat="1" applyFont="1" applyFill="1" applyBorder="1" applyAlignment="1">
      <alignment horizontal="right" vertical="center"/>
    </xf>
    <xf numFmtId="177" fontId="12" fillId="0" borderId="37" xfId="4" applyNumberFormat="1" applyFont="1" applyFill="1" applyBorder="1" applyAlignment="1">
      <alignment horizontal="right" vertical="center"/>
    </xf>
    <xf numFmtId="177" fontId="12" fillId="0" borderId="35" xfId="4" applyNumberFormat="1" applyFont="1" applyFill="1" applyBorder="1" applyAlignment="1">
      <alignment horizontal="right" vertical="center"/>
    </xf>
    <xf numFmtId="177" fontId="12" fillId="0" borderId="81" xfId="4" applyNumberFormat="1" applyFont="1" applyFill="1" applyBorder="1" applyAlignment="1">
      <alignment horizontal="right" vertical="center"/>
    </xf>
    <xf numFmtId="177" fontId="12" fillId="0" borderId="107" xfId="4" applyNumberFormat="1" applyFont="1" applyFill="1" applyBorder="1" applyAlignment="1">
      <alignment horizontal="right" vertical="center"/>
    </xf>
    <xf numFmtId="177" fontId="12" fillId="0" borderId="40" xfId="4" applyNumberFormat="1" applyFont="1" applyFill="1" applyBorder="1" applyAlignment="1">
      <alignment horizontal="right" vertical="center"/>
    </xf>
    <xf numFmtId="177" fontId="12" fillId="0" borderId="41" xfId="4" applyNumberFormat="1" applyFont="1" applyFill="1" applyBorder="1" applyAlignment="1">
      <alignment horizontal="right" vertical="center"/>
    </xf>
    <xf numFmtId="177" fontId="12" fillId="0" borderId="42" xfId="4" applyNumberFormat="1" applyFont="1" applyFill="1" applyBorder="1" applyAlignment="1">
      <alignment horizontal="right" vertical="center"/>
    </xf>
    <xf numFmtId="177" fontId="12" fillId="0" borderId="32" xfId="4" applyNumberFormat="1" applyFont="1" applyFill="1" applyBorder="1" applyAlignment="1">
      <alignment horizontal="right" vertical="center"/>
    </xf>
    <xf numFmtId="177" fontId="12" fillId="0" borderId="111" xfId="4" applyNumberFormat="1" applyFont="1" applyFill="1" applyBorder="1" applyAlignment="1">
      <alignment horizontal="right" vertical="center"/>
    </xf>
    <xf numFmtId="177" fontId="12" fillId="0" borderId="23" xfId="4" applyNumberFormat="1" applyFont="1" applyFill="1" applyBorder="1" applyAlignment="1">
      <alignment horizontal="center" vertical="center"/>
    </xf>
    <xf numFmtId="177" fontId="12" fillId="0" borderId="44" xfId="4" applyNumberFormat="1" applyFont="1" applyFill="1" applyBorder="1" applyAlignment="1">
      <alignment horizontal="center" vertical="center"/>
    </xf>
    <xf numFmtId="177" fontId="12" fillId="0" borderId="71" xfId="4" applyNumberFormat="1" applyFont="1" applyFill="1" applyBorder="1" applyAlignment="1">
      <alignment horizontal="right" vertical="center"/>
    </xf>
    <xf numFmtId="177" fontId="12" fillId="0" borderId="103" xfId="4" applyNumberFormat="1" applyFont="1" applyFill="1" applyBorder="1" applyAlignment="1">
      <alignment horizontal="right" vertical="center"/>
    </xf>
    <xf numFmtId="177" fontId="10" fillId="0" borderId="0" xfId="3" applyNumberFormat="1" applyFont="1" applyFill="1" applyAlignment="1">
      <alignment vertical="center"/>
    </xf>
    <xf numFmtId="177" fontId="14" fillId="0" borderId="63" xfId="5" applyNumberFormat="1" applyFont="1" applyFill="1" applyBorder="1" applyAlignment="1">
      <alignment horizontal="right"/>
    </xf>
    <xf numFmtId="177" fontId="14" fillId="0" borderId="20" xfId="5" applyNumberFormat="1" applyFont="1" applyFill="1" applyBorder="1" applyAlignment="1">
      <alignment horizontal="right"/>
    </xf>
    <xf numFmtId="177" fontId="14" fillId="0" borderId="25" xfId="5" applyNumberFormat="1" applyFont="1" applyFill="1" applyBorder="1" applyAlignment="1">
      <alignment horizontal="right"/>
    </xf>
    <xf numFmtId="177" fontId="14" fillId="0" borderId="46" xfId="5" applyNumberFormat="1" applyFont="1" applyFill="1" applyBorder="1" applyAlignment="1">
      <alignment horizontal="right"/>
    </xf>
    <xf numFmtId="177" fontId="14" fillId="0" borderId="48" xfId="5" applyNumberFormat="1" applyFont="1" applyFill="1" applyBorder="1" applyAlignment="1">
      <alignment horizontal="right"/>
    </xf>
    <xf numFmtId="177" fontId="14" fillId="0" borderId="10" xfId="5" applyNumberFormat="1" applyFont="1" applyFill="1" applyBorder="1" applyAlignment="1">
      <alignment horizontal="right"/>
    </xf>
    <xf numFmtId="177" fontId="14" fillId="0" borderId="51" xfId="1" applyNumberFormat="1" applyFont="1" applyFill="1" applyBorder="1" applyAlignment="1">
      <alignment horizontal="right"/>
    </xf>
    <xf numFmtId="177" fontId="12" fillId="0" borderId="100" xfId="2" applyNumberFormat="1" applyFont="1" applyFill="1" applyBorder="1" applyAlignment="1">
      <alignment horizontal="right"/>
    </xf>
    <xf numFmtId="177" fontId="12" fillId="0" borderId="24" xfId="5" applyNumberFormat="1" applyFont="1" applyFill="1" applyBorder="1" applyAlignment="1">
      <alignment horizontal="right"/>
    </xf>
    <xf numFmtId="177" fontId="12" fillId="7" borderId="17" xfId="1" quotePrefix="1" applyNumberFormat="1" applyFont="1" applyFill="1" applyBorder="1" applyAlignment="1">
      <alignment horizontal="right" vertical="center"/>
    </xf>
    <xf numFmtId="177" fontId="12" fillId="7" borderId="16" xfId="4" quotePrefix="1" applyNumberFormat="1" applyFont="1" applyFill="1" applyBorder="1" applyAlignment="1">
      <alignment horizontal="right" vertical="center"/>
    </xf>
    <xf numFmtId="177" fontId="12" fillId="7" borderId="6" xfId="4" quotePrefix="1" applyNumberFormat="1" applyFont="1" applyFill="1" applyBorder="1" applyAlignment="1">
      <alignment horizontal="right" vertical="center"/>
    </xf>
    <xf numFmtId="177" fontId="12" fillId="0" borderId="48" xfId="1" applyNumberFormat="1" applyFont="1" applyFill="1" applyBorder="1" applyAlignment="1">
      <alignment horizontal="right"/>
    </xf>
    <xf numFmtId="177" fontId="12" fillId="0" borderId="23" xfId="1" applyNumberFormat="1" applyFont="1" applyFill="1" applyBorder="1" applyAlignment="1">
      <alignment horizontal="right"/>
    </xf>
    <xf numFmtId="177" fontId="12" fillId="0" borderId="27" xfId="1" applyNumberFormat="1" applyFont="1" applyFill="1" applyBorder="1" applyAlignment="1">
      <alignment horizontal="right"/>
    </xf>
    <xf numFmtId="177" fontId="12" fillId="0" borderId="37" xfId="1" applyNumberFormat="1" applyFont="1" applyFill="1" applyBorder="1" applyAlignment="1">
      <alignment horizontal="right"/>
    </xf>
    <xf numFmtId="177" fontId="12" fillId="0" borderId="44" xfId="1" applyNumberFormat="1" applyFont="1" applyFill="1" applyBorder="1" applyAlignment="1">
      <alignment horizontal="right"/>
    </xf>
    <xf numFmtId="177" fontId="12" fillId="0" borderId="43" xfId="1" applyNumberFormat="1" applyFont="1" applyFill="1" applyBorder="1" applyAlignment="1">
      <alignment horizontal="right"/>
    </xf>
    <xf numFmtId="177" fontId="12" fillId="7" borderId="6" xfId="2" applyNumberFormat="1" applyFont="1" applyFill="1" applyBorder="1" applyAlignment="1">
      <alignment horizontal="right"/>
    </xf>
    <xf numFmtId="177" fontId="12" fillId="0" borderId="59" xfId="1" applyNumberFormat="1" applyFont="1" applyFill="1" applyBorder="1" applyAlignment="1">
      <alignment horizontal="right"/>
    </xf>
    <xf numFmtId="177" fontId="12" fillId="0" borderId="25" xfId="4" applyNumberFormat="1" applyFont="1" applyFill="1" applyBorder="1" applyAlignment="1">
      <alignment horizontal="right" vertical="center"/>
    </xf>
    <xf numFmtId="177" fontId="12" fillId="0" borderId="46" xfId="4" applyNumberFormat="1" applyFont="1" applyFill="1" applyBorder="1" applyAlignment="1">
      <alignment horizontal="right" vertical="center"/>
    </xf>
    <xf numFmtId="177" fontId="14" fillId="0" borderId="63" xfId="4" applyNumberFormat="1" applyFont="1" applyFill="1" applyBorder="1" applyAlignment="1">
      <alignment horizontal="right" vertical="center"/>
    </xf>
    <xf numFmtId="177" fontId="14" fillId="0" borderId="20" xfId="4" applyNumberFormat="1" applyFont="1" applyFill="1" applyBorder="1" applyAlignment="1">
      <alignment horizontal="right" vertical="center"/>
    </xf>
    <xf numFmtId="177" fontId="14" fillId="0" borderId="23" xfId="4" applyNumberFormat="1" applyFont="1" applyFill="1" applyBorder="1" applyAlignment="1">
      <alignment horizontal="right" vertical="center"/>
    </xf>
    <xf numFmtId="177" fontId="14" fillId="0" borderId="21" xfId="4" applyNumberFormat="1" applyFont="1" applyFill="1" applyBorder="1" applyAlignment="1">
      <alignment horizontal="right" vertical="center"/>
    </xf>
    <xf numFmtId="177" fontId="14" fillId="0" borderId="64" xfId="4" applyNumberFormat="1" applyFont="1" applyFill="1" applyBorder="1" applyAlignment="1">
      <alignment horizontal="right" vertical="center"/>
    </xf>
    <xf numFmtId="177" fontId="14" fillId="0" borderId="22" xfId="4" applyNumberFormat="1" applyFont="1" applyFill="1" applyBorder="1" applyAlignment="1">
      <alignment horizontal="right" vertical="center"/>
    </xf>
    <xf numFmtId="177" fontId="14" fillId="0" borderId="25" xfId="4" applyNumberFormat="1" applyFont="1" applyFill="1" applyBorder="1" applyAlignment="1">
      <alignment horizontal="right" vertical="center"/>
    </xf>
    <xf numFmtId="177" fontId="14" fillId="0" borderId="37" xfId="4" applyNumberFormat="1" applyFont="1" applyFill="1" applyBorder="1" applyAlignment="1">
      <alignment horizontal="right" vertical="center"/>
    </xf>
    <xf numFmtId="177" fontId="14" fillId="0" borderId="26" xfId="4" applyNumberFormat="1" applyFont="1" applyFill="1" applyBorder="1" applyAlignment="1">
      <alignment horizontal="right" vertical="center"/>
    </xf>
    <xf numFmtId="177" fontId="14" fillId="0" borderId="66" xfId="4" applyNumberFormat="1" applyFont="1" applyFill="1" applyBorder="1" applyAlignment="1">
      <alignment horizontal="right" vertical="center"/>
    </xf>
    <xf numFmtId="177" fontId="12" fillId="0" borderId="0" xfId="4" applyNumberFormat="1" applyFont="1" applyFill="1" applyBorder="1" applyAlignment="1">
      <alignment horizontal="right" vertical="center"/>
    </xf>
    <xf numFmtId="177" fontId="12" fillId="0" borderId="72" xfId="4" applyNumberFormat="1" applyFont="1" applyFill="1" applyBorder="1" applyAlignment="1">
      <alignment horizontal="right" vertical="center"/>
    </xf>
    <xf numFmtId="177" fontId="12" fillId="0" borderId="80" xfId="4" applyNumberFormat="1" applyFont="1" applyFill="1" applyBorder="1" applyAlignment="1">
      <alignment horizontal="right" vertical="center"/>
    </xf>
    <xf numFmtId="177" fontId="12" fillId="0" borderId="34" xfId="4" applyNumberFormat="1" applyFont="1" applyFill="1" applyBorder="1" applyAlignment="1">
      <alignment horizontal="right" vertical="center"/>
    </xf>
    <xf numFmtId="177" fontId="12" fillId="0" borderId="82" xfId="4" applyNumberFormat="1" applyFont="1" applyFill="1" applyBorder="1" applyAlignment="1">
      <alignment horizontal="right" vertical="center"/>
    </xf>
    <xf numFmtId="177" fontId="12" fillId="0" borderId="33" xfId="4" applyNumberFormat="1" applyFont="1" applyFill="1" applyBorder="1" applyAlignment="1">
      <alignment horizontal="right" vertical="center"/>
    </xf>
    <xf numFmtId="177" fontId="12" fillId="0" borderId="83" xfId="4" applyNumberFormat="1" applyFont="1" applyFill="1" applyBorder="1" applyAlignment="1">
      <alignment horizontal="right" vertical="center"/>
    </xf>
    <xf numFmtId="177" fontId="14" fillId="0" borderId="34" xfId="4" applyNumberFormat="1" applyFont="1" applyFill="1" applyBorder="1" applyAlignment="1">
      <alignment horizontal="right" vertical="center"/>
    </xf>
    <xf numFmtId="177" fontId="14" fillId="0" borderId="82" xfId="4" applyNumberFormat="1" applyFont="1" applyFill="1" applyBorder="1" applyAlignment="1">
      <alignment horizontal="righ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13" xfId="4" applyNumberFormat="1" applyFont="1" applyBorder="1" applyAlignment="1">
      <alignment horizontal="left" vertical="center" wrapText="1"/>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0" fontId="32" fillId="0" borderId="6" xfId="3" applyFont="1" applyFill="1" applyBorder="1" applyAlignment="1">
      <alignment horizontal="center" vertical="center"/>
    </xf>
    <xf numFmtId="0" fontId="14" fillId="0" borderId="45" xfId="2" applyFont="1" applyFill="1" applyBorder="1" applyAlignment="1">
      <alignment shrinkToFit="1"/>
    </xf>
    <xf numFmtId="0" fontId="14" fillId="0" borderId="46" xfId="2" applyFont="1" applyFill="1" applyBorder="1" applyAlignment="1">
      <alignment shrinkToFit="1"/>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7">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47146</xdr:colOff>
      <xdr:row>3</xdr:row>
      <xdr:rowOff>28583</xdr:rowOff>
    </xdr:from>
    <xdr:to>
      <xdr:col>0</xdr:col>
      <xdr:colOff>56671</xdr:colOff>
      <xdr:row>3</xdr:row>
      <xdr:rowOff>172583</xdr:rowOff>
    </xdr:to>
    <xdr:cxnSp macro="">
      <xdr:nvCxnSpPr>
        <xdr:cNvPr id="4" name="直線矢印コネクタ 3"/>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5" name="直線矢印コネクタ 4"/>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516549</xdr:colOff>
      <xdr:row>8</xdr:row>
      <xdr:rowOff>137746</xdr:rowOff>
    </xdr:from>
    <xdr:to>
      <xdr:col>4</xdr:col>
      <xdr:colOff>176676</xdr:colOff>
      <xdr:row>9</xdr:row>
      <xdr:rowOff>179914</xdr:rowOff>
    </xdr:to>
    <xdr:sp macro="" textlink="">
      <xdr:nvSpPr>
        <xdr:cNvPr id="6" name="テキスト ボックス 8"/>
        <xdr:cNvSpPr txBox="1"/>
      </xdr:nvSpPr>
      <xdr:spPr>
        <a:xfrm>
          <a:off x="3183549" y="1652221"/>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917709</xdr:colOff>
      <xdr:row>13</xdr:row>
      <xdr:rowOff>14916</xdr:rowOff>
    </xdr:from>
    <xdr:to>
      <xdr:col>2</xdr:col>
      <xdr:colOff>1489209</xdr:colOff>
      <xdr:row>14</xdr:row>
      <xdr:rowOff>0</xdr:rowOff>
    </xdr:to>
    <xdr:sp macro="" textlink="">
      <xdr:nvSpPr>
        <xdr:cNvPr id="2" name="テキスト ボックス 1"/>
        <xdr:cNvSpPr txBox="1"/>
      </xdr:nvSpPr>
      <xdr:spPr>
        <a:xfrm>
          <a:off x="603384" y="29771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20</xdr:row>
      <xdr:rowOff>14916</xdr:rowOff>
    </xdr:from>
    <xdr:to>
      <xdr:col>2</xdr:col>
      <xdr:colOff>1489209</xdr:colOff>
      <xdr:row>21</xdr:row>
      <xdr:rowOff>0</xdr:rowOff>
    </xdr:to>
    <xdr:sp macro="" textlink="">
      <xdr:nvSpPr>
        <xdr:cNvPr id="3" name="テキスト ボックス 2"/>
        <xdr:cNvSpPr txBox="1"/>
      </xdr:nvSpPr>
      <xdr:spPr>
        <a:xfrm>
          <a:off x="603384" y="45773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27</xdr:row>
      <xdr:rowOff>14916</xdr:rowOff>
    </xdr:from>
    <xdr:to>
      <xdr:col>2</xdr:col>
      <xdr:colOff>1489209</xdr:colOff>
      <xdr:row>28</xdr:row>
      <xdr:rowOff>0</xdr:rowOff>
    </xdr:to>
    <xdr:sp macro="" textlink="">
      <xdr:nvSpPr>
        <xdr:cNvPr id="4" name="テキスト ボックス 3"/>
        <xdr:cNvSpPr txBox="1"/>
      </xdr:nvSpPr>
      <xdr:spPr>
        <a:xfrm>
          <a:off x="603384" y="61775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twoCellAnchor>
    <xdr:from>
      <xdr:col>2</xdr:col>
      <xdr:colOff>917709</xdr:colOff>
      <xdr:row>34</xdr:row>
      <xdr:rowOff>14916</xdr:rowOff>
    </xdr:from>
    <xdr:to>
      <xdr:col>2</xdr:col>
      <xdr:colOff>1489209</xdr:colOff>
      <xdr:row>35</xdr:row>
      <xdr:rowOff>0</xdr:rowOff>
    </xdr:to>
    <xdr:sp macro="" textlink="">
      <xdr:nvSpPr>
        <xdr:cNvPr id="5" name="テキスト ボックス 4"/>
        <xdr:cNvSpPr txBox="1"/>
      </xdr:nvSpPr>
      <xdr:spPr>
        <a:xfrm>
          <a:off x="603384" y="7777791"/>
          <a:ext cx="0" cy="213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a:t>
          </a:r>
          <a:r>
            <a:rPr kumimoji="1" lang="en-US" altLang="ja-JP" sz="1100">
              <a:solidFill>
                <a:schemeClr val="tx1"/>
              </a:solidFill>
            </a:rPr>
            <a:t>1</a:t>
          </a:r>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資料１人事提供ビル別全集計"/>
      <sheetName val="Basic_Information"/>
      <sheetName val="参照テーブル"/>
      <sheetName val="4月月次収支データ"/>
      <sheetName val="TimingMaster"/>
      <sheetName val="要因・費目別等区分"/>
      <sheetName val="参照"/>
      <sheetName val="BookSchema"/>
      <sheetName val="昨日0717"/>
      <sheetName val="list"/>
      <sheetName val="Worksheet in 2251 Cash Flow Wor"/>
      <sheetName val="各種情報ﾃｰﾌﾞﾙ"/>
      <sheetName val="ORGCD"/>
      <sheetName val="月次実績【子会社収支】　対計画"/>
      <sheetName val="顧客種別マスタ"/>
      <sheetName val="サブインダストリーマスタ"/>
      <sheetName val="インダストリーマスタ"/>
      <sheetName val="顧客マスタ"/>
      <sheetName val="PJマスタ"/>
      <sheetName val="様式B"/>
      <sheetName val="帳票台帳"/>
      <sheetName val="グラフ元表(Ci×MA)"/>
      <sheetName val="PJ基本情報"/>
      <sheetName val="現価率表"/>
      <sheetName val="Sheet2"/>
      <sheetName val="リスト"/>
      <sheetName val="当月"/>
      <sheetName val="グラフ元表"/>
      <sheetName val="組織名"/>
      <sheetName val="（補足）FY19G事統括内の実行管理について"/>
      <sheetName val="ListSheet"/>
      <sheetName val="プルダウン用"/>
      <sheetName val="単金と確度"/>
      <sheetName val="担当名"/>
      <sheetName val="パラメータ"/>
      <sheetName val="プルダウンリスト"/>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tabSelected="1" view="pageBreakPreview" zoomScale="70" zoomScaleNormal="70" zoomScaleSheetLayoutView="70" workbookViewId="0">
      <pane xSplit="6" ySplit="7" topLeftCell="G8" activePane="bottomRight" state="frozen"/>
      <selection activeCell="M46" sqref="M46"/>
      <selection pane="topRight" activeCell="M46" sqref="M46"/>
      <selection pane="bottomLeft" activeCell="M46" sqref="M46"/>
      <selection pane="bottomRight"/>
    </sheetView>
  </sheetViews>
  <sheetFormatPr defaultColWidth="9" defaultRowHeight="17.25"/>
  <cols>
    <col min="1" max="1" width="4"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26" width="13.75" style="6" customWidth="1"/>
    <col min="27" max="27" width="4.75" style="6" customWidth="1"/>
    <col min="28" max="16384" width="9" style="6"/>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ht="15" customHeight="1">
      <c r="A2" s="5"/>
      <c r="B2" s="5"/>
    </row>
    <row r="3" spans="1:26" s="7" customFormat="1" ht="18" customHeight="1">
      <c r="A3" s="5"/>
      <c r="B3" s="5" t="s">
        <v>1</v>
      </c>
    </row>
    <row r="4" spans="1:26" s="9" customFormat="1" ht="9" customHeight="1">
      <c r="A4" s="5"/>
      <c r="B4" s="8"/>
    </row>
    <row r="5" spans="1:26" s="12" customFormat="1" ht="18" customHeight="1" thickBot="1">
      <c r="A5" s="10"/>
      <c r="B5" s="11" t="s">
        <v>2</v>
      </c>
    </row>
    <row r="6" spans="1:26" s="16" customFormat="1" ht="18.75" customHeight="1">
      <c r="A6" s="13"/>
      <c r="B6" s="14"/>
      <c r="C6" s="15"/>
      <c r="D6" s="660" t="s">
        <v>3</v>
      </c>
      <c r="E6" s="662" t="s">
        <v>4</v>
      </c>
      <c r="F6" s="664" t="s">
        <v>5</v>
      </c>
      <c r="G6" s="653" t="s">
        <v>6</v>
      </c>
      <c r="H6" s="654"/>
      <c r="I6" s="654"/>
      <c r="J6" s="655"/>
      <c r="K6" s="653" t="s">
        <v>7</v>
      </c>
      <c r="L6" s="654"/>
      <c r="M6" s="654"/>
      <c r="N6" s="655"/>
      <c r="O6" s="653" t="s">
        <v>8</v>
      </c>
      <c r="P6" s="654"/>
      <c r="Q6" s="654"/>
      <c r="R6" s="655"/>
      <c r="S6" s="653" t="s">
        <v>505</v>
      </c>
      <c r="T6" s="654"/>
      <c r="U6" s="654"/>
      <c r="V6" s="655"/>
      <c r="W6" s="653" t="s">
        <v>519</v>
      </c>
      <c r="X6" s="654"/>
      <c r="Y6" s="654"/>
      <c r="Z6" s="655"/>
    </row>
    <row r="7" spans="1:26" s="16" customFormat="1" ht="27" customHeight="1" thickBot="1">
      <c r="A7" s="13"/>
      <c r="B7" s="17"/>
      <c r="C7" s="18"/>
      <c r="D7" s="661"/>
      <c r="E7" s="663"/>
      <c r="F7" s="665"/>
      <c r="G7" s="19" t="s">
        <v>9</v>
      </c>
      <c r="H7" s="20" t="s">
        <v>10</v>
      </c>
      <c r="I7" s="20" t="s">
        <v>11</v>
      </c>
      <c r="J7" s="21" t="s">
        <v>12</v>
      </c>
      <c r="K7" s="19" t="s">
        <v>9</v>
      </c>
      <c r="L7" s="20" t="s">
        <v>10</v>
      </c>
      <c r="M7" s="20" t="s">
        <v>11</v>
      </c>
      <c r="N7" s="21" t="s">
        <v>12</v>
      </c>
      <c r="O7" s="19" t="s">
        <v>9</v>
      </c>
      <c r="P7" s="20" t="s">
        <v>10</v>
      </c>
      <c r="Q7" s="20" t="s">
        <v>11</v>
      </c>
      <c r="R7" s="21" t="s">
        <v>13</v>
      </c>
      <c r="S7" s="19" t="s">
        <v>9</v>
      </c>
      <c r="T7" s="20" t="s">
        <v>10</v>
      </c>
      <c r="U7" s="20" t="s">
        <v>11</v>
      </c>
      <c r="V7" s="21" t="s">
        <v>12</v>
      </c>
      <c r="W7" s="19" t="s">
        <v>9</v>
      </c>
      <c r="X7" s="20" t="s">
        <v>10</v>
      </c>
      <c r="Y7" s="20" t="s">
        <v>11</v>
      </c>
      <c r="Z7" s="21" t="s">
        <v>241</v>
      </c>
    </row>
    <row r="8" spans="1:26" s="29" customFormat="1" ht="18" customHeight="1">
      <c r="A8" s="22"/>
      <c r="B8" s="658" t="s">
        <v>14</v>
      </c>
      <c r="C8" s="659"/>
      <c r="D8" s="659"/>
      <c r="E8" s="23" t="s">
        <v>15</v>
      </c>
      <c r="F8" s="24" t="s">
        <v>16</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c r="W8" s="28">
        <v>590822</v>
      </c>
      <c r="X8" s="26">
        <v>1212079</v>
      </c>
      <c r="Y8" s="26">
        <v>1848208</v>
      </c>
      <c r="Z8" s="433">
        <v>2551906</v>
      </c>
    </row>
    <row r="9" spans="1:26" s="29" customFormat="1" ht="18" customHeight="1">
      <c r="A9" s="22"/>
      <c r="B9" s="30"/>
      <c r="C9" s="651" t="s">
        <v>17</v>
      </c>
      <c r="D9" s="652"/>
      <c r="E9" s="31" t="s">
        <v>15</v>
      </c>
      <c r="F9" s="32" t="s">
        <v>18</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c r="W9" s="36">
        <v>121870</v>
      </c>
      <c r="X9" s="34">
        <v>260557</v>
      </c>
      <c r="Y9" s="34">
        <v>401453</v>
      </c>
      <c r="Z9" s="434">
        <v>582435</v>
      </c>
    </row>
    <row r="10" spans="1:26" s="29" customFormat="1" ht="18" customHeight="1">
      <c r="A10" s="22"/>
      <c r="B10" s="30"/>
      <c r="C10" s="656" t="s">
        <v>19</v>
      </c>
      <c r="D10" s="657"/>
      <c r="E10" s="37" t="s">
        <v>4</v>
      </c>
      <c r="F10" s="38" t="s">
        <v>20</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c r="W10" s="41">
        <v>146638</v>
      </c>
      <c r="X10" s="39">
        <v>307295</v>
      </c>
      <c r="Y10" s="39">
        <v>457695</v>
      </c>
      <c r="Z10" s="45">
        <v>633063</v>
      </c>
    </row>
    <row r="11" spans="1:26" s="29" customFormat="1" ht="18" customHeight="1">
      <c r="A11" s="22"/>
      <c r="B11" s="30"/>
      <c r="C11" s="656" t="s">
        <v>21</v>
      </c>
      <c r="D11" s="657"/>
      <c r="E11" s="37" t="s">
        <v>4</v>
      </c>
      <c r="F11" s="38" t="s">
        <v>22</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c r="W11" s="41">
        <v>147728</v>
      </c>
      <c r="X11" s="39">
        <v>307195</v>
      </c>
      <c r="Y11" s="39">
        <v>471182</v>
      </c>
      <c r="Z11" s="45">
        <v>652907</v>
      </c>
    </row>
    <row r="12" spans="1:26" s="29" customFormat="1" ht="18" customHeight="1">
      <c r="A12" s="22"/>
      <c r="B12" s="30"/>
      <c r="C12" s="656" t="s">
        <v>23</v>
      </c>
      <c r="D12" s="657"/>
      <c r="E12" s="42" t="s">
        <v>15</v>
      </c>
      <c r="F12" s="43" t="s">
        <v>24</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c r="W12" s="48">
        <v>113994</v>
      </c>
      <c r="X12" s="46">
        <v>228928</v>
      </c>
      <c r="Y12" s="46">
        <v>347339</v>
      </c>
      <c r="Z12" s="435">
        <v>475656</v>
      </c>
    </row>
    <row r="13" spans="1:26" s="29" customFormat="1" ht="18" customHeight="1">
      <c r="A13" s="22"/>
      <c r="B13" s="30"/>
      <c r="C13" s="656" t="s">
        <v>25</v>
      </c>
      <c r="D13" s="657"/>
      <c r="E13" s="42" t="s">
        <v>15</v>
      </c>
      <c r="F13" s="43" t="s">
        <v>26</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c r="W13" s="48">
        <v>131558</v>
      </c>
      <c r="X13" s="46">
        <v>259632</v>
      </c>
      <c r="Y13" s="46">
        <v>404294</v>
      </c>
      <c r="Z13" s="435">
        <v>550885</v>
      </c>
    </row>
    <row r="14" spans="1:26" s="29" customFormat="1" ht="18" customHeight="1">
      <c r="A14" s="22"/>
      <c r="B14" s="30"/>
      <c r="C14" s="649" t="s">
        <v>27</v>
      </c>
      <c r="D14" s="650"/>
      <c r="E14" s="49" t="s">
        <v>4</v>
      </c>
      <c r="F14" s="50" t="s">
        <v>28</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54">
        <v>-70967</v>
      </c>
      <c r="X14" s="52">
        <v>-151528</v>
      </c>
      <c r="Y14" s="52">
        <v>-233754</v>
      </c>
      <c r="Z14" s="436">
        <v>-343040.41759877611</v>
      </c>
    </row>
    <row r="15" spans="1:26" s="16" customFormat="1" ht="18" customHeight="1">
      <c r="A15" s="22"/>
      <c r="B15" s="666" t="s">
        <v>29</v>
      </c>
      <c r="C15" s="667"/>
      <c r="D15" s="667"/>
      <c r="E15" s="55" t="s">
        <v>4</v>
      </c>
      <c r="F15" s="24" t="s">
        <v>30</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c r="W15" s="59">
        <v>47271</v>
      </c>
      <c r="X15" s="57">
        <v>109138</v>
      </c>
      <c r="Y15" s="57">
        <v>167090</v>
      </c>
      <c r="Z15" s="437">
        <v>212590</v>
      </c>
    </row>
    <row r="16" spans="1:26" s="29" customFormat="1" ht="18" customHeight="1">
      <c r="A16" s="22"/>
      <c r="B16" s="30"/>
      <c r="C16" s="651" t="s">
        <v>17</v>
      </c>
      <c r="D16" s="652"/>
      <c r="E16" s="31" t="s">
        <v>31</v>
      </c>
      <c r="F16" s="32" t="s">
        <v>32</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c r="W16" s="36">
        <v>10584</v>
      </c>
      <c r="X16" s="34">
        <v>28359</v>
      </c>
      <c r="Y16" s="34">
        <v>44134</v>
      </c>
      <c r="Z16" s="434">
        <v>68092</v>
      </c>
    </row>
    <row r="17" spans="1:26" s="29" customFormat="1" ht="18" customHeight="1">
      <c r="A17" s="22"/>
      <c r="B17" s="30"/>
      <c r="C17" s="656" t="s">
        <v>19</v>
      </c>
      <c r="D17" s="657"/>
      <c r="E17" s="37" t="s">
        <v>4</v>
      </c>
      <c r="F17" s="38" t="s">
        <v>33</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c r="W17" s="41">
        <v>12626</v>
      </c>
      <c r="X17" s="39">
        <v>29179</v>
      </c>
      <c r="Y17" s="39">
        <v>44115</v>
      </c>
      <c r="Z17" s="45">
        <v>62332</v>
      </c>
    </row>
    <row r="18" spans="1:26" s="29" customFormat="1" ht="18" customHeight="1">
      <c r="A18" s="22"/>
      <c r="B18" s="30"/>
      <c r="C18" s="656" t="s">
        <v>21</v>
      </c>
      <c r="D18" s="657"/>
      <c r="E18" s="37" t="s">
        <v>4</v>
      </c>
      <c r="F18" s="38" t="s">
        <v>34</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c r="W18" s="41">
        <v>15237</v>
      </c>
      <c r="X18" s="39">
        <v>35385</v>
      </c>
      <c r="Y18" s="39">
        <v>54968</v>
      </c>
      <c r="Z18" s="45">
        <v>64146</v>
      </c>
    </row>
    <row r="19" spans="1:26" s="29" customFormat="1" ht="18" customHeight="1">
      <c r="A19" s="22"/>
      <c r="B19" s="30"/>
      <c r="C19" s="656" t="s">
        <v>23</v>
      </c>
      <c r="D19" s="657"/>
      <c r="E19" s="42" t="s">
        <v>31</v>
      </c>
      <c r="F19" s="43" t="s">
        <v>35</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c r="W19" s="48">
        <v>4267</v>
      </c>
      <c r="X19" s="46">
        <v>7095</v>
      </c>
      <c r="Y19" s="46">
        <v>11513</v>
      </c>
      <c r="Z19" s="435">
        <v>17169</v>
      </c>
    </row>
    <row r="20" spans="1:26" s="29" customFormat="1" ht="18" customHeight="1">
      <c r="A20" s="22"/>
      <c r="B20" s="30"/>
      <c r="C20" s="656" t="s">
        <v>25</v>
      </c>
      <c r="D20" s="657"/>
      <c r="E20" s="42" t="s">
        <v>31</v>
      </c>
      <c r="F20" s="43" t="s">
        <v>36</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c r="W20" s="48">
        <v>4039</v>
      </c>
      <c r="X20" s="46">
        <v>10066</v>
      </c>
      <c r="Y20" s="46">
        <v>14503</v>
      </c>
      <c r="Z20" s="435">
        <v>15608</v>
      </c>
    </row>
    <row r="21" spans="1:26" s="63" customFormat="1" ht="18" customHeight="1">
      <c r="A21" s="22"/>
      <c r="B21" s="60"/>
      <c r="C21" s="668" t="s">
        <v>37</v>
      </c>
      <c r="D21" s="669"/>
      <c r="E21" s="61" t="s">
        <v>4</v>
      </c>
      <c r="F21" s="62" t="s">
        <v>38</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c r="W21" s="54">
        <v>518</v>
      </c>
      <c r="X21" s="52">
        <v>-946</v>
      </c>
      <c r="Y21" s="52">
        <v>-2143</v>
      </c>
      <c r="Z21" s="436">
        <v>-14755.832840140771</v>
      </c>
    </row>
    <row r="22" spans="1:26" s="63" customFormat="1" ht="18" customHeight="1">
      <c r="A22" s="22"/>
      <c r="B22" s="670" t="s">
        <v>39</v>
      </c>
      <c r="C22" s="671"/>
      <c r="D22" s="671"/>
      <c r="E22" s="64" t="s">
        <v>31</v>
      </c>
      <c r="F22" s="65" t="s">
        <v>40</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c r="W22" s="59">
        <v>590822</v>
      </c>
      <c r="X22" s="57">
        <v>1212079</v>
      </c>
      <c r="Y22" s="57">
        <v>1848208</v>
      </c>
      <c r="Z22" s="437">
        <v>2551906</v>
      </c>
    </row>
    <row r="23" spans="1:26" s="29" customFormat="1" ht="18" customHeight="1">
      <c r="A23" s="22"/>
      <c r="B23" s="30"/>
      <c r="C23" s="651" t="s">
        <v>17</v>
      </c>
      <c r="D23" s="652"/>
      <c r="E23" s="31" t="s">
        <v>31</v>
      </c>
      <c r="F23" s="32" t="s">
        <v>32</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c r="W23" s="36">
        <v>101303</v>
      </c>
      <c r="X23" s="34">
        <v>218233</v>
      </c>
      <c r="Y23" s="34">
        <v>336962</v>
      </c>
      <c r="Z23" s="434">
        <v>486599</v>
      </c>
    </row>
    <row r="24" spans="1:26" s="29" customFormat="1" ht="18" customHeight="1">
      <c r="A24" s="22"/>
      <c r="B24" s="30"/>
      <c r="C24" s="656" t="s">
        <v>19</v>
      </c>
      <c r="D24" s="657"/>
      <c r="E24" s="37" t="s">
        <v>4</v>
      </c>
      <c r="F24" s="38" t="s">
        <v>20</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c r="W24" s="41">
        <v>127303</v>
      </c>
      <c r="X24" s="39">
        <v>266756</v>
      </c>
      <c r="Y24" s="39">
        <v>394967</v>
      </c>
      <c r="Z24" s="45">
        <v>541414</v>
      </c>
    </row>
    <row r="25" spans="1:26" s="29" customFormat="1" ht="18" customHeight="1">
      <c r="A25" s="22"/>
      <c r="B25" s="30"/>
      <c r="C25" s="656" t="s">
        <v>21</v>
      </c>
      <c r="D25" s="657"/>
      <c r="E25" s="37" t="s">
        <v>4</v>
      </c>
      <c r="F25" s="38" t="s">
        <v>22</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c r="W25" s="41">
        <v>105561</v>
      </c>
      <c r="X25" s="39">
        <v>218767</v>
      </c>
      <c r="Y25" s="39">
        <v>336417</v>
      </c>
      <c r="Z25" s="45">
        <v>460641</v>
      </c>
    </row>
    <row r="26" spans="1:26" s="29" customFormat="1" ht="18" customHeight="1">
      <c r="A26" s="22"/>
      <c r="B26" s="30"/>
      <c r="C26" s="656" t="s">
        <v>23</v>
      </c>
      <c r="D26" s="657"/>
      <c r="E26" s="42" t="s">
        <v>31</v>
      </c>
      <c r="F26" s="43" t="s">
        <v>41</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c r="W26" s="48">
        <v>112548</v>
      </c>
      <c r="X26" s="46">
        <v>225196</v>
      </c>
      <c r="Y26" s="46">
        <v>341904</v>
      </c>
      <c r="Z26" s="435">
        <v>467896</v>
      </c>
    </row>
    <row r="27" spans="1:26" s="29" customFormat="1" ht="18" customHeight="1">
      <c r="A27" s="22"/>
      <c r="B27" s="30"/>
      <c r="C27" s="656" t="s">
        <v>25</v>
      </c>
      <c r="D27" s="657"/>
      <c r="E27" s="42" t="s">
        <v>31</v>
      </c>
      <c r="F27" s="43" t="s">
        <v>36</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c r="W27" s="48">
        <v>130038</v>
      </c>
      <c r="X27" s="46">
        <v>256581</v>
      </c>
      <c r="Y27" s="46">
        <v>399280</v>
      </c>
      <c r="Z27" s="435">
        <v>542839</v>
      </c>
    </row>
    <row r="28" spans="1:26" s="29" customFormat="1" ht="18" customHeight="1">
      <c r="A28" s="22"/>
      <c r="B28" s="67"/>
      <c r="C28" s="649" t="s">
        <v>42</v>
      </c>
      <c r="D28" s="650"/>
      <c r="E28" s="49" t="s">
        <v>4</v>
      </c>
      <c r="F28" s="50" t="s">
        <v>28</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c r="W28" s="54">
        <v>14068</v>
      </c>
      <c r="X28" s="52">
        <v>26547</v>
      </c>
      <c r="Y28" s="52">
        <v>38678</v>
      </c>
      <c r="Z28" s="436">
        <v>52517.272857223878</v>
      </c>
    </row>
    <row r="29" spans="1:26" s="70" customFormat="1" ht="18" customHeight="1">
      <c r="A29" s="22"/>
      <c r="B29" s="672" t="s">
        <v>43</v>
      </c>
      <c r="C29" s="659"/>
      <c r="D29" s="659"/>
      <c r="E29" s="55" t="s">
        <v>4</v>
      </c>
      <c r="F29" s="68" t="s">
        <v>44</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c r="W29" s="59">
        <v>589800</v>
      </c>
      <c r="X29" s="57">
        <v>1153560</v>
      </c>
      <c r="Y29" s="57">
        <v>1720422</v>
      </c>
      <c r="Z29" s="437">
        <v>2400817</v>
      </c>
    </row>
    <row r="30" spans="1:26" s="70" customFormat="1" ht="18" customHeight="1">
      <c r="A30" s="22"/>
      <c r="B30" s="30"/>
      <c r="C30" s="651" t="s">
        <v>17</v>
      </c>
      <c r="D30" s="652"/>
      <c r="E30" s="31" t="s">
        <v>45</v>
      </c>
      <c r="F30" s="32" t="s">
        <v>32</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c r="W30" s="36">
        <v>157730</v>
      </c>
      <c r="X30" s="34">
        <v>295567</v>
      </c>
      <c r="Y30" s="34">
        <v>404679</v>
      </c>
      <c r="Z30" s="434">
        <v>544280</v>
      </c>
    </row>
    <row r="31" spans="1:26" s="70" customFormat="1" ht="18" customHeight="1">
      <c r="A31" s="22"/>
      <c r="B31" s="30"/>
      <c r="C31" s="656" t="s">
        <v>19</v>
      </c>
      <c r="D31" s="657"/>
      <c r="E31" s="37" t="s">
        <v>4</v>
      </c>
      <c r="F31" s="38" t="s">
        <v>20</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c r="W31" s="41">
        <v>130872</v>
      </c>
      <c r="X31" s="39">
        <v>216628</v>
      </c>
      <c r="Y31" s="39">
        <v>302166</v>
      </c>
      <c r="Z31" s="45">
        <v>446478</v>
      </c>
    </row>
    <row r="32" spans="1:26" s="70" customFormat="1" ht="18" customHeight="1">
      <c r="A32" s="22"/>
      <c r="B32" s="30"/>
      <c r="C32" s="656" t="s">
        <v>21</v>
      </c>
      <c r="D32" s="657"/>
      <c r="E32" s="37" t="s">
        <v>4</v>
      </c>
      <c r="F32" s="38" t="s">
        <v>22</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c r="W32" s="41">
        <v>91247</v>
      </c>
      <c r="X32" s="39">
        <v>176736</v>
      </c>
      <c r="Y32" s="39">
        <v>269929</v>
      </c>
      <c r="Z32" s="45">
        <v>376445</v>
      </c>
    </row>
    <row r="33" spans="1:26" s="70" customFormat="1" ht="18" customHeight="1">
      <c r="A33" s="22"/>
      <c r="B33" s="30"/>
      <c r="C33" s="656" t="s">
        <v>23</v>
      </c>
      <c r="D33" s="657"/>
      <c r="E33" s="42" t="s">
        <v>31</v>
      </c>
      <c r="F33" s="43" t="s">
        <v>35</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c r="W33" s="48">
        <v>70291</v>
      </c>
      <c r="X33" s="46">
        <v>192589</v>
      </c>
      <c r="Y33" s="46">
        <v>313485</v>
      </c>
      <c r="Z33" s="435">
        <v>425696</v>
      </c>
    </row>
    <row r="34" spans="1:26" s="70" customFormat="1" ht="18" customHeight="1">
      <c r="A34" s="22"/>
      <c r="B34" s="30"/>
      <c r="C34" s="656" t="s">
        <v>25</v>
      </c>
      <c r="D34" s="657"/>
      <c r="E34" s="42" t="s">
        <v>31</v>
      </c>
      <c r="F34" s="43" t="s">
        <v>36</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c r="W34" s="48">
        <v>130062</v>
      </c>
      <c r="X34" s="46">
        <v>254775</v>
      </c>
      <c r="Y34" s="46">
        <v>405275</v>
      </c>
      <c r="Z34" s="435">
        <v>571433</v>
      </c>
    </row>
    <row r="35" spans="1:26" s="70" customFormat="1" ht="18" customHeight="1">
      <c r="A35" s="22"/>
      <c r="B35" s="30"/>
      <c r="C35" s="649" t="s">
        <v>37</v>
      </c>
      <c r="D35" s="650"/>
      <c r="E35" s="49" t="s">
        <v>4</v>
      </c>
      <c r="F35" s="50" t="s">
        <v>46</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54">
        <v>9598</v>
      </c>
      <c r="X35" s="52">
        <v>17265</v>
      </c>
      <c r="Y35" s="52">
        <v>24888</v>
      </c>
      <c r="Z35" s="436">
        <v>36484</v>
      </c>
    </row>
    <row r="36" spans="1:26" s="70" customFormat="1" ht="18" customHeight="1">
      <c r="A36" s="71"/>
      <c r="B36" s="675" t="s">
        <v>47</v>
      </c>
      <c r="C36" s="676"/>
      <c r="D36" s="676"/>
      <c r="E36" s="72" t="s">
        <v>4</v>
      </c>
      <c r="F36" s="73" t="s">
        <v>48</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c r="W36" s="77">
        <v>2794740</v>
      </c>
      <c r="X36" s="74">
        <v>2779582</v>
      </c>
      <c r="Y36" s="74">
        <v>2773180</v>
      </c>
      <c r="Z36" s="438">
        <v>2860601</v>
      </c>
    </row>
    <row r="37" spans="1:26" s="70" customFormat="1" ht="18" customHeight="1">
      <c r="A37" s="13"/>
      <c r="B37" s="675" t="s">
        <v>49</v>
      </c>
      <c r="C37" s="677"/>
      <c r="D37" s="677"/>
      <c r="E37" s="72" t="s">
        <v>4</v>
      </c>
      <c r="F37" s="78" t="s">
        <v>50</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c r="W37" s="77">
        <v>35781</v>
      </c>
      <c r="X37" s="74">
        <v>82035</v>
      </c>
      <c r="Y37" s="74">
        <v>125216</v>
      </c>
      <c r="Z37" s="438">
        <v>176746</v>
      </c>
    </row>
    <row r="38" spans="1:26" s="70" customFormat="1" ht="22.5" thickBot="1">
      <c r="A38" s="13"/>
      <c r="B38" s="678" t="s">
        <v>51</v>
      </c>
      <c r="C38" s="679"/>
      <c r="D38" s="679"/>
      <c r="E38" s="79" t="s">
        <v>4</v>
      </c>
      <c r="F38" s="80" t="s">
        <v>52</v>
      </c>
      <c r="G38" s="81">
        <v>39377</v>
      </c>
      <c r="H38" s="82">
        <v>79119</v>
      </c>
      <c r="I38" s="82">
        <v>120004</v>
      </c>
      <c r="J38" s="83">
        <v>161127</v>
      </c>
      <c r="K38" s="81">
        <v>38391</v>
      </c>
      <c r="L38" s="82">
        <v>77501</v>
      </c>
      <c r="M38" s="82">
        <v>118959</v>
      </c>
      <c r="N38" s="83">
        <v>160728</v>
      </c>
      <c r="O38" s="445">
        <v>39580</v>
      </c>
      <c r="P38" s="82">
        <v>80350</v>
      </c>
      <c r="Q38" s="82">
        <v>120824</v>
      </c>
      <c r="R38" s="446">
        <v>163807</v>
      </c>
      <c r="S38" s="445">
        <v>41734</v>
      </c>
      <c r="T38" s="82">
        <v>84688</v>
      </c>
      <c r="U38" s="82">
        <v>130591</v>
      </c>
      <c r="V38" s="83">
        <v>178377</v>
      </c>
      <c r="W38" s="445">
        <v>44311</v>
      </c>
      <c r="X38" s="82">
        <v>87721</v>
      </c>
      <c r="Y38" s="82">
        <v>133867</v>
      </c>
      <c r="Z38" s="439">
        <v>182041</v>
      </c>
    </row>
    <row r="39" spans="1:26" s="70" customFormat="1" ht="19.5" thickBot="1">
      <c r="A39" s="13"/>
      <c r="B39" s="673" t="s">
        <v>53</v>
      </c>
      <c r="C39" s="674"/>
      <c r="D39" s="674"/>
      <c r="E39" s="84" t="s">
        <v>4</v>
      </c>
      <c r="F39" s="85" t="s">
        <v>54</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c r="W39" s="89">
        <v>142750</v>
      </c>
      <c r="X39" s="90">
        <v>145750</v>
      </c>
      <c r="Y39" s="90">
        <v>149100</v>
      </c>
      <c r="Z39" s="460">
        <v>152000</v>
      </c>
    </row>
    <row r="40" spans="1:26"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row>
    <row r="41" spans="1:26" s="99" customFormat="1">
      <c r="A41" s="8"/>
      <c r="C41" s="99" t="s">
        <v>556</v>
      </c>
    </row>
    <row r="42" spans="1:26" s="99" customFormat="1">
      <c r="A42" s="8"/>
      <c r="D42" s="99" t="s">
        <v>545</v>
      </c>
    </row>
    <row r="43" spans="1:26" s="99" customFormat="1">
      <c r="A43" s="8"/>
      <c r="D43" s="99" t="s">
        <v>558</v>
      </c>
    </row>
    <row r="44" spans="1:26" s="99" customFormat="1">
      <c r="A44" s="8"/>
      <c r="C44" s="447" t="s">
        <v>554</v>
      </c>
    </row>
    <row r="45" spans="1:26" s="99" customFormat="1">
      <c r="A45" s="8"/>
      <c r="C45" s="447"/>
      <c r="D45" s="447" t="s">
        <v>547</v>
      </c>
    </row>
    <row r="46" spans="1:26" s="99" customFormat="1">
      <c r="A46" s="8"/>
      <c r="C46" s="447"/>
      <c r="D46" s="447" t="s">
        <v>552</v>
      </c>
    </row>
    <row r="47" spans="1:26">
      <c r="C47" s="70" t="s">
        <v>55</v>
      </c>
    </row>
    <row r="48" spans="1:26">
      <c r="C48" s="441" t="s">
        <v>56</v>
      </c>
    </row>
  </sheetData>
  <mergeCells count="40">
    <mergeCell ref="B39:D39"/>
    <mergeCell ref="C32:D32"/>
    <mergeCell ref="C33:D33"/>
    <mergeCell ref="C34:D34"/>
    <mergeCell ref="C35:D35"/>
    <mergeCell ref="B36:D36"/>
    <mergeCell ref="B37:D37"/>
    <mergeCell ref="B38:D38"/>
    <mergeCell ref="B15:D15"/>
    <mergeCell ref="C11:D11"/>
    <mergeCell ref="C12:D12"/>
    <mergeCell ref="C13:D13"/>
    <mergeCell ref="C31:D31"/>
    <mergeCell ref="C20:D20"/>
    <mergeCell ref="C21:D21"/>
    <mergeCell ref="B22:D22"/>
    <mergeCell ref="C23:D23"/>
    <mergeCell ref="C24:D24"/>
    <mergeCell ref="C30:D30"/>
    <mergeCell ref="C28:D28"/>
    <mergeCell ref="B29:D29"/>
    <mergeCell ref="C27:D27"/>
    <mergeCell ref="C25:D25"/>
    <mergeCell ref="C26:D26"/>
    <mergeCell ref="C14:D14"/>
    <mergeCell ref="C16:D16"/>
    <mergeCell ref="W6:Z6"/>
    <mergeCell ref="S6:V6"/>
    <mergeCell ref="C19:D19"/>
    <mergeCell ref="B8:D8"/>
    <mergeCell ref="C9:D9"/>
    <mergeCell ref="C10:D10"/>
    <mergeCell ref="O6:R6"/>
    <mergeCell ref="D6:D7"/>
    <mergeCell ref="E6:E7"/>
    <mergeCell ref="F6:F7"/>
    <mergeCell ref="G6:J6"/>
    <mergeCell ref="K6:N6"/>
    <mergeCell ref="C17:D17"/>
    <mergeCell ref="C18:D18"/>
  </mergeCells>
  <phoneticPr fontId="19"/>
  <printOptions horizontalCentered="1" verticalCentered="1"/>
  <pageMargins left="0" right="0" top="0" bottom="0" header="0.31496062992125984" footer="0.31496062992125984"/>
  <pageSetup paperSize="9" scale="41"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showGridLines="0" view="pageBreakPreview" zoomScale="70" zoomScaleNormal="60" zoomScaleSheetLayoutView="70" workbookViewId="0"/>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125" style="8" customWidth="1"/>
    <col min="7" max="9" width="15.5" style="8" customWidth="1"/>
    <col min="10" max="25" width="15.375" style="8" customWidth="1"/>
    <col min="26" max="16384" width="13" style="8"/>
  </cols>
  <sheetData>
    <row r="1" spans="1:25" s="4" customFormat="1" ht="19.5" customHeight="1">
      <c r="A1" s="1"/>
      <c r="B1" s="1" t="s">
        <v>391</v>
      </c>
      <c r="C1" s="2"/>
      <c r="D1" s="2"/>
      <c r="E1" s="2"/>
      <c r="F1" s="3"/>
      <c r="G1" s="3"/>
      <c r="H1" s="3"/>
      <c r="I1" s="3"/>
      <c r="J1" s="3"/>
      <c r="K1" s="3"/>
      <c r="L1" s="3"/>
      <c r="M1" s="3"/>
      <c r="N1" s="3"/>
      <c r="O1" s="3"/>
      <c r="P1" s="3"/>
      <c r="Q1" s="3"/>
      <c r="R1" s="3"/>
      <c r="S1" s="3"/>
      <c r="T1" s="3"/>
      <c r="U1" s="3"/>
      <c r="V1" s="3"/>
      <c r="W1" s="3"/>
      <c r="X1" s="3"/>
      <c r="Y1" s="3"/>
    </row>
    <row r="2" spans="1:25" s="6" customFormat="1" ht="15" customHeight="1">
      <c r="B2" s="356" t="s">
        <v>392</v>
      </c>
    </row>
    <row r="3" spans="1:25" s="9" customFormat="1" ht="18" customHeight="1">
      <c r="A3" s="5"/>
      <c r="B3" s="5" t="s">
        <v>415</v>
      </c>
    </row>
    <row r="4" spans="1:25" s="6" customFormat="1" ht="9" customHeight="1">
      <c r="A4" s="5"/>
    </row>
    <row r="5" spans="1:25" ht="18" customHeight="1" thickBot="1">
      <c r="B5" s="8" t="str">
        <f>"（単位：百万"&amp;'為替換算(currency conversion)'!$A$3&amp;"/Unit: "&amp;'為替換算(currency conversion)'!$A$3&amp;" million）"</f>
        <v>（単位：百万USD/Unit: USD million）</v>
      </c>
    </row>
    <row r="6" spans="1:25" ht="18" customHeight="1">
      <c r="B6" s="690" t="s">
        <v>123</v>
      </c>
      <c r="C6" s="691"/>
      <c r="D6" s="694" t="s">
        <v>124</v>
      </c>
      <c r="E6" s="696" t="s">
        <v>125</v>
      </c>
      <c r="F6" s="680" t="s">
        <v>62</v>
      </c>
      <c r="G6" s="681"/>
      <c r="H6" s="681"/>
      <c r="I6" s="682"/>
      <c r="J6" s="681" t="s">
        <v>103</v>
      </c>
      <c r="K6" s="681"/>
      <c r="L6" s="681"/>
      <c r="M6" s="682"/>
      <c r="N6" s="680" t="s">
        <v>8</v>
      </c>
      <c r="O6" s="681"/>
      <c r="P6" s="681"/>
      <c r="Q6" s="682"/>
      <c r="R6" s="680" t="s">
        <v>505</v>
      </c>
      <c r="S6" s="681"/>
      <c r="T6" s="681"/>
      <c r="U6" s="682"/>
      <c r="V6" s="680" t="s">
        <v>522</v>
      </c>
      <c r="W6" s="681"/>
      <c r="X6" s="681"/>
      <c r="Y6" s="682"/>
    </row>
    <row r="7" spans="1:25" ht="23.25" thickBot="1">
      <c r="B7" s="692"/>
      <c r="C7" s="693"/>
      <c r="D7" s="695"/>
      <c r="E7" s="697"/>
      <c r="F7" s="160" t="s">
        <v>126</v>
      </c>
      <c r="G7" s="161" t="s">
        <v>127</v>
      </c>
      <c r="H7" s="162" t="s">
        <v>128</v>
      </c>
      <c r="I7" s="163" t="s">
        <v>416</v>
      </c>
      <c r="J7" s="413" t="s">
        <v>130</v>
      </c>
      <c r="K7" s="161" t="s">
        <v>131</v>
      </c>
      <c r="L7" s="164" t="s">
        <v>132</v>
      </c>
      <c r="M7" s="163" t="s">
        <v>417</v>
      </c>
      <c r="N7" s="160" t="s">
        <v>134</v>
      </c>
      <c r="O7" s="161" t="s">
        <v>135</v>
      </c>
      <c r="P7" s="164" t="s">
        <v>136</v>
      </c>
      <c r="Q7" s="163" t="s">
        <v>418</v>
      </c>
      <c r="R7" s="160" t="s">
        <v>506</v>
      </c>
      <c r="S7" s="161" t="s">
        <v>507</v>
      </c>
      <c r="T7" s="164" t="s">
        <v>508</v>
      </c>
      <c r="U7" s="163" t="s">
        <v>509</v>
      </c>
      <c r="V7" s="160" t="s">
        <v>524</v>
      </c>
      <c r="W7" s="161" t="s">
        <v>525</v>
      </c>
      <c r="X7" s="164" t="s">
        <v>526</v>
      </c>
      <c r="Y7" s="163" t="s">
        <v>527</v>
      </c>
    </row>
    <row r="8" spans="1:25" ht="18" customHeight="1">
      <c r="B8" s="166" t="s">
        <v>138</v>
      </c>
      <c r="C8" s="167"/>
      <c r="D8" s="168" t="s">
        <v>4</v>
      </c>
      <c r="E8" s="169" t="s">
        <v>419</v>
      </c>
      <c r="F8" s="479"/>
      <c r="G8" s="480"/>
      <c r="H8" s="481"/>
      <c r="I8" s="482"/>
      <c r="J8" s="220"/>
      <c r="K8" s="480"/>
      <c r="L8" s="483"/>
      <c r="M8" s="482"/>
      <c r="N8" s="479"/>
      <c r="O8" s="220"/>
      <c r="P8" s="483"/>
      <c r="Q8" s="482"/>
      <c r="R8" s="479"/>
      <c r="S8" s="220"/>
      <c r="T8" s="483"/>
      <c r="U8" s="482"/>
      <c r="V8" s="479"/>
      <c r="W8" s="220"/>
      <c r="X8" s="483"/>
      <c r="Y8" s="482"/>
    </row>
    <row r="9" spans="1:25" ht="18" customHeight="1">
      <c r="A9" s="170"/>
      <c r="B9" s="171" t="s">
        <v>420</v>
      </c>
      <c r="C9" s="172"/>
      <c r="D9" s="173" t="s">
        <v>4</v>
      </c>
      <c r="E9" s="174" t="s">
        <v>421</v>
      </c>
      <c r="F9" s="175">
        <f>IF('BS(Balance Sheets) '!F9="-","-",'BS(Balance Sheets) '!F9/'為替換算(currency conversion)'!$B$3)</f>
        <v>6522.9941291585128</v>
      </c>
      <c r="G9" s="217">
        <f>IF('BS(Balance Sheets) '!G9="-","-",'BS(Balance Sheets) '!G9/'為替換算(currency conversion)'!$B$3)</f>
        <v>6943.7733499377337</v>
      </c>
      <c r="H9" s="176">
        <f>IF('BS(Balance Sheets) '!H9="-","-",'BS(Balance Sheets) '!H9/'為替換算(currency conversion)'!$B$3)</f>
        <v>7516.3938800925098</v>
      </c>
      <c r="I9" s="414">
        <f>IF('BS(Balance Sheets) '!I9="-","-",'BS(Balance Sheets) '!I9/'為替換算(currency conversion)'!$B$3)</f>
        <v>7564.9350649350645</v>
      </c>
      <c r="J9" s="180">
        <f>IF('BS(Balance Sheets) '!J9="-","-",'BS(Balance Sheets) '!J9/'為替換算(currency conversion)'!$B$3)</f>
        <v>7005.8352606297813</v>
      </c>
      <c r="K9" s="217">
        <f>IF('BS(Balance Sheets) '!K9="-","-",'BS(Balance Sheets) '!K9/'為替換算(currency conversion)'!$B$3)</f>
        <v>7362.9247464863902</v>
      </c>
      <c r="L9" s="204">
        <f>IF('BS(Balance Sheets) '!L9="-","-",'BS(Balance Sheets) '!L9/'為替換算(currency conversion)'!$B$3)</f>
        <v>7543.5598647927418</v>
      </c>
      <c r="M9" s="178">
        <f>IF('BS(Balance Sheets) '!M9="-","-",'BS(Balance Sheets) '!M9/'為替換算(currency conversion)'!$B$3)</f>
        <v>8668.0928660380705</v>
      </c>
      <c r="N9" s="180">
        <f>IF('BS(Balance Sheets) '!N9="-","-",'BS(Balance Sheets) '!N9/'為替換算(currency conversion)'!$B$3)</f>
        <v>8049.4307062800208</v>
      </c>
      <c r="O9" s="180">
        <f>IF('BS(Balance Sheets) '!O9="-","-",'BS(Balance Sheets) '!O9/'為替換算(currency conversion)'!$B$3)</f>
        <v>7890.5710727628539</v>
      </c>
      <c r="P9" s="204">
        <f>IF('BS(Balance Sheets) '!P9="-","-",'BS(Balance Sheets) '!P9/'為替換算(currency conversion)'!$B$3)</f>
        <v>8465.9847002312763</v>
      </c>
      <c r="Q9" s="178">
        <f>IF('BS(Balance Sheets) '!Q9="-","-",'BS(Balance Sheets) '!Q9/'為替換算(currency conversion)'!$B$3)</f>
        <v>8600.6938267212245</v>
      </c>
      <c r="R9" s="180">
        <f>IF('BS(Balance Sheets) '!R9="-","-",'BS(Balance Sheets) '!R9/'為替換算(currency conversion)'!$B$3)</f>
        <v>8278.9983988614131</v>
      </c>
      <c r="S9" s="180">
        <f>IF('BS(Balance Sheets) '!S9="-","-",'BS(Balance Sheets) '!S9/'為替換算(currency conversion)'!$B$3)</f>
        <v>8391.8164027753064</v>
      </c>
      <c r="T9" s="204">
        <f>IF('BS(Balance Sheets) '!T9="-","-",'BS(Balance Sheets) '!T9/'為替換算(currency conversion)'!$B$3)</f>
        <v>9221.0016011385869</v>
      </c>
      <c r="U9" s="178">
        <f>IF('BS(Balance Sheets) '!U9="-","-",'BS(Balance Sheets) '!U9/'為替換算(currency conversion)'!$B$3)</f>
        <v>9874.1860878847183</v>
      </c>
      <c r="V9" s="180">
        <f>IF('BS(Balance Sheets) '!V9="-","-",'BS(Balance Sheets) '!V9/'為替換算(currency conversion)'!$B$3)</f>
        <v>9776.3654154065116</v>
      </c>
      <c r="W9" s="180">
        <f>IF('BS(Balance Sheets) '!W9="-","-",'BS(Balance Sheets) '!W9/'為替換算(currency conversion)'!$B$3)</f>
        <v>9218.350827254937</v>
      </c>
      <c r="X9" s="204">
        <f>IF('BS(Balance Sheets) '!X9="-","-",'BS(Balance Sheets) '!X9/'為替換算(currency conversion)'!$B$3)</f>
        <v>9520.7792207792209</v>
      </c>
      <c r="Y9" s="178">
        <f>IF('BS(Balance Sheets) '!Y9="-","-",'BS(Balance Sheets) '!Y9/'為替換算(currency conversion)'!$B$3)</f>
        <v>11092.697028998398</v>
      </c>
    </row>
    <row r="10" spans="1:25" ht="18" customHeight="1">
      <c r="A10" s="170"/>
      <c r="B10" s="171"/>
      <c r="C10" s="181" t="s">
        <v>142</v>
      </c>
      <c r="D10" s="182" t="s">
        <v>4</v>
      </c>
      <c r="E10" s="183" t="s">
        <v>422</v>
      </c>
      <c r="F10" s="484">
        <f>IF('BS(Balance Sheets) '!F10="-","-",'BS(Balance Sheets) '!F10/'為替換算(currency conversion)'!$B$3)</f>
        <v>1727.548478918342</v>
      </c>
      <c r="G10" s="485">
        <f>IF('BS(Balance Sheets) '!G10="-","-",'BS(Balance Sheets) '!G10/'為替換算(currency conversion)'!$B$3)</f>
        <v>1659.1887564490305</v>
      </c>
      <c r="H10" s="486">
        <f>IF('BS(Balance Sheets) '!H10="-","-",'BS(Balance Sheets) '!H10/'為替換算(currency conversion)'!$B$3)</f>
        <v>1788.774239459171</v>
      </c>
      <c r="I10" s="487">
        <f>IF('BS(Balance Sheets) '!I10="-","-",'BS(Balance Sheets) '!I10/'為替換算(currency conversion)'!$B$3)</f>
        <v>1690.7133961928482</v>
      </c>
      <c r="J10" s="185">
        <f>IF('BS(Balance Sheets) '!J10="-","-",'BS(Balance Sheets) '!J10/'為替換算(currency conversion)'!$B$3)</f>
        <v>1728.0732965664472</v>
      </c>
      <c r="K10" s="485">
        <f>IF('BS(Balance Sheets) '!K10="-","-",'BS(Balance Sheets) '!K10/'為替換算(currency conversion)'!$B$3)</f>
        <v>1723.225404732254</v>
      </c>
      <c r="L10" s="185">
        <f>IF('BS(Balance Sheets) '!L10="-","-",'BS(Balance Sheets) '!L10/'為替換算(currency conversion)'!$B$3)</f>
        <v>1745.0275751645615</v>
      </c>
      <c r="M10" s="488">
        <f>IF('BS(Balance Sheets) '!M10="-","-",'BS(Balance Sheets) '!M10/'為替換算(currency conversion)'!$B$3)</f>
        <v>2235.4474292830455</v>
      </c>
      <c r="N10" s="185">
        <f>IF('BS(Balance Sheets) '!N10="-","-",'BS(Balance Sheets) '!N10/'為替換算(currency conversion)'!$B$3)</f>
        <v>2490.7667674790964</v>
      </c>
      <c r="O10" s="185">
        <f>IF('BS(Balance Sheets) '!O10="-","-",'BS(Balance Sheets) '!O10/'為替換算(currency conversion)'!$B$3)</f>
        <v>1988.7831346735456</v>
      </c>
      <c r="P10" s="185">
        <f>IF('BS(Balance Sheets) '!P10="-","-",'BS(Balance Sheets) '!P10/'為替換算(currency conversion)'!$B$3)</f>
        <v>2224.1416118128445</v>
      </c>
      <c r="Q10" s="488">
        <f>IF('BS(Balance Sheets) '!Q10="-","-",'BS(Balance Sheets) '!Q10/'為替換算(currency conversion)'!$B$3)</f>
        <v>1826.6856431239992</v>
      </c>
      <c r="R10" s="185">
        <f>IF('BS(Balance Sheets) '!R10="-","-",'BS(Balance Sheets) '!R10/'為替換算(currency conversion)'!$B$3)</f>
        <v>2372.9140722291409</v>
      </c>
      <c r="S10" s="185">
        <f>IF('BS(Balance Sheets) '!S10="-","-",'BS(Balance Sheets) '!S10/'為替換算(currency conversion)'!$B$3)</f>
        <v>2277.7975449208325</v>
      </c>
      <c r="T10" s="185">
        <f>IF('BS(Balance Sheets) '!T10="-","-",'BS(Balance Sheets) '!T10/'為替換算(currency conversion)'!$B$3)</f>
        <v>2635.2606297811776</v>
      </c>
      <c r="U10" s="488">
        <f>IF('BS(Balance Sheets) '!U10="-","-",'BS(Balance Sheets) '!U10/'為替換算(currency conversion)'!$B$3)</f>
        <v>2553.4424479629961</v>
      </c>
      <c r="V10" s="185">
        <f>IF('BS(Balance Sheets) '!V10="-","-",'BS(Balance Sheets) '!V10/'為替換算(currency conversion)'!$B$3)</f>
        <v>3288.1159935954456</v>
      </c>
      <c r="W10" s="185">
        <f>IF('BS(Balance Sheets) '!W10="-","-",'BS(Balance Sheets) '!W10/'為替換算(currency conversion)'!$B$3)</f>
        <v>2113.8854296388545</v>
      </c>
      <c r="X10" s="185">
        <f>IF('BS(Balance Sheets) '!X10="-","-",'BS(Balance Sheets) '!X10/'為替換算(currency conversion)'!$B$3)</f>
        <v>2088.8365059597936</v>
      </c>
      <c r="Y10" s="488">
        <f>IF('BS(Balance Sheets) '!Y10="-","-",'BS(Balance Sheets) '!Y10/'為替換算(currency conversion)'!$B$3)</f>
        <v>2196.5931328945026</v>
      </c>
    </row>
    <row r="11" spans="1:25" ht="18" customHeight="1">
      <c r="A11" s="170"/>
      <c r="B11" s="171"/>
      <c r="C11" s="186" t="s">
        <v>144</v>
      </c>
      <c r="D11" s="187" t="s">
        <v>4</v>
      </c>
      <c r="E11" s="188" t="s">
        <v>423</v>
      </c>
      <c r="F11" s="270">
        <f>IF('BS(Balance Sheets) '!F11="-","-",'BS(Balance Sheets) '!F11/'為替換算(currency conversion)'!$B$3)</f>
        <v>3235.5185909980428</v>
      </c>
      <c r="G11" s="189">
        <f>IF('BS(Balance Sheets) '!G11="-","-",'BS(Balance Sheets) '!G11/'為替換算(currency conversion)'!$B$3)</f>
        <v>3511.8573207614304</v>
      </c>
      <c r="H11" s="489">
        <f>IF('BS(Balance Sheets) '!H11="-","-",'BS(Balance Sheets) '!H11/'為替換算(currency conversion)'!$B$3)</f>
        <v>3910.7365237502222</v>
      </c>
      <c r="I11" s="246">
        <f>IF('BS(Balance Sheets) '!I11="-","-",'BS(Balance Sheets) '!I11/'為替換算(currency conversion)'!$B$3)</f>
        <v>4317.4079345312221</v>
      </c>
      <c r="J11" s="190">
        <f>IF('BS(Balance Sheets) '!J11="-","-",'BS(Balance Sheets) '!J11/'為替換算(currency conversion)'!$B$3)</f>
        <v>3589.5303326810176</v>
      </c>
      <c r="K11" s="189">
        <f>IF('BS(Balance Sheets) '!K11="-","-",'BS(Balance Sheets) '!K11/'為替換算(currency conversion)'!$B$3)</f>
        <v>3794.235901085216</v>
      </c>
      <c r="L11" s="190">
        <f>IF('BS(Balance Sheets) '!L11="-","-",'BS(Balance Sheets) '!L11/'為替換算(currency conversion)'!$B$3)</f>
        <v>3804.4920832592065</v>
      </c>
      <c r="M11" s="490">
        <f>IF('BS(Balance Sheets) '!M11="-","-",'BS(Balance Sheets) '!M11/'為替換算(currency conversion)'!$B$3)</f>
        <v>4884.593488703078</v>
      </c>
      <c r="N11" s="190">
        <f>IF('BS(Balance Sheets) '!N11="-","-",'BS(Balance Sheets) '!N11/'為替換算(currency conversion)'!$B$3)</f>
        <v>3875.7872264721577</v>
      </c>
      <c r="O11" s="190">
        <f>IF('BS(Balance Sheets) '!O11="-","-",'BS(Balance Sheets) '!O11/'為替換算(currency conversion)'!$B$3)</f>
        <v>4143.622131293364</v>
      </c>
      <c r="P11" s="190">
        <f>IF('BS(Balance Sheets) '!P11="-","-",'BS(Balance Sheets) '!P11/'為替換算(currency conversion)'!$B$3)</f>
        <v>4302.7664116705209</v>
      </c>
      <c r="Q11" s="490">
        <f>IF('BS(Balance Sheets) '!Q11="-","-",'BS(Balance Sheets) '!Q11/'為替換算(currency conversion)'!$B$3)</f>
        <v>5089.6192848247638</v>
      </c>
      <c r="R11" s="190">
        <f>IF('BS(Balance Sheets) '!R11="-","-",'BS(Balance Sheets) '!R11/'為替換算(currency conversion)'!$B$3)</f>
        <v>3909.9359544565023</v>
      </c>
      <c r="S11" s="190">
        <f>IF('BS(Balance Sheets) '!S11="-","-",'BS(Balance Sheets) '!S11/'為替換算(currency conversion)'!$B$3)</f>
        <v>4039.3168475360258</v>
      </c>
      <c r="T11" s="190">
        <f>IF('BS(Balance Sheets) '!T11="-","-",'BS(Balance Sheets) '!T11/'為替換算(currency conversion)'!$B$3)</f>
        <v>4409.8381070983814</v>
      </c>
      <c r="U11" s="490">
        <f>IF('BS(Balance Sheets) '!U11="-","-",'BS(Balance Sheets) '!U11/'為替換算(currency conversion)'!$B$3)</f>
        <v>5353.8783134673549</v>
      </c>
      <c r="V11" s="190">
        <f>IF('BS(Balance Sheets) '!V11="-","-",'BS(Balance Sheets) '!V11/'為替換算(currency conversion)'!$B$3)</f>
        <v>4146.4419142501338</v>
      </c>
      <c r="W11" s="190">
        <f>IF('BS(Balance Sheets) '!W11="-","-",'BS(Balance Sheets) '!W11/'為替換算(currency conversion)'!$B$3)</f>
        <v>4588.4718021704321</v>
      </c>
      <c r="X11" s="190">
        <f>IF('BS(Balance Sheets) '!X11="-","-",'BS(Balance Sheets) '!X11/'為替換算(currency conversion)'!$B$3)</f>
        <v>4837.8936132360786</v>
      </c>
      <c r="Y11" s="490">
        <f>IF('BS(Balance Sheets) '!Y11="-","-",'BS(Balance Sheets) '!Y11/'為替換算(currency conversion)'!$B$3)</f>
        <v>5983.4993773349934</v>
      </c>
    </row>
    <row r="12" spans="1:25" ht="18" customHeight="1">
      <c r="A12" s="170"/>
      <c r="B12" s="171"/>
      <c r="C12" s="186" t="s">
        <v>146</v>
      </c>
      <c r="D12" s="187" t="s">
        <v>4</v>
      </c>
      <c r="E12" s="188" t="s">
        <v>424</v>
      </c>
      <c r="F12" s="270">
        <f>IF('BS(Balance Sheets) '!F12="-","-",'BS(Balance Sheets) '!F12/'為替換算(currency conversion)'!$B$3)</f>
        <v>718.85785447429282</v>
      </c>
      <c r="G12" s="189">
        <f>IF('BS(Balance Sheets) '!G12="-","-",'BS(Balance Sheets) '!G12/'為替換算(currency conversion)'!$B$3)</f>
        <v>922.28251200853936</v>
      </c>
      <c r="H12" s="489">
        <f>IF('BS(Balance Sheets) '!H12="-","-",'BS(Balance Sheets) '!H12/'為替換算(currency conversion)'!$B$3)</f>
        <v>948.1675858388187</v>
      </c>
      <c r="I12" s="246">
        <f>IF('BS(Balance Sheets) '!I12="-","-",'BS(Balance Sheets) '!I12/'為替換算(currency conversion)'!$B$3)</f>
        <v>728.94502757516454</v>
      </c>
      <c r="J12" s="190">
        <f>IF('BS(Balance Sheets) '!J12="-","-",'BS(Balance Sheets) '!J12/'為替換算(currency conversion)'!$B$3)</f>
        <v>748.24764276819076</v>
      </c>
      <c r="K12" s="189">
        <f>IF('BS(Balance Sheets) '!K12="-","-",'BS(Balance Sheets) '!K12/'為替換算(currency conversion)'!$B$3)</f>
        <v>912.2753958370397</v>
      </c>
      <c r="L12" s="190">
        <f>IF('BS(Balance Sheets) '!L12="-","-",'BS(Balance Sheets) '!L12/'為替換算(currency conversion)'!$B$3)</f>
        <v>1005.9331079879025</v>
      </c>
      <c r="M12" s="490">
        <f>IF('BS(Balance Sheets) '!M12="-","-",'BS(Balance Sheets) '!M12/'為替換算(currency conversion)'!$B$3)</f>
        <v>728.77601850204587</v>
      </c>
      <c r="N12" s="190">
        <f>IF('BS(Balance Sheets) '!N12="-","-",'BS(Balance Sheets) '!N12/'為替換算(currency conversion)'!$B$3)</f>
        <v>788.73865860167234</v>
      </c>
      <c r="O12" s="190">
        <f>IF('BS(Balance Sheets) '!O12="-","-",'BS(Balance Sheets) '!O12/'為替換算(currency conversion)'!$B$3)</f>
        <v>873.83917452410606</v>
      </c>
      <c r="P12" s="190">
        <f>IF('BS(Balance Sheets) '!P12="-","-",'BS(Balance Sheets) '!P12/'為替換算(currency conversion)'!$B$3)</f>
        <v>1024.7731720334459</v>
      </c>
      <c r="Q12" s="490">
        <f>IF('BS(Balance Sheets) '!Q12="-","-",'BS(Balance Sheets) '!Q12/'為替換算(currency conversion)'!$B$3)</f>
        <v>665.61110122753962</v>
      </c>
      <c r="R12" s="190">
        <f>IF('BS(Balance Sheets) '!R12="-","-",'BS(Balance Sheets) '!R12/'為替換算(currency conversion)'!$B$3)</f>
        <v>770.20992705924209</v>
      </c>
      <c r="S12" s="190">
        <f>IF('BS(Balance Sheets) '!S12="-","-",'BS(Balance Sheets) '!S12/'為替換算(currency conversion)'!$B$3)</f>
        <v>939.77939868350825</v>
      </c>
      <c r="T12" s="190">
        <f>IF('BS(Balance Sheets) '!T12="-","-",'BS(Balance Sheets) '!T12/'為替換算(currency conversion)'!$B$3)</f>
        <v>1076.2141967621419</v>
      </c>
      <c r="U12" s="490">
        <f>IF('BS(Balance Sheets) '!U12="-","-",'BS(Balance Sheets) '!U12/'為替換算(currency conversion)'!$B$3)</f>
        <v>902.82867817114391</v>
      </c>
      <c r="V12" s="190">
        <f>IF('BS(Balance Sheets) '!V12="-","-",'BS(Balance Sheets) '!V12/'為替換算(currency conversion)'!$B$3)</f>
        <v>825.31578011030069</v>
      </c>
      <c r="W12" s="190">
        <f>IF('BS(Balance Sheets) '!W12="-","-",'BS(Balance Sheets) '!W12/'為替換算(currency conversion)'!$B$3)</f>
        <v>962.31097669453834</v>
      </c>
      <c r="X12" s="190">
        <f>IF('BS(Balance Sheets) '!X12="-","-",'BS(Balance Sheets) '!X12/'為替換算(currency conversion)'!$B$3)</f>
        <v>1058.3081302259384</v>
      </c>
      <c r="Y12" s="490">
        <f>IF('BS(Balance Sheets) '!Y12="-","-",'BS(Balance Sheets) '!Y12/'為替換算(currency conversion)'!$B$3)</f>
        <v>938.24052659669098</v>
      </c>
    </row>
    <row r="13" spans="1:25" ht="18" customHeight="1">
      <c r="A13" s="170"/>
      <c r="B13" s="171"/>
      <c r="C13" s="186" t="s">
        <v>148</v>
      </c>
      <c r="D13" s="187" t="s">
        <v>4</v>
      </c>
      <c r="E13" s="188" t="s">
        <v>425</v>
      </c>
      <c r="F13" s="270">
        <f>IF('BS(Balance Sheets) '!F13="-","-",'BS(Balance Sheets) '!F13/'為替換算(currency conversion)'!$B$3)</f>
        <v>154.18964597046789</v>
      </c>
      <c r="G13" s="189">
        <f>IF('BS(Balance Sheets) '!G13="-","-",'BS(Balance Sheets) '!G13/'為替換算(currency conversion)'!$B$3)</f>
        <v>200.88952143746664</v>
      </c>
      <c r="H13" s="489">
        <f>IF('BS(Balance Sheets) '!H13="-","-",'BS(Balance Sheets) '!H13/'為替換算(currency conversion)'!$B$3)</f>
        <v>242.92830457214018</v>
      </c>
      <c r="I13" s="246">
        <f>IF('BS(Balance Sheets) '!I13="-","-",'BS(Balance Sheets) '!I13/'為替換算(currency conversion)'!$B$3)</f>
        <v>191.62960327343887</v>
      </c>
      <c r="J13" s="190">
        <f>IF('BS(Balance Sheets) '!J13="-","-",'BS(Balance Sheets) '!J13/'為替換算(currency conversion)'!$B$3)</f>
        <v>183.89966198185377</v>
      </c>
      <c r="K13" s="189">
        <f>IF('BS(Balance Sheets) '!K13="-","-",'BS(Balance Sheets) '!K13/'為替換算(currency conversion)'!$B$3)</f>
        <v>209.37555595089842</v>
      </c>
      <c r="L13" s="190">
        <f>IF('BS(Balance Sheets) '!L13="-","-",'BS(Balance Sheets) '!L13/'為替換算(currency conversion)'!$B$3)</f>
        <v>255.73741327165985</v>
      </c>
      <c r="M13" s="490">
        <f>IF('BS(Balance Sheets) '!M13="-","-",'BS(Balance Sheets) '!M13/'為替換算(currency conversion)'!$B$3)</f>
        <v>136.04340864614838</v>
      </c>
      <c r="N13" s="190">
        <f>IF('BS(Balance Sheets) '!N13="-","-",'BS(Balance Sheets) '!N13/'為替換算(currency conversion)'!$B$3)</f>
        <v>165.79790072940759</v>
      </c>
      <c r="O13" s="190">
        <f>IF('BS(Balance Sheets) '!O13="-","-",'BS(Balance Sheets) '!O13/'為替換算(currency conversion)'!$B$3)</f>
        <v>164.4369329300836</v>
      </c>
      <c r="P13" s="190">
        <f>IF('BS(Balance Sheets) '!P13="-","-",'BS(Balance Sheets) '!P13/'為替換算(currency conversion)'!$B$3)</f>
        <v>183.8107098381071</v>
      </c>
      <c r="Q13" s="490">
        <f>IF('BS(Balance Sheets) '!Q13="-","-",'BS(Balance Sheets) '!Q13/'為替換算(currency conversion)'!$B$3)</f>
        <v>122.10460772104608</v>
      </c>
      <c r="R13" s="190">
        <f>IF('BS(Balance Sheets) '!R13="-","-",'BS(Balance Sheets) '!R13/'為替換算(currency conversion)'!$B$3)</f>
        <v>149.06600249066003</v>
      </c>
      <c r="S13" s="190">
        <f>IF('BS(Balance Sheets) '!S13="-","-",'BS(Balance Sheets) '!S13/'為替換算(currency conversion)'!$B$3)</f>
        <v>169.6050524817648</v>
      </c>
      <c r="T13" s="190">
        <f>IF('BS(Balance Sheets) '!T13="-","-",'BS(Balance Sheets) '!T13/'為替換算(currency conversion)'!$B$3)</f>
        <v>201.52997687244263</v>
      </c>
      <c r="U13" s="490">
        <f>IF('BS(Balance Sheets) '!U13="-","-",'BS(Balance Sheets) '!U13/'為替換算(currency conversion)'!$B$3)</f>
        <v>128.76712328767124</v>
      </c>
      <c r="V13" s="190">
        <f>IF('BS(Balance Sheets) '!V13="-","-",'BS(Balance Sheets) '!V13/'為替換算(currency conversion)'!$B$3)</f>
        <v>233.41932040562176</v>
      </c>
      <c r="W13" s="190">
        <f>IF('BS(Balance Sheets) '!W13="-","-",'BS(Balance Sheets) '!W13/'為替換算(currency conversion)'!$B$3)</f>
        <v>198.9147838462907</v>
      </c>
      <c r="X13" s="190">
        <f>IF('BS(Balance Sheets) '!X13="-","-",'BS(Balance Sheets) '!X13/'為替換算(currency conversion)'!$B$3)</f>
        <v>262.853584771393</v>
      </c>
      <c r="Y13" s="490">
        <f>IF('BS(Balance Sheets) '!Y13="-","-",'BS(Balance Sheets) '!Y13/'為替換算(currency conversion)'!$B$3)</f>
        <v>226.19640633339264</v>
      </c>
    </row>
    <row r="14" spans="1:25" ht="18" customHeight="1">
      <c r="A14" s="170"/>
      <c r="B14" s="171"/>
      <c r="C14" s="186" t="s">
        <v>150</v>
      </c>
      <c r="D14" s="187" t="s">
        <v>4</v>
      </c>
      <c r="E14" s="188" t="s">
        <v>426</v>
      </c>
      <c r="F14" s="270">
        <f>IF('BS(Balance Sheets) '!F14="-","-",'BS(Balance Sheets) '!F14/'為替換算(currency conversion)'!$B$3)</f>
        <v>110.72762853584771</v>
      </c>
      <c r="G14" s="189">
        <f>IF('BS(Balance Sheets) '!G14="-","-",'BS(Balance Sheets) '!G14/'為替換算(currency conversion)'!$B$3)</f>
        <v>111.51930261519303</v>
      </c>
      <c r="H14" s="489">
        <f>IF('BS(Balance Sheets) '!H14="-","-",'BS(Balance Sheets) '!H14/'為替換算(currency conversion)'!$B$3)</f>
        <v>114.05443871197296</v>
      </c>
      <c r="I14" s="246">
        <f>IF('BS(Balance Sheets) '!I14="-","-",'BS(Balance Sheets) '!I14/'為替換算(currency conversion)'!$B$3)</f>
        <v>105.80857498665718</v>
      </c>
      <c r="J14" s="190">
        <f>IF('BS(Balance Sheets) '!J14="-","-",'BS(Balance Sheets) '!J14/'為替換算(currency conversion)'!$B$3)</f>
        <v>126.4187866927593</v>
      </c>
      <c r="K14" s="189">
        <f>IF('BS(Balance Sheets) '!K14="-","-",'BS(Balance Sheets) '!K14/'為替換算(currency conversion)'!$B$3)</f>
        <v>117.87048567870485</v>
      </c>
      <c r="L14" s="190">
        <f>IF('BS(Balance Sheets) '!L14="-","-",'BS(Balance Sheets) '!L14/'為替換算(currency conversion)'!$B$3)</f>
        <v>132.06724782067246</v>
      </c>
      <c r="M14" s="490">
        <f>IF('BS(Balance Sheets) '!M14="-","-",'BS(Balance Sheets) '!M14/'為替換算(currency conversion)'!$B$3)</f>
        <v>83.970823696851099</v>
      </c>
      <c r="N14" s="190">
        <f>IF('BS(Balance Sheets) '!N14="-","-",'BS(Balance Sheets) '!N14/'為替換算(currency conversion)'!$B$3)</f>
        <v>95.321117238925453</v>
      </c>
      <c r="O14" s="190">
        <f>IF('BS(Balance Sheets) '!O14="-","-",'BS(Balance Sheets) '!O14/'為替換算(currency conversion)'!$B$3)</f>
        <v>104.37644547233589</v>
      </c>
      <c r="P14" s="190">
        <f>IF('BS(Balance Sheets) '!P14="-","-",'BS(Balance Sheets) '!P14/'為替換算(currency conversion)'!$B$3)</f>
        <v>105.15922433730653</v>
      </c>
      <c r="Q14" s="490">
        <f>IF('BS(Balance Sheets) '!Q14="-","-",'BS(Balance Sheets) '!Q14/'為替換算(currency conversion)'!$B$3)</f>
        <v>118.27077032556484</v>
      </c>
      <c r="R14" s="190">
        <f>IF('BS(Balance Sheets) '!R14="-","-",'BS(Balance Sheets) '!R14/'為替換算(currency conversion)'!$B$3)</f>
        <v>128.51805728518056</v>
      </c>
      <c r="S14" s="190">
        <f>IF('BS(Balance Sheets) '!S14="-","-",'BS(Balance Sheets) '!S14/'為替換算(currency conversion)'!$B$3)</f>
        <v>133.36594911937377</v>
      </c>
      <c r="T14" s="190">
        <f>IF('BS(Balance Sheets) '!T14="-","-",'BS(Balance Sheets) '!T14/'為替換算(currency conversion)'!$B$3)</f>
        <v>133.49937733499377</v>
      </c>
      <c r="U14" s="490">
        <f>IF('BS(Balance Sheets) '!U14="-","-",'BS(Balance Sheets) '!U14/'為替換算(currency conversion)'!$B$3)</f>
        <v>146.96673189823875</v>
      </c>
      <c r="V14" s="190">
        <f>IF('BS(Balance Sheets) '!V14="-","-",'BS(Balance Sheets) '!V14/'為替換算(currency conversion)'!$B$3)</f>
        <v>234.64685998932575</v>
      </c>
      <c r="W14" s="190">
        <f>IF('BS(Balance Sheets) '!W14="-","-",'BS(Balance Sheets) '!W14/'為替換算(currency conversion)'!$B$3)</f>
        <v>237.18199608610567</v>
      </c>
      <c r="X14" s="190">
        <f>IF('BS(Balance Sheets) '!X14="-","-",'BS(Balance Sheets) '!X14/'為替換算(currency conversion)'!$B$3)</f>
        <v>250.40917986123466</v>
      </c>
      <c r="Y14" s="490">
        <f>IF('BS(Balance Sheets) '!Y14="-","-",'BS(Balance Sheets) '!Y14/'為替換算(currency conversion)'!$B$3)</f>
        <v>705.76409891478386</v>
      </c>
    </row>
    <row r="15" spans="1:25" ht="18" customHeight="1">
      <c r="A15" s="170"/>
      <c r="B15" s="191"/>
      <c r="C15" s="192" t="s">
        <v>152</v>
      </c>
      <c r="D15" s="193" t="s">
        <v>4</v>
      </c>
      <c r="E15" s="194" t="s">
        <v>427</v>
      </c>
      <c r="F15" s="195">
        <f>IF('BS(Balance Sheets) '!F15="-","-",'BS(Balance Sheets) '!F15/'為替換算(currency conversion)'!$B$3)</f>
        <v>576.15193026151928</v>
      </c>
      <c r="G15" s="197">
        <f>IF('BS(Balance Sheets) '!G15="-","-",'BS(Balance Sheets) '!G15/'為替換算(currency conversion)'!$B$3)</f>
        <v>538.02704145169901</v>
      </c>
      <c r="H15" s="196">
        <f>IF('BS(Balance Sheets) '!H15="-","-",'BS(Balance Sheets) '!H15/'為替換算(currency conversion)'!$B$3)</f>
        <v>511.73278776018503</v>
      </c>
      <c r="I15" s="415">
        <f>IF('BS(Balance Sheets) '!I15="-","-",'BS(Balance Sheets) '!I15/'為替換算(currency conversion)'!$B$3)</f>
        <v>530.43052837573384</v>
      </c>
      <c r="J15" s="199">
        <f>IF('BS(Balance Sheets) '!J15="-","-",'BS(Balance Sheets) '!J15/'為替換算(currency conversion)'!$B$3)</f>
        <v>629.66553993951254</v>
      </c>
      <c r="K15" s="197">
        <f>IF('BS(Balance Sheets) '!K15="-","-",'BS(Balance Sheets) '!K15/'為替換算(currency conversion)'!$B$3)</f>
        <v>605.95089841665185</v>
      </c>
      <c r="L15" s="199">
        <f>IF('BS(Balance Sheets) '!L15="-","-",'BS(Balance Sheets) '!L15/'為替換算(currency conversion)'!$B$3)</f>
        <v>600.3024372887387</v>
      </c>
      <c r="M15" s="198">
        <f>IF('BS(Balance Sheets) '!M15="-","-",'BS(Balance Sheets) '!M15/'為替換算(currency conversion)'!$B$3)</f>
        <v>599.26169720690268</v>
      </c>
      <c r="N15" s="199">
        <f>IF('BS(Balance Sheets) '!N15="-","-",'BS(Balance Sheets) '!N15/'為替換算(currency conversion)'!$B$3)</f>
        <v>633.01903575876179</v>
      </c>
      <c r="O15" s="199">
        <f>IF('BS(Balance Sheets) '!O15="-","-",'BS(Balance Sheets) '!O15/'為替換算(currency conversion)'!$B$3)</f>
        <v>615.50435865504357</v>
      </c>
      <c r="P15" s="199">
        <f>IF('BS(Balance Sheets) '!P15="-","-",'BS(Balance Sheets) '!P15/'為替換算(currency conversion)'!$B$3)</f>
        <v>625.33357053905002</v>
      </c>
      <c r="Q15" s="198">
        <f>IF('BS(Balance Sheets) '!Q15="-","-",'BS(Balance Sheets) '!Q15/'為替換算(currency conversion)'!$B$3)</f>
        <v>778.41131471268454</v>
      </c>
      <c r="R15" s="199">
        <f>IF('BS(Balance Sheets) '!R15="-","-",'BS(Balance Sheets) '!R15/'為替換算(currency conversion)'!$B$3)</f>
        <v>948.35438534068669</v>
      </c>
      <c r="S15" s="199">
        <f>IF('BS(Balance Sheets) '!S15="-","-",'BS(Balance Sheets) '!S15/'為替換算(currency conversion)'!$B$3)</f>
        <v>831.94271481942712</v>
      </c>
      <c r="T15" s="199">
        <f>IF('BS(Balance Sheets) '!T15="-","-",'BS(Balance Sheets) '!T15/'為替換算(currency conversion)'!$B$3)</f>
        <v>764.65931328945021</v>
      </c>
      <c r="U15" s="198">
        <f>IF('BS(Balance Sheets) '!U15="-","-",'BS(Balance Sheets) '!U15/'為替換算(currency conversion)'!$B$3)</f>
        <v>788.30279309731361</v>
      </c>
      <c r="V15" s="199">
        <f>IF('BS(Balance Sheets) '!V15="-","-",'BS(Balance Sheets) '!V15/'為替換算(currency conversion)'!$B$3)</f>
        <v>1048.4255470556841</v>
      </c>
      <c r="W15" s="199">
        <f>IF('BS(Balance Sheets) '!W15="-","-",'BS(Balance Sheets) '!W15/'為替換算(currency conversion)'!$B$3)</f>
        <v>1117.5947340330902</v>
      </c>
      <c r="X15" s="199">
        <f>IF('BS(Balance Sheets) '!X15="-","-",'BS(Balance Sheets) '!X15/'為替換算(currency conversion)'!$B$3)</f>
        <v>1022.4604162960327</v>
      </c>
      <c r="Y15" s="198">
        <f>IF('BS(Balance Sheets) '!Y15="-","-",'BS(Balance Sheets) '!Y15/'為替換算(currency conversion)'!$B$3)</f>
        <v>1042.403486924035</v>
      </c>
    </row>
    <row r="16" spans="1:25" ht="18" customHeight="1">
      <c r="A16" s="170"/>
      <c r="B16" s="200" t="s">
        <v>154</v>
      </c>
      <c r="C16" s="201"/>
      <c r="D16" s="202" t="s">
        <v>4</v>
      </c>
      <c r="E16" s="203" t="s">
        <v>428</v>
      </c>
      <c r="F16" s="491">
        <f>IF('BS(Balance Sheets) '!F16="-","-",'BS(Balance Sheets) '!F16/'為替換算(currency conversion)'!$B$3)</f>
        <v>12402.890944671766</v>
      </c>
      <c r="G16" s="217">
        <f>IF('BS(Balance Sheets) '!G16="-","-",'BS(Balance Sheets) '!G16/'為替換算(currency conversion)'!$B$3)</f>
        <v>12727.744173634585</v>
      </c>
      <c r="H16" s="492">
        <f>IF('BS(Balance Sheets) '!H16="-","-",'BS(Balance Sheets) '!H16/'為替換算(currency conversion)'!$B$3)</f>
        <v>12772.451521081657</v>
      </c>
      <c r="I16" s="414">
        <f>IF('BS(Balance Sheets) '!I16="-","-",'BS(Balance Sheets) '!I16/'為替換算(currency conversion)'!$B$3)</f>
        <v>12628.998398861413</v>
      </c>
      <c r="J16" s="204">
        <f>IF('BS(Balance Sheets) '!J16="-","-",'BS(Balance Sheets) '!J16/'為替換算(currency conversion)'!$B$3)</f>
        <v>12950.595979363103</v>
      </c>
      <c r="K16" s="217">
        <f>IF('BS(Balance Sheets) '!K16="-","-",'BS(Balance Sheets) '!K16/'為替換算(currency conversion)'!$B$3)</f>
        <v>13346.628713752001</v>
      </c>
      <c r="L16" s="204">
        <f>IF('BS(Balance Sheets) '!L16="-","-",'BS(Balance Sheets) '!L16/'為替換算(currency conversion)'!$B$3)</f>
        <v>13042.608076854653</v>
      </c>
      <c r="M16" s="493">
        <f>IF('BS(Balance Sheets) '!M16="-","-",'BS(Balance Sheets) '!M16/'為替換算(currency conversion)'!$B$3)</f>
        <v>13357.009428927237</v>
      </c>
      <c r="N16" s="204">
        <f>IF('BS(Balance Sheets) '!N16="-","-",'BS(Balance Sheets) '!N16/'為替換算(currency conversion)'!$B$3)</f>
        <v>14744.191425013343</v>
      </c>
      <c r="O16" s="204">
        <f>IF('BS(Balance Sheets) '!O16="-","-",'BS(Balance Sheets) '!O16/'為替換算(currency conversion)'!$B$3)</f>
        <v>14858.414872798434</v>
      </c>
      <c r="P16" s="204">
        <f>IF('BS(Balance Sheets) '!P16="-","-",'BS(Balance Sheets) '!P16/'為替換算(currency conversion)'!$B$3)</f>
        <v>15590.544387119729</v>
      </c>
      <c r="Q16" s="493">
        <f>IF('BS(Balance Sheets) '!Q16="-","-",'BS(Balance Sheets) '!Q16/'為替換算(currency conversion)'!$B$3)</f>
        <v>15291.923145347802</v>
      </c>
      <c r="R16" s="204">
        <f>IF('BS(Balance Sheets) '!R16="-","-",'BS(Balance Sheets) '!R16/'為替換算(currency conversion)'!$B$3)</f>
        <v>15405.639565913538</v>
      </c>
      <c r="S16" s="204">
        <f>IF('BS(Balance Sheets) '!S16="-","-",'BS(Balance Sheets) '!S16/'為替換算(currency conversion)'!$B$3)</f>
        <v>15408.832947874043</v>
      </c>
      <c r="T16" s="204">
        <f>IF('BS(Balance Sheets) '!T16="-","-",'BS(Balance Sheets) '!T16/'為替換算(currency conversion)'!$B$3)</f>
        <v>15492.501334282157</v>
      </c>
      <c r="U16" s="493">
        <f>IF('BS(Balance Sheets) '!U16="-","-",'BS(Balance Sheets) '!U16/'為替換算(currency conversion)'!$B$3)</f>
        <v>15895.383383739549</v>
      </c>
      <c r="V16" s="204">
        <f>IF('BS(Balance Sheets) '!V16="-","-",'BS(Balance Sheets) '!V16/'為替換算(currency conversion)'!$B$3)</f>
        <v>16181.275573741326</v>
      </c>
      <c r="W16" s="204">
        <f>IF('BS(Balance Sheets) '!W16="-","-",'BS(Balance Sheets) '!W16/'為替換算(currency conversion)'!$B$3)</f>
        <v>16437.359900373598</v>
      </c>
      <c r="X16" s="204">
        <f>IF('BS(Balance Sheets) '!X16="-","-",'BS(Balance Sheets) '!X16/'為替換算(currency conversion)'!$B$3)</f>
        <v>16665.29087351005</v>
      </c>
      <c r="Y16" s="493">
        <f>IF('BS(Balance Sheets) '!Y16="-","-",'BS(Balance Sheets) '!Y16/'為替換算(currency conversion)'!$B$3)</f>
        <v>16344.707347447073</v>
      </c>
    </row>
    <row r="17" spans="1:25" ht="18" customHeight="1">
      <c r="A17" s="170"/>
      <c r="B17" s="171"/>
      <c r="C17" s="205" t="s">
        <v>156</v>
      </c>
      <c r="D17" s="182" t="s">
        <v>4</v>
      </c>
      <c r="E17" s="183" t="s">
        <v>429</v>
      </c>
      <c r="F17" s="494">
        <f>IF('BS(Balance Sheets) '!F17="-","-",'BS(Balance Sheets) '!F17/'為替換算(currency conversion)'!$B$3)</f>
        <v>2882.9033979718911</v>
      </c>
      <c r="G17" s="184">
        <f>IF('BS(Balance Sheets) '!G17="-","-",'BS(Balance Sheets) '!G17/'為替換算(currency conversion)'!$B$3)</f>
        <v>3009.7046788827611</v>
      </c>
      <c r="H17" s="495">
        <f>IF('BS(Balance Sheets) '!H17="-","-",'BS(Balance Sheets) '!H17/'為替換算(currency conversion)'!$B$3)</f>
        <v>3029.1229318626579</v>
      </c>
      <c r="I17" s="496">
        <f>IF('BS(Balance Sheets) '!I17="-","-",'BS(Balance Sheets) '!I17/'為替換算(currency conversion)'!$B$3)</f>
        <v>3099.0748977050348</v>
      </c>
      <c r="J17" s="206">
        <f>IF('BS(Balance Sheets) '!J17="-","-",'BS(Balance Sheets) '!J17/'為替換算(currency conversion)'!$B$3)</f>
        <v>3099.2705924212773</v>
      </c>
      <c r="K17" s="184">
        <f>IF('BS(Balance Sheets) '!K17="-","-",'BS(Balance Sheets) '!K17/'為替換算(currency conversion)'!$B$3)</f>
        <v>3131.5780110300657</v>
      </c>
      <c r="L17" s="206">
        <f>IF('BS(Balance Sheets) '!L17="-","-",'BS(Balance Sheets) '!L17/'為替換算(currency conversion)'!$B$3)</f>
        <v>3110.9855897527132</v>
      </c>
      <c r="M17" s="497">
        <f>IF('BS(Balance Sheets) '!M17="-","-",'BS(Balance Sheets) '!M17/'為替換算(currency conversion)'!$B$3)</f>
        <v>3164.1789717132183</v>
      </c>
      <c r="N17" s="206">
        <f>IF('BS(Balance Sheets) '!N17="-","-",'BS(Balance Sheets) '!N17/'為替換算(currency conversion)'!$B$3)</f>
        <v>2996.2551147482654</v>
      </c>
      <c r="O17" s="206">
        <f>IF('BS(Balance Sheets) '!O17="-","-",'BS(Balance Sheets) '!O17/'為替換算(currency conversion)'!$B$3)</f>
        <v>2976.2586728340152</v>
      </c>
      <c r="P17" s="206">
        <f>IF('BS(Balance Sheets) '!P17="-","-",'BS(Balance Sheets) '!P17/'為替換算(currency conversion)'!$B$3)</f>
        <v>3077.3616794164741</v>
      </c>
      <c r="Q17" s="497">
        <f>IF('BS(Balance Sheets) '!Q17="-","-",'BS(Balance Sheets) '!Q17/'為替換算(currency conversion)'!$B$3)</f>
        <v>3068.155132538694</v>
      </c>
      <c r="R17" s="206">
        <f>IF('BS(Balance Sheets) '!R17="-","-",'BS(Balance Sheets) '!R17/'為替換算(currency conversion)'!$B$3)</f>
        <v>3034.0953566980966</v>
      </c>
      <c r="S17" s="206">
        <f>IF('BS(Balance Sheets) '!S17="-","-",'BS(Balance Sheets) '!S17/'為替換算(currency conversion)'!$B$3)</f>
        <v>3045.5701832414161</v>
      </c>
      <c r="T17" s="206">
        <f>IF('BS(Balance Sheets) '!T17="-","-",'BS(Balance Sheets) '!T17/'為替換算(currency conversion)'!$B$3)</f>
        <v>3015.2197117950541</v>
      </c>
      <c r="U17" s="497">
        <f>IF('BS(Balance Sheets) '!U17="-","-",'BS(Balance Sheets) '!U17/'為替換算(currency conversion)'!$B$3)</f>
        <v>3016.8831168831171</v>
      </c>
      <c r="V17" s="206">
        <f>IF('BS(Balance Sheets) '!V17="-","-",'BS(Balance Sheets) '!V17/'為替換算(currency conversion)'!$B$3)</f>
        <v>2969.2670343355276</v>
      </c>
      <c r="W17" s="206">
        <f>IF('BS(Balance Sheets) '!W17="-","-",'BS(Balance Sheets) '!W17/'為替換算(currency conversion)'!$B$3)</f>
        <v>2987.5111190179682</v>
      </c>
      <c r="X17" s="206">
        <f>IF('BS(Balance Sheets) '!X17="-","-",'BS(Balance Sheets) '!X17/'為替換算(currency conversion)'!$B$3)</f>
        <v>2966.6696317381247</v>
      </c>
      <c r="Y17" s="497">
        <f>IF('BS(Balance Sheets) '!Y17="-","-",'BS(Balance Sheets) '!Y17/'為替換算(currency conversion)'!$B$3)</f>
        <v>2955.2125956235545</v>
      </c>
    </row>
    <row r="18" spans="1:25" ht="18" customHeight="1">
      <c r="A18" s="170"/>
      <c r="B18" s="171"/>
      <c r="C18" s="207" t="s">
        <v>158</v>
      </c>
      <c r="D18" s="208" t="s">
        <v>4</v>
      </c>
      <c r="E18" s="209" t="s">
        <v>430</v>
      </c>
      <c r="F18" s="498" t="str">
        <f>IF('BS(Balance Sheets) '!F18="-","-",'BS(Balance Sheets) '!F18/'為替換算(currency conversion)'!$B$3)</f>
        <v>-</v>
      </c>
      <c r="G18" s="242" t="str">
        <f>IF('BS(Balance Sheets) '!G18="-","-",'BS(Balance Sheets) '!G18/'為替換算(currency conversion)'!$B$3)</f>
        <v>-</v>
      </c>
      <c r="H18" s="499" t="str">
        <f>IF('BS(Balance Sheets) '!H18="-","-",'BS(Balance Sheets) '!H18/'為替換算(currency conversion)'!$B$3)</f>
        <v>-</v>
      </c>
      <c r="I18" s="500" t="str">
        <f>IF('BS(Balance Sheets) '!I18="-","-",'BS(Balance Sheets) '!I18/'為替換算(currency conversion)'!$B$3)</f>
        <v>-</v>
      </c>
      <c r="J18" s="210" t="str">
        <f>IF('BS(Balance Sheets) '!J18="-","-",'BS(Balance Sheets) '!J18/'為替換算(currency conversion)'!$B$3)</f>
        <v>-</v>
      </c>
      <c r="K18" s="242" t="str">
        <f>IF('BS(Balance Sheets) '!K18="-","-",'BS(Balance Sheets) '!K18/'為替換算(currency conversion)'!$B$3)</f>
        <v>-</v>
      </c>
      <c r="L18" s="210" t="str">
        <f>IF('BS(Balance Sheets) '!L18="-","-",'BS(Balance Sheets) '!L18/'為替換算(currency conversion)'!$B$3)</f>
        <v>-</v>
      </c>
      <c r="M18" s="501" t="str">
        <f>IF('BS(Balance Sheets) '!M18="-","-",'BS(Balance Sheets) '!M18/'為替換算(currency conversion)'!$B$3)</f>
        <v>-</v>
      </c>
      <c r="N18" s="210">
        <f>IF('BS(Balance Sheets) '!N18="-","-",'BS(Balance Sheets) '!N18/'為替換算(currency conversion)'!$B$3)</f>
        <v>1231.2577833125779</v>
      </c>
      <c r="O18" s="210">
        <f>IF('BS(Balance Sheets) '!O18="-","-",'BS(Balance Sheets) '!O18/'為替換算(currency conversion)'!$B$3)</f>
        <v>1444.1291585127201</v>
      </c>
      <c r="P18" s="210">
        <f>IF('BS(Balance Sheets) '!P18="-","-",'BS(Balance Sheets) '!P18/'為替換算(currency conversion)'!$B$3)</f>
        <v>1442.0476783490483</v>
      </c>
      <c r="Q18" s="501">
        <f>IF('BS(Balance Sheets) '!Q18="-","-",'BS(Balance Sheets) '!Q18/'為替換算(currency conversion)'!$B$3)</f>
        <v>1423.278776018502</v>
      </c>
      <c r="R18" s="210">
        <f>IF('BS(Balance Sheets) '!R18="-","-",'BS(Balance Sheets) '!R18/'為替換算(currency conversion)'!$B$3)</f>
        <v>1410.6475716064756</v>
      </c>
      <c r="S18" s="210">
        <f>IF('BS(Balance Sheets) '!S18="-","-",'BS(Balance Sheets) '!S18/'為替換算(currency conversion)'!$B$3)</f>
        <v>1386.0345134317736</v>
      </c>
      <c r="T18" s="210">
        <f>IF('BS(Balance Sheets) '!T18="-","-",'BS(Balance Sheets) '!T18/'為替換算(currency conversion)'!$B$3)</f>
        <v>1334.531222202455</v>
      </c>
      <c r="U18" s="501">
        <f>IF('BS(Balance Sheets) '!U18="-","-",'BS(Balance Sheets) '!U18/'為替換算(currency conversion)'!$B$3)</f>
        <v>1364.1433908557196</v>
      </c>
      <c r="V18" s="210">
        <f>IF('BS(Balance Sheets) '!V18="-","-",'BS(Balance Sheets) '!V18/'為替換算(currency conversion)'!$B$3)</f>
        <v>1326.1608254758939</v>
      </c>
      <c r="W18" s="210">
        <f>IF('BS(Balance Sheets) '!W18="-","-",'BS(Balance Sheets) '!W18/'為替換算(currency conversion)'!$B$3)</f>
        <v>1317.0877068137343</v>
      </c>
      <c r="X18" s="210">
        <f>IF('BS(Balance Sheets) '!X18="-","-",'BS(Balance Sheets) '!X18/'為替換算(currency conversion)'!$B$3)</f>
        <v>1281.7737057463085</v>
      </c>
      <c r="Y18" s="501">
        <f>IF('BS(Balance Sheets) '!Y18="-","-",'BS(Balance Sheets) '!Y18/'為替換算(currency conversion)'!$B$3)</f>
        <v>1350.2401707881161</v>
      </c>
    </row>
    <row r="19" spans="1:25" ht="18" customHeight="1">
      <c r="A19" s="170"/>
      <c r="B19" s="171"/>
      <c r="C19" s="211" t="s">
        <v>160</v>
      </c>
      <c r="D19" s="187" t="s">
        <v>4</v>
      </c>
      <c r="E19" s="188" t="s">
        <v>431</v>
      </c>
      <c r="F19" s="270">
        <f>IF('BS(Balance Sheets) '!F19="-","-",'BS(Balance Sheets) '!F19/'為替換算(currency conversion)'!$B$3)</f>
        <v>3085.171677637431</v>
      </c>
      <c r="G19" s="189">
        <f>IF('BS(Balance Sheets) '!G19="-","-",'BS(Balance Sheets) '!G19/'為替換算(currency conversion)'!$B$3)</f>
        <v>3133.7751289806083</v>
      </c>
      <c r="H19" s="489">
        <f>IF('BS(Balance Sheets) '!H19="-","-",'BS(Balance Sheets) '!H19/'為替換算(currency conversion)'!$B$3)</f>
        <v>3156.8404198541184</v>
      </c>
      <c r="I19" s="246">
        <f>IF('BS(Balance Sheets) '!I19="-","-",'BS(Balance Sheets) '!I19/'為替換算(currency conversion)'!$B$3)</f>
        <v>2987.7868706635832</v>
      </c>
      <c r="J19" s="190">
        <f>IF('BS(Balance Sheets) '!J19="-","-",'BS(Balance Sheets) '!J19/'為替換算(currency conversion)'!$B$3)</f>
        <v>3076.9702899839886</v>
      </c>
      <c r="K19" s="189">
        <f>IF('BS(Balance Sheets) '!K19="-","-",'BS(Balance Sheets) '!K19/'為替換算(currency conversion)'!$B$3)</f>
        <v>3187.3421099448497</v>
      </c>
      <c r="L19" s="190">
        <f>IF('BS(Balance Sheets) '!L19="-","-",'BS(Balance Sheets) '!L19/'為替換算(currency conversion)'!$B$3)</f>
        <v>3125.8494929727808</v>
      </c>
      <c r="M19" s="490">
        <f>IF('BS(Balance Sheets) '!M19="-","-",'BS(Balance Sheets) '!M19/'為替換算(currency conversion)'!$B$3)</f>
        <v>3175.7160647571604</v>
      </c>
      <c r="N19" s="190">
        <f>IF('BS(Balance Sheets) '!N19="-","-",'BS(Balance Sheets) '!N19/'為替換算(currency conversion)'!$B$3)</f>
        <v>3254.7144636185731</v>
      </c>
      <c r="O19" s="190">
        <f>IF('BS(Balance Sheets) '!O19="-","-",'BS(Balance Sheets) '!O19/'為替換算(currency conversion)'!$B$3)</f>
        <v>3233.0724070450096</v>
      </c>
      <c r="P19" s="190">
        <f>IF('BS(Balance Sheets) '!P19="-","-",'BS(Balance Sheets) '!P19/'為替換算(currency conversion)'!$B$3)</f>
        <v>3546.3618573207614</v>
      </c>
      <c r="Q19" s="490">
        <f>IF('BS(Balance Sheets) '!Q19="-","-",'BS(Balance Sheets) '!Q19/'為替換算(currency conversion)'!$B$3)</f>
        <v>3478.1800391389434</v>
      </c>
      <c r="R19" s="190">
        <f>IF('BS(Balance Sheets) '!R19="-","-",'BS(Balance Sheets) '!R19/'為替換算(currency conversion)'!$B$3)</f>
        <v>3424.8977050346912</v>
      </c>
      <c r="S19" s="190">
        <f>IF('BS(Balance Sheets) '!S19="-","-",'BS(Balance Sheets) '!S19/'為替換算(currency conversion)'!$B$3)</f>
        <v>3381.07098381071</v>
      </c>
      <c r="T19" s="190">
        <f>IF('BS(Balance Sheets) '!T19="-","-",'BS(Balance Sheets) '!T19/'為替換算(currency conversion)'!$B$3)</f>
        <v>3482.7165984700232</v>
      </c>
      <c r="U19" s="490">
        <f>IF('BS(Balance Sheets) '!U19="-","-",'BS(Balance Sheets) '!U19/'為替換算(currency conversion)'!$B$3)</f>
        <v>3693.9334637964776</v>
      </c>
      <c r="V19" s="190">
        <f>IF('BS(Balance Sheets) '!V19="-","-",'BS(Balance Sheets) '!V19/'為替換算(currency conversion)'!$B$3)</f>
        <v>4055.2037004091799</v>
      </c>
      <c r="W19" s="190">
        <f>IF('BS(Balance Sheets) '!W19="-","-",'BS(Balance Sheets) '!W19/'為替換算(currency conversion)'!$B$3)</f>
        <v>4049.7331435687602</v>
      </c>
      <c r="X19" s="190">
        <f>IF('BS(Balance Sheets) '!X19="-","-",'BS(Balance Sheets) '!X19/'為替換算(currency conversion)'!$B$3)</f>
        <v>4179.7722825120081</v>
      </c>
      <c r="Y19" s="490">
        <f>IF('BS(Balance Sheets) '!Y19="-","-",'BS(Balance Sheets) '!Y19/'為替換算(currency conversion)'!$B$3)</f>
        <v>4392.181106564668</v>
      </c>
    </row>
    <row r="20" spans="1:25" ht="18" customHeight="1">
      <c r="A20" s="170"/>
      <c r="B20" s="171"/>
      <c r="C20" s="211" t="s">
        <v>162</v>
      </c>
      <c r="D20" s="187" t="s">
        <v>4</v>
      </c>
      <c r="E20" s="188" t="s">
        <v>432</v>
      </c>
      <c r="F20" s="270">
        <f>IF('BS(Balance Sheets) '!F20="-","-",'BS(Balance Sheets) '!F20/'為替換算(currency conversion)'!$B$3)</f>
        <v>3838.6852873154244</v>
      </c>
      <c r="G20" s="189">
        <f>IF('BS(Balance Sheets) '!G20="-","-",'BS(Balance Sheets) '!G20/'為替換算(currency conversion)'!$B$3)</f>
        <v>3859.117594734033</v>
      </c>
      <c r="H20" s="489">
        <f>IF('BS(Balance Sheets) '!H20="-","-",'BS(Balance Sheets) '!H20/'為替換算(currency conversion)'!$B$3)</f>
        <v>3871.9178082191779</v>
      </c>
      <c r="I20" s="246">
        <f>IF('BS(Balance Sheets) '!I20="-","-",'BS(Balance Sheets) '!I20/'為替換算(currency conversion)'!$B$3)</f>
        <v>3837.5022238035936</v>
      </c>
      <c r="J20" s="190">
        <f>IF('BS(Balance Sheets) '!J20="-","-",'BS(Balance Sheets) '!J20/'為替換算(currency conversion)'!$B$3)</f>
        <v>3866.0024906600247</v>
      </c>
      <c r="K20" s="189">
        <f>IF('BS(Balance Sheets) '!K20="-","-",'BS(Balance Sheets) '!K20/'為替換算(currency conversion)'!$B$3)</f>
        <v>3887.777975449208</v>
      </c>
      <c r="L20" s="190">
        <f>IF('BS(Balance Sheets) '!L20="-","-",'BS(Balance Sheets) '!L20/'為替換算(currency conversion)'!$B$3)</f>
        <v>3915.7267390144102</v>
      </c>
      <c r="M20" s="490">
        <f>IF('BS(Balance Sheets) '!M20="-","-",'BS(Balance Sheets) '!M20/'為替換算(currency conversion)'!$B$3)</f>
        <v>3953.4246575342463</v>
      </c>
      <c r="N20" s="190">
        <f>IF('BS(Balance Sheets) '!N20="-","-",'BS(Balance Sheets) '!N20/'為替換算(currency conversion)'!$B$3)</f>
        <v>4062.720156555773</v>
      </c>
      <c r="O20" s="190">
        <f>IF('BS(Balance Sheets) '!O20="-","-",'BS(Balance Sheets) '!O20/'為替換算(currency conversion)'!$B$3)</f>
        <v>4082.4408468244083</v>
      </c>
      <c r="P20" s="190">
        <f>IF('BS(Balance Sheets) '!P20="-","-",'BS(Balance Sheets) '!P20/'為替換算(currency conversion)'!$B$3)</f>
        <v>4184.5045365593314</v>
      </c>
      <c r="Q20" s="490">
        <f>IF('BS(Balance Sheets) '!Q20="-","-",'BS(Balance Sheets) '!Q20/'為替換算(currency conversion)'!$B$3)</f>
        <v>4249.3862302081479</v>
      </c>
      <c r="R20" s="190">
        <f>IF('BS(Balance Sheets) '!R20="-","-",'BS(Balance Sheets) '!R20/'為替換算(currency conversion)'!$B$3)</f>
        <v>4252.6507738836508</v>
      </c>
      <c r="S20" s="190">
        <f>IF('BS(Balance Sheets) '!S20="-","-",'BS(Balance Sheets) '!S20/'為替換算(currency conversion)'!$B$3)</f>
        <v>4246.8155132538695</v>
      </c>
      <c r="T20" s="190">
        <f>IF('BS(Balance Sheets) '!T20="-","-",'BS(Balance Sheets) '!T20/'為替換算(currency conversion)'!$B$3)</f>
        <v>4268.1907133961931</v>
      </c>
      <c r="U20" s="490">
        <f>IF('BS(Balance Sheets) '!U20="-","-",'BS(Balance Sheets) '!U20/'為替換算(currency conversion)'!$B$3)</f>
        <v>4247.4203878313465</v>
      </c>
      <c r="V20" s="190">
        <f>IF('BS(Balance Sheets) '!V20="-","-",'BS(Balance Sheets) '!V20/'為替換算(currency conversion)'!$B$3)</f>
        <v>4271.5886852873155</v>
      </c>
      <c r="W20" s="190">
        <f>IF('BS(Balance Sheets) '!W20="-","-",'BS(Balance Sheets) '!W20/'為替換算(currency conversion)'!$B$3)</f>
        <v>4265.2908735100518</v>
      </c>
      <c r="X20" s="190">
        <f>IF('BS(Balance Sheets) '!X20="-","-",'BS(Balance Sheets) '!X20/'為替換算(currency conversion)'!$B$3)</f>
        <v>4331.9782956769259</v>
      </c>
      <c r="Y20" s="490">
        <f>IF('BS(Balance Sheets) '!Y20="-","-",'BS(Balance Sheets) '!Y20/'為替換算(currency conversion)'!$B$3)</f>
        <v>4507.2495997153528</v>
      </c>
    </row>
    <row r="21" spans="1:25" ht="18" customHeight="1">
      <c r="A21" s="170"/>
      <c r="B21" s="171"/>
      <c r="C21" s="211" t="s">
        <v>164</v>
      </c>
      <c r="D21" s="187" t="s">
        <v>4</v>
      </c>
      <c r="E21" s="188" t="s">
        <v>433</v>
      </c>
      <c r="F21" s="270">
        <f>IF('BS(Balance Sheets) '!F21="-","-",'BS(Balance Sheets) '!F21/'為替換算(currency conversion)'!$B$3)</f>
        <v>250.65824586372531</v>
      </c>
      <c r="G21" s="189">
        <f>IF('BS(Balance Sheets) '!G21="-","-",'BS(Balance Sheets) '!G21/'為替換算(currency conversion)'!$B$3)</f>
        <v>248.62124177192669</v>
      </c>
      <c r="H21" s="489">
        <f>IF('BS(Balance Sheets) '!H21="-","-",'BS(Balance Sheets) '!H21/'為替換算(currency conversion)'!$B$3)</f>
        <v>246.14837217576942</v>
      </c>
      <c r="I21" s="246">
        <f>IF('BS(Balance Sheets) '!I21="-","-",'BS(Balance Sheets) '!I21/'為替換算(currency conversion)'!$B$3)</f>
        <v>243.58655043586549</v>
      </c>
      <c r="J21" s="190">
        <f>IF('BS(Balance Sheets) '!J21="-","-",'BS(Balance Sheets) '!J21/'為替換算(currency conversion)'!$B$3)</f>
        <v>242.34122042341221</v>
      </c>
      <c r="K21" s="189">
        <f>IF('BS(Balance Sheets) '!K21="-","-",'BS(Balance Sheets) '!K21/'為替換算(currency conversion)'!$B$3)</f>
        <v>241.1492616972069</v>
      </c>
      <c r="L21" s="190">
        <f>IF('BS(Balance Sheets) '!L21="-","-",'BS(Balance Sheets) '!L21/'為替換算(currency conversion)'!$B$3)</f>
        <v>240.08183597224692</v>
      </c>
      <c r="M21" s="490">
        <f>IF('BS(Balance Sheets) '!M21="-","-",'BS(Balance Sheets) '!M21/'為替換算(currency conversion)'!$B$3)</f>
        <v>243.11510407400817</v>
      </c>
      <c r="N21" s="190">
        <f>IF('BS(Balance Sheets) '!N21="-","-",'BS(Balance Sheets) '!N21/'為替換算(currency conversion)'!$B$3)</f>
        <v>241.81640277530687</v>
      </c>
      <c r="O21" s="190">
        <f>IF('BS(Balance Sheets) '!O21="-","-",'BS(Balance Sheets) '!O21/'為替換算(currency conversion)'!$B$3)</f>
        <v>240.93577655221492</v>
      </c>
      <c r="P21" s="190">
        <f>IF('BS(Balance Sheets) '!P21="-","-",'BS(Balance Sheets) '!P21/'為替換算(currency conversion)'!$B$3)</f>
        <v>240.23305461661624</v>
      </c>
      <c r="Q21" s="490">
        <f>IF('BS(Balance Sheets) '!Q21="-","-",'BS(Balance Sheets) '!Q21/'為替換算(currency conversion)'!$B$3)</f>
        <v>241.17594734033091</v>
      </c>
      <c r="R21" s="190">
        <f>IF('BS(Balance Sheets) '!R21="-","-",'BS(Balance Sheets) '!R21/'為替換算(currency conversion)'!$B$3)</f>
        <v>239.08557196228429</v>
      </c>
      <c r="S21" s="190">
        <f>IF('BS(Balance Sheets) '!S21="-","-",'BS(Balance Sheets) '!S21/'為替換算(currency conversion)'!$B$3)</f>
        <v>238.30279309731364</v>
      </c>
      <c r="T21" s="190">
        <f>IF('BS(Balance Sheets) '!T21="-","-",'BS(Balance Sheets) '!T21/'為替換算(currency conversion)'!$B$3)</f>
        <v>237.39548123109768</v>
      </c>
      <c r="U21" s="490">
        <f>IF('BS(Balance Sheets) '!U21="-","-",'BS(Balance Sheets) '!U21/'為替換算(currency conversion)'!$B$3)</f>
        <v>238.61412560042697</v>
      </c>
      <c r="V21" s="190">
        <f>IF('BS(Balance Sheets) '!V21="-","-",'BS(Balance Sheets) '!V21/'為替換算(currency conversion)'!$B$3)</f>
        <v>238.24052659669098</v>
      </c>
      <c r="W21" s="190">
        <f>IF('BS(Balance Sheets) '!W21="-","-",'BS(Balance Sheets) '!W21/'為替換算(currency conversion)'!$B$3)</f>
        <v>237.96477495107632</v>
      </c>
      <c r="X21" s="190">
        <f>IF('BS(Balance Sheets) '!X21="-","-",'BS(Balance Sheets) '!X21/'為替換算(currency conversion)'!$B$3)</f>
        <v>237.76908023483367</v>
      </c>
      <c r="Y21" s="490">
        <f>IF('BS(Balance Sheets) '!Y21="-","-",'BS(Balance Sheets) '!Y21/'為替換算(currency conversion)'!$B$3)</f>
        <v>261.72389254581037</v>
      </c>
    </row>
    <row r="22" spans="1:25" ht="18" customHeight="1">
      <c r="A22" s="170"/>
      <c r="B22" s="171"/>
      <c r="C22" s="211" t="s">
        <v>166</v>
      </c>
      <c r="D22" s="187" t="s">
        <v>4</v>
      </c>
      <c r="E22" s="188" t="s">
        <v>434</v>
      </c>
      <c r="F22" s="270">
        <f>IF('BS(Balance Sheets) '!F22="-","-",'BS(Balance Sheets) '!F22/'為替換算(currency conversion)'!$B$3)</f>
        <v>52.748621241771929</v>
      </c>
      <c r="G22" s="189">
        <f>IF('BS(Balance Sheets) '!G22="-","-",'BS(Balance Sheets) '!G22/'為替換算(currency conversion)'!$B$3)</f>
        <v>53.015477673011915</v>
      </c>
      <c r="H22" s="489">
        <f>IF('BS(Balance Sheets) '!H22="-","-",'BS(Balance Sheets) '!H22/'為替換算(currency conversion)'!$B$3)</f>
        <v>56.831524639743819</v>
      </c>
      <c r="I22" s="246">
        <f>IF('BS(Balance Sheets) '!I22="-","-",'BS(Balance Sheets) '!I22/'為替換算(currency conversion)'!$B$3)</f>
        <v>60.763209393346379</v>
      </c>
      <c r="J22" s="190">
        <f>IF('BS(Balance Sheets) '!J22="-","-",'BS(Balance Sheets) '!J22/'為替換算(currency conversion)'!$B$3)</f>
        <v>58.67283401529977</v>
      </c>
      <c r="K22" s="189">
        <f>IF('BS(Balance Sheets) '!K22="-","-",'BS(Balance Sheets) '!K22/'為替換算(currency conversion)'!$B$3)</f>
        <v>63.325031133250313</v>
      </c>
      <c r="L22" s="190">
        <f>IF('BS(Balance Sheets) '!L22="-","-",'BS(Balance Sheets) '!L22/'為替換算(currency conversion)'!$B$3)</f>
        <v>61.368083970823697</v>
      </c>
      <c r="M22" s="490">
        <f>IF('BS(Balance Sheets) '!M22="-","-",'BS(Balance Sheets) '!M22/'為替換算(currency conversion)'!$B$3)</f>
        <v>58.468244084682439</v>
      </c>
      <c r="N22" s="190">
        <f>IF('BS(Balance Sheets) '!N22="-","-",'BS(Balance Sheets) '!N22/'為替換算(currency conversion)'!$B$3)</f>
        <v>60.487457747731717</v>
      </c>
      <c r="O22" s="190">
        <f>IF('BS(Balance Sheets) '!O22="-","-",'BS(Balance Sheets) '!O22/'為替換算(currency conversion)'!$B$3)</f>
        <v>69.41825297989682</v>
      </c>
      <c r="P22" s="190">
        <f>IF('BS(Balance Sheets) '!P22="-","-",'BS(Balance Sheets) '!P22/'為替換算(currency conversion)'!$B$3)</f>
        <v>72.495997153531405</v>
      </c>
      <c r="Q22" s="490">
        <f>IF('BS(Balance Sheets) '!Q22="-","-",'BS(Balance Sheets) '!Q22/'為替換算(currency conversion)'!$B$3)</f>
        <v>74.417363458459349</v>
      </c>
      <c r="R22" s="190">
        <f>IF('BS(Balance Sheets) '!R22="-","-",'BS(Balance Sheets) '!R22/'為替換算(currency conversion)'!$B$3)</f>
        <v>75.431417897171315</v>
      </c>
      <c r="S22" s="190">
        <f>IF('BS(Balance Sheets) '!S22="-","-",'BS(Balance Sheets) '!S22/'為替換算(currency conversion)'!$B$3)</f>
        <v>76.169720690268633</v>
      </c>
      <c r="T22" s="190">
        <f>IF('BS(Balance Sheets) '!T22="-","-",'BS(Balance Sheets) '!T22/'為替換算(currency conversion)'!$B$3)</f>
        <v>92.972780644013525</v>
      </c>
      <c r="U22" s="490">
        <f>IF('BS(Balance Sheets) '!U22="-","-",'BS(Balance Sheets) '!U22/'為替換算(currency conversion)'!$B$3)</f>
        <v>51.200853940579968</v>
      </c>
      <c r="V22" s="190">
        <f>IF('BS(Balance Sheets) '!V22="-","-",'BS(Balance Sheets) '!V22/'為替換算(currency conversion)'!$B$3)</f>
        <v>50.942892723714642</v>
      </c>
      <c r="W22" s="190">
        <f>IF('BS(Balance Sheets) '!W22="-","-",'BS(Balance Sheets) '!W22/'為替換算(currency conversion)'!$B$3)</f>
        <v>50.676036292474649</v>
      </c>
      <c r="X22" s="190">
        <f>IF('BS(Balance Sheets) '!X22="-","-",'BS(Balance Sheets) '!X22/'為替換算(currency conversion)'!$B$3)</f>
        <v>50.320227717487988</v>
      </c>
      <c r="Y22" s="490">
        <f>IF('BS(Balance Sheets) '!Y22="-","-",'BS(Balance Sheets) '!Y22/'為替換算(currency conversion)'!$B$3)</f>
        <v>49.546344066892011</v>
      </c>
    </row>
    <row r="23" spans="1:25" ht="18" customHeight="1">
      <c r="A23" s="170"/>
      <c r="B23" s="171"/>
      <c r="C23" s="211" t="s">
        <v>150</v>
      </c>
      <c r="D23" s="187" t="s">
        <v>4</v>
      </c>
      <c r="E23" s="188" t="s">
        <v>426</v>
      </c>
      <c r="F23" s="270">
        <f>IF('BS(Balance Sheets) '!F23="-","-",'BS(Balance Sheets) '!F23/'為替換算(currency conversion)'!$B$3)</f>
        <v>989.60149439601491</v>
      </c>
      <c r="G23" s="189">
        <f>IF('BS(Balance Sheets) '!G23="-","-",'BS(Balance Sheets) '!G23/'為替換算(currency conversion)'!$B$3)</f>
        <v>1144.235901085216</v>
      </c>
      <c r="H23" s="489">
        <f>IF('BS(Balance Sheets) '!H23="-","-",'BS(Balance Sheets) '!H23/'為替換算(currency conversion)'!$B$3)</f>
        <v>1254.0651129692226</v>
      </c>
      <c r="I23" s="246">
        <f>IF('BS(Balance Sheets) '!I23="-","-",'BS(Balance Sheets) '!I23/'為替換算(currency conversion)'!$B$3)</f>
        <v>1229.5232165095179</v>
      </c>
      <c r="J23" s="190">
        <f>IF('BS(Balance Sheets) '!J23="-","-",'BS(Balance Sheets) '!J23/'為替換算(currency conversion)'!$B$3)</f>
        <v>1471.3129336417007</v>
      </c>
      <c r="K23" s="189">
        <f>IF('BS(Balance Sheets) '!K23="-","-",'BS(Balance Sheets) '!K23/'為替換算(currency conversion)'!$B$3)</f>
        <v>1715.6466820850383</v>
      </c>
      <c r="L23" s="190">
        <f>IF('BS(Balance Sheets) '!L23="-","-",'BS(Balance Sheets) '!L23/'為替換算(currency conversion)'!$B$3)</f>
        <v>1331.6758583881872</v>
      </c>
      <c r="M23" s="490">
        <f>IF('BS(Balance Sheets) '!M23="-","-",'BS(Balance Sheets) '!M23/'為替換算(currency conversion)'!$B$3)</f>
        <v>1501.5388720868173</v>
      </c>
      <c r="N23" s="190">
        <f>IF('BS(Balance Sheets) '!N23="-","-",'BS(Balance Sheets) '!N23/'為替換算(currency conversion)'!$B$3)</f>
        <v>1622.077922077922</v>
      </c>
      <c r="O23" s="190">
        <f>IF('BS(Balance Sheets) '!O23="-","-",'BS(Balance Sheets) '!O23/'為替換算(currency conversion)'!$B$3)</f>
        <v>1479.2474648639031</v>
      </c>
      <c r="P23" s="190">
        <f>IF('BS(Balance Sheets) '!P23="-","-",'BS(Balance Sheets) '!P23/'為替換算(currency conversion)'!$B$3)</f>
        <v>1692.5458103540295</v>
      </c>
      <c r="Q23" s="490">
        <f>IF('BS(Balance Sheets) '!Q23="-","-",'BS(Balance Sheets) '!Q23/'為替換算(currency conversion)'!$B$3)</f>
        <v>1264.9973314356876</v>
      </c>
      <c r="R23" s="190">
        <f>IF('BS(Balance Sheets) '!R23="-","-",'BS(Balance Sheets) '!R23/'為替換算(currency conversion)'!$B$3)</f>
        <v>1533.357053904999</v>
      </c>
      <c r="S23" s="190">
        <f>IF('BS(Balance Sheets) '!S23="-","-",'BS(Balance Sheets) '!S23/'為替換算(currency conversion)'!$B$3)</f>
        <v>1617.4079345312223</v>
      </c>
      <c r="T23" s="190">
        <f>IF('BS(Balance Sheets) '!T23="-","-",'BS(Balance Sheets) '!T23/'為替換算(currency conversion)'!$B$3)</f>
        <v>1658.4326632271836</v>
      </c>
      <c r="U23" s="490">
        <f>IF('BS(Balance Sheets) '!U23="-","-",'BS(Balance Sheets) '!U23/'為替換算(currency conversion)'!$B$3)</f>
        <v>1929.7455968688846</v>
      </c>
      <c r="V23" s="190">
        <f>IF('BS(Balance Sheets) '!V23="-","-",'BS(Balance Sheets) '!V23/'為替換算(currency conversion)'!$B$3)</f>
        <v>1968.0305995374488</v>
      </c>
      <c r="W23" s="190">
        <f>IF('BS(Balance Sheets) '!W23="-","-",'BS(Balance Sheets) '!W23/'為替換算(currency conversion)'!$B$3)</f>
        <v>2332.5031133250309</v>
      </c>
      <c r="X23" s="190">
        <f>IF('BS(Balance Sheets) '!X23="-","-",'BS(Balance Sheets) '!X23/'為替換算(currency conversion)'!$B$3)</f>
        <v>2383.8907667674789</v>
      </c>
      <c r="Y23" s="490">
        <f>IF('BS(Balance Sheets) '!Y23="-","-",'BS(Balance Sheets) '!Y23/'為替換算(currency conversion)'!$B$3)</f>
        <v>1094.5472335883294</v>
      </c>
    </row>
    <row r="24" spans="1:25" ht="18" customHeight="1">
      <c r="A24" s="170"/>
      <c r="B24" s="171"/>
      <c r="C24" s="211" t="s">
        <v>435</v>
      </c>
      <c r="D24" s="187" t="s">
        <v>4</v>
      </c>
      <c r="E24" s="188" t="s">
        <v>436</v>
      </c>
      <c r="F24" s="270">
        <f>IF('BS(Balance Sheets) '!F24="-","-",'BS(Balance Sheets) '!F24/'為替換算(currency conversion)'!$B$3)</f>
        <v>995.99715353140004</v>
      </c>
      <c r="G24" s="189">
        <f>IF('BS(Balance Sheets) '!G24="-","-",'BS(Balance Sheets) '!G24/'為替換算(currency conversion)'!$B$3)</f>
        <v>956.13769791851985</v>
      </c>
      <c r="H24" s="489">
        <f>IF('BS(Balance Sheets) '!H24="-","-",'BS(Balance Sheets) '!H24/'為替換算(currency conversion)'!$B$3)</f>
        <v>838.58743995730299</v>
      </c>
      <c r="I24" s="246">
        <f>IF('BS(Balance Sheets) '!I24="-","-",'BS(Balance Sheets) '!I24/'為替換算(currency conversion)'!$B$3)</f>
        <v>851.77904287493322</v>
      </c>
      <c r="J24" s="190">
        <f>IF('BS(Balance Sheets) '!J24="-","-",'BS(Balance Sheets) '!J24/'為替換算(currency conversion)'!$B$3)</f>
        <v>795.82814445828149</v>
      </c>
      <c r="K24" s="189">
        <f>IF('BS(Balance Sheets) '!K24="-","-",'BS(Balance Sheets) '!K24/'為替換算(currency conversion)'!$B$3)</f>
        <v>776.72122398149793</v>
      </c>
      <c r="L24" s="190">
        <f>IF('BS(Balance Sheets) '!L24="-","-",'BS(Balance Sheets) '!L24/'為替換算(currency conversion)'!$B$3)</f>
        <v>896.69098025262406</v>
      </c>
      <c r="M24" s="490">
        <f>IF('BS(Balance Sheets) '!M24="-","-",'BS(Balance Sheets) '!M24/'為替換算(currency conversion)'!$B$3)</f>
        <v>873.68795587973671</v>
      </c>
      <c r="N24" s="190">
        <f>IF('BS(Balance Sheets) '!N24="-","-",'BS(Balance Sheets) '!N24/'為替換算(currency conversion)'!$B$3)</f>
        <v>855.12364347980781</v>
      </c>
      <c r="O24" s="190">
        <f>IF('BS(Balance Sheets) '!O24="-","-",'BS(Balance Sheets) '!O24/'為替換算(currency conversion)'!$B$3)</f>
        <v>896.51307596513072</v>
      </c>
      <c r="P24" s="190">
        <f>IF('BS(Balance Sheets) '!P24="-","-",'BS(Balance Sheets) '!P24/'為替換算(currency conversion)'!$B$3)</f>
        <v>857.72104607721042</v>
      </c>
      <c r="Q24" s="490">
        <f>IF('BS(Balance Sheets) '!Q24="-","-",'BS(Balance Sheets) '!Q24/'為替換算(currency conversion)'!$B$3)</f>
        <v>986.88845401174171</v>
      </c>
      <c r="R24" s="190">
        <f>IF('BS(Balance Sheets) '!R24="-","-",'BS(Balance Sheets) '!R24/'為替換算(currency conversion)'!$B$3)</f>
        <v>908.30813022593838</v>
      </c>
      <c r="S24" s="190">
        <f>IF('BS(Balance Sheets) '!S24="-","-",'BS(Balance Sheets) '!S24/'為替換算(currency conversion)'!$B$3)</f>
        <v>869.94307062800215</v>
      </c>
      <c r="T24" s="190">
        <f>IF('BS(Balance Sheets) '!T24="-","-",'BS(Balance Sheets) '!T24/'為替換算(currency conversion)'!$B$3)</f>
        <v>847.55381604696674</v>
      </c>
      <c r="U24" s="490">
        <f>IF('BS(Balance Sheets) '!U24="-","-",'BS(Balance Sheets) '!U24/'為替換算(currency conversion)'!$B$3)</f>
        <v>766.60736523750222</v>
      </c>
      <c r="V24" s="190">
        <f>IF('BS(Balance Sheets) '!V24="-","-",'BS(Balance Sheets) '!V24/'為替換算(currency conversion)'!$B$3)</f>
        <v>739.56591353851627</v>
      </c>
      <c r="W24" s="190">
        <f>IF('BS(Balance Sheets) '!W24="-","-",'BS(Balance Sheets) '!W24/'為替換算(currency conversion)'!$B$3)</f>
        <v>631.45347802882054</v>
      </c>
      <c r="X24" s="190">
        <f>IF('BS(Balance Sheets) '!X24="-","-",'BS(Balance Sheets) '!X24/'為替換算(currency conversion)'!$B$3)</f>
        <v>637.9558797367016</v>
      </c>
      <c r="Y24" s="490">
        <f>IF('BS(Balance Sheets) '!Y24="-","-",'BS(Balance Sheets) '!Y24/'為替換算(currency conversion)'!$B$3)</f>
        <v>1096.4952855363815</v>
      </c>
    </row>
    <row r="25" spans="1:25" ht="18" customHeight="1">
      <c r="A25" s="170"/>
      <c r="B25" s="191"/>
      <c r="C25" s="212" t="s">
        <v>171</v>
      </c>
      <c r="D25" s="193" t="s">
        <v>4</v>
      </c>
      <c r="E25" s="194" t="s">
        <v>437</v>
      </c>
      <c r="F25" s="195">
        <f>IF('BS(Balance Sheets) '!F25="-","-",'BS(Balance Sheets) '!F25/'為替換算(currency conversion)'!$B$3)</f>
        <v>307.12506671410779</v>
      </c>
      <c r="G25" s="197">
        <f>IF('BS(Balance Sheets) '!G25="-","-",'BS(Balance Sheets) '!G25/'為替換算(currency conversion)'!$B$3)</f>
        <v>323.13645258850738</v>
      </c>
      <c r="H25" s="196">
        <f>IF('BS(Balance Sheets) '!H25="-","-",'BS(Balance Sheets) '!H25/'為替換算(currency conversion)'!$B$3)</f>
        <v>318.93791140366483</v>
      </c>
      <c r="I25" s="415">
        <f>IF('BS(Balance Sheets) '!I25="-","-",'BS(Balance Sheets) '!I25/'為替換算(currency conversion)'!$B$3)</f>
        <v>318.98238747553813</v>
      </c>
      <c r="J25" s="199">
        <f>IF('BS(Balance Sheets) '!J25="-","-",'BS(Balance Sheets) '!J25/'為替換算(currency conversion)'!$B$3)</f>
        <v>340.1974737591176</v>
      </c>
      <c r="K25" s="197">
        <f>IF('BS(Balance Sheets) '!K25="-","-",'BS(Balance Sheets) '!K25/'為替換算(currency conversion)'!$B$3)</f>
        <v>343.08841843088419</v>
      </c>
      <c r="L25" s="199">
        <f>IF('BS(Balance Sheets) '!L25="-","-",'BS(Balance Sheets) '!L25/'為替換算(currency conversion)'!$B$3)</f>
        <v>360.22949653086641</v>
      </c>
      <c r="M25" s="198">
        <f>IF('BS(Balance Sheets) '!M25="-","-",'BS(Balance Sheets) '!M25/'為替換算(currency conversion)'!$B$3)</f>
        <v>386.879558797367</v>
      </c>
      <c r="N25" s="199">
        <f>IF('BS(Balance Sheets) '!N25="-","-",'BS(Balance Sheets) '!N25/'為替換算(currency conversion)'!$B$3)</f>
        <v>419.73848069738477</v>
      </c>
      <c r="O25" s="199">
        <f>IF('BS(Balance Sheets) '!O25="-","-",'BS(Balance Sheets) '!O25/'為替換算(currency conversion)'!$B$3)</f>
        <v>436.40811243550968</v>
      </c>
      <c r="P25" s="199">
        <f>IF('BS(Balance Sheets) '!P25="-","-",'BS(Balance Sheets) '!P25/'為替換算(currency conversion)'!$B$3)</f>
        <v>477.29941291585129</v>
      </c>
      <c r="Q25" s="198">
        <f>IF('BS(Balance Sheets) '!Q25="-","-",'BS(Balance Sheets) '!Q25/'為替換算(currency conversion)'!$B$3)</f>
        <v>505.4527664116705</v>
      </c>
      <c r="R25" s="199">
        <f>IF('BS(Balance Sheets) '!R25="-","-",'BS(Balance Sheets) '!R25/'為替換算(currency conversion)'!$B$3)</f>
        <v>527.16598470023132</v>
      </c>
      <c r="S25" s="199">
        <f>IF('BS(Balance Sheets) '!S25="-","-",'BS(Balance Sheets) '!S25/'為替換算(currency conversion)'!$B$3)</f>
        <v>547.50044476071878</v>
      </c>
      <c r="T25" s="199">
        <f>IF('BS(Balance Sheets) '!T25="-","-",'BS(Balance Sheets) '!T25/'為替換算(currency conversion)'!$B$3)</f>
        <v>555.48834726916914</v>
      </c>
      <c r="U25" s="198">
        <f>IF('BS(Balance Sheets) '!U25="-","-",'BS(Balance Sheets) '!U25/'為替換算(currency conversion)'!$B$3)</f>
        <v>586.8439779398683</v>
      </c>
      <c r="V25" s="199">
        <f>IF('BS(Balance Sheets) '!V25="-","-",'BS(Balance Sheets) '!V25/'為替換算(currency conversion)'!$B$3)</f>
        <v>562.28429105141436</v>
      </c>
      <c r="W25" s="199">
        <f>IF('BS(Balance Sheets) '!W25="-","-",'BS(Balance Sheets) '!W25/'為替換算(currency conversion)'!$B$3)</f>
        <v>565.13075965130759</v>
      </c>
      <c r="X25" s="199">
        <f>IF('BS(Balance Sheets) '!X25="-","-",'BS(Balance Sheets) '!X25/'為替換算(currency conversion)'!$B$3)</f>
        <v>595.15210816580679</v>
      </c>
      <c r="Y25" s="198">
        <f>IF('BS(Balance Sheets) '!Y25="-","-",'BS(Balance Sheets) '!Y25/'為替換算(currency conversion)'!$B$3)</f>
        <v>637.51111901796833</v>
      </c>
    </row>
    <row r="26" spans="1:25" ht="18" customHeight="1" thickBot="1">
      <c r="A26" s="170"/>
      <c r="B26" s="213" t="s">
        <v>438</v>
      </c>
      <c r="C26" s="214"/>
      <c r="D26" s="215" t="s">
        <v>4</v>
      </c>
      <c r="E26" s="216" t="s">
        <v>439</v>
      </c>
      <c r="F26" s="502">
        <f>IF('BS(Balance Sheets) '!F26="-","-",'BS(Balance Sheets) '!F26/'為替換算(currency conversion)'!$B$3)</f>
        <v>18925.885073830279</v>
      </c>
      <c r="G26" s="503">
        <f>IF('BS(Balance Sheets) '!G26="-","-",'BS(Balance Sheets) '!G26/'為替換算(currency conversion)'!$B$3)</f>
        <v>19671.517523572318</v>
      </c>
      <c r="H26" s="504">
        <f>IF('BS(Balance Sheets) '!H26="-","-",'BS(Balance Sheets) '!H26/'為替換算(currency conversion)'!$B$3)</f>
        <v>20288.845401174167</v>
      </c>
      <c r="I26" s="505">
        <f>IF('BS(Balance Sheets) '!I26="-","-",'BS(Balance Sheets) '!I26/'為替換算(currency conversion)'!$B$3)</f>
        <v>20193.942359010853</v>
      </c>
      <c r="J26" s="218">
        <f>IF('BS(Balance Sheets) '!J26="-","-",'BS(Balance Sheets) '!J26/'為替換算(currency conversion)'!$B$3)</f>
        <v>19956.431239992882</v>
      </c>
      <c r="K26" s="503">
        <f>IF('BS(Balance Sheets) '!K26="-","-",'BS(Balance Sheets) '!K26/'為替換算(currency conversion)'!$B$3)</f>
        <v>20709.553460238392</v>
      </c>
      <c r="L26" s="218">
        <f>IF('BS(Balance Sheets) '!L26="-","-",'BS(Balance Sheets) '!L26/'為替換算(currency conversion)'!$B$3)</f>
        <v>20586.167941647393</v>
      </c>
      <c r="M26" s="506">
        <f>IF('BS(Balance Sheets) '!M26="-","-",'BS(Balance Sheets) '!M26/'為替換算(currency conversion)'!$B$3)</f>
        <v>22025.102294965309</v>
      </c>
      <c r="N26" s="218">
        <f>IF('BS(Balance Sheets) '!N26="-","-",'BS(Balance Sheets) '!N26/'為替換算(currency conversion)'!$B$3)</f>
        <v>22793.622131293363</v>
      </c>
      <c r="O26" s="218">
        <f>IF('BS(Balance Sheets) '!O26="-","-",'BS(Balance Sheets) '!O26/'為替換算(currency conversion)'!$B$3)</f>
        <v>22748.985945561286</v>
      </c>
      <c r="P26" s="218">
        <f>IF('BS(Balance Sheets) '!P26="-","-",'BS(Balance Sheets) '!P26/'為替換算(currency conversion)'!$B$3)</f>
        <v>24056.529087351006</v>
      </c>
      <c r="Q26" s="506">
        <f>IF('BS(Balance Sheets) '!Q26="-","-",'BS(Balance Sheets) '!Q26/'為替換算(currency conversion)'!$B$3)</f>
        <v>23892.616972069027</v>
      </c>
      <c r="R26" s="218">
        <f>IF('BS(Balance Sheets) '!R26="-","-",'BS(Balance Sheets) '!R26/'為替換算(currency conversion)'!$B$3)</f>
        <v>23684.629069560575</v>
      </c>
      <c r="S26" s="218">
        <f>IF('BS(Balance Sheets) '!S26="-","-",'BS(Balance Sheets) '!S26/'為替換算(currency conversion)'!$B$3)</f>
        <v>23800.64935064935</v>
      </c>
      <c r="T26" s="218">
        <f>IF('BS(Balance Sheets) '!T26="-","-",'BS(Balance Sheets) '!T26/'為替換算(currency conversion)'!$B$3)</f>
        <v>24713.502935420744</v>
      </c>
      <c r="U26" s="506">
        <f>IF('BS(Balance Sheets) '!U26="-","-",'BS(Balance Sheets) '!U26/'為替換算(currency conversion)'!$B$3)</f>
        <v>25769.569471624265</v>
      </c>
      <c r="V26" s="218">
        <f>IF('BS(Balance Sheets) '!V26="-","-",'BS(Balance Sheets) '!V26/'為替換算(currency conversion)'!$B$3)</f>
        <v>25957.64098914784</v>
      </c>
      <c r="W26" s="218">
        <f>IF('BS(Balance Sheets) '!W26="-","-",'BS(Balance Sheets) '!W26/'為替換算(currency conversion)'!$B$3)</f>
        <v>25655.710727628535</v>
      </c>
      <c r="X26" s="218">
        <f>IF('BS(Balance Sheets) '!X26="-","-",'BS(Balance Sheets) '!X26/'為替換算(currency conversion)'!$B$3)</f>
        <v>26186.070094289273</v>
      </c>
      <c r="Y26" s="506">
        <f>IF('BS(Balance Sheets) '!Y26="-","-",'BS(Balance Sheets) '!Y26/'為替換算(currency conversion)'!$B$3)</f>
        <v>27437.404376445473</v>
      </c>
    </row>
    <row r="27" spans="1:25" ht="18" customHeight="1">
      <c r="B27" s="166" t="s">
        <v>175</v>
      </c>
      <c r="C27" s="167"/>
      <c r="D27" s="168" t="s">
        <v>4</v>
      </c>
      <c r="E27" s="169" t="s">
        <v>176</v>
      </c>
      <c r="F27" s="479"/>
      <c r="G27" s="481"/>
      <c r="H27" s="480"/>
      <c r="I27" s="507"/>
      <c r="J27" s="220"/>
      <c r="K27" s="480"/>
      <c r="L27" s="481"/>
      <c r="M27" s="482"/>
      <c r="N27" s="220"/>
      <c r="O27" s="220"/>
      <c r="P27" s="481"/>
      <c r="Q27" s="482"/>
      <c r="R27" s="220"/>
      <c r="S27" s="220"/>
      <c r="T27" s="481"/>
      <c r="U27" s="482"/>
      <c r="V27" s="220"/>
      <c r="W27" s="220"/>
      <c r="X27" s="481"/>
      <c r="Y27" s="482"/>
    </row>
    <row r="28" spans="1:25" ht="18" customHeight="1">
      <c r="A28" s="170"/>
      <c r="B28" s="171" t="s">
        <v>440</v>
      </c>
      <c r="C28" s="221"/>
      <c r="D28" s="173" t="s">
        <v>4</v>
      </c>
      <c r="E28" s="174" t="s">
        <v>441</v>
      </c>
      <c r="F28" s="175">
        <f>IF('BS(Balance Sheets) '!F28="-","-",'BS(Balance Sheets) '!F28/'為替換算(currency conversion)'!$B$3)</f>
        <v>5734.593488703078</v>
      </c>
      <c r="G28" s="177">
        <f>IF('BS(Balance Sheets) '!G28="-","-",'BS(Balance Sheets) '!G28/'為替換算(currency conversion)'!$B$3)</f>
        <v>5834.3444227005866</v>
      </c>
      <c r="H28" s="176">
        <f>IF('BS(Balance Sheets) '!H28="-","-",'BS(Balance Sheets) '!H28/'為替換算(currency conversion)'!$B$3)</f>
        <v>6412.9870129870133</v>
      </c>
      <c r="I28" s="508">
        <f>IF('BS(Balance Sheets) '!I28="-","-",'BS(Balance Sheets) '!I28/'為替換算(currency conversion)'!$B$3)</f>
        <v>6290.8468244084679</v>
      </c>
      <c r="J28" s="180">
        <f>IF('BS(Balance Sheets) '!J28="-","-",'BS(Balance Sheets) '!J28/'為替換算(currency conversion)'!$B$3)</f>
        <v>5673.3232520903757</v>
      </c>
      <c r="K28" s="217">
        <f>IF('BS(Balance Sheets) '!K28="-","-",'BS(Balance Sheets) '!K28/'為替換算(currency conversion)'!$B$3)</f>
        <v>5911.7238925458105</v>
      </c>
      <c r="L28" s="180">
        <f>IF('BS(Balance Sheets) '!L28="-","-",'BS(Balance Sheets) '!L28/'為替換算(currency conversion)'!$B$3)</f>
        <v>5667.8171143924565</v>
      </c>
      <c r="M28" s="178">
        <f>IF('BS(Balance Sheets) '!M28="-","-",'BS(Balance Sheets) '!M28/'為替換算(currency conversion)'!$B$3)</f>
        <v>7266.1359188756451</v>
      </c>
      <c r="N28" s="180">
        <f>IF('BS(Balance Sheets) '!N28="-","-",'BS(Balance Sheets) '!N28/'為替換算(currency conversion)'!$B$3)</f>
        <v>7058.0501690090732</v>
      </c>
      <c r="O28" s="180">
        <f>IF('BS(Balance Sheets) '!O28="-","-",'BS(Balance Sheets) '!O28/'為替換算(currency conversion)'!$B$3)</f>
        <v>6775.8050169009075</v>
      </c>
      <c r="P28" s="180">
        <f>IF('BS(Balance Sheets) '!P28="-","-",'BS(Balance Sheets) '!P28/'為替換算(currency conversion)'!$B$3)</f>
        <v>7219.9697562711262</v>
      </c>
      <c r="Q28" s="178">
        <f>IF('BS(Balance Sheets) '!Q28="-","-",'BS(Balance Sheets) '!Q28/'為替換算(currency conversion)'!$B$3)</f>
        <v>7854.8123109766948</v>
      </c>
      <c r="R28" s="180">
        <f>IF('BS(Balance Sheets) '!R28="-","-",'BS(Balance Sheets) '!R28/'為替換算(currency conversion)'!$B$3)</f>
        <v>7443.6132360789898</v>
      </c>
      <c r="S28" s="180">
        <f>IF('BS(Balance Sheets) '!S28="-","-",'BS(Balance Sheets) '!S28/'為替換算(currency conversion)'!$B$3)</f>
        <v>7562.0085394057996</v>
      </c>
      <c r="T28" s="180">
        <f>IF('BS(Balance Sheets) '!T28="-","-",'BS(Balance Sheets) '!T28/'為替換算(currency conversion)'!$B$3)</f>
        <v>7652.1170610211702</v>
      </c>
      <c r="U28" s="178">
        <f>IF('BS(Balance Sheets) '!U28="-","-",'BS(Balance Sheets) '!U28/'為替換算(currency conversion)'!$B$3)</f>
        <v>8222.6205301547761</v>
      </c>
      <c r="V28" s="180">
        <f>IF('BS(Balance Sheets) '!V28="-","-",'BS(Balance Sheets) '!V28/'為替換算(currency conversion)'!$B$3)</f>
        <v>8603.8516278242296</v>
      </c>
      <c r="W28" s="180">
        <f>IF('BS(Balance Sheets) '!W28="-","-",'BS(Balance Sheets) '!W28/'為替換算(currency conversion)'!$B$3)</f>
        <v>7590.9357765522145</v>
      </c>
      <c r="X28" s="180">
        <f>IF('BS(Balance Sheets) '!X28="-","-",'BS(Balance Sheets) '!X28/'為替換算(currency conversion)'!$B$3)</f>
        <v>8082.0494573919232</v>
      </c>
      <c r="Y28" s="178">
        <f>IF('BS(Balance Sheets) '!Y28="-","-",'BS(Balance Sheets) '!Y28/'為替換算(currency conversion)'!$B$3)</f>
        <v>8786.6660736523754</v>
      </c>
    </row>
    <row r="29" spans="1:25" ht="18" customHeight="1">
      <c r="A29" s="170"/>
      <c r="B29" s="171"/>
      <c r="C29" s="181" t="s">
        <v>179</v>
      </c>
      <c r="D29" s="182" t="s">
        <v>4</v>
      </c>
      <c r="E29" s="183" t="s">
        <v>442</v>
      </c>
      <c r="F29" s="484">
        <f>IF('BS(Balance Sheets) '!F29="-","-",'BS(Balance Sheets) '!F29/'為替換算(currency conversion)'!$B$3)</f>
        <v>2344.209215442092</v>
      </c>
      <c r="G29" s="485">
        <f>IF('BS(Balance Sheets) '!G29="-","-",'BS(Balance Sheets) '!G29/'為替換算(currency conversion)'!$B$3)</f>
        <v>2448.6657178437999</v>
      </c>
      <c r="H29" s="486">
        <f>IF('BS(Balance Sheets) '!H29="-","-",'BS(Balance Sheets) '!H29/'為替換算(currency conversion)'!$B$3)</f>
        <v>2461.2702366127023</v>
      </c>
      <c r="I29" s="487">
        <f>IF('BS(Balance Sheets) '!I29="-","-",'BS(Balance Sheets) '!I29/'為替換算(currency conversion)'!$B$3)</f>
        <v>2738.7030777441737</v>
      </c>
      <c r="J29" s="185">
        <f>IF('BS(Balance Sheets) '!J29="-","-",'BS(Balance Sheets) '!J29/'為替換算(currency conversion)'!$B$3)</f>
        <v>2394.2536915139654</v>
      </c>
      <c r="K29" s="485">
        <f>IF('BS(Balance Sheets) '!K29="-","-",'BS(Balance Sheets) '!K29/'為替換算(currency conversion)'!$B$3)</f>
        <v>2554.874577477317</v>
      </c>
      <c r="L29" s="185">
        <f>IF('BS(Balance Sheets) '!L29="-","-",'BS(Balance Sheets) '!L29/'為替換算(currency conversion)'!$B$3)</f>
        <v>2508.7973670165452</v>
      </c>
      <c r="M29" s="488">
        <f>IF('BS(Balance Sheets) '!M29="-","-",'BS(Balance Sheets) '!M29/'為替換算(currency conversion)'!$B$3)</f>
        <v>3193.4975982921187</v>
      </c>
      <c r="N29" s="185">
        <f>IF('BS(Balance Sheets) '!N29="-","-",'BS(Balance Sheets) '!N29/'為替換算(currency conversion)'!$B$3)</f>
        <v>2994.9475182351894</v>
      </c>
      <c r="O29" s="185">
        <f>IF('BS(Balance Sheets) '!O29="-","-",'BS(Balance Sheets) '!O29/'為替換算(currency conversion)'!$B$3)</f>
        <v>2786.8795587973668</v>
      </c>
      <c r="P29" s="185">
        <f>IF('BS(Balance Sheets) '!P29="-","-",'BS(Balance Sheets) '!P29/'為替換算(currency conversion)'!$B$3)</f>
        <v>3080.9464508094643</v>
      </c>
      <c r="Q29" s="488">
        <f>IF('BS(Balance Sheets) '!Q29="-","-",'BS(Balance Sheets) '!Q29/'為替換算(currency conversion)'!$B$3)</f>
        <v>3197.9007294075786</v>
      </c>
      <c r="R29" s="185">
        <f>IF('BS(Balance Sheets) '!R29="-","-",'BS(Balance Sheets) '!R29/'為替換算(currency conversion)'!$B$3)</f>
        <v>2989.9928838285</v>
      </c>
      <c r="S29" s="185">
        <f>IF('BS(Balance Sheets) '!S29="-","-",'BS(Balance Sheets) '!S29/'為替換算(currency conversion)'!$B$3)</f>
        <v>2963.2627646326277</v>
      </c>
      <c r="T29" s="185">
        <f>IF('BS(Balance Sheets) '!T29="-","-",'BS(Balance Sheets) '!T29/'為替換算(currency conversion)'!$B$3)</f>
        <v>3132.8500266856431</v>
      </c>
      <c r="U29" s="488">
        <f>IF('BS(Balance Sheets) '!U29="-","-",'BS(Balance Sheets) '!U29/'為替換算(currency conversion)'!$B$3)</f>
        <v>3727.2015655577297</v>
      </c>
      <c r="V29" s="185">
        <f>IF('BS(Balance Sheets) '!V29="-","-",'BS(Balance Sheets) '!V29/'為替換算(currency conversion)'!$B$3)</f>
        <v>3439.1033623910334</v>
      </c>
      <c r="W29" s="185">
        <f>IF('BS(Balance Sheets) '!W29="-","-",'BS(Balance Sheets) '!W29/'為替換算(currency conversion)'!$B$3)</f>
        <v>3199.6441914250131</v>
      </c>
      <c r="X29" s="185">
        <f>IF('BS(Balance Sheets) '!X29="-","-",'BS(Balance Sheets) '!X29/'為替換算(currency conversion)'!$B$3)</f>
        <v>3418.6532645436755</v>
      </c>
      <c r="Y29" s="488">
        <f>IF('BS(Balance Sheets) '!Y29="-","-",'BS(Balance Sheets) '!Y29/'為替換算(currency conversion)'!$B$3)</f>
        <v>4111.6438356164381</v>
      </c>
    </row>
    <row r="30" spans="1:25" ht="18" customHeight="1">
      <c r="A30" s="170"/>
      <c r="B30" s="171"/>
      <c r="C30" s="186" t="s">
        <v>181</v>
      </c>
      <c r="D30" s="187" t="s">
        <v>4</v>
      </c>
      <c r="E30" s="188" t="s">
        <v>443</v>
      </c>
      <c r="F30" s="270">
        <f>IF('BS(Balance Sheets) '!F30="-","-",'BS(Balance Sheets) '!F30/'為替換算(currency conversion)'!$B$3)</f>
        <v>1771.3929905710727</v>
      </c>
      <c r="G30" s="189">
        <f>IF('BS(Balance Sheets) '!G30="-","-",'BS(Balance Sheets) '!G30/'為替換算(currency conversion)'!$B$3)</f>
        <v>1738.7119729585484</v>
      </c>
      <c r="H30" s="489">
        <f>IF('BS(Balance Sheets) '!H30="-","-",'BS(Balance Sheets) '!H30/'為替換算(currency conversion)'!$B$3)</f>
        <v>1982.5031133250311</v>
      </c>
      <c r="I30" s="246">
        <f>IF('BS(Balance Sheets) '!I30="-","-",'BS(Balance Sheets) '!I30/'為替換算(currency conversion)'!$B$3)</f>
        <v>1901.7167763743105</v>
      </c>
      <c r="J30" s="190">
        <f>IF('BS(Balance Sheets) '!J30="-","-",'BS(Balance Sheets) '!J30/'為替換算(currency conversion)'!$B$3)</f>
        <v>1922.504892367906</v>
      </c>
      <c r="K30" s="189">
        <f>IF('BS(Balance Sheets) '!K30="-","-",'BS(Balance Sheets) '!K30/'為替換算(currency conversion)'!$B$3)</f>
        <v>1866.8208503824942</v>
      </c>
      <c r="L30" s="190">
        <f>IF('BS(Balance Sheets) '!L30="-","-",'BS(Balance Sheets) '!L30/'為替換算(currency conversion)'!$B$3)</f>
        <v>1927.3172033446006</v>
      </c>
      <c r="M30" s="490">
        <f>IF('BS(Balance Sheets) '!M30="-","-",'BS(Balance Sheets) '!M30/'為替換算(currency conversion)'!$B$3)</f>
        <v>1946.0416296032733</v>
      </c>
      <c r="N30" s="190">
        <f>IF('BS(Balance Sheets) '!N30="-","-",'BS(Balance Sheets) '!N30/'為替換算(currency conversion)'!$B$3)</f>
        <v>2371.5442092154422</v>
      </c>
      <c r="O30" s="190">
        <f>IF('BS(Balance Sheets) '!O30="-","-",'BS(Balance Sheets) '!O30/'為替換算(currency conversion)'!$B$3)</f>
        <v>2266.269347091265</v>
      </c>
      <c r="P30" s="190">
        <f>IF('BS(Balance Sheets) '!P30="-","-",'BS(Balance Sheets) '!P30/'為替換算(currency conversion)'!$B$3)</f>
        <v>2400.0889521437466</v>
      </c>
      <c r="Q30" s="490">
        <f>IF('BS(Balance Sheets) '!Q30="-","-",'BS(Balance Sheets) '!Q30/'為替換算(currency conversion)'!$B$3)</f>
        <v>2283.757338551859</v>
      </c>
      <c r="R30" s="190">
        <f>IF('BS(Balance Sheets) '!R30="-","-",'BS(Balance Sheets) '!R30/'為替換算(currency conversion)'!$B$3)</f>
        <v>2587.2442625867284</v>
      </c>
      <c r="S30" s="190">
        <f>IF('BS(Balance Sheets) '!S30="-","-",'BS(Balance Sheets) '!S30/'為替換算(currency conversion)'!$B$3)</f>
        <v>2424.1860878847178</v>
      </c>
      <c r="T30" s="190">
        <f>IF('BS(Balance Sheets) '!T30="-","-",'BS(Balance Sheets) '!T30/'為替換算(currency conversion)'!$B$3)</f>
        <v>2437.9469845223271</v>
      </c>
      <c r="U30" s="490">
        <f>IF('BS(Balance Sheets) '!U30="-","-",'BS(Balance Sheets) '!U30/'為替換算(currency conversion)'!$B$3)</f>
        <v>2403.7004091798613</v>
      </c>
      <c r="V30" s="190">
        <f>IF('BS(Balance Sheets) '!V30="-","-",'BS(Balance Sheets) '!V30/'為替換算(currency conversion)'!$B$3)</f>
        <v>2487.0752535136098</v>
      </c>
      <c r="W30" s="190">
        <f>IF('BS(Balance Sheets) '!W30="-","-",'BS(Balance Sheets) '!W30/'為替換算(currency conversion)'!$B$3)</f>
        <v>2416.8564312399931</v>
      </c>
      <c r="X30" s="190">
        <f>IF('BS(Balance Sheets) '!X30="-","-",'BS(Balance Sheets) '!X30/'為替換算(currency conversion)'!$B$3)</f>
        <v>2429.487635652019</v>
      </c>
      <c r="Y30" s="490">
        <f>IF('BS(Balance Sheets) '!Y30="-","-",'BS(Balance Sheets) '!Y30/'為替換算(currency conversion)'!$B$3)</f>
        <v>2524.9421811065645</v>
      </c>
    </row>
    <row r="31" spans="1:25" ht="18" customHeight="1">
      <c r="A31" s="170"/>
      <c r="B31" s="171"/>
      <c r="C31" s="211" t="s">
        <v>183</v>
      </c>
      <c r="D31" s="187" t="s">
        <v>4</v>
      </c>
      <c r="E31" s="188" t="s">
        <v>444</v>
      </c>
      <c r="F31" s="270">
        <f>IF('BS(Balance Sheets) '!F31="-","-",'BS(Balance Sheets) '!F31/'為替換算(currency conversion)'!$B$3)</f>
        <v>1121.384095356698</v>
      </c>
      <c r="G31" s="189">
        <f>IF('BS(Balance Sheets) '!G31="-","-",'BS(Balance Sheets) '!G31/'為替換算(currency conversion)'!$B$3)</f>
        <v>966.3582992350116</v>
      </c>
      <c r="H31" s="489">
        <f>IF('BS(Balance Sheets) '!H31="-","-",'BS(Balance Sheets) '!H31/'為替換算(currency conversion)'!$B$3)</f>
        <v>1212.293186265789</v>
      </c>
      <c r="I31" s="246">
        <f>IF('BS(Balance Sheets) '!I31="-","-",'BS(Balance Sheets) '!I31/'為替換算(currency conversion)'!$B$3)</f>
        <v>866.50951787938084</v>
      </c>
      <c r="J31" s="190">
        <f>IF('BS(Balance Sheets) '!J31="-","-",'BS(Balance Sheets) '!J31/'為替換算(currency conversion)'!$B$3)</f>
        <v>857.13396192848245</v>
      </c>
      <c r="K31" s="189">
        <f>IF('BS(Balance Sheets) '!K31="-","-",'BS(Balance Sheets) '!K31/'為替換算(currency conversion)'!$B$3)</f>
        <v>934.07756626934713</v>
      </c>
      <c r="L31" s="190">
        <f>IF('BS(Balance Sheets) '!L31="-","-",'BS(Balance Sheets) '!L31/'為替換算(currency conversion)'!$B$3)</f>
        <v>683.44600604874574</v>
      </c>
      <c r="M31" s="490">
        <f>IF('BS(Balance Sheets) '!M31="-","-",'BS(Balance Sheets) '!M31/'為替換算(currency conversion)'!$B$3)</f>
        <v>1197.171321828856</v>
      </c>
      <c r="N31" s="190">
        <f>IF('BS(Balance Sheets) '!N31="-","-",'BS(Balance Sheets) '!N31/'為替換算(currency conversion)'!$B$3)</f>
        <v>995.9170966020281</v>
      </c>
      <c r="O31" s="190">
        <f>IF('BS(Balance Sheets) '!O31="-","-",'BS(Balance Sheets) '!O31/'為替換算(currency conversion)'!$B$3)</f>
        <v>917.20334460060485</v>
      </c>
      <c r="P31" s="190">
        <f>IF('BS(Balance Sheets) '!P31="-","-",'BS(Balance Sheets) '!P31/'為替換算(currency conversion)'!$B$3)</f>
        <v>979.88792029887918</v>
      </c>
      <c r="Q31" s="490">
        <f>IF('BS(Balance Sheets) '!Q31="-","-",'BS(Balance Sheets) '!Q31/'為替換算(currency conversion)'!$B$3)</f>
        <v>1397.3848069738481</v>
      </c>
      <c r="R31" s="190">
        <f>IF('BS(Balance Sheets) '!R31="-","-",'BS(Balance Sheets) '!R31/'為替換算(currency conversion)'!$B$3)</f>
        <v>1076.3654154065114</v>
      </c>
      <c r="S31" s="190">
        <f>IF('BS(Balance Sheets) '!S31="-","-",'BS(Balance Sheets) '!S31/'為替換算(currency conversion)'!$B$3)</f>
        <v>1319.7829567692581</v>
      </c>
      <c r="T31" s="190">
        <f>IF('BS(Balance Sheets) '!T31="-","-",'BS(Balance Sheets) '!T31/'為替換算(currency conversion)'!$B$3)</f>
        <v>1170.1120797011208</v>
      </c>
      <c r="U31" s="490">
        <f>IF('BS(Balance Sheets) '!U31="-","-",'BS(Balance Sheets) '!U31/'為替換算(currency conversion)'!$B$3)</f>
        <v>940.6511296922256</v>
      </c>
      <c r="V31" s="190">
        <f>IF('BS(Balance Sheets) '!V31="-","-",'BS(Balance Sheets) '!V31/'為替換算(currency conversion)'!$B$3)</f>
        <v>1756.902686354741</v>
      </c>
      <c r="W31" s="190">
        <f>IF('BS(Balance Sheets) '!W31="-","-",'BS(Balance Sheets) '!W31/'為替換算(currency conversion)'!$B$3)</f>
        <v>1007.7121508628358</v>
      </c>
      <c r="X31" s="190">
        <f>IF('BS(Balance Sheets) '!X31="-","-",'BS(Balance Sheets) '!X31/'為替換算(currency conversion)'!$B$3)</f>
        <v>1300.8539405799679</v>
      </c>
      <c r="Y31" s="490">
        <f>IF('BS(Balance Sheets) '!Y31="-","-",'BS(Balance Sheets) '!Y31/'為替換算(currency conversion)'!$B$3)</f>
        <v>914.68599893257431</v>
      </c>
    </row>
    <row r="32" spans="1:25" ht="18" customHeight="1">
      <c r="A32" s="170"/>
      <c r="B32" s="171"/>
      <c r="C32" s="211" t="s">
        <v>185</v>
      </c>
      <c r="D32" s="187" t="s">
        <v>4</v>
      </c>
      <c r="E32" s="188" t="s">
        <v>445</v>
      </c>
      <c r="F32" s="270" t="str">
        <f>IF('BS(Balance Sheets) '!F32="-","-",'BS(Balance Sheets) '!F32/'為替換算(currency conversion)'!$B$3)</f>
        <v>-</v>
      </c>
      <c r="G32" s="189" t="str">
        <f>IF('BS(Balance Sheets) '!G32="-","-",'BS(Balance Sheets) '!G32/'為替換算(currency conversion)'!$B$3)</f>
        <v>-</v>
      </c>
      <c r="H32" s="489" t="str">
        <f>IF('BS(Balance Sheets) '!H32="-","-",'BS(Balance Sheets) '!H32/'為替換算(currency conversion)'!$B$3)</f>
        <v>-</v>
      </c>
      <c r="I32" s="246" t="str">
        <f>IF('BS(Balance Sheets) '!I32="-","-",'BS(Balance Sheets) '!I32/'為替換算(currency conversion)'!$B$3)</f>
        <v>-</v>
      </c>
      <c r="J32" s="190" t="str">
        <f>IF('BS(Balance Sheets) '!J32="-","-",'BS(Balance Sheets) '!J32/'為替換算(currency conversion)'!$B$3)</f>
        <v>-</v>
      </c>
      <c r="K32" s="189" t="str">
        <f>IF('BS(Balance Sheets) '!K32="-","-",'BS(Balance Sheets) '!K32/'為替換算(currency conversion)'!$B$3)</f>
        <v>-</v>
      </c>
      <c r="L32" s="190" t="str">
        <f>IF('BS(Balance Sheets) '!L32="-","-",'BS(Balance Sheets) '!L32/'為替換算(currency conversion)'!$B$3)</f>
        <v>-</v>
      </c>
      <c r="M32" s="490" t="str">
        <f>IF('BS(Balance Sheets) '!M32="-","-",'BS(Balance Sheets) '!M32/'為替換算(currency conversion)'!$B$3)</f>
        <v>-</v>
      </c>
      <c r="N32" s="190">
        <f>IF('BS(Balance Sheets) '!N32="-","-",'BS(Balance Sheets) '!N32/'為替換算(currency conversion)'!$B$3)</f>
        <v>298.55897527130401</v>
      </c>
      <c r="O32" s="190">
        <f>IF('BS(Balance Sheets) '!O32="-","-",'BS(Balance Sheets) '!O32/'為替換算(currency conversion)'!$B$3)</f>
        <v>327.90428749332858</v>
      </c>
      <c r="P32" s="190">
        <f>IF('BS(Balance Sheets) '!P32="-","-",'BS(Balance Sheets) '!P32/'為替換算(currency conversion)'!$B$3)</f>
        <v>335.99003735990038</v>
      </c>
      <c r="Q32" s="490">
        <f>IF('BS(Balance Sheets) '!Q32="-","-",'BS(Balance Sheets) '!Q32/'為替換算(currency conversion)'!$B$3)</f>
        <v>348.18537626756802</v>
      </c>
      <c r="R32" s="190">
        <f>IF('BS(Balance Sheets) '!R32="-","-",'BS(Balance Sheets) '!R32/'為替換算(currency conversion)'!$B$3)</f>
        <v>355.90642234477849</v>
      </c>
      <c r="S32" s="190">
        <f>IF('BS(Balance Sheets) '!S32="-","-",'BS(Balance Sheets) '!S32/'為替換算(currency conversion)'!$B$3)</f>
        <v>363.24497420387831</v>
      </c>
      <c r="T32" s="190">
        <f>IF('BS(Balance Sheets) '!T32="-","-",'BS(Balance Sheets) '!T32/'為替換算(currency conversion)'!$B$3)</f>
        <v>361.25244618395305</v>
      </c>
      <c r="U32" s="490">
        <f>IF('BS(Balance Sheets) '!U32="-","-",'BS(Balance Sheets) '!U32/'為替換算(currency conversion)'!$B$3)</f>
        <v>368.60878847180214</v>
      </c>
      <c r="V32" s="190">
        <f>IF('BS(Balance Sheets) '!V32="-","-",'BS(Balance Sheets) '!V32/'為替換算(currency conversion)'!$B$3)</f>
        <v>351.41433908557195</v>
      </c>
      <c r="W32" s="190">
        <f>IF('BS(Balance Sheets) '!W32="-","-",'BS(Balance Sheets) '!W32/'為替換算(currency conversion)'!$B$3)</f>
        <v>351.0318448674613</v>
      </c>
      <c r="X32" s="190">
        <f>IF('BS(Balance Sheets) '!X32="-","-",'BS(Balance Sheets) '!X32/'為替換算(currency conversion)'!$B$3)</f>
        <v>352.77530688489594</v>
      </c>
      <c r="Y32" s="490">
        <f>IF('BS(Balance Sheets) '!Y32="-","-",'BS(Balance Sheets) '!Y32/'為替換算(currency conversion)'!$B$3)</f>
        <v>378.58032378580322</v>
      </c>
    </row>
    <row r="33" spans="1:25" ht="18" customHeight="1">
      <c r="A33" s="170"/>
      <c r="B33" s="171"/>
      <c r="C33" s="211" t="s">
        <v>188</v>
      </c>
      <c r="D33" s="187" t="s">
        <v>4</v>
      </c>
      <c r="E33" s="188" t="s">
        <v>446</v>
      </c>
      <c r="F33" s="270">
        <f>IF('BS(Balance Sheets) '!F33="-","-",'BS(Balance Sheets) '!F33/'為替換算(currency conversion)'!$B$3)</f>
        <v>41.602917630314892</v>
      </c>
      <c r="G33" s="189">
        <f>IF('BS(Balance Sheets) '!G33="-","-",'BS(Balance Sheets) '!G33/'為替換算(currency conversion)'!$B$3)</f>
        <v>136.25689379114036</v>
      </c>
      <c r="H33" s="489">
        <f>IF('BS(Balance Sheets) '!H33="-","-",'BS(Balance Sheets) '!H33/'為替換算(currency conversion)'!$B$3)</f>
        <v>229.35420743639921</v>
      </c>
      <c r="I33" s="246">
        <f>IF('BS(Balance Sheets) '!I33="-","-",'BS(Balance Sheets) '!I33/'為替換算(currency conversion)'!$B$3)</f>
        <v>205.57729941291583</v>
      </c>
      <c r="J33" s="190">
        <f>IF('BS(Balance Sheets) '!J33="-","-",'BS(Balance Sheets) '!J33/'為替換算(currency conversion)'!$B$3)</f>
        <v>32.823341042519125</v>
      </c>
      <c r="K33" s="189">
        <f>IF('BS(Balance Sheets) '!K33="-","-",'BS(Balance Sheets) '!K33/'為替換算(currency conversion)'!$B$3)</f>
        <v>33.410425191247107</v>
      </c>
      <c r="L33" s="190">
        <f>IF('BS(Balance Sheets) '!L33="-","-",'BS(Balance Sheets) '!L33/'為替換算(currency conversion)'!$B$3)</f>
        <v>38.258317025440313</v>
      </c>
      <c r="M33" s="490">
        <f>IF('BS(Balance Sheets) '!M33="-","-",'BS(Balance Sheets) '!M33/'為替換算(currency conversion)'!$B$3)</f>
        <v>255.44387119729586</v>
      </c>
      <c r="N33" s="190">
        <f>IF('BS(Balance Sheets) '!N33="-","-",'BS(Balance Sheets) '!N33/'為替換算(currency conversion)'!$B$3)</f>
        <v>9.6513075965130763</v>
      </c>
      <c r="O33" s="190">
        <f>IF('BS(Balance Sheets) '!O33="-","-",'BS(Balance Sheets) '!O33/'為替換算(currency conversion)'!$B$3)</f>
        <v>10.905532823341042</v>
      </c>
      <c r="P33" s="190">
        <f>IF('BS(Balance Sheets) '!P33="-","-",'BS(Balance Sheets) '!P33/'為替換算(currency conversion)'!$B$3)</f>
        <v>26.178615904643301</v>
      </c>
      <c r="Q33" s="490">
        <f>IF('BS(Balance Sheets) '!Q33="-","-",'BS(Balance Sheets) '!Q33/'為替換算(currency conversion)'!$B$3)</f>
        <v>40.95356698096424</v>
      </c>
      <c r="R33" s="190">
        <f>IF('BS(Balance Sheets) '!R33="-","-",'BS(Balance Sheets) '!R33/'為替換算(currency conversion)'!$B$3)</f>
        <v>45.499021526418787</v>
      </c>
      <c r="S33" s="190">
        <f>IF('BS(Balance Sheets) '!S33="-","-",'BS(Balance Sheets) '!S33/'為替換算(currency conversion)'!$B$3)</f>
        <v>54.910158334815868</v>
      </c>
      <c r="T33" s="190">
        <f>IF('BS(Balance Sheets) '!T33="-","-",'BS(Balance Sheets) '!T33/'為替換算(currency conversion)'!$B$3)</f>
        <v>108.21028286781711</v>
      </c>
      <c r="U33" s="490">
        <f>IF('BS(Balance Sheets) '!U33="-","-",'BS(Balance Sheets) '!U33/'為替換算(currency conversion)'!$B$3)</f>
        <v>36.247998576765703</v>
      </c>
      <c r="V33" s="190">
        <f>IF('BS(Balance Sheets) '!V33="-","-",'BS(Balance Sheets) '!V33/'為替換算(currency conversion)'!$B$3)</f>
        <v>55.230386052303857</v>
      </c>
      <c r="W33" s="190">
        <f>IF('BS(Balance Sheets) '!W33="-","-",'BS(Balance Sheets) '!W33/'為替換算(currency conversion)'!$B$3)</f>
        <v>46.0772104607721</v>
      </c>
      <c r="X33" s="190">
        <f>IF('BS(Balance Sheets) '!X33="-","-",'BS(Balance Sheets) '!X33/'為替換算(currency conversion)'!$B$3)</f>
        <v>39.405799679772279</v>
      </c>
      <c r="Y33" s="490">
        <f>IF('BS(Balance Sheets) '!Y33="-","-",'BS(Balance Sheets) '!Y33/'為替換算(currency conversion)'!$B$3)</f>
        <v>31.773705746308487</v>
      </c>
    </row>
    <row r="34" spans="1:25" ht="18" customHeight="1">
      <c r="A34" s="170"/>
      <c r="B34" s="171"/>
      <c r="C34" s="186" t="s">
        <v>190</v>
      </c>
      <c r="D34" s="187" t="s">
        <v>4</v>
      </c>
      <c r="E34" s="188" t="s">
        <v>447</v>
      </c>
      <c r="F34" s="270">
        <f>IF('BS(Balance Sheets) '!F34="-","-",'BS(Balance Sheets) '!F34/'為替換算(currency conversion)'!$B$3)</f>
        <v>107.74773172033446</v>
      </c>
      <c r="G34" s="189">
        <f>IF('BS(Balance Sheets) '!G34="-","-",'BS(Balance Sheets) '!G34/'為替換算(currency conversion)'!$B$3)</f>
        <v>232.22736167941648</v>
      </c>
      <c r="H34" s="489">
        <f>IF('BS(Balance Sheets) '!H34="-","-",'BS(Balance Sheets) '!H34/'為替換算(currency conversion)'!$B$3)</f>
        <v>167.28340152997686</v>
      </c>
      <c r="I34" s="246">
        <f>IF('BS(Balance Sheets) '!I34="-","-",'BS(Balance Sheets) '!I34/'為替換算(currency conversion)'!$B$3)</f>
        <v>233.17025440313111</v>
      </c>
      <c r="J34" s="190">
        <f>IF('BS(Balance Sheets) '!J34="-","-",'BS(Balance Sheets) '!J34/'為替換算(currency conversion)'!$B$3)</f>
        <v>119.40046255114748</v>
      </c>
      <c r="K34" s="189">
        <f>IF('BS(Balance Sheets) '!K34="-","-",'BS(Balance Sheets) '!K34/'為替換算(currency conversion)'!$B$3)</f>
        <v>195.22326988080411</v>
      </c>
      <c r="L34" s="190">
        <f>IF('BS(Balance Sheets) '!L34="-","-",'BS(Balance Sheets) '!L34/'為替換算(currency conversion)'!$B$3)</f>
        <v>148.08752890944672</v>
      </c>
      <c r="M34" s="490">
        <f>IF('BS(Balance Sheets) '!M34="-","-",'BS(Balance Sheets) '!M34/'為替換算(currency conversion)'!$B$3)</f>
        <v>270.74363992172209</v>
      </c>
      <c r="N34" s="190">
        <f>IF('BS(Balance Sheets) '!N34="-","-",'BS(Balance Sheets) '!N34/'為替換算(currency conversion)'!$B$3)</f>
        <v>96.67318982387475</v>
      </c>
      <c r="O34" s="190">
        <f>IF('BS(Balance Sheets) '!O34="-","-",'BS(Balance Sheets) '!O34/'為替換算(currency conversion)'!$B$3)</f>
        <v>230.85749866571783</v>
      </c>
      <c r="P34" s="190">
        <f>IF('BS(Balance Sheets) '!P34="-","-",'BS(Balance Sheets) '!P34/'為替換算(currency conversion)'!$B$3)</f>
        <v>145.79256360078278</v>
      </c>
      <c r="Q34" s="490">
        <f>IF('BS(Balance Sheets) '!Q34="-","-",'BS(Balance Sheets) '!Q34/'為替換算(currency conversion)'!$B$3)</f>
        <v>284.6646504180751</v>
      </c>
      <c r="R34" s="190">
        <f>IF('BS(Balance Sheets) '!R34="-","-",'BS(Balance Sheets) '!R34/'為替換算(currency conversion)'!$B$3)</f>
        <v>114.19676214196762</v>
      </c>
      <c r="S34" s="190">
        <f>IF('BS(Balance Sheets) '!S34="-","-",'BS(Balance Sheets) '!S34/'為替換算(currency conversion)'!$B$3)</f>
        <v>220.29887920298879</v>
      </c>
      <c r="T34" s="190">
        <f>IF('BS(Balance Sheets) '!T34="-","-",'BS(Balance Sheets) '!T34/'為替換算(currency conversion)'!$B$3)</f>
        <v>185.78544742928304</v>
      </c>
      <c r="U34" s="490">
        <f>IF('BS(Balance Sheets) '!U34="-","-",'BS(Balance Sheets) '!U34/'為替換算(currency conversion)'!$B$3)</f>
        <v>352.26827966553992</v>
      </c>
      <c r="V34" s="190">
        <f>IF('BS(Balance Sheets) '!V34="-","-",'BS(Balance Sheets) '!V34/'為替換算(currency conversion)'!$B$3)</f>
        <v>122.07792207792208</v>
      </c>
      <c r="W34" s="190">
        <f>IF('BS(Balance Sheets) '!W34="-","-",'BS(Balance Sheets) '!W34/'為替換算(currency conversion)'!$B$3)</f>
        <v>272.49599715353139</v>
      </c>
      <c r="X34" s="190">
        <f>IF('BS(Balance Sheets) '!X34="-","-",'BS(Balance Sheets) '!X34/'為替換算(currency conversion)'!$B$3)</f>
        <v>215.13965486568225</v>
      </c>
      <c r="Y34" s="490">
        <f>IF('BS(Balance Sheets) '!Y34="-","-",'BS(Balance Sheets) '!Y34/'為替換算(currency conversion)'!$B$3)</f>
        <v>420.91264899484077</v>
      </c>
    </row>
    <row r="35" spans="1:25" ht="18" customHeight="1">
      <c r="A35" s="170"/>
      <c r="B35" s="222"/>
      <c r="C35" s="186" t="s">
        <v>192</v>
      </c>
      <c r="D35" s="187" t="s">
        <v>4</v>
      </c>
      <c r="E35" s="188" t="s">
        <v>448</v>
      </c>
      <c r="F35" s="270">
        <f>IF('BS(Balance Sheets) '!F35="-","-",'BS(Balance Sheets) '!F35/'為替換算(currency conversion)'!$B$3)</f>
        <v>34.540117416829744</v>
      </c>
      <c r="G35" s="189">
        <f>IF('BS(Balance Sheets) '!G35="-","-",'BS(Balance Sheets) '!G35/'為替換算(currency conversion)'!$B$3)</f>
        <v>43.150684931506852</v>
      </c>
      <c r="H35" s="489">
        <f>IF('BS(Balance Sheets) '!H35="-","-",'BS(Balance Sheets) '!H35/'為替換算(currency conversion)'!$B$3)</f>
        <v>83.29478740437645</v>
      </c>
      <c r="I35" s="246">
        <f>IF('BS(Balance Sheets) '!I35="-","-",'BS(Balance Sheets) '!I35/'為替換算(currency conversion)'!$B$3)</f>
        <v>70.583526062978123</v>
      </c>
      <c r="J35" s="190">
        <f>IF('BS(Balance Sheets) '!J35="-","-",'BS(Balance Sheets) '!J35/'為替換算(currency conversion)'!$B$3)</f>
        <v>50.409179861234655</v>
      </c>
      <c r="K35" s="189">
        <f>IF('BS(Balance Sheets) '!K35="-","-",'BS(Balance Sheets) '!K35/'為替換算(currency conversion)'!$B$3)</f>
        <v>84.815869062444406</v>
      </c>
      <c r="L35" s="190">
        <f>IF('BS(Balance Sheets) '!L35="-","-",'BS(Balance Sheets) '!L35/'為替換算(currency conversion)'!$B$3)</f>
        <v>127.08592777085927</v>
      </c>
      <c r="M35" s="490">
        <f>IF('BS(Balance Sheets) '!M35="-","-",'BS(Balance Sheets) '!M35/'為替換算(currency conversion)'!$B$3)</f>
        <v>110.60309553460239</v>
      </c>
      <c r="N35" s="190">
        <f>IF('BS(Balance Sheets) '!N35="-","-",'BS(Balance Sheets) '!N35/'為替換算(currency conversion)'!$B$3)</f>
        <v>77.922077922077918</v>
      </c>
      <c r="O35" s="190">
        <f>IF('BS(Balance Sheets) '!O35="-","-",'BS(Balance Sheets) '!O35/'為替換算(currency conversion)'!$B$3)</f>
        <v>95.507916740793448</v>
      </c>
      <c r="P35" s="190">
        <f>IF('BS(Balance Sheets) '!P35="-","-",'BS(Balance Sheets) '!P35/'為替換算(currency conversion)'!$B$3)</f>
        <v>92.109944849670882</v>
      </c>
      <c r="Q35" s="490">
        <f>IF('BS(Balance Sheets) '!Q35="-","-",'BS(Balance Sheets) '!Q35/'為替換算(currency conversion)'!$B$3)</f>
        <v>38.009251022949655</v>
      </c>
      <c r="R35" s="190">
        <f>IF('BS(Balance Sheets) '!R35="-","-",'BS(Balance Sheets) '!R35/'為替換算(currency conversion)'!$B$3)</f>
        <v>27.850916207080591</v>
      </c>
      <c r="S35" s="190">
        <f>IF('BS(Balance Sheets) '!S35="-","-",'BS(Balance Sheets) '!S35/'為替換算(currency conversion)'!$B$3)</f>
        <v>17.630314890588863</v>
      </c>
      <c r="T35" s="190">
        <f>IF('BS(Balance Sheets) '!T35="-","-",'BS(Balance Sheets) '!T35/'為替換算(currency conversion)'!$B$3)</f>
        <v>15.886852873154243</v>
      </c>
      <c r="U35" s="490">
        <f>IF('BS(Balance Sheets) '!U35="-","-",'BS(Balance Sheets) '!U35/'為替換算(currency conversion)'!$B$3)</f>
        <v>37.573385518590996</v>
      </c>
      <c r="V35" s="190">
        <f>IF('BS(Balance Sheets) '!V35="-","-",'BS(Balance Sheets) '!V35/'為替換算(currency conversion)'!$B$3)</f>
        <v>43.150684931506852</v>
      </c>
      <c r="W35" s="190">
        <f>IF('BS(Balance Sheets) '!W35="-","-",'BS(Balance Sheets) '!W35/'為替換算(currency conversion)'!$B$3)</f>
        <v>46.272905177014763</v>
      </c>
      <c r="X35" s="190">
        <f>IF('BS(Balance Sheets) '!X35="-","-",'BS(Balance Sheets) '!X35/'為替換算(currency conversion)'!$B$3)</f>
        <v>53.424657534246577</v>
      </c>
      <c r="Y35" s="490">
        <f>IF('BS(Balance Sheets) '!Y35="-","-",'BS(Balance Sheets) '!Y35/'為替換算(currency conversion)'!$B$3)</f>
        <v>68.048389966198187</v>
      </c>
    </row>
    <row r="36" spans="1:25" ht="18" customHeight="1">
      <c r="A36" s="170"/>
      <c r="B36" s="223"/>
      <c r="C36" s="224" t="s">
        <v>194</v>
      </c>
      <c r="D36" s="225" t="s">
        <v>4</v>
      </c>
      <c r="E36" s="226" t="s">
        <v>449</v>
      </c>
      <c r="F36" s="243">
        <f>IF('BS(Balance Sheets) '!F36="-","-",'BS(Balance Sheets) '!F36/'為替換算(currency conversion)'!$B$3)</f>
        <v>313.72531578011029</v>
      </c>
      <c r="G36" s="416">
        <f>IF('BS(Balance Sheets) '!G36="-","-",'BS(Balance Sheets) '!G36/'為替換算(currency conversion)'!$B$3)</f>
        <v>268.98238747553813</v>
      </c>
      <c r="H36" s="244">
        <f>IF('BS(Balance Sheets) '!H36="-","-",'BS(Balance Sheets) '!H36/'為替換算(currency conversion)'!$B$3)</f>
        <v>277.00587084148725</v>
      </c>
      <c r="I36" s="417">
        <f>IF('BS(Balance Sheets) '!I36="-","-",'BS(Balance Sheets) '!I36/'為替換算(currency conversion)'!$B$3)</f>
        <v>274.5952677459527</v>
      </c>
      <c r="J36" s="227">
        <f>IF('BS(Balance Sheets) '!J36="-","-",'BS(Balance Sheets) '!J36/'為替換算(currency conversion)'!$B$3)</f>
        <v>296.81551325386943</v>
      </c>
      <c r="K36" s="416">
        <f>IF('BS(Balance Sheets) '!K36="-","-",'BS(Balance Sheets) '!K36/'為替換算(currency conversion)'!$B$3)</f>
        <v>242.51022949653085</v>
      </c>
      <c r="L36" s="227">
        <f>IF('BS(Balance Sheets) '!L36="-","-",'BS(Balance Sheets) '!L36/'為替換算(currency conversion)'!$B$3)</f>
        <v>234.82476427681908</v>
      </c>
      <c r="M36" s="509">
        <f>IF('BS(Balance Sheets) '!M36="-","-",'BS(Balance Sheets) '!M36/'為替換算(currency conversion)'!$B$3)</f>
        <v>292.63476249777619</v>
      </c>
      <c r="N36" s="227">
        <f>IF('BS(Balance Sheets) '!N36="-","-",'BS(Balance Sheets) '!N36/'為替換算(currency conversion)'!$B$3)</f>
        <v>212.83579434264365</v>
      </c>
      <c r="O36" s="227">
        <f>IF('BS(Balance Sheets) '!O36="-","-",'BS(Balance Sheets) '!O36/'為替換算(currency conversion)'!$B$3)</f>
        <v>140.26863547411492</v>
      </c>
      <c r="P36" s="227">
        <f>IF('BS(Balance Sheets) '!P36="-","-",'BS(Balance Sheets) '!P36/'為替換算(currency conversion)'!$B$3)</f>
        <v>158.97527130403842</v>
      </c>
      <c r="Q36" s="509">
        <f>IF('BS(Balance Sheets) '!Q36="-","-",'BS(Balance Sheets) '!Q36/'為替換算(currency conversion)'!$B$3)</f>
        <v>263.95659135385165</v>
      </c>
      <c r="R36" s="227">
        <f>IF('BS(Balance Sheets) '!R36="-","-",'BS(Balance Sheets) '!R36/'為替換算(currency conversion)'!$B$3)</f>
        <v>246.54865682262943</v>
      </c>
      <c r="S36" s="227">
        <f>IF('BS(Balance Sheets) '!S36="-","-",'BS(Balance Sheets) '!S36/'為替換算(currency conversion)'!$B$3)</f>
        <v>198.7012987012987</v>
      </c>
      <c r="T36" s="227">
        <f>IF('BS(Balance Sheets) '!T36="-","-",'BS(Balance Sheets) '!T36/'為替換算(currency conversion)'!$B$3)</f>
        <v>240.07294075787226</v>
      </c>
      <c r="U36" s="509">
        <f>IF('BS(Balance Sheets) '!U36="-","-",'BS(Balance Sheets) '!U36/'為替換算(currency conversion)'!$B$3)</f>
        <v>356.37786870663581</v>
      </c>
      <c r="V36" s="227">
        <f>IF('BS(Balance Sheets) '!V36="-","-",'BS(Balance Sheets) '!V36/'為替換算(currency conversion)'!$B$3)</f>
        <v>348.89699341754135</v>
      </c>
      <c r="W36" s="227">
        <f>IF('BS(Balance Sheets) '!W36="-","-",'BS(Balance Sheets) '!W36/'為替換算(currency conversion)'!$B$3)</f>
        <v>250.84504536559331</v>
      </c>
      <c r="X36" s="227">
        <f>IF('BS(Balance Sheets) '!X36="-","-",'BS(Balance Sheets) '!X36/'為替換算(currency conversion)'!$B$3)</f>
        <v>272.31809286603806</v>
      </c>
      <c r="Y36" s="509">
        <f>IF('BS(Balance Sheets) '!Y36="-","-",'BS(Balance Sheets) '!Y36/'為替換算(currency conversion)'!$B$3)</f>
        <v>336.07009428927239</v>
      </c>
    </row>
    <row r="37" spans="1:25" ht="18" customHeight="1">
      <c r="A37" s="170"/>
      <c r="B37" s="200" t="s">
        <v>196</v>
      </c>
      <c r="C37" s="201"/>
      <c r="D37" s="202" t="s">
        <v>4</v>
      </c>
      <c r="E37" s="203" t="s">
        <v>450</v>
      </c>
      <c r="F37" s="510">
        <f>IF('BS(Balance Sheets) '!F37="-","-",'BS(Balance Sheets) '!F37/'為替換算(currency conversion)'!$B$3)</f>
        <v>5981.9338196050521</v>
      </c>
      <c r="G37" s="511">
        <f>IF('BS(Balance Sheets) '!G37="-","-",'BS(Balance Sheets) '!G37/'為替換算(currency conversion)'!$B$3)</f>
        <v>6303.7004091798608</v>
      </c>
      <c r="H37" s="512">
        <f>IF('BS(Balance Sheets) '!H37="-","-",'BS(Balance Sheets) '!H37/'為替換算(currency conversion)'!$B$3)</f>
        <v>6141.4250133428213</v>
      </c>
      <c r="I37" s="513">
        <f>IF('BS(Balance Sheets) '!I37="-","-",'BS(Balance Sheets) '!I37/'為替換算(currency conversion)'!$B$3)</f>
        <v>6248.7012987012986</v>
      </c>
      <c r="J37" s="228">
        <f>IF('BS(Balance Sheets) '!J37="-","-",'BS(Balance Sheets) '!J37/'為替換算(currency conversion)'!$B$3)</f>
        <v>6273.3588329478744</v>
      </c>
      <c r="K37" s="511">
        <f>IF('BS(Balance Sheets) '!K37="-","-",'BS(Balance Sheets) '!K37/'為替換算(currency conversion)'!$B$3)</f>
        <v>6342.0209927059241</v>
      </c>
      <c r="L37" s="228">
        <f>IF('BS(Balance Sheets) '!L37="-","-",'BS(Balance Sheets) '!L37/'為替換算(currency conversion)'!$B$3)</f>
        <v>6750.4091798612344</v>
      </c>
      <c r="M37" s="514">
        <f>IF('BS(Balance Sheets) '!M37="-","-",'BS(Balance Sheets) '!M37/'為替換算(currency conversion)'!$B$3)</f>
        <v>6158.9930617327873</v>
      </c>
      <c r="N37" s="228">
        <f>IF('BS(Balance Sheets) '!N37="-","-",'BS(Balance Sheets) '!N37/'為替換算(currency conversion)'!$B$3)</f>
        <v>7131.1777263832055</v>
      </c>
      <c r="O37" s="228">
        <f>IF('BS(Balance Sheets) '!O37="-","-",'BS(Balance Sheets) '!O37/'為替換算(currency conversion)'!$B$3)</f>
        <v>7309.7847358121326</v>
      </c>
      <c r="P37" s="228">
        <f>IF('BS(Balance Sheets) '!P37="-","-",'BS(Balance Sheets) '!P37/'為替換算(currency conversion)'!$B$3)</f>
        <v>7861.8929016189286</v>
      </c>
      <c r="Q37" s="514">
        <f>IF('BS(Balance Sheets) '!Q37="-","-",'BS(Balance Sheets) '!Q37/'為替換算(currency conversion)'!$B$3)</f>
        <v>7254.5365593310798</v>
      </c>
      <c r="R37" s="228">
        <f>IF('BS(Balance Sheets) '!R37="-","-",'BS(Balance Sheets) '!R37/'為替換算(currency conversion)'!$B$3)</f>
        <v>7260.700942892724</v>
      </c>
      <c r="S37" s="228">
        <f>IF('BS(Balance Sheets) '!S37="-","-",'BS(Balance Sheets) '!S37/'為替換算(currency conversion)'!$B$3)</f>
        <v>7033.6417007649879</v>
      </c>
      <c r="T37" s="228">
        <f>IF('BS(Balance Sheets) '!T37="-","-",'BS(Balance Sheets) '!T37/'為替換算(currency conversion)'!$B$3)</f>
        <v>7754.0117416829744</v>
      </c>
      <c r="U37" s="514">
        <f>IF('BS(Balance Sheets) '!U37="-","-",'BS(Balance Sheets) '!U37/'為替換算(currency conversion)'!$B$3)</f>
        <v>7526.0629781177722</v>
      </c>
      <c r="V37" s="228">
        <f>IF('BS(Balance Sheets) '!V37="-","-",'BS(Balance Sheets) '!V37/'為替換算(currency conversion)'!$B$3)</f>
        <v>7147.838462906956</v>
      </c>
      <c r="W37" s="228">
        <f>IF('BS(Balance Sheets) '!W37="-","-",'BS(Balance Sheets) '!W37/'為替換算(currency conversion)'!$B$3)</f>
        <v>7190.6066536203525</v>
      </c>
      <c r="X37" s="228">
        <f>IF('BS(Balance Sheets) '!X37="-","-",'BS(Balance Sheets) '!X37/'為替換算(currency conversion)'!$B$3)</f>
        <v>6818.6443693293004</v>
      </c>
      <c r="Y37" s="514">
        <f>IF('BS(Balance Sheets) '!Y37="-","-",'BS(Balance Sheets) '!Y37/'為替換算(currency conversion)'!$B$3)</f>
        <v>6835.5185909980428</v>
      </c>
    </row>
    <row r="38" spans="1:25" ht="18" customHeight="1">
      <c r="A38" s="170"/>
      <c r="B38" s="171"/>
      <c r="C38" s="181" t="s">
        <v>198</v>
      </c>
      <c r="D38" s="182" t="s">
        <v>4</v>
      </c>
      <c r="E38" s="183" t="s">
        <v>451</v>
      </c>
      <c r="F38" s="484">
        <f>IF('BS(Balance Sheets) '!F38="-","-",'BS(Balance Sheets) '!F38/'為替換算(currency conversion)'!$B$3)</f>
        <v>3858.2191780821918</v>
      </c>
      <c r="G38" s="485">
        <f>IF('BS(Balance Sheets) '!G38="-","-",'BS(Balance Sheets) '!G38/'為替換算(currency conversion)'!$B$3)</f>
        <v>4142.4390677815336</v>
      </c>
      <c r="H38" s="486">
        <f>IF('BS(Balance Sheets) '!H38="-","-",'BS(Balance Sheets) '!H38/'為替換算(currency conversion)'!$B$3)</f>
        <v>4058.5838818715529</v>
      </c>
      <c r="I38" s="487">
        <f>IF('BS(Balance Sheets) '!I38="-","-",'BS(Balance Sheets) '!I38/'為替換算(currency conversion)'!$B$3)</f>
        <v>4170.6102117061018</v>
      </c>
      <c r="J38" s="185">
        <f>IF('BS(Balance Sheets) '!J38="-","-",'BS(Balance Sheets) '!J38/'為替換算(currency conversion)'!$B$3)</f>
        <v>4147.0378936132356</v>
      </c>
      <c r="K38" s="485">
        <f>IF('BS(Balance Sheets) '!K38="-","-",'BS(Balance Sheets) '!K38/'為替換算(currency conversion)'!$B$3)</f>
        <v>4178.2778864970642</v>
      </c>
      <c r="L38" s="185">
        <f>IF('BS(Balance Sheets) '!L38="-","-",'BS(Balance Sheets) '!L38/'為替換算(currency conversion)'!$B$3)</f>
        <v>4506.6447251378759</v>
      </c>
      <c r="M38" s="488">
        <f>IF('BS(Balance Sheets) '!M38="-","-",'BS(Balance Sheets) '!M38/'為替換算(currency conversion)'!$B$3)</f>
        <v>3971.1528197829566</v>
      </c>
      <c r="N38" s="185">
        <f>IF('BS(Balance Sheets) '!N38="-","-",'BS(Balance Sheets) '!N38/'為替換算(currency conversion)'!$B$3)</f>
        <v>4045.8815157445292</v>
      </c>
      <c r="O38" s="185">
        <f>IF('BS(Balance Sheets) '!O38="-","-",'BS(Balance Sheets) '!O38/'為替換算(currency conversion)'!$B$3)</f>
        <v>4042.8927237146413</v>
      </c>
      <c r="P38" s="185">
        <f>IF('BS(Balance Sheets) '!P38="-","-",'BS(Balance Sheets) '!P38/'為替換算(currency conversion)'!$B$3)</f>
        <v>4552.8642590286427</v>
      </c>
      <c r="Q38" s="488">
        <f>IF('BS(Balance Sheets) '!Q38="-","-",'BS(Balance Sheets) '!Q38/'為替換算(currency conversion)'!$B$3)</f>
        <v>3921.5531044298168</v>
      </c>
      <c r="R38" s="185">
        <f>IF('BS(Balance Sheets) '!R38="-","-",'BS(Balance Sheets) '!R38/'為替換算(currency conversion)'!$B$3)</f>
        <v>3918.7333214730475</v>
      </c>
      <c r="S38" s="185">
        <f>IF('BS(Balance Sheets) '!S38="-","-",'BS(Balance Sheets) '!S38/'為替換算(currency conversion)'!$B$3)</f>
        <v>3642.5191247109055</v>
      </c>
      <c r="T38" s="185">
        <f>IF('BS(Balance Sheets) '!T38="-","-",'BS(Balance Sheets) '!T38/'為替換算(currency conversion)'!$B$3)</f>
        <v>4276.721223981498</v>
      </c>
      <c r="U38" s="488">
        <f>IF('BS(Balance Sheets) '!U38="-","-",'BS(Balance Sheets) '!U38/'為替換算(currency conversion)'!$B$3)</f>
        <v>4208.8062622309199</v>
      </c>
      <c r="V38" s="185">
        <f>IF('BS(Balance Sheets) '!V38="-","-",'BS(Balance Sheets) '!V38/'為替換算(currency conversion)'!$B$3)</f>
        <v>3804.4653976160826</v>
      </c>
      <c r="W38" s="185">
        <f>IF('BS(Balance Sheets) '!W38="-","-",'BS(Balance Sheets) '!W38/'為替換算(currency conversion)'!$B$3)</f>
        <v>3808.3526062978117</v>
      </c>
      <c r="X38" s="185">
        <f>IF('BS(Balance Sheets) '!X38="-","-",'BS(Balance Sheets) '!X38/'為替換算(currency conversion)'!$B$3)</f>
        <v>3470.5746308486032</v>
      </c>
      <c r="Y38" s="488">
        <f>IF('BS(Balance Sheets) '!Y38="-","-",'BS(Balance Sheets) '!Y38/'為替換算(currency conversion)'!$B$3)</f>
        <v>3501.6100338018146</v>
      </c>
    </row>
    <row r="39" spans="1:25" ht="18" customHeight="1">
      <c r="A39" s="170"/>
      <c r="B39" s="171"/>
      <c r="C39" s="229" t="s">
        <v>185</v>
      </c>
      <c r="D39" s="182" t="s">
        <v>4</v>
      </c>
      <c r="E39" s="188" t="s">
        <v>445</v>
      </c>
      <c r="F39" s="515" t="str">
        <f>IF('BS(Balance Sheets) '!F39="-","-",'BS(Balance Sheets) '!F39/'為替換算(currency conversion)'!$B$3)</f>
        <v>-</v>
      </c>
      <c r="G39" s="516" t="str">
        <f>IF('BS(Balance Sheets) '!G39="-","-",'BS(Balance Sheets) '!G39/'為替換算(currency conversion)'!$B$3)</f>
        <v>-</v>
      </c>
      <c r="H39" s="517" t="str">
        <f>IF('BS(Balance Sheets) '!H39="-","-",'BS(Balance Sheets) '!H39/'為替換算(currency conversion)'!$B$3)</f>
        <v>-</v>
      </c>
      <c r="I39" s="518" t="str">
        <f>IF('BS(Balance Sheets) '!I39="-","-",'BS(Balance Sheets) '!I39/'為替換算(currency conversion)'!$B$3)</f>
        <v>-</v>
      </c>
      <c r="J39" s="230" t="str">
        <f>IF('BS(Balance Sheets) '!J39="-","-",'BS(Balance Sheets) '!J39/'為替換算(currency conversion)'!$B$3)</f>
        <v>-</v>
      </c>
      <c r="K39" s="516" t="str">
        <f>IF('BS(Balance Sheets) '!K39="-","-",'BS(Balance Sheets) '!K39/'為替換算(currency conversion)'!$B$3)</f>
        <v>-</v>
      </c>
      <c r="L39" s="230" t="str">
        <f>IF('BS(Balance Sheets) '!L39="-","-",'BS(Balance Sheets) '!L39/'為替換算(currency conversion)'!$B$3)</f>
        <v>-</v>
      </c>
      <c r="M39" s="519" t="str">
        <f>IF('BS(Balance Sheets) '!M39="-","-",'BS(Balance Sheets) '!M39/'為替換算(currency conversion)'!$B$3)</f>
        <v>-</v>
      </c>
      <c r="N39" s="230">
        <f>IF('BS(Balance Sheets) '!N39="-","-",'BS(Balance Sheets) '!N39/'為替換算(currency conversion)'!$B$3)</f>
        <v>940.68671054972424</v>
      </c>
      <c r="O39" s="230">
        <f>IF('BS(Balance Sheets) '!O39="-","-",'BS(Balance Sheets) '!O39/'為替換算(currency conversion)'!$B$3)</f>
        <v>1125.2446183953034</v>
      </c>
      <c r="P39" s="230">
        <f>IF('BS(Balance Sheets) '!P39="-","-",'BS(Balance Sheets) '!P39/'為替換算(currency conversion)'!$B$3)</f>
        <v>1123.2876712328766</v>
      </c>
      <c r="Q39" s="519">
        <f>IF('BS(Balance Sheets) '!Q39="-","-",'BS(Balance Sheets) '!Q39/'為替換算(currency conversion)'!$B$3)</f>
        <v>1087.1642056573564</v>
      </c>
      <c r="R39" s="230">
        <f>IF('BS(Balance Sheets) '!R39="-","-",'BS(Balance Sheets) '!R39/'為替換算(currency conversion)'!$B$3)</f>
        <v>1070.1476605586195</v>
      </c>
      <c r="S39" s="230">
        <f>IF('BS(Balance Sheets) '!S39="-","-",'BS(Balance Sheets) '!S39/'為替換算(currency conversion)'!$B$3)</f>
        <v>1044.2447962995909</v>
      </c>
      <c r="T39" s="230">
        <f>IF('BS(Balance Sheets) '!T39="-","-",'BS(Balance Sheets) '!T39/'為替換算(currency conversion)'!$B$3)</f>
        <v>1005.7107276285358</v>
      </c>
      <c r="U39" s="519">
        <f>IF('BS(Balance Sheets) '!U39="-","-",'BS(Balance Sheets) '!U39/'為替換算(currency conversion)'!$B$3)</f>
        <v>1048.4433374844334</v>
      </c>
      <c r="V39" s="230">
        <f>IF('BS(Balance Sheets) '!V39="-","-",'BS(Balance Sheets) '!V39/'為替換算(currency conversion)'!$B$3)</f>
        <v>1038.2583170254402</v>
      </c>
      <c r="W39" s="230">
        <f>IF('BS(Balance Sheets) '!W39="-","-",'BS(Balance Sheets) '!W39/'為替換算(currency conversion)'!$B$3)</f>
        <v>1045.3300124533</v>
      </c>
      <c r="X39" s="230">
        <f>IF('BS(Balance Sheets) '!X39="-","-",'BS(Balance Sheets) '!X39/'為替換算(currency conversion)'!$B$3)</f>
        <v>1031.2310976694539</v>
      </c>
      <c r="Y39" s="519">
        <f>IF('BS(Balance Sheets) '!Y39="-","-",'BS(Balance Sheets) '!Y39/'為替換算(currency conversion)'!$B$3)</f>
        <v>1103.0421633161359</v>
      </c>
    </row>
    <row r="40" spans="1:25" ht="18" customHeight="1">
      <c r="A40" s="170"/>
      <c r="B40" s="171"/>
      <c r="C40" s="186" t="s">
        <v>188</v>
      </c>
      <c r="D40" s="187" t="s">
        <v>4</v>
      </c>
      <c r="E40" s="188" t="s">
        <v>446</v>
      </c>
      <c r="F40" s="478">
        <f>IF('BS(Balance Sheets) '!F40="-","-",'BS(Balance Sheets) '!F40/'為替換算(currency conversion)'!$B$3)</f>
        <v>80.421633161359182</v>
      </c>
      <c r="G40" s="476">
        <f>IF('BS(Balance Sheets) '!G40="-","-",'BS(Balance Sheets) '!G40/'為替換算(currency conversion)'!$B$3)</f>
        <v>83.357053904999105</v>
      </c>
      <c r="H40" s="520">
        <f>IF('BS(Balance Sheets) '!H40="-","-",'BS(Balance Sheets) '!H40/'為替換算(currency conversion)'!$B$3)</f>
        <v>98.843622131293358</v>
      </c>
      <c r="I40" s="477">
        <f>IF('BS(Balance Sheets) '!I40="-","-",'BS(Balance Sheets) '!I40/'為替換算(currency conversion)'!$B$3)</f>
        <v>97.278064401352069</v>
      </c>
      <c r="J40" s="231">
        <f>IF('BS(Balance Sheets) '!J40="-","-",'BS(Balance Sheets) '!J40/'為替換算(currency conversion)'!$B$3)</f>
        <v>124.12382138409535</v>
      </c>
      <c r="K40" s="476">
        <f>IF('BS(Balance Sheets) '!K40="-","-",'BS(Balance Sheets) '!K40/'為替換算(currency conversion)'!$B$3)</f>
        <v>133.00124533001244</v>
      </c>
      <c r="L40" s="231">
        <f>IF('BS(Balance Sheets) '!L40="-","-",'BS(Balance Sheets) '!L40/'為替換算(currency conversion)'!$B$3)</f>
        <v>206.4668208503825</v>
      </c>
      <c r="M40" s="521">
        <f>IF('BS(Balance Sheets) '!M40="-","-",'BS(Balance Sheets) '!M40/'為替換算(currency conversion)'!$B$3)</f>
        <v>194.87635652019213</v>
      </c>
      <c r="N40" s="231">
        <f>IF('BS(Balance Sheets) '!N40="-","-",'BS(Balance Sheets) '!N40/'為替換算(currency conversion)'!$B$3)</f>
        <v>117.4613058174702</v>
      </c>
      <c r="O40" s="231">
        <f>IF('BS(Balance Sheets) '!O40="-","-",'BS(Balance Sheets) '!O40/'為替換算(currency conversion)'!$B$3)</f>
        <v>99.857676570005339</v>
      </c>
      <c r="P40" s="231">
        <f>IF('BS(Balance Sheets) '!P40="-","-",'BS(Balance Sheets) '!P40/'為替換算(currency conversion)'!$B$3)</f>
        <v>119.04465397616083</v>
      </c>
      <c r="Q40" s="521">
        <f>IF('BS(Balance Sheets) '!Q40="-","-",'BS(Balance Sheets) '!Q40/'為替換算(currency conversion)'!$B$3)</f>
        <v>108.12133072407045</v>
      </c>
      <c r="R40" s="231">
        <f>IF('BS(Balance Sheets) '!R40="-","-",'BS(Balance Sheets) '!R40/'為替換算(currency conversion)'!$B$3)</f>
        <v>100.31133250311332</v>
      </c>
      <c r="S40" s="231">
        <f>IF('BS(Balance Sheets) '!S40="-","-",'BS(Balance Sheets) '!S40/'為替換算(currency conversion)'!$B$3)</f>
        <v>122.01565557729941</v>
      </c>
      <c r="T40" s="231">
        <f>IF('BS(Balance Sheets) '!T40="-","-",'BS(Balance Sheets) '!T40/'為替換算(currency conversion)'!$B$3)</f>
        <v>164.96175057818894</v>
      </c>
      <c r="U40" s="521">
        <f>IF('BS(Balance Sheets) '!U40="-","-",'BS(Balance Sheets) '!U40/'為替換算(currency conversion)'!$B$3)</f>
        <v>121.2506671410781</v>
      </c>
      <c r="V40" s="231">
        <f>IF('BS(Balance Sheets) '!V40="-","-",'BS(Balance Sheets) '!V40/'為替換算(currency conversion)'!$B$3)</f>
        <v>126.5789005515033</v>
      </c>
      <c r="W40" s="231">
        <f>IF('BS(Balance Sheets) '!W40="-","-",'BS(Balance Sheets) '!W40/'為替換算(currency conversion)'!$B$3)</f>
        <v>123.27877601850204</v>
      </c>
      <c r="X40" s="231">
        <f>IF('BS(Balance Sheets) '!X40="-","-",'BS(Balance Sheets) '!X40/'為替換算(currency conversion)'!$B$3)</f>
        <v>120.69026863547411</v>
      </c>
      <c r="Y40" s="521">
        <f>IF('BS(Balance Sheets) '!Y40="-","-",'BS(Balance Sheets) '!Y40/'為替換算(currency conversion)'!$B$3)</f>
        <v>134.29994662871374</v>
      </c>
    </row>
    <row r="41" spans="1:25" ht="18" customHeight="1">
      <c r="A41" s="170"/>
      <c r="B41" s="171"/>
      <c r="C41" s="186" t="s">
        <v>202</v>
      </c>
      <c r="D41" s="187" t="s">
        <v>4</v>
      </c>
      <c r="E41" s="232" t="s">
        <v>452</v>
      </c>
      <c r="F41" s="478">
        <f>IF('BS(Balance Sheets) '!F41="-","-",'BS(Balance Sheets) '!F41/'為替換算(currency conversion)'!$B$3)</f>
        <v>1714.3657712150862</v>
      </c>
      <c r="G41" s="476">
        <f>IF('BS(Balance Sheets) '!G41="-","-",'BS(Balance Sheets) '!G41/'為替換算(currency conversion)'!$B$3)</f>
        <v>1744.2892723714642</v>
      </c>
      <c r="H41" s="520">
        <f>IF('BS(Balance Sheets) '!H41="-","-",'BS(Balance Sheets) '!H41/'為替換算(currency conversion)'!$B$3)</f>
        <v>1790.8112435509695</v>
      </c>
      <c r="I41" s="477">
        <f>IF('BS(Balance Sheets) '!I41="-","-",'BS(Balance Sheets) '!I41/'為替換算(currency conversion)'!$B$3)</f>
        <v>1777.6996975627112</v>
      </c>
      <c r="J41" s="231">
        <f>IF('BS(Balance Sheets) '!J41="-","-",'BS(Balance Sheets) '!J41/'為替換算(currency conversion)'!$B$3)</f>
        <v>1797.6249777619641</v>
      </c>
      <c r="K41" s="476">
        <f>IF('BS(Balance Sheets) '!K41="-","-",'BS(Balance Sheets) '!K41/'為替換算(currency conversion)'!$B$3)</f>
        <v>1826.7123287671232</v>
      </c>
      <c r="L41" s="231">
        <f>IF('BS(Balance Sheets) '!L41="-","-",'BS(Balance Sheets) '!L41/'為替換算(currency conversion)'!$B$3)</f>
        <v>1850.1690090731186</v>
      </c>
      <c r="M41" s="521">
        <f>IF('BS(Balance Sheets) '!M41="-","-",'BS(Balance Sheets) '!M41/'為替換算(currency conversion)'!$B$3)</f>
        <v>1801.2008539405799</v>
      </c>
      <c r="N41" s="231">
        <f>IF('BS(Balance Sheets) '!N41="-","-",'BS(Balance Sheets) '!N41/'為替換算(currency conversion)'!$B$3)</f>
        <v>1846.1928482476428</v>
      </c>
      <c r="O41" s="231">
        <f>IF('BS(Balance Sheets) '!O41="-","-",'BS(Balance Sheets) '!O41/'為替換算(currency conversion)'!$B$3)</f>
        <v>1869.4716242661448</v>
      </c>
      <c r="P41" s="231">
        <f>IF('BS(Balance Sheets) '!P41="-","-",'BS(Balance Sheets) '!P41/'為替換算(currency conversion)'!$B$3)</f>
        <v>1901.6456146593132</v>
      </c>
      <c r="Q41" s="521">
        <f>IF('BS(Balance Sheets) '!Q41="-","-",'BS(Balance Sheets) '!Q41/'為替換算(currency conversion)'!$B$3)</f>
        <v>1848.905888631916</v>
      </c>
      <c r="R41" s="231">
        <f>IF('BS(Balance Sheets) '!R41="-","-",'BS(Balance Sheets) '!R41/'為替換算(currency conversion)'!$B$3)</f>
        <v>1869.3826721223982</v>
      </c>
      <c r="S41" s="231">
        <f>IF('BS(Balance Sheets) '!S41="-","-",'BS(Balance Sheets) '!S41/'為替換算(currency conversion)'!$B$3)</f>
        <v>1899.1371642056574</v>
      </c>
      <c r="T41" s="231">
        <f>IF('BS(Balance Sheets) '!T41="-","-",'BS(Balance Sheets) '!T41/'為替換算(currency conversion)'!$B$3)</f>
        <v>1929.5765877957658</v>
      </c>
      <c r="U41" s="521">
        <f>IF('BS(Balance Sheets) '!U41="-","-",'BS(Balance Sheets) '!U41/'為替換算(currency conversion)'!$B$3)</f>
        <v>1799.706457925636</v>
      </c>
      <c r="V41" s="231">
        <f>IF('BS(Balance Sheets) '!V41="-","-",'BS(Balance Sheets) '!V41/'為替換算(currency conversion)'!$B$3)</f>
        <v>1824.5507916740794</v>
      </c>
      <c r="W41" s="231">
        <f>IF('BS(Balance Sheets) '!W41="-","-",'BS(Balance Sheets) '!W41/'為替換算(currency conversion)'!$B$3)</f>
        <v>1851.6100338018146</v>
      </c>
      <c r="X41" s="231">
        <f>IF('BS(Balance Sheets) '!X41="-","-",'BS(Balance Sheets) '!X41/'為替換算(currency conversion)'!$B$3)</f>
        <v>1883.784024194983</v>
      </c>
      <c r="Y41" s="521">
        <f>IF('BS(Balance Sheets) '!Y41="-","-",'BS(Balance Sheets) '!Y41/'為替換算(currency conversion)'!$B$3)</f>
        <v>1718.2885607543142</v>
      </c>
    </row>
    <row r="42" spans="1:25" ht="18" customHeight="1">
      <c r="A42" s="170"/>
      <c r="B42" s="171"/>
      <c r="C42" s="186" t="s">
        <v>204</v>
      </c>
      <c r="D42" s="187" t="s">
        <v>4</v>
      </c>
      <c r="E42" s="188" t="s">
        <v>453</v>
      </c>
      <c r="F42" s="270">
        <f>IF('BS(Balance Sheets) '!F42="-","-",'BS(Balance Sheets) '!F42/'為替換算(currency conversion)'!$B$3)</f>
        <v>21.499733143568761</v>
      </c>
      <c r="G42" s="189">
        <f>IF('BS(Balance Sheets) '!G42="-","-",'BS(Balance Sheets) '!G42/'為替換算(currency conversion)'!$B$3)</f>
        <v>24.808752890944671</v>
      </c>
      <c r="H42" s="489">
        <f>IF('BS(Balance Sheets) '!H42="-","-",'BS(Balance Sheets) '!H42/'為替換算(currency conversion)'!$B$3)</f>
        <v>25.297989681551325</v>
      </c>
      <c r="I42" s="246">
        <f>IF('BS(Balance Sheets) '!I42="-","-",'BS(Balance Sheets) '!I42/'為替換算(currency conversion)'!$B$3)</f>
        <v>28.535847713929904</v>
      </c>
      <c r="J42" s="190">
        <f>IF('BS(Balance Sheets) '!J42="-","-",'BS(Balance Sheets) '!J42/'為替換算(currency conversion)'!$B$3)</f>
        <v>28.909446717665894</v>
      </c>
      <c r="K42" s="189">
        <f>IF('BS(Balance Sheets) '!K42="-","-",'BS(Balance Sheets) '!K42/'為替換算(currency conversion)'!$B$3)</f>
        <v>28.624799857676571</v>
      </c>
      <c r="L42" s="190">
        <f>IF('BS(Balance Sheets) '!L42="-","-",'BS(Balance Sheets) '!L42/'為替換算(currency conversion)'!$B$3)</f>
        <v>33.534958192492439</v>
      </c>
      <c r="M42" s="490">
        <f>IF('BS(Balance Sheets) '!M42="-","-",'BS(Balance Sheets) '!M42/'為替換算(currency conversion)'!$B$3)</f>
        <v>31.68475360256182</v>
      </c>
      <c r="N42" s="190">
        <f>IF('BS(Balance Sheets) '!N42="-","-",'BS(Balance Sheets) '!N42/'為替換算(currency conversion)'!$B$3)</f>
        <v>32.769969756271124</v>
      </c>
      <c r="O42" s="190">
        <f>IF('BS(Balance Sheets) '!O42="-","-",'BS(Balance Sheets) '!O42/'為替換算(currency conversion)'!$B$3)</f>
        <v>33.188044831880447</v>
      </c>
      <c r="P42" s="190">
        <f>IF('BS(Balance Sheets) '!P42="-","-",'BS(Balance Sheets) '!P42/'為替換算(currency conversion)'!$B$3)</f>
        <v>34.780288204945741</v>
      </c>
      <c r="Q42" s="490">
        <f>IF('BS(Balance Sheets) '!Q42="-","-",'BS(Balance Sheets) '!Q42/'為替換算(currency conversion)'!$B$3)</f>
        <v>36.746130581747018</v>
      </c>
      <c r="R42" s="190">
        <f>IF('BS(Balance Sheets) '!R42="-","-",'BS(Balance Sheets) '!R42/'為替換算(currency conversion)'!$B$3)</f>
        <v>37.09304394235901</v>
      </c>
      <c r="S42" s="190">
        <f>IF('BS(Balance Sheets) '!S42="-","-",'BS(Balance Sheets) '!S42/'為替換算(currency conversion)'!$B$3)</f>
        <v>38.605230386052305</v>
      </c>
      <c r="T42" s="190">
        <f>IF('BS(Balance Sheets) '!T42="-","-",'BS(Balance Sheets) '!T42/'為替換算(currency conversion)'!$B$3)</f>
        <v>40.037359900373602</v>
      </c>
      <c r="U42" s="490">
        <f>IF('BS(Balance Sheets) '!U42="-","-",'BS(Balance Sheets) '!U42/'為替換算(currency conversion)'!$B$3)</f>
        <v>37.964774951076322</v>
      </c>
      <c r="V42" s="190">
        <f>IF('BS(Balance Sheets) '!V42="-","-",'BS(Balance Sheets) '!V42/'為替換算(currency conversion)'!$B$3)</f>
        <v>37.484433374844336</v>
      </c>
      <c r="W42" s="190">
        <f>IF('BS(Balance Sheets) '!W42="-","-",'BS(Balance Sheets) '!W42/'為替換算(currency conversion)'!$B$3)</f>
        <v>36.239103362391035</v>
      </c>
      <c r="X42" s="190">
        <f>IF('BS(Balance Sheets) '!X42="-","-",'BS(Balance Sheets) '!X42/'為替換算(currency conversion)'!$B$3)</f>
        <v>32.182885607543142</v>
      </c>
      <c r="Y42" s="490">
        <f>IF('BS(Balance Sheets) '!Y42="-","-",'BS(Balance Sheets) '!Y42/'為替換算(currency conversion)'!$B$3)</f>
        <v>52.152641878669272</v>
      </c>
    </row>
    <row r="43" spans="1:25" ht="18" customHeight="1">
      <c r="A43" s="170"/>
      <c r="B43" s="171"/>
      <c r="C43" s="186" t="s">
        <v>206</v>
      </c>
      <c r="D43" s="187" t="s">
        <v>4</v>
      </c>
      <c r="E43" s="188" t="s">
        <v>454</v>
      </c>
      <c r="F43" s="270">
        <f>IF('BS(Balance Sheets) '!F43="-","-",'BS(Balance Sheets) '!F43/'為替換算(currency conversion)'!$B$3)</f>
        <v>212.25760540829035</v>
      </c>
      <c r="G43" s="189">
        <f>IF('BS(Balance Sheets) '!G43="-","-",'BS(Balance Sheets) '!G43/'為替換算(currency conversion)'!$B$3)</f>
        <v>210.5675146771037</v>
      </c>
      <c r="H43" s="489">
        <f>IF('BS(Balance Sheets) '!H43="-","-",'BS(Balance Sheets) '!H43/'為替換算(currency conversion)'!$B$3)</f>
        <v>74.568582102828671</v>
      </c>
      <c r="I43" s="246">
        <f>IF('BS(Balance Sheets) '!I43="-","-",'BS(Balance Sheets) '!I43/'為替換算(currency conversion)'!$B$3)</f>
        <v>68.582102828678174</v>
      </c>
      <c r="J43" s="190">
        <f>IF('BS(Balance Sheets) '!J43="-","-",'BS(Balance Sheets) '!J43/'為替換算(currency conversion)'!$B$3)</f>
        <v>60.816580679594381</v>
      </c>
      <c r="K43" s="189">
        <f>IF('BS(Balance Sheets) '!K43="-","-",'BS(Balance Sheets) '!K43/'為替換算(currency conversion)'!$B$3)</f>
        <v>53.691513965486564</v>
      </c>
      <c r="L43" s="190">
        <f>IF('BS(Balance Sheets) '!L43="-","-",'BS(Balance Sheets) '!L43/'為替換算(currency conversion)'!$B$3)</f>
        <v>45.0987368795588</v>
      </c>
      <c r="M43" s="490">
        <f>IF('BS(Balance Sheets) '!M43="-","-",'BS(Balance Sheets) '!M43/'為替換算(currency conversion)'!$B$3)</f>
        <v>49.208325920654687</v>
      </c>
      <c r="N43" s="190">
        <f>IF('BS(Balance Sheets) '!N43="-","-",'BS(Balance Sheets) '!N43/'為替換算(currency conversion)'!$B$3)</f>
        <v>69.507205123643473</v>
      </c>
      <c r="O43" s="190">
        <f>IF('BS(Balance Sheets) '!O43="-","-",'BS(Balance Sheets) '!O43/'為替換算(currency conversion)'!$B$3)</f>
        <v>48.799146059420032</v>
      </c>
      <c r="P43" s="190">
        <f>IF('BS(Balance Sheets) '!P43="-","-",'BS(Balance Sheets) '!P43/'為替換算(currency conversion)'!$B$3)</f>
        <v>51.005159224337305</v>
      </c>
      <c r="Q43" s="490">
        <f>IF('BS(Balance Sheets) '!Q43="-","-",'BS(Balance Sheets) '!Q43/'為替換算(currency conversion)'!$B$3)</f>
        <v>167.83490482120618</v>
      </c>
      <c r="R43" s="190">
        <f>IF('BS(Balance Sheets) '!R43="-","-",'BS(Balance Sheets) '!R43/'為替換算(currency conversion)'!$B$3)</f>
        <v>160.8877423945917</v>
      </c>
      <c r="S43" s="190">
        <f>IF('BS(Balance Sheets) '!S43="-","-",'BS(Balance Sheets) '!S43/'為替換算(currency conversion)'!$B$3)</f>
        <v>161.57267390144102</v>
      </c>
      <c r="T43" s="190">
        <f>IF('BS(Balance Sheets) '!T43="-","-",'BS(Balance Sheets) '!T43/'為替換算(currency conversion)'!$B$3)</f>
        <v>156.6536203522505</v>
      </c>
      <c r="U43" s="490">
        <f>IF('BS(Balance Sheets) '!U43="-","-",'BS(Balance Sheets) '!U43/'為替換算(currency conversion)'!$B$3)</f>
        <v>145.57907845579078</v>
      </c>
      <c r="V43" s="190">
        <f>IF('BS(Balance Sheets) '!V43="-","-",'BS(Balance Sheets) '!V43/'為替換算(currency conversion)'!$B$3)</f>
        <v>150.59597936310266</v>
      </c>
      <c r="W43" s="190">
        <f>IF('BS(Balance Sheets) '!W43="-","-",'BS(Balance Sheets) '!W43/'為替換算(currency conversion)'!$B$3)</f>
        <v>155.24817648105318</v>
      </c>
      <c r="X43" s="190">
        <f>IF('BS(Balance Sheets) '!X43="-","-",'BS(Balance Sheets) '!X43/'為替換算(currency conversion)'!$B$3)</f>
        <v>167.32787760185019</v>
      </c>
      <c r="Y43" s="490">
        <f>IF('BS(Balance Sheets) '!Y43="-","-",'BS(Balance Sheets) '!Y43/'為替換算(currency conversion)'!$B$3)</f>
        <v>202.49066002490659</v>
      </c>
    </row>
    <row r="44" spans="1:25" ht="18" customHeight="1">
      <c r="A44" s="170"/>
      <c r="B44" s="233"/>
      <c r="C44" s="192" t="s">
        <v>208</v>
      </c>
      <c r="D44" s="193" t="s">
        <v>4</v>
      </c>
      <c r="E44" s="194" t="s">
        <v>455</v>
      </c>
      <c r="F44" s="522">
        <f>IF('BS(Balance Sheets) '!F44="-","-",'BS(Balance Sheets) '!F44/'為替換算(currency conversion)'!$B$3)</f>
        <v>95.178793808930791</v>
      </c>
      <c r="G44" s="523">
        <f>IF('BS(Balance Sheets) '!G44="-","-",'BS(Balance Sheets) '!G44/'為替換算(currency conversion)'!$B$3)</f>
        <v>98.229852339441379</v>
      </c>
      <c r="H44" s="524">
        <f>IF('BS(Balance Sheets) '!H44="-","-",'BS(Balance Sheets) '!H44/'為替換算(currency conversion)'!$B$3)</f>
        <v>93.328589219000179</v>
      </c>
      <c r="I44" s="525">
        <f>IF('BS(Balance Sheets) '!I44="-","-",'BS(Balance Sheets) '!I44/'為替換算(currency conversion)'!$B$3)</f>
        <v>105.99537448852517</v>
      </c>
      <c r="J44" s="234">
        <f>IF('BS(Balance Sheets) '!J44="-","-",'BS(Balance Sheets) '!J44/'為替換算(currency conversion)'!$B$3)</f>
        <v>114.82832236256894</v>
      </c>
      <c r="K44" s="523">
        <f>IF('BS(Balance Sheets) '!K44="-","-",'BS(Balance Sheets) '!K44/'為替換算(currency conversion)'!$B$3)</f>
        <v>121.70432307418609</v>
      </c>
      <c r="L44" s="234">
        <f>IF('BS(Balance Sheets) '!L44="-","-",'BS(Balance Sheets) '!L44/'為替換算(currency conversion)'!$B$3)</f>
        <v>108.51272015655577</v>
      </c>
      <c r="M44" s="526">
        <f>IF('BS(Balance Sheets) '!M44="-","-",'BS(Balance Sheets) '!M44/'為替換算(currency conversion)'!$B$3)</f>
        <v>110.86105675146771</v>
      </c>
      <c r="N44" s="234">
        <f>IF('BS(Balance Sheets) '!N44="-","-",'BS(Balance Sheets) '!N44/'為替換算(currency conversion)'!$B$3)</f>
        <v>78.687066358299234</v>
      </c>
      <c r="O44" s="234">
        <f>IF('BS(Balance Sheets) '!O44="-","-",'BS(Balance Sheets) '!O44/'為替換算(currency conversion)'!$B$3)</f>
        <v>90.330901974737586</v>
      </c>
      <c r="P44" s="234">
        <f>IF('BS(Balance Sheets) '!P44="-","-",'BS(Balance Sheets) '!P44/'為替換算(currency conversion)'!$B$3)</f>
        <v>79.256360078277879</v>
      </c>
      <c r="Q44" s="526">
        <f>IF('BS(Balance Sheets) '!Q44="-","-",'BS(Balance Sheets) '!Q44/'為替換算(currency conversion)'!$B$3)</f>
        <v>84.202099270592413</v>
      </c>
      <c r="R44" s="234">
        <f>IF('BS(Balance Sheets) '!R44="-","-",'BS(Balance Sheets) '!R44/'為替換算(currency conversion)'!$B$3)</f>
        <v>104.15406511296922</v>
      </c>
      <c r="S44" s="234">
        <f>IF('BS(Balance Sheets) '!S44="-","-",'BS(Balance Sheets) '!S44/'為替換算(currency conversion)'!$B$3)</f>
        <v>125.54705568404198</v>
      </c>
      <c r="T44" s="234">
        <f>IF('BS(Balance Sheets) '!T44="-","-",'BS(Balance Sheets) '!T44/'為替換算(currency conversion)'!$B$3)</f>
        <v>180.35936666073653</v>
      </c>
      <c r="U44" s="526">
        <f>IF('BS(Balance Sheets) '!U44="-","-",'BS(Balance Sheets) '!U44/'為替換算(currency conversion)'!$B$3)</f>
        <v>164.31239992883829</v>
      </c>
      <c r="V44" s="234">
        <f>IF('BS(Balance Sheets) '!V44="-","-",'BS(Balance Sheets) '!V44/'為替換算(currency conversion)'!$B$3)</f>
        <v>165.90464330190358</v>
      </c>
      <c r="W44" s="234">
        <f>IF('BS(Balance Sheets) '!W44="-","-",'BS(Balance Sheets) '!W44/'為替換算(currency conversion)'!$B$3)</f>
        <v>170.55684041985413</v>
      </c>
      <c r="X44" s="234">
        <f>IF('BS(Balance Sheets) '!X44="-","-",'BS(Balance Sheets) '!X44/'為替換算(currency conversion)'!$B$3)</f>
        <v>112.85358477139299</v>
      </c>
      <c r="Y44" s="526">
        <f>IF('BS(Balance Sheets) '!Y44="-","-",'BS(Balance Sheets) '!Y44/'為替換算(currency conversion)'!$B$3)</f>
        <v>123.62568937911404</v>
      </c>
    </row>
    <row r="45" spans="1:25" ht="18" customHeight="1" thickBot="1">
      <c r="A45" s="170"/>
      <c r="B45" s="200" t="s">
        <v>456</v>
      </c>
      <c r="C45" s="201"/>
      <c r="D45" s="202" t="s">
        <v>4</v>
      </c>
      <c r="E45" s="203" t="s">
        <v>457</v>
      </c>
      <c r="F45" s="510">
        <f>IF('BS(Balance Sheets) '!F45="-","-",'BS(Balance Sheets) '!F45/'為替換算(currency conversion)'!$B$3)</f>
        <v>11716.52730830813</v>
      </c>
      <c r="G45" s="511">
        <f>IF('BS(Balance Sheets) '!G45="-","-",'BS(Balance Sheets) '!G45/'為替換算(currency conversion)'!$B$3)</f>
        <v>12138.044831880448</v>
      </c>
      <c r="H45" s="512">
        <f>IF('BS(Balance Sheets) '!H45="-","-",'BS(Balance Sheets) '!H45/'為替換算(currency conversion)'!$B$3)</f>
        <v>12554.412026329834</v>
      </c>
      <c r="I45" s="513">
        <f>IF('BS(Balance Sheets) '!I45="-","-",'BS(Balance Sheets) '!I45/'為替換算(currency conversion)'!$B$3)</f>
        <v>12539.548123109767</v>
      </c>
      <c r="J45" s="228">
        <f>IF('BS(Balance Sheets) '!J45="-","-",'BS(Balance Sheets) '!J45/'為替換算(currency conversion)'!$B$3)</f>
        <v>11946.68208503825</v>
      </c>
      <c r="K45" s="503">
        <f>IF('BS(Balance Sheets) '!K45="-","-",'BS(Balance Sheets) '!K45/'為替換算(currency conversion)'!$B$3)</f>
        <v>12253.744885251734</v>
      </c>
      <c r="L45" s="228">
        <f>IF('BS(Balance Sheets) '!L45="-","-",'BS(Balance Sheets) '!L45/'為替換算(currency conversion)'!$B$3)</f>
        <v>12418.226294253691</v>
      </c>
      <c r="M45" s="514">
        <f>IF('BS(Balance Sheets) '!M45="-","-",'BS(Balance Sheets) '!M45/'為替換算(currency conversion)'!$B$3)</f>
        <v>13425.128980608433</v>
      </c>
      <c r="N45" s="228">
        <f>IF('BS(Balance Sheets) '!N45="-","-",'BS(Balance Sheets) '!N45/'為替換算(currency conversion)'!$B$3)</f>
        <v>14189.22789539228</v>
      </c>
      <c r="O45" s="228">
        <f>IF('BS(Balance Sheets) '!O45="-","-",'BS(Balance Sheets) '!O45/'為替換算(currency conversion)'!$B$3)</f>
        <v>14085.58975271304</v>
      </c>
      <c r="P45" s="228">
        <f>IF('BS(Balance Sheets) '!P45="-","-",'BS(Balance Sheets) '!P45/'為替換算(currency conversion)'!$B$3)</f>
        <v>15081.862657890055</v>
      </c>
      <c r="Q45" s="514">
        <f>IF('BS(Balance Sheets) '!Q45="-","-",'BS(Balance Sheets) '!Q45/'為替換算(currency conversion)'!$B$3)</f>
        <v>15109.348870307775</v>
      </c>
      <c r="R45" s="228">
        <f>IF('BS(Balance Sheets) '!R45="-","-",'BS(Balance Sheets) '!R45/'為替換算(currency conversion)'!$B$3)</f>
        <v>14704.314178971714</v>
      </c>
      <c r="S45" s="228">
        <f>IF('BS(Balance Sheets) '!S45="-","-",'BS(Balance Sheets) '!S45/'為替換算(currency conversion)'!$B$3)</f>
        <v>14595.650240170788</v>
      </c>
      <c r="T45" s="228">
        <f>IF('BS(Balance Sheets) '!T45="-","-",'BS(Balance Sheets) '!T45/'為替換算(currency conversion)'!$B$3)</f>
        <v>15406.137697918519</v>
      </c>
      <c r="U45" s="514">
        <f>IF('BS(Balance Sheets) '!U45="-","-",'BS(Balance Sheets) '!U45/'為替換算(currency conversion)'!$B$3)</f>
        <v>15748.692403486924</v>
      </c>
      <c r="V45" s="228">
        <f>IF('BS(Balance Sheets) '!V45="-","-",'BS(Balance Sheets) '!V45/'為替換算(currency conversion)'!$B$3)</f>
        <v>15751.690090731187</v>
      </c>
      <c r="W45" s="228">
        <f>IF('BS(Balance Sheets) '!W45="-","-",'BS(Balance Sheets) '!W45/'為替換算(currency conversion)'!$B$3)</f>
        <v>14781.542430172567</v>
      </c>
      <c r="X45" s="228">
        <f>IF('BS(Balance Sheets) '!X45="-","-",'BS(Balance Sheets) '!X45/'為替換算(currency conversion)'!$B$3)</f>
        <v>14900.693826721224</v>
      </c>
      <c r="Y45" s="514">
        <f>IF('BS(Balance Sheets) '!Y45="-","-",'BS(Balance Sheets) '!Y45/'為替換算(currency conversion)'!$B$3)</f>
        <v>15622.184664650418</v>
      </c>
    </row>
    <row r="46" spans="1:25" ht="18" customHeight="1">
      <c r="B46" s="235" t="s">
        <v>212</v>
      </c>
      <c r="C46" s="167"/>
      <c r="D46" s="168" t="s">
        <v>4</v>
      </c>
      <c r="E46" s="236" t="s">
        <v>458</v>
      </c>
      <c r="F46" s="527"/>
      <c r="G46" s="528"/>
      <c r="H46" s="529"/>
      <c r="I46" s="530"/>
      <c r="J46" s="237"/>
      <c r="K46" s="529"/>
      <c r="L46" s="528"/>
      <c r="M46" s="531"/>
      <c r="N46" s="237"/>
      <c r="O46" s="237"/>
      <c r="P46" s="528"/>
      <c r="Q46" s="531"/>
      <c r="R46" s="237"/>
      <c r="S46" s="237"/>
      <c r="T46" s="528"/>
      <c r="U46" s="531"/>
      <c r="V46" s="237"/>
      <c r="W46" s="237"/>
      <c r="X46" s="528"/>
      <c r="Y46" s="531"/>
    </row>
    <row r="47" spans="1:25" ht="18" customHeight="1">
      <c r="A47" s="170"/>
      <c r="B47" s="200" t="s">
        <v>214</v>
      </c>
      <c r="C47" s="238"/>
      <c r="D47" s="239" t="s">
        <v>4</v>
      </c>
      <c r="E47" s="240" t="s">
        <v>459</v>
      </c>
      <c r="F47" s="532">
        <f>IF('BS(Balance Sheets) '!F47="-","-",'BS(Balance Sheets) '!F47/'為替換算(currency conversion)'!$B$3)</f>
        <v>6937.5111190179687</v>
      </c>
      <c r="G47" s="533">
        <f>IF('BS(Balance Sheets) '!G47="-","-",'BS(Balance Sheets) '!G47/'為替換算(currency conversion)'!$B$3)</f>
        <v>7249.4573919231452</v>
      </c>
      <c r="H47" s="534">
        <f>IF('BS(Balance Sheets) '!H47="-","-",'BS(Balance Sheets) '!H47/'為替換算(currency conversion)'!$B$3)</f>
        <v>7437.1464152286071</v>
      </c>
      <c r="I47" s="535">
        <f>IF('BS(Balance Sheets) '!I47="-","-",'BS(Balance Sheets) '!I47/'為替換算(currency conversion)'!$B$3)</f>
        <v>7349.0393168475357</v>
      </c>
      <c r="J47" s="241">
        <f>IF('BS(Balance Sheets) '!J47="-","-",'BS(Balance Sheets) '!J47/'為替換算(currency conversion)'!$B$3)</f>
        <v>7712.5956235545273</v>
      </c>
      <c r="K47" s="179">
        <f>IF('BS(Balance Sheets) '!K47="-","-",'BS(Balance Sheets) '!K47/'為替換算(currency conversion)'!$B$3)</f>
        <v>8141.4161181284471</v>
      </c>
      <c r="L47" s="241">
        <f>IF('BS(Balance Sheets) '!L47="-","-",'BS(Balance Sheets) '!L47/'為替換算(currency conversion)'!$B$3)</f>
        <v>7845.5434975982917</v>
      </c>
      <c r="M47" s="536">
        <f>IF('BS(Balance Sheets) '!M47="-","-",'BS(Balance Sheets) '!M47/'為替換算(currency conversion)'!$B$3)</f>
        <v>8234.0064045543495</v>
      </c>
      <c r="N47" s="241">
        <f>IF('BS(Balance Sheets) '!N47="-","-",'BS(Balance Sheets) '!N47/'為替換算(currency conversion)'!$B$3)</f>
        <v>8222.3269880804128</v>
      </c>
      <c r="O47" s="241">
        <f>IF('BS(Balance Sheets) '!O47="-","-",'BS(Balance Sheets) '!O47/'為替換算(currency conversion)'!$B$3)</f>
        <v>8269.5783668386412</v>
      </c>
      <c r="P47" s="241">
        <f>IF('BS(Balance Sheets) '!P47="-","-",'BS(Balance Sheets) '!P47/'為替換算(currency conversion)'!$B$3)</f>
        <v>8539.2545810354022</v>
      </c>
      <c r="Q47" s="536">
        <f>IF('BS(Balance Sheets) '!Q47="-","-",'BS(Balance Sheets) '!Q47/'為替換算(currency conversion)'!$B$3)</f>
        <v>8358.6817292296746</v>
      </c>
      <c r="R47" s="241">
        <f>IF('BS(Balance Sheets) '!R47="-","-",'BS(Balance Sheets) '!R47/'為替換算(currency conversion)'!$B$3)</f>
        <v>8570.4856787048575</v>
      </c>
      <c r="S47" s="241">
        <f>IF('BS(Balance Sheets) '!S47="-","-",'BS(Balance Sheets) '!S47/'為替換算(currency conversion)'!$B$3)</f>
        <v>8788.6052303860524</v>
      </c>
      <c r="T47" s="241">
        <f>IF('BS(Balance Sheets) '!T47="-","-",'BS(Balance Sheets) '!T47/'為替換算(currency conversion)'!$B$3)</f>
        <v>8856.9204767834908</v>
      </c>
      <c r="U47" s="536">
        <f>IF('BS(Balance Sheets) '!U47="-","-",'BS(Balance Sheets) '!U47/'為替換算(currency conversion)'!$B$3)</f>
        <v>9543.6666073652377</v>
      </c>
      <c r="V47" s="241">
        <f>IF('BS(Balance Sheets) '!V47="-","-",'BS(Balance Sheets) '!V47/'為替換算(currency conversion)'!$B$3)</f>
        <v>9734.3088418430889</v>
      </c>
      <c r="W47" s="241">
        <f>IF('BS(Balance Sheets) '!W47="-","-",'BS(Balance Sheets) '!W47/'為替換算(currency conversion)'!$B$3)</f>
        <v>10385.909980430528</v>
      </c>
      <c r="X47" s="241">
        <f>IF('BS(Balance Sheets) '!X47="-","-",'BS(Balance Sheets) '!X47/'為替換算(currency conversion)'!$B$3)</f>
        <v>10796.290695605763</v>
      </c>
      <c r="Y47" s="536">
        <f>IF('BS(Balance Sheets) '!Y47="-","-",'BS(Balance Sheets) '!Y47/'為替換算(currency conversion)'!$B$3)</f>
        <v>11304.696673189823</v>
      </c>
    </row>
    <row r="48" spans="1:25" ht="18" customHeight="1">
      <c r="A48" s="170"/>
      <c r="B48" s="171"/>
      <c r="C48" s="229" t="s">
        <v>216</v>
      </c>
      <c r="D48" s="208" t="s">
        <v>4</v>
      </c>
      <c r="E48" s="209" t="s">
        <v>460</v>
      </c>
      <c r="F48" s="498">
        <f>IF('BS(Balance Sheets) '!F48="-","-",'BS(Balance Sheets) '!F48/'為替換算(currency conversion)'!$B$3)</f>
        <v>1267.7459526774594</v>
      </c>
      <c r="G48" s="242">
        <f>IF('BS(Balance Sheets) '!G48="-","-",'BS(Balance Sheets) '!G48/'為替換算(currency conversion)'!$B$3)</f>
        <v>1267.7459526774594</v>
      </c>
      <c r="H48" s="499">
        <f>IF('BS(Balance Sheets) '!H48="-","-",'BS(Balance Sheets) '!H48/'為替換算(currency conversion)'!$B$3)</f>
        <v>1267.7459526774594</v>
      </c>
      <c r="I48" s="500">
        <f>IF('BS(Balance Sheets) '!I48="-","-",'BS(Balance Sheets) '!I48/'為替換算(currency conversion)'!$B$3)</f>
        <v>1267.7459526774594</v>
      </c>
      <c r="J48" s="210">
        <f>IF('BS(Balance Sheets) '!J48="-","-",'BS(Balance Sheets) '!J48/'為替換算(currency conversion)'!$B$3)</f>
        <v>1267.7459526774594</v>
      </c>
      <c r="K48" s="242">
        <f>IF('BS(Balance Sheets) '!K48="-","-",'BS(Balance Sheets) '!K48/'為替換算(currency conversion)'!$B$3)</f>
        <v>1267.7459526774594</v>
      </c>
      <c r="L48" s="210">
        <f>IF('BS(Balance Sheets) '!L48="-","-",'BS(Balance Sheets) '!L48/'為替換算(currency conversion)'!$B$3)</f>
        <v>1267.7459526774594</v>
      </c>
      <c r="M48" s="501">
        <f>IF('BS(Balance Sheets) '!M48="-","-",'BS(Balance Sheets) '!M48/'為替換算(currency conversion)'!$B$3)</f>
        <v>1267.7459526774594</v>
      </c>
      <c r="N48" s="210">
        <f>IF('BS(Balance Sheets) '!N48="-","-",'BS(Balance Sheets) '!N48/'為替換算(currency conversion)'!$B$3)</f>
        <v>1267.7459526774594</v>
      </c>
      <c r="O48" s="210">
        <f>IF('BS(Balance Sheets) '!O48="-","-",'BS(Balance Sheets) '!O48/'為替換算(currency conversion)'!$B$3)</f>
        <v>1267.7459526774594</v>
      </c>
      <c r="P48" s="210">
        <f>IF('BS(Balance Sheets) '!P48="-","-",'BS(Balance Sheets) '!P48/'為替換算(currency conversion)'!$B$3)</f>
        <v>1267.7459526774594</v>
      </c>
      <c r="Q48" s="501">
        <f>IF('BS(Balance Sheets) '!Q48="-","-",'BS(Balance Sheets) '!Q48/'為替換算(currency conversion)'!$B$3)</f>
        <v>1267.7459526774594</v>
      </c>
      <c r="R48" s="210">
        <f>IF('BS(Balance Sheets) '!R48="-","-",'BS(Balance Sheets) '!R48/'為替換算(currency conversion)'!$B$3)</f>
        <v>1267.7459526774594</v>
      </c>
      <c r="S48" s="210">
        <f>IF('BS(Balance Sheets) '!S48="-","-",'BS(Balance Sheets) '!S48/'為替換算(currency conversion)'!$B$3)</f>
        <v>1267.7459526774594</v>
      </c>
      <c r="T48" s="210">
        <f>IF('BS(Balance Sheets) '!T48="-","-",'BS(Balance Sheets) '!T48/'為替換算(currency conversion)'!$B$3)</f>
        <v>1267.7459526774594</v>
      </c>
      <c r="U48" s="501">
        <f>IF('BS(Balance Sheets) '!U48="-","-",'BS(Balance Sheets) '!U48/'為替換算(currency conversion)'!$B$3)</f>
        <v>1267.7459526774594</v>
      </c>
      <c r="V48" s="210">
        <f>IF('BS(Balance Sheets) '!V48="-","-",'BS(Balance Sheets) '!V48/'為替換算(currency conversion)'!$B$3)</f>
        <v>1267.7459526774594</v>
      </c>
      <c r="W48" s="210">
        <f>IF('BS(Balance Sheets) '!W48="-","-",'BS(Balance Sheets) '!W48/'為替換算(currency conversion)'!$B$3)</f>
        <v>1267.7459526774594</v>
      </c>
      <c r="X48" s="210">
        <f>IF('BS(Balance Sheets) '!X48="-","-",'BS(Balance Sheets) '!X48/'為替換算(currency conversion)'!$B$3)</f>
        <v>1267.7459526774594</v>
      </c>
      <c r="Y48" s="501">
        <f>IF('BS(Balance Sheets) '!Y48="-","-",'BS(Balance Sheets) '!Y48/'為替換算(currency conversion)'!$B$3)</f>
        <v>1267.7459526774594</v>
      </c>
    </row>
    <row r="49" spans="1:25" ht="18" customHeight="1">
      <c r="A49" s="170"/>
      <c r="B49" s="171"/>
      <c r="C49" s="186" t="s">
        <v>218</v>
      </c>
      <c r="D49" s="187" t="s">
        <v>4</v>
      </c>
      <c r="E49" s="188" t="s">
        <v>461</v>
      </c>
      <c r="F49" s="270">
        <f>IF('BS(Balance Sheets) '!F49="-","-",'BS(Balance Sheets) '!F49/'為替換算(currency conversion)'!$B$3)</f>
        <v>1054.5187689023305</v>
      </c>
      <c r="G49" s="189">
        <f>IF('BS(Balance Sheets) '!G49="-","-",'BS(Balance Sheets) '!G49/'為替換算(currency conversion)'!$B$3)</f>
        <v>1044.6006048745774</v>
      </c>
      <c r="H49" s="489">
        <f>IF('BS(Balance Sheets) '!H49="-","-",'BS(Balance Sheets) '!H49/'為替換算(currency conversion)'!$B$3)</f>
        <v>1027.46842198897</v>
      </c>
      <c r="I49" s="246">
        <f>IF('BS(Balance Sheets) '!I49="-","-",'BS(Balance Sheets) '!I49/'為替換算(currency conversion)'!$B$3)</f>
        <v>1033.5616438356165</v>
      </c>
      <c r="J49" s="190">
        <f>IF('BS(Balance Sheets) '!J49="-","-",'BS(Balance Sheets) '!J49/'為替換算(currency conversion)'!$B$3)</f>
        <v>1033.6683864081124</v>
      </c>
      <c r="K49" s="189">
        <f>IF('BS(Balance Sheets) '!K49="-","-",'BS(Balance Sheets) '!K49/'為替換算(currency conversion)'!$B$3)</f>
        <v>1021.9800747198008</v>
      </c>
      <c r="L49" s="190">
        <f>IF('BS(Balance Sheets) '!L49="-","-",'BS(Balance Sheets) '!L49/'為替換算(currency conversion)'!$B$3)</f>
        <v>1028.3846290695606</v>
      </c>
      <c r="M49" s="490">
        <f>IF('BS(Balance Sheets) '!M49="-","-",'BS(Balance Sheets) '!M49/'為替換算(currency conversion)'!$B$3)</f>
        <v>1029.5321117238925</v>
      </c>
      <c r="N49" s="190">
        <f>IF('BS(Balance Sheets) '!N49="-","-",'BS(Balance Sheets) '!N49/'為替換算(currency conversion)'!$B$3)</f>
        <v>1024.0704500978472</v>
      </c>
      <c r="O49" s="190">
        <f>IF('BS(Balance Sheets) '!O49="-","-",'BS(Balance Sheets) '!O49/'為替換算(currency conversion)'!$B$3)</f>
        <v>1026.3476249777621</v>
      </c>
      <c r="P49" s="190">
        <f>IF('BS(Balance Sheets) '!P49="-","-",'BS(Balance Sheets) '!P49/'為替換算(currency conversion)'!$B$3)</f>
        <v>988.52517345668025</v>
      </c>
      <c r="Q49" s="490">
        <f>IF('BS(Balance Sheets) '!Q49="-","-",'BS(Balance Sheets) '!Q49/'為替換算(currency conversion)'!$B$3)</f>
        <v>992.67034335527489</v>
      </c>
      <c r="R49" s="190">
        <f>IF('BS(Balance Sheets) '!R49="-","-",'BS(Balance Sheets) '!R49/'為替換算(currency conversion)'!$B$3)</f>
        <v>992.90161892901619</v>
      </c>
      <c r="S49" s="190">
        <f>IF('BS(Balance Sheets) '!S49="-","-",'BS(Balance Sheets) '!S49/'為替換算(currency conversion)'!$B$3)</f>
        <v>987.06635829923505</v>
      </c>
      <c r="T49" s="190">
        <f>IF('BS(Balance Sheets) '!T49="-","-",'BS(Balance Sheets) '!T49/'為替換算(currency conversion)'!$B$3)</f>
        <v>948.13200498132005</v>
      </c>
      <c r="U49" s="490">
        <f>IF('BS(Balance Sheets) '!U49="-","-",'BS(Balance Sheets) '!U49/'為替換算(currency conversion)'!$B$3)</f>
        <v>942.78598114214549</v>
      </c>
      <c r="V49" s="190">
        <f>IF('BS(Balance Sheets) '!V49="-","-",'BS(Balance Sheets) '!V49/'為替換算(currency conversion)'!$B$3)</f>
        <v>912.63120441202636</v>
      </c>
      <c r="W49" s="190">
        <f>IF('BS(Balance Sheets) '!W49="-","-",'BS(Balance Sheets) '!W49/'為替換算(currency conversion)'!$B$3)</f>
        <v>913.01369863013701</v>
      </c>
      <c r="X49" s="190">
        <f>IF('BS(Balance Sheets) '!X49="-","-",'BS(Balance Sheets) '!X49/'為替換算(currency conversion)'!$B$3)</f>
        <v>923.85696495285538</v>
      </c>
      <c r="Y49" s="490">
        <f>IF('BS(Balance Sheets) '!Y49="-","-",'BS(Balance Sheets) '!Y49/'為替換算(currency conversion)'!$B$3)</f>
        <v>910.33623910336235</v>
      </c>
    </row>
    <row r="50" spans="1:25" ht="18" customHeight="1">
      <c r="A50" s="170"/>
      <c r="B50" s="171"/>
      <c r="C50" s="224" t="s">
        <v>220</v>
      </c>
      <c r="D50" s="187" t="s">
        <v>4</v>
      </c>
      <c r="E50" s="226" t="s">
        <v>462</v>
      </c>
      <c r="F50" s="243">
        <f>IF('BS(Balance Sheets) '!F50="-","-",'BS(Balance Sheets) '!F50/'為替換算(currency conversion)'!$B$3)</f>
        <v>4201.4321295143209</v>
      </c>
      <c r="G50" s="416">
        <f>IF('BS(Balance Sheets) '!G50="-","-",'BS(Balance Sheets) '!G50/'為替換算(currency conversion)'!$B$3)</f>
        <v>4362.2753958370395</v>
      </c>
      <c r="H50" s="244">
        <f>IF('BS(Balance Sheets) '!H50="-","-",'BS(Balance Sheets) '!H50/'為替換算(currency conversion)'!$B$3)</f>
        <v>4453.9316847536029</v>
      </c>
      <c r="I50" s="417">
        <f>IF('BS(Balance Sheets) '!I50="-","-",'BS(Balance Sheets) '!I50/'為替換算(currency conversion)'!$B$3)</f>
        <v>4702.0192136630494</v>
      </c>
      <c r="J50" s="227">
        <f>IF('BS(Balance Sheets) '!J50="-","-",'BS(Balance Sheets) '!J50/'為替換算(currency conversion)'!$B$3)</f>
        <v>4831.1688311688313</v>
      </c>
      <c r="K50" s="416">
        <f>IF('BS(Balance Sheets) '!K50="-","-",'BS(Balance Sheets) '!K50/'為替換算(currency conversion)'!$B$3)</f>
        <v>4992.1188400640458</v>
      </c>
      <c r="L50" s="227">
        <f>IF('BS(Balance Sheets) '!L50="-","-",'BS(Balance Sheets) '!L50/'為替換算(currency conversion)'!$B$3)</f>
        <v>5079.2296744351534</v>
      </c>
      <c r="M50" s="509">
        <f>IF('BS(Balance Sheets) '!M50="-","-",'BS(Balance Sheets) '!M50/'為替換算(currency conversion)'!$B$3)</f>
        <v>5365.3353495819247</v>
      </c>
      <c r="N50" s="227">
        <f>IF('BS(Balance Sheets) '!N50="-","-",'BS(Balance Sheets) '!N50/'為替換算(currency conversion)'!$B$3)</f>
        <v>5436.7995018679949</v>
      </c>
      <c r="O50" s="227">
        <f>IF('BS(Balance Sheets) '!O50="-","-",'BS(Balance Sheets) '!O50/'為替換算(currency conversion)'!$B$3)</f>
        <v>5651.939156733677</v>
      </c>
      <c r="P50" s="227">
        <f>IF('BS(Balance Sheets) '!P50="-","-",'BS(Balance Sheets) '!P50/'為替換算(currency conversion)'!$B$3)</f>
        <v>5687.2086817292293</v>
      </c>
      <c r="Q50" s="509">
        <f>IF('BS(Balance Sheets) '!Q50="-","-",'BS(Balance Sheets) '!Q50/'為替換算(currency conversion)'!$B$3)</f>
        <v>5866.9542785981139</v>
      </c>
      <c r="R50" s="227">
        <f>IF('BS(Balance Sheets) '!R50="-","-",'BS(Balance Sheets) '!R50/'為替換算(currency conversion)'!$B$3)</f>
        <v>5925.4581035402953</v>
      </c>
      <c r="S50" s="227">
        <f>IF('BS(Balance Sheets) '!S50="-","-",'BS(Balance Sheets) '!S50/'為替換算(currency conversion)'!$B$3)</f>
        <v>6131.426792385696</v>
      </c>
      <c r="T50" s="227">
        <f>IF('BS(Balance Sheets) '!T50="-","-",'BS(Balance Sheets) '!T50/'為替換算(currency conversion)'!$B$3)</f>
        <v>6269.1691869774058</v>
      </c>
      <c r="U50" s="509">
        <f>IF('BS(Balance Sheets) '!U50="-","-",'BS(Balance Sheets) '!U50/'為替換算(currency conversion)'!$B$3)</f>
        <v>6418.4753602561823</v>
      </c>
      <c r="V50" s="227">
        <f>IF('BS(Balance Sheets) '!V50="-","-",'BS(Balance Sheets) '!V50/'為替換算(currency conversion)'!$B$3)</f>
        <v>6582.093933463796</v>
      </c>
      <c r="W50" s="227">
        <f>IF('BS(Balance Sheets) '!W50="-","-",'BS(Balance Sheets) '!W50/'為替換算(currency conversion)'!$B$3)</f>
        <v>6945.4100693826722</v>
      </c>
      <c r="X50" s="227">
        <f>IF('BS(Balance Sheets) '!X50="-","-",'BS(Balance Sheets) '!X50/'為替換算(currency conversion)'!$B$3)</f>
        <v>7167.4168297455972</v>
      </c>
      <c r="Y50" s="509">
        <f>IF('BS(Balance Sheets) '!Y50="-","-",'BS(Balance Sheets) '!Y50/'為替換算(currency conversion)'!$B$3)</f>
        <v>8146.7087706813736</v>
      </c>
    </row>
    <row r="51" spans="1:25" ht="18" customHeight="1">
      <c r="A51" s="170"/>
      <c r="B51" s="171"/>
      <c r="C51" s="224" t="s">
        <v>222</v>
      </c>
      <c r="D51" s="225" t="s">
        <v>4</v>
      </c>
      <c r="E51" s="226" t="s">
        <v>463</v>
      </c>
      <c r="F51" s="243">
        <f>IF('BS(Balance Sheets) '!F51="-","-",'BS(Balance Sheets) '!F51/'為替換算(currency conversion)'!$B$3)</f>
        <v>-8.8952143746664301E-3</v>
      </c>
      <c r="G51" s="416">
        <f>IF('BS(Balance Sheets) '!G51="-","-",'BS(Balance Sheets) '!G51/'為替換算(currency conversion)'!$B$3)</f>
        <v>-8.8952143746664301E-3</v>
      </c>
      <c r="H51" s="244">
        <f>IF('BS(Balance Sheets) '!H51="-","-",'BS(Balance Sheets) '!H51/'為替換算(currency conversion)'!$B$3)</f>
        <v>-8.8952143746664301E-3</v>
      </c>
      <c r="I51" s="417">
        <f>IF('BS(Balance Sheets) '!I51="-","-",'BS(Balance Sheets) '!I51/'為替換算(currency conversion)'!$B$3)</f>
        <v>-8.8952143746664301E-3</v>
      </c>
      <c r="J51" s="227">
        <f>IF('BS(Balance Sheets) '!J51="-","-",'BS(Balance Sheets) '!J51/'為替換算(currency conversion)'!$B$3)</f>
        <v>-8.8952143746664301E-3</v>
      </c>
      <c r="K51" s="416">
        <f>IF('BS(Balance Sheets) '!K51="-","-",'BS(Balance Sheets) '!K51/'為替換算(currency conversion)'!$B$3)</f>
        <v>-8.8952143746664301E-3</v>
      </c>
      <c r="L51" s="227">
        <f>IF('BS(Balance Sheets) '!L51="-","-",'BS(Balance Sheets) '!L51/'為替換算(currency conversion)'!$B$3)</f>
        <v>-8.8952143746664301E-3</v>
      </c>
      <c r="M51" s="417">
        <f>IF('BS(Balance Sheets) '!M51="-","-",'BS(Balance Sheets) '!M51/'為替換算(currency conversion)'!$B$3)</f>
        <v>-8.8952143746664301E-3</v>
      </c>
      <c r="N51" s="227">
        <f>IF('BS(Balance Sheets) '!N51="-","-",'BS(Balance Sheets) '!N51/'為替換算(currency conversion)'!$B$3)</f>
        <v>-8.8952143746664301E-3</v>
      </c>
      <c r="O51" s="227">
        <f>IF('BS(Balance Sheets) '!O51="-","-",'BS(Balance Sheets) '!O51/'為替換算(currency conversion)'!$B$3)</f>
        <v>-8.8952143746664301E-3</v>
      </c>
      <c r="P51" s="227">
        <f>IF('BS(Balance Sheets) '!P51="-","-",'BS(Balance Sheets) '!P51/'為替換算(currency conversion)'!$B$3)</f>
        <v>-8.8952143746664301E-3</v>
      </c>
      <c r="Q51" s="246">
        <f>IF('BS(Balance Sheets) '!Q51="-","-",'BS(Balance Sheets) '!Q51/'為替換算(currency conversion)'!$B$3)</f>
        <v>-8.8952143746664301E-3</v>
      </c>
      <c r="R51" s="227">
        <f>IF('BS(Balance Sheets) '!R51="-","-",'BS(Balance Sheets) '!R51/'為替換算(currency conversion)'!$B$3)</f>
        <v>-8.8952143746664301E-3</v>
      </c>
      <c r="S51" s="227">
        <f>IF('BS(Balance Sheets) '!S51="-","-",'BS(Balance Sheets) '!S51/'為替換算(currency conversion)'!$B$3)</f>
        <v>-8.8952143746664301E-3</v>
      </c>
      <c r="T51" s="227">
        <f>IF('BS(Balance Sheets) '!T51="-","-",'BS(Balance Sheets) '!T51/'為替換算(currency conversion)'!$B$3)</f>
        <v>-8.8952143746664301E-3</v>
      </c>
      <c r="U51" s="246">
        <f>IF('BS(Balance Sheets) '!U51="-","-",'BS(Balance Sheets) '!U51/'為替換算(currency conversion)'!$B$3)</f>
        <v>-8.8952143746664301E-3</v>
      </c>
      <c r="V51" s="227">
        <f>IF('BS(Balance Sheets) '!V51="-","-",'BS(Balance Sheets) '!V51/'為替換算(currency conversion)'!$B$3)</f>
        <v>-8.8952143746664301E-3</v>
      </c>
      <c r="W51" s="227">
        <f>IF('BS(Balance Sheets) '!W51="-","-",'BS(Balance Sheets) '!W51/'為替換算(currency conversion)'!$B$3)</f>
        <v>-1.823518946806618</v>
      </c>
      <c r="X51" s="227">
        <f>IF('BS(Balance Sheets) '!X51="-","-",'BS(Balance Sheets) '!X51/'為替換算(currency conversion)'!$B$3)</f>
        <v>-1.823518946806618</v>
      </c>
      <c r="Y51" s="246">
        <f>IF('BS(Balance Sheets) '!Y51="-","-",'BS(Balance Sheets) '!Y51/'為替換算(currency conversion)'!$B$3)</f>
        <v>-1.823518946806618</v>
      </c>
    </row>
    <row r="52" spans="1:25" ht="18" customHeight="1">
      <c r="A52" s="170"/>
      <c r="B52" s="233"/>
      <c r="C52" s="192" t="s">
        <v>224</v>
      </c>
      <c r="D52" s="193" t="s">
        <v>4</v>
      </c>
      <c r="E52" s="194" t="s">
        <v>464</v>
      </c>
      <c r="F52" s="195">
        <f>IF('BS(Balance Sheets) '!F52="-","-",'BS(Balance Sheets) '!F52/'為替換算(currency conversion)'!$B$3)</f>
        <v>413.81426792385696</v>
      </c>
      <c r="G52" s="197">
        <f>IF('BS(Balance Sheets) '!G52="-","-",'BS(Balance Sheets) '!G52/'為替換算(currency conversion)'!$B$3)</f>
        <v>574.84433374844332</v>
      </c>
      <c r="H52" s="196">
        <f>IF('BS(Balance Sheets) '!H52="-","-",'BS(Balance Sheets) '!H52/'為替換算(currency conversion)'!$B$3)</f>
        <v>688.00925102294968</v>
      </c>
      <c r="I52" s="415">
        <f>IF('BS(Balance Sheets) '!I52="-","-",'BS(Balance Sheets) '!I52/'為替換算(currency conversion)'!$B$3)</f>
        <v>345.71250667141078</v>
      </c>
      <c r="J52" s="199">
        <f>IF('BS(Balance Sheets) '!J52="-","-",'BS(Balance Sheets) '!J52/'為替換算(currency conversion)'!$B$3)</f>
        <v>580.02134851449921</v>
      </c>
      <c r="K52" s="197">
        <f>IF('BS(Balance Sheets) '!K52="-","-",'BS(Balance Sheets) '!K52/'為替換算(currency conversion)'!$B$3)</f>
        <v>859.5801458815157</v>
      </c>
      <c r="L52" s="199">
        <f>IF('BS(Balance Sheets) '!L52="-","-",'BS(Balance Sheets) '!L52/'為替換算(currency conversion)'!$B$3)</f>
        <v>470.19213663049277</v>
      </c>
      <c r="M52" s="198">
        <f>IF('BS(Balance Sheets) '!M52="-","-",'BS(Balance Sheets) '!M52/'為替換算(currency conversion)'!$B$3)</f>
        <v>571.3929905710728</v>
      </c>
      <c r="N52" s="199">
        <f>IF('BS(Balance Sheets) '!N52="-","-",'BS(Balance Sheets) '!N52/'為替換算(currency conversion)'!$B$3)</f>
        <v>493.72887386586018</v>
      </c>
      <c r="O52" s="199">
        <f>IF('BS(Balance Sheets) '!O52="-","-",'BS(Balance Sheets) '!O52/'為替換算(currency conversion)'!$B$3)</f>
        <v>323.56342287849139</v>
      </c>
      <c r="P52" s="199">
        <f>IF('BS(Balance Sheets) '!P52="-","-",'BS(Balance Sheets) '!P52/'為替換算(currency conversion)'!$B$3)</f>
        <v>595.78366838640807</v>
      </c>
      <c r="Q52" s="198">
        <f>IF('BS(Balance Sheets) '!Q52="-","-",'BS(Balance Sheets) '!Q52/'為替換算(currency conversion)'!$B$3)</f>
        <v>231.32004981320048</v>
      </c>
      <c r="R52" s="199">
        <f>IF('BS(Balance Sheets) '!R52="-","-",'BS(Balance Sheets) '!R52/'為替換算(currency conversion)'!$B$3)</f>
        <v>384.38000355808572</v>
      </c>
      <c r="S52" s="199">
        <f>IF('BS(Balance Sheets) '!S52="-","-",'BS(Balance Sheets) '!S52/'為替換算(currency conversion)'!$B$3)</f>
        <v>402.37502223803591</v>
      </c>
      <c r="T52" s="199">
        <f>IF('BS(Balance Sheets) '!T52="-","-",'BS(Balance Sheets) '!T52/'為替換算(currency conversion)'!$B$3)</f>
        <v>371.88222736167938</v>
      </c>
      <c r="U52" s="198">
        <f>IF('BS(Balance Sheets) '!U52="-","-",'BS(Balance Sheets) '!U52/'為替換算(currency conversion)'!$B$3)</f>
        <v>914.66820850382487</v>
      </c>
      <c r="V52" s="199">
        <f>IF('BS(Balance Sheets) '!V52="-","-",'BS(Balance Sheets) '!V52/'為替換算(currency conversion)'!$B$3)</f>
        <v>971.84664650418074</v>
      </c>
      <c r="W52" s="199">
        <f>IF('BS(Balance Sheets) '!W52="-","-",'BS(Balance Sheets) '!W52/'為替換算(currency conversion)'!$B$3)</f>
        <v>1261.5548834726917</v>
      </c>
      <c r="X52" s="199">
        <f>IF('BS(Balance Sheets) '!X52="-","-",'BS(Balance Sheets) '!X52/'為替換算(currency conversion)'!$B$3)</f>
        <v>1439.094467176659</v>
      </c>
      <c r="Y52" s="198">
        <f>IF('BS(Balance Sheets) '!Y52="-","-",'BS(Balance Sheets) '!Y52/'為替換算(currency conversion)'!$B$3)</f>
        <v>981.72033446006049</v>
      </c>
    </row>
    <row r="53" spans="1:25" ht="18" customHeight="1">
      <c r="A53" s="170"/>
      <c r="B53" s="171" t="s">
        <v>226</v>
      </c>
      <c r="C53" s="247"/>
      <c r="D53" s="202" t="s">
        <v>4</v>
      </c>
      <c r="E53" s="203" t="s">
        <v>465</v>
      </c>
      <c r="F53" s="491">
        <f>IF('BS(Balance Sheets) '!F53="-","-",'BS(Balance Sheets) '!F53/'為替換算(currency conversion)'!$B$3)</f>
        <v>271.84664650418074</v>
      </c>
      <c r="G53" s="217">
        <f>IF('BS(Balance Sheets) '!G53="-","-",'BS(Balance Sheets) '!G53/'為替換算(currency conversion)'!$B$3)</f>
        <v>284.00640455434973</v>
      </c>
      <c r="H53" s="492">
        <f>IF('BS(Balance Sheets) '!H53="-","-",'BS(Balance Sheets) '!H53/'為替換算(currency conversion)'!$B$3)</f>
        <v>297.28695961572674</v>
      </c>
      <c r="I53" s="414">
        <f>IF('BS(Balance Sheets) '!I53="-","-",'BS(Balance Sheets) '!I53/'為替換算(currency conversion)'!$B$3)</f>
        <v>305.34602383917451</v>
      </c>
      <c r="J53" s="204">
        <f>IF('BS(Balance Sheets) '!J53="-","-",'BS(Balance Sheets) '!J53/'為替換算(currency conversion)'!$B$3)</f>
        <v>297.16242661448143</v>
      </c>
      <c r="K53" s="217">
        <f>IF('BS(Balance Sheets) '!K53="-","-",'BS(Balance Sheets) '!K53/'為替換算(currency conversion)'!$B$3)</f>
        <v>314.39245685821027</v>
      </c>
      <c r="L53" s="204">
        <f>IF('BS(Balance Sheets) '!L53="-","-",'BS(Balance Sheets) '!L53/'為替換算(currency conversion)'!$B$3)</f>
        <v>322.39814979541006</v>
      </c>
      <c r="M53" s="493">
        <f>IF('BS(Balance Sheets) '!M53="-","-",'BS(Balance Sheets) '!M53/'為替換算(currency conversion)'!$B$3)</f>
        <v>365.97580501690089</v>
      </c>
      <c r="N53" s="204">
        <f>IF('BS(Balance Sheets) '!N53="-","-",'BS(Balance Sheets) '!N53/'為替換算(currency conversion)'!$B$3)</f>
        <v>382.06724782067249</v>
      </c>
      <c r="O53" s="204">
        <f>IF('BS(Balance Sheets) '!O53="-","-",'BS(Balance Sheets) '!O53/'為替換算(currency conversion)'!$B$3)</f>
        <v>393.81782600960685</v>
      </c>
      <c r="P53" s="204">
        <f>IF('BS(Balance Sheets) '!P53="-","-",'BS(Balance Sheets) '!P53/'為替換算(currency conversion)'!$B$3)</f>
        <v>435.41184842554702</v>
      </c>
      <c r="Q53" s="493">
        <f>IF('BS(Balance Sheets) '!Q53="-","-",'BS(Balance Sheets) '!Q53/'為替換算(currency conversion)'!$B$3)</f>
        <v>424.58637253157798</v>
      </c>
      <c r="R53" s="204">
        <f>IF('BS(Balance Sheets) '!R53="-","-",'BS(Balance Sheets) '!R53/'為替換算(currency conversion)'!$B$3)</f>
        <v>409.82921188400638</v>
      </c>
      <c r="S53" s="204">
        <f>IF('BS(Balance Sheets) '!S53="-","-",'BS(Balance Sheets) '!S53/'為替換算(currency conversion)'!$B$3)</f>
        <v>416.39388009251024</v>
      </c>
      <c r="T53" s="204">
        <f>IF('BS(Balance Sheets) '!T53="-","-",'BS(Balance Sheets) '!T53/'為替換算(currency conversion)'!$B$3)</f>
        <v>450.453655933108</v>
      </c>
      <c r="U53" s="493">
        <f>IF('BS(Balance Sheets) '!U53="-","-",'BS(Balance Sheets) '!U53/'為替換算(currency conversion)'!$B$3)</f>
        <v>477.21046077210462</v>
      </c>
      <c r="V53" s="204">
        <f>IF('BS(Balance Sheets) '!V53="-","-",'BS(Balance Sheets) '!V53/'為替換算(currency conversion)'!$B$3)</f>
        <v>471.65095178793808</v>
      </c>
      <c r="W53" s="204">
        <f>IF('BS(Balance Sheets) '!W53="-","-",'BS(Balance Sheets) '!W53/'為替換算(currency conversion)'!$B$3)</f>
        <v>488.25831702544031</v>
      </c>
      <c r="X53" s="204">
        <f>IF('BS(Balance Sheets) '!X53="-","-",'BS(Balance Sheets) '!X53/'為替換算(currency conversion)'!$B$3)</f>
        <v>489.08557196228429</v>
      </c>
      <c r="Y53" s="493">
        <f>IF('BS(Balance Sheets) '!Y53="-","-",'BS(Balance Sheets) '!Y53/'為替換算(currency conversion)'!$B$3)</f>
        <v>510.5230386052304</v>
      </c>
    </row>
    <row r="54" spans="1:25" ht="18" customHeight="1" thickBot="1">
      <c r="A54" s="170"/>
      <c r="B54" s="213" t="s">
        <v>228</v>
      </c>
      <c r="C54" s="214"/>
      <c r="D54" s="215" t="s">
        <v>4</v>
      </c>
      <c r="E54" s="216" t="s">
        <v>466</v>
      </c>
      <c r="F54" s="537">
        <f>IF('BS(Balance Sheets) '!F54="-","-",'BS(Balance Sheets) '!F54/'為替換算(currency conversion)'!$B$3)</f>
        <v>7209.3577655221488</v>
      </c>
      <c r="G54" s="538">
        <f>IF('BS(Balance Sheets) '!G54="-","-",'BS(Balance Sheets) '!G54/'為替換算(currency conversion)'!$B$3)</f>
        <v>7533.4637964774947</v>
      </c>
      <c r="H54" s="539">
        <f>IF('BS(Balance Sheets) '!H54="-","-",'BS(Balance Sheets) '!H54/'為替換算(currency conversion)'!$B$3)</f>
        <v>7734.4333748443332</v>
      </c>
      <c r="I54" s="540">
        <f>IF('BS(Balance Sheets) '!I54="-","-",'BS(Balance Sheets) '!I54/'為替換算(currency conversion)'!$B$3)</f>
        <v>7654.3853406867102</v>
      </c>
      <c r="J54" s="248">
        <f>IF('BS(Balance Sheets) '!J54="-","-",'BS(Balance Sheets) '!J54/'為替換算(currency conversion)'!$B$3)</f>
        <v>8009.758050169009</v>
      </c>
      <c r="K54" s="538">
        <f>IF('BS(Balance Sheets) '!K54="-","-",'BS(Balance Sheets) '!K54/'為替換算(currency conversion)'!$B$3)</f>
        <v>8455.8085749866568</v>
      </c>
      <c r="L54" s="248">
        <f>IF('BS(Balance Sheets) '!L54="-","-",'BS(Balance Sheets) '!L54/'為替換算(currency conversion)'!$B$3)</f>
        <v>8167.9416473937017</v>
      </c>
      <c r="M54" s="541">
        <f>IF('BS(Balance Sheets) '!M54="-","-",'BS(Balance Sheets) '!M54/'為替換算(currency conversion)'!$B$3)</f>
        <v>8599.9733143568756</v>
      </c>
      <c r="N54" s="248">
        <f>IF('BS(Balance Sheets) '!N54="-","-",'BS(Balance Sheets) '!N54/'為替換算(currency conversion)'!$B$3)</f>
        <v>8604.3942359010853</v>
      </c>
      <c r="O54" s="248">
        <f>IF('BS(Balance Sheets) '!O54="-","-",'BS(Balance Sheets) '!O54/'為替換算(currency conversion)'!$B$3)</f>
        <v>8663.3961928482477</v>
      </c>
      <c r="P54" s="248">
        <f>IF('BS(Balance Sheets) '!P54="-","-",'BS(Balance Sheets) '!P54/'為替換算(currency conversion)'!$B$3)</f>
        <v>8974.6664294609491</v>
      </c>
      <c r="Q54" s="541">
        <f>IF('BS(Balance Sheets) '!Q54="-","-",'BS(Balance Sheets) '!Q54/'為替換算(currency conversion)'!$B$3)</f>
        <v>8783.2681017612522</v>
      </c>
      <c r="R54" s="248">
        <f>IF('BS(Balance Sheets) '!R54="-","-",'BS(Balance Sheets) '!R54/'為替換算(currency conversion)'!$B$3)</f>
        <v>8980.3148905888629</v>
      </c>
      <c r="S54" s="248">
        <f>IF('BS(Balance Sheets) '!S54="-","-",'BS(Balance Sheets) '!S54/'為替換算(currency conversion)'!$B$3)</f>
        <v>9204.9991104785622</v>
      </c>
      <c r="T54" s="248">
        <f>IF('BS(Balance Sheets) '!T54="-","-",'BS(Balance Sheets) '!T54/'為替換算(currency conversion)'!$B$3)</f>
        <v>9307.374132716599</v>
      </c>
      <c r="U54" s="541">
        <f>IF('BS(Balance Sheets) '!U54="-","-",'BS(Balance Sheets) '!U54/'為替換算(currency conversion)'!$B$3)</f>
        <v>10020.885963351717</v>
      </c>
      <c r="V54" s="248">
        <f>IF('BS(Balance Sheets) '!V54="-","-",'BS(Balance Sheets) '!V54/'為替換算(currency conversion)'!$B$3)</f>
        <v>10205.959793631026</v>
      </c>
      <c r="W54" s="248">
        <f>IF('BS(Balance Sheets) '!W54="-","-",'BS(Balance Sheets) '!W54/'為替換算(currency conversion)'!$B$3)</f>
        <v>10874.168297455968</v>
      </c>
      <c r="X54" s="248">
        <f>IF('BS(Balance Sheets) '!X54="-","-",'BS(Balance Sheets) '!X54/'為替換算(currency conversion)'!$B$3)</f>
        <v>11285.376267568048</v>
      </c>
      <c r="Y54" s="541">
        <f>IF('BS(Balance Sheets) '!Y54="-","-",'BS(Balance Sheets) '!Y54/'為替換算(currency conversion)'!$B$3)</f>
        <v>11815.219711795055</v>
      </c>
    </row>
    <row r="55" spans="1:25" ht="18" customHeight="1" thickBot="1">
      <c r="A55" s="170"/>
      <c r="B55" s="249" t="s">
        <v>230</v>
      </c>
      <c r="C55" s="250"/>
      <c r="D55" s="251" t="s">
        <v>4</v>
      </c>
      <c r="E55" s="252" t="s">
        <v>467</v>
      </c>
      <c r="F55" s="542">
        <f>IF('BS(Balance Sheets) '!F55="-","-",'BS(Balance Sheets) '!F55/'為替換算(currency conversion)'!$B$3)</f>
        <v>18925.885073830279</v>
      </c>
      <c r="G55" s="543">
        <f>IF('BS(Balance Sheets) '!G55="-","-",'BS(Balance Sheets) '!G55/'為替換算(currency conversion)'!$B$3)</f>
        <v>19671.517523572318</v>
      </c>
      <c r="H55" s="544">
        <f>IF('BS(Balance Sheets) '!H55="-","-",'BS(Balance Sheets) '!H55/'為替換算(currency conversion)'!$B$3)</f>
        <v>20288.845401174167</v>
      </c>
      <c r="I55" s="545">
        <f>IF('BS(Balance Sheets) '!I55="-","-",'BS(Balance Sheets) '!I55/'為替換算(currency conversion)'!$B$3)</f>
        <v>20193.942359010853</v>
      </c>
      <c r="J55" s="254">
        <f>IF('BS(Balance Sheets) '!J55="-","-",'BS(Balance Sheets) '!J55/'為替換算(currency conversion)'!$B$3)</f>
        <v>19956.431239992882</v>
      </c>
      <c r="K55" s="543">
        <f>IF('BS(Balance Sheets) '!K55="-","-",'BS(Balance Sheets) '!K55/'為替換算(currency conversion)'!$B$3)</f>
        <v>20709.553460238392</v>
      </c>
      <c r="L55" s="254">
        <f>IF('BS(Balance Sheets) '!L55="-","-",'BS(Balance Sheets) '!L55/'為替換算(currency conversion)'!$B$3)</f>
        <v>20586.167941647393</v>
      </c>
      <c r="M55" s="546">
        <f>IF('BS(Balance Sheets) '!M55="-","-",'BS(Balance Sheets) '!M55/'為替換算(currency conversion)'!$B$3)</f>
        <v>22025.102294965309</v>
      </c>
      <c r="N55" s="254">
        <f>IF('BS(Balance Sheets) '!N55="-","-",'BS(Balance Sheets) '!N55/'為替換算(currency conversion)'!$B$3)</f>
        <v>22793.622131293363</v>
      </c>
      <c r="O55" s="254">
        <f>IF('BS(Balance Sheets) '!O55="-","-",'BS(Balance Sheets) '!O55/'為替換算(currency conversion)'!$B$3)</f>
        <v>22748.985945561286</v>
      </c>
      <c r="P55" s="254">
        <f>IF('BS(Balance Sheets) '!P55="-","-",'BS(Balance Sheets) '!P55/'為替換算(currency conversion)'!$B$3)</f>
        <v>24056.529087351006</v>
      </c>
      <c r="Q55" s="546">
        <f>IF('BS(Balance Sheets) '!Q55="-","-",'BS(Balance Sheets) '!Q55/'為替換算(currency conversion)'!$B$3)</f>
        <v>23892.616972069027</v>
      </c>
      <c r="R55" s="254">
        <f>IF('BS(Balance Sheets) '!R55="-","-",'BS(Balance Sheets) '!R55/'為替換算(currency conversion)'!$B$3)</f>
        <v>23684.629069560575</v>
      </c>
      <c r="S55" s="254">
        <f>IF('BS(Balance Sheets) '!S55="-","-",'BS(Balance Sheets) '!S55/'為替換算(currency conversion)'!$B$3)</f>
        <v>23800.64935064935</v>
      </c>
      <c r="T55" s="254">
        <f>IF('BS(Balance Sheets) '!T55="-","-",'BS(Balance Sheets) '!T55/'為替換算(currency conversion)'!$B$3)</f>
        <v>24713.502935420744</v>
      </c>
      <c r="U55" s="546">
        <f>IF('BS(Balance Sheets) '!U55="-","-",'BS(Balance Sheets) '!U55/'為替換算(currency conversion)'!$B$3)</f>
        <v>25769.569471624265</v>
      </c>
      <c r="V55" s="254">
        <f>IF('BS(Balance Sheets) '!V55="-","-",'BS(Balance Sheets) '!V55/'為替換算(currency conversion)'!$B$3)</f>
        <v>25957.64098914784</v>
      </c>
      <c r="W55" s="254">
        <f>IF('BS(Balance Sheets) '!W55="-","-",'BS(Balance Sheets) '!W55/'為替換算(currency conversion)'!$B$3)</f>
        <v>25655.710727628535</v>
      </c>
      <c r="X55" s="254">
        <f>IF('BS(Balance Sheets) '!X55="-","-",'BS(Balance Sheets) '!X55/'為替換算(currency conversion)'!$B$3)</f>
        <v>26186.070094289273</v>
      </c>
      <c r="Y55" s="546">
        <f>IF('BS(Balance Sheets) '!Y55="-","-",'BS(Balance Sheets) '!Y55/'為替換算(currency conversion)'!$B$3)</f>
        <v>27437.404376445473</v>
      </c>
    </row>
    <row r="57" spans="1:25">
      <c r="B57" s="255"/>
    </row>
  </sheetData>
  <mergeCells count="8">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6" firstPageNumber="4" orientation="landscape" r:id="rId1"/>
  <headerFooter alignWithMargins="0"/>
  <colBreaks count="1" manualBreakCount="1">
    <brk id="4" max="5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4" width="15.25" style="8" customWidth="1"/>
    <col min="25" max="16384" width="13" style="8"/>
  </cols>
  <sheetData>
    <row r="1" spans="1:24" s="4" customFormat="1" ht="19.5" customHeight="1">
      <c r="A1" s="1"/>
      <c r="B1" s="1" t="s">
        <v>391</v>
      </c>
      <c r="C1" s="2"/>
      <c r="D1" s="2"/>
      <c r="E1" s="3"/>
      <c r="F1" s="3"/>
      <c r="G1" s="3"/>
      <c r="H1" s="3"/>
      <c r="I1" s="3"/>
      <c r="J1" s="3"/>
      <c r="K1" s="3"/>
      <c r="L1" s="3"/>
      <c r="M1" s="3"/>
      <c r="N1" s="3"/>
      <c r="O1" s="3"/>
      <c r="P1" s="3"/>
      <c r="Q1" s="3"/>
      <c r="R1" s="3"/>
      <c r="S1" s="3"/>
      <c r="T1" s="3"/>
      <c r="U1" s="3"/>
      <c r="V1" s="3"/>
      <c r="W1" s="3"/>
      <c r="X1" s="3"/>
    </row>
    <row r="2" spans="1:24" s="6" customFormat="1" ht="15" customHeight="1">
      <c r="B2" s="356" t="s">
        <v>392</v>
      </c>
      <c r="E2" s="8"/>
      <c r="F2" s="97"/>
      <c r="G2" s="97"/>
      <c r="H2" s="97"/>
      <c r="I2" s="97"/>
      <c r="J2" s="97"/>
      <c r="K2" s="97"/>
      <c r="L2" s="97"/>
      <c r="M2" s="97"/>
      <c r="N2" s="97"/>
      <c r="O2" s="97"/>
      <c r="P2" s="97"/>
      <c r="Q2" s="97"/>
      <c r="R2" s="97"/>
      <c r="S2" s="97"/>
      <c r="T2" s="97"/>
      <c r="U2" s="97"/>
      <c r="V2" s="97"/>
      <c r="W2" s="97"/>
      <c r="X2" s="97"/>
    </row>
    <row r="3" spans="1:24" s="9" customFormat="1" ht="18" customHeight="1">
      <c r="A3" s="5"/>
      <c r="B3" s="5" t="s">
        <v>468</v>
      </c>
      <c r="E3" s="256"/>
      <c r="F3" s="256"/>
      <c r="G3" s="256"/>
    </row>
    <row r="4" spans="1:24" s="6" customFormat="1" ht="9" customHeight="1">
      <c r="A4" s="5"/>
    </row>
    <row r="5" spans="1:24" ht="18" customHeight="1" thickBot="1">
      <c r="B5" s="8" t="str">
        <f>"（単位：百万"&amp;'為替換算(currency conversion)'!$A$3&amp;"/Unit: "&amp;'為替換算(currency conversion)'!$A$3&amp;" million）"</f>
        <v>（単位：百万USD/Unit: USD million）</v>
      </c>
    </row>
    <row r="6" spans="1:24" ht="18" customHeight="1">
      <c r="B6" s="698" t="s">
        <v>469</v>
      </c>
      <c r="C6" s="700" t="s">
        <v>124</v>
      </c>
      <c r="D6" s="702" t="s">
        <v>125</v>
      </c>
      <c r="E6" s="680" t="s">
        <v>237</v>
      </c>
      <c r="F6" s="681"/>
      <c r="G6" s="681"/>
      <c r="H6" s="682"/>
      <c r="I6" s="680" t="s">
        <v>103</v>
      </c>
      <c r="J6" s="681"/>
      <c r="K6" s="681"/>
      <c r="L6" s="682"/>
      <c r="M6" s="680" t="s">
        <v>8</v>
      </c>
      <c r="N6" s="681"/>
      <c r="O6" s="681"/>
      <c r="P6" s="682"/>
      <c r="Q6" s="680" t="s">
        <v>505</v>
      </c>
      <c r="R6" s="681"/>
      <c r="S6" s="681"/>
      <c r="T6" s="682"/>
      <c r="U6" s="680" t="s">
        <v>522</v>
      </c>
      <c r="V6" s="681"/>
      <c r="W6" s="681"/>
      <c r="X6" s="682"/>
    </row>
    <row r="7" spans="1:24" ht="36.75" customHeight="1" thickBot="1">
      <c r="B7" s="699"/>
      <c r="C7" s="701"/>
      <c r="D7" s="703"/>
      <c r="E7" s="257" t="s">
        <v>9</v>
      </c>
      <c r="F7" s="258" t="s">
        <v>239</v>
      </c>
      <c r="G7" s="105" t="s">
        <v>470</v>
      </c>
      <c r="H7" s="259" t="s">
        <v>12</v>
      </c>
      <c r="I7" s="257" t="s">
        <v>9</v>
      </c>
      <c r="J7" s="258" t="s">
        <v>10</v>
      </c>
      <c r="K7" s="260" t="s">
        <v>242</v>
      </c>
      <c r="L7" s="106" t="s">
        <v>471</v>
      </c>
      <c r="M7" s="257" t="s">
        <v>9</v>
      </c>
      <c r="N7" s="258" t="s">
        <v>10</v>
      </c>
      <c r="O7" s="260" t="s">
        <v>242</v>
      </c>
      <c r="P7" s="106" t="s">
        <v>471</v>
      </c>
      <c r="Q7" s="257" t="s">
        <v>9</v>
      </c>
      <c r="R7" s="258" t="s">
        <v>10</v>
      </c>
      <c r="S7" s="260" t="s">
        <v>242</v>
      </c>
      <c r="T7" s="106" t="s">
        <v>243</v>
      </c>
      <c r="U7" s="257" t="s">
        <v>9</v>
      </c>
      <c r="V7" s="258" t="s">
        <v>10</v>
      </c>
      <c r="W7" s="260" t="s">
        <v>242</v>
      </c>
      <c r="X7" s="106" t="s">
        <v>241</v>
      </c>
    </row>
    <row r="8" spans="1:24" ht="18" customHeight="1">
      <c r="A8" s="170"/>
      <c r="B8" s="261" t="s">
        <v>245</v>
      </c>
      <c r="C8" s="262" t="s">
        <v>4</v>
      </c>
      <c r="D8" s="263" t="s">
        <v>472</v>
      </c>
      <c r="E8" s="471">
        <f>IF('PL(Statements of Operations)'!E8="-","-",'PL(Statements of Operations)'!E8/'為替換算(currency conversion)'!$B$3)</f>
        <v>4183.6150151218644</v>
      </c>
      <c r="F8" s="472">
        <f>IF('PL(Statements of Operations)'!F8="-","-",'PL(Statements of Operations)'!F8/'為替換算(currency conversion)'!$B$3)</f>
        <v>8543.5420743639916</v>
      </c>
      <c r="G8" s="472">
        <f>IF('PL(Statements of Operations)'!G8="-","-",'PL(Statements of Operations)'!G8/'為替換算(currency conversion)'!$B$3)</f>
        <v>13165.940224159402</v>
      </c>
      <c r="H8" s="473">
        <f>IF('PL(Statements of Operations)'!H8="-","-",'PL(Statements of Operations)'!H8/'為替換算(currency conversion)'!$B$3)</f>
        <v>18143.479807863368</v>
      </c>
      <c r="I8" s="474">
        <f>IF('PL(Statements of Operations)'!I8="-","-",'PL(Statements of Operations)'!I8/'為替換算(currency conversion)'!$B$3)</f>
        <v>4494.2181106564667</v>
      </c>
      <c r="J8" s="472">
        <f>IF('PL(Statements of Operations)'!J8="-","-",'PL(Statements of Operations)'!J8/'為替換算(currency conversion)'!$B$3)</f>
        <v>9097.3314356875999</v>
      </c>
      <c r="K8" s="472">
        <f>IF('PL(Statements of Operations)'!K8="-","-",'PL(Statements of Operations)'!K8/'為替換算(currency conversion)'!$B$3)</f>
        <v>13793.684397793986</v>
      </c>
      <c r="L8" s="264">
        <f>IF('PL(Statements of Operations)'!L8="-","-",'PL(Statements of Operations)'!L8/'為替換算(currency conversion)'!$B$3)</f>
        <v>19245.908201387654</v>
      </c>
      <c r="M8" s="474">
        <f>IF('PL(Statements of Operations)'!M8="-","-",'PL(Statements of Operations)'!M8/'為替換算(currency conversion)'!$B$3)</f>
        <v>4690.2330546166158</v>
      </c>
      <c r="N8" s="472">
        <f>IF('PL(Statements of Operations)'!N8="-","-",'PL(Statements of Operations)'!N8/'為替換算(currency conversion)'!$B$3)</f>
        <v>9587.4310620885954</v>
      </c>
      <c r="O8" s="472">
        <f>IF('PL(Statements of Operations)'!O8="-","-",'PL(Statements of Operations)'!O8/'為替換算(currency conversion)'!$B$3)</f>
        <v>14606.271126134139</v>
      </c>
      <c r="P8" s="264">
        <f>IF('PL(Statements of Operations)'!P8="-","-",'PL(Statements of Operations)'!P8/'為替換算(currency conversion)'!$B$3)</f>
        <v>20163.743106208858</v>
      </c>
      <c r="Q8" s="474">
        <f>IF('PL(Statements of Operations)'!Q8="-","-",'PL(Statements of Operations)'!Q8/'為替換算(currency conversion)'!$B$3)</f>
        <v>4722.7895392278951</v>
      </c>
      <c r="R8" s="472">
        <f>IF('PL(Statements of Operations)'!R8="-","-",'PL(Statements of Operations)'!R8/'為替換算(currency conversion)'!$B$3)</f>
        <v>9607.87226472158</v>
      </c>
      <c r="S8" s="472">
        <f>IF('PL(Statements of Operations)'!S8="-","-",'PL(Statements of Operations)'!S8/'為替換算(currency conversion)'!$B$3)</f>
        <v>14751.787938089308</v>
      </c>
      <c r="T8" s="264">
        <f>IF('PL(Statements of Operations)'!T8="-","-",'PL(Statements of Operations)'!T8/'為替換算(currency conversion)'!$B$3)</f>
        <v>20624.959971535314</v>
      </c>
      <c r="U8" s="474">
        <f>IF('PL(Statements of Operations)'!U8="-","-",'PL(Statements of Operations)'!U8/'為替換算(currency conversion)'!$B$3)</f>
        <v>5255.488347269169</v>
      </c>
      <c r="V8" s="472">
        <f>IF('PL(Statements of Operations)'!V8="-","-",'PL(Statements of Operations)'!V8/'為替換算(currency conversion)'!$B$3)</f>
        <v>10781.702544031312</v>
      </c>
      <c r="W8" s="472">
        <f>IF('PL(Statements of Operations)'!W8="-","-",'PL(Statements of Operations)'!W8/'為替換算(currency conversion)'!$B$3)</f>
        <v>16440.206368973493</v>
      </c>
      <c r="X8" s="264">
        <f>IF('PL(Statements of Operations)'!X8="-","-",'PL(Statements of Operations)'!X8/'為替換算(currency conversion)'!$B$3)</f>
        <v>22699.750933997508</v>
      </c>
    </row>
    <row r="9" spans="1:24" ht="18" customHeight="1">
      <c r="A9" s="170"/>
      <c r="B9" s="265" t="s">
        <v>247</v>
      </c>
      <c r="C9" s="266" t="s">
        <v>4</v>
      </c>
      <c r="D9" s="188" t="s">
        <v>473</v>
      </c>
      <c r="E9" s="269">
        <f>IF('PL(Statements of Operations)'!E9="-","-",'PL(Statements of Operations)'!E9/'為替換算(currency conversion)'!$B$3)</f>
        <v>3160.1405443871195</v>
      </c>
      <c r="F9" s="189">
        <f>IF('PL(Statements of Operations)'!F9="-","-",'PL(Statements of Operations)'!F9/'為替換算(currency conversion)'!$B$3)</f>
        <v>6431.0798790250847</v>
      </c>
      <c r="G9" s="189">
        <f>IF('PL(Statements of Operations)'!G9="-","-",'PL(Statements of Operations)'!G9/'為替換算(currency conversion)'!$B$3)</f>
        <v>9920.0942892723706</v>
      </c>
      <c r="H9" s="246">
        <f>IF('PL(Statements of Operations)'!H9="-","-",'PL(Statements of Operations)'!H9/'為替換算(currency conversion)'!$B$3)</f>
        <v>13658.913004803415</v>
      </c>
      <c r="I9" s="270">
        <f>IF('PL(Statements of Operations)'!I9="-","-",'PL(Statements of Operations)'!I9/'為替換算(currency conversion)'!$B$3)</f>
        <v>3366.0914428037713</v>
      </c>
      <c r="J9" s="189">
        <f>IF('PL(Statements of Operations)'!J9="-","-",'PL(Statements of Operations)'!J9/'為替換算(currency conversion)'!$B$3)</f>
        <v>6875.8761786159048</v>
      </c>
      <c r="K9" s="189">
        <f>IF('PL(Statements of Operations)'!K9="-","-",'PL(Statements of Operations)'!K9/'為替換算(currency conversion)'!$B$3)</f>
        <v>10389.912826899128</v>
      </c>
      <c r="L9" s="267">
        <f>IF('PL(Statements of Operations)'!L9="-","-",'PL(Statements of Operations)'!L9/'為替換算(currency conversion)'!$B$3)</f>
        <v>14398.11421455257</v>
      </c>
      <c r="M9" s="270">
        <f>IF('PL(Statements of Operations)'!M9="-","-",'PL(Statements of Operations)'!M9/'為替換算(currency conversion)'!$B$3)</f>
        <v>3514.5525707169541</v>
      </c>
      <c r="N9" s="189">
        <f>IF('PL(Statements of Operations)'!N9="-","-",'PL(Statements of Operations)'!N9/'為替換算(currency conversion)'!$B$3)</f>
        <v>7201.3342821562001</v>
      </c>
      <c r="O9" s="189">
        <f>IF('PL(Statements of Operations)'!O9="-","-",'PL(Statements of Operations)'!O9/'為替換算(currency conversion)'!$B$3)</f>
        <v>10965.406511296922</v>
      </c>
      <c r="P9" s="267">
        <f>IF('PL(Statements of Operations)'!P9="-","-",'PL(Statements of Operations)'!P9/'為替換算(currency conversion)'!$B$3)</f>
        <v>15073.625689379114</v>
      </c>
      <c r="Q9" s="270">
        <f>IF('PL(Statements of Operations)'!Q9="-","-",'PL(Statements of Operations)'!Q9/'為替換算(currency conversion)'!$B$3)</f>
        <v>3559.2777085927769</v>
      </c>
      <c r="R9" s="189">
        <f>IF('PL(Statements of Operations)'!R9="-","-",'PL(Statements of Operations)'!R9/'為替換算(currency conversion)'!$B$3)</f>
        <v>7197.6783490482121</v>
      </c>
      <c r="S9" s="189">
        <f>IF('PL(Statements of Operations)'!S9="-","-",'PL(Statements of Operations)'!S9/'為替換算(currency conversion)'!$B$3)</f>
        <v>11025.493684397794</v>
      </c>
      <c r="T9" s="267">
        <f>IF('PL(Statements of Operations)'!T9="-","-",'PL(Statements of Operations)'!T9/'為替換算(currency conversion)'!$B$3)</f>
        <v>15425.040028464686</v>
      </c>
      <c r="U9" s="270">
        <f>IF('PL(Statements of Operations)'!U9="-","-",'PL(Statements of Operations)'!U9/'為替換算(currency conversion)'!$B$3)</f>
        <v>3895.2677459526776</v>
      </c>
      <c r="V9" s="189">
        <f>IF('PL(Statements of Operations)'!V9="-","-",'PL(Statements of Operations)'!V9/'為替換算(currency conversion)'!$B$3)</f>
        <v>7941.9854118484254</v>
      </c>
      <c r="W9" s="189">
        <f>IF('PL(Statements of Operations)'!W9="-","-",'PL(Statements of Operations)'!W9/'為替換算(currency conversion)'!$B$3)</f>
        <v>12080.119195872619</v>
      </c>
      <c r="X9" s="267">
        <f>IF('PL(Statements of Operations)'!X9="-","-",'PL(Statements of Operations)'!X9/'為替換算(currency conversion)'!$B$3)</f>
        <v>16686.568226294254</v>
      </c>
    </row>
    <row r="10" spans="1:24" ht="18" customHeight="1">
      <c r="A10" s="170"/>
      <c r="B10" s="265" t="s">
        <v>474</v>
      </c>
      <c r="C10" s="266" t="s">
        <v>4</v>
      </c>
      <c r="D10" s="188" t="s">
        <v>475</v>
      </c>
      <c r="E10" s="269">
        <f>IF('PL(Statements of Operations)'!E10="-","-",'PL(Statements of Operations)'!E10/'為替換算(currency conversion)'!$B$3)</f>
        <v>1023.4744707347447</v>
      </c>
      <c r="F10" s="189">
        <f>IF('PL(Statements of Operations)'!F10="-","-",'PL(Statements of Operations)'!F10/'為替換算(currency conversion)'!$B$3)</f>
        <v>2112.4621953389078</v>
      </c>
      <c r="G10" s="189">
        <f>IF('PL(Statements of Operations)'!G10="-","-",'PL(Statements of Operations)'!G10/'為替換算(currency conversion)'!$B$3)</f>
        <v>3245.8459348870306</v>
      </c>
      <c r="H10" s="246">
        <f>IF('PL(Statements of Operations)'!H10="-","-",'PL(Statements of Operations)'!H10/'為替換算(currency conversion)'!$B$3)</f>
        <v>4484.5668030599536</v>
      </c>
      <c r="I10" s="270">
        <f>IF('PL(Statements of Operations)'!I10="-","-",'PL(Statements of Operations)'!I10/'為替換算(currency conversion)'!$B$3)</f>
        <v>1128.1266678526952</v>
      </c>
      <c r="J10" s="189">
        <f>IF('PL(Statements of Operations)'!J10="-","-",'PL(Statements of Operations)'!J10/'為替換算(currency conversion)'!$B$3)</f>
        <v>2221.4552570716955</v>
      </c>
      <c r="K10" s="189">
        <f>IF('PL(Statements of Operations)'!K10="-","-",'PL(Statements of Operations)'!K10/'為替換算(currency conversion)'!$B$3)</f>
        <v>3403.7715708948585</v>
      </c>
      <c r="L10" s="267">
        <f>IF('PL(Statements of Operations)'!L10="-","-",'PL(Statements of Operations)'!L10/'為替換算(currency conversion)'!$B$3)</f>
        <v>4847.785091620708</v>
      </c>
      <c r="M10" s="270">
        <f>IF('PL(Statements of Operations)'!M10="-","-",'PL(Statements of Operations)'!M10/'為替換算(currency conversion)'!$B$3)</f>
        <v>1175.6715886852874</v>
      </c>
      <c r="N10" s="189">
        <f>IF('PL(Statements of Operations)'!N10="-","-",'PL(Statements of Operations)'!N10/'為替換算(currency conversion)'!$B$3)</f>
        <v>2386.0967799323962</v>
      </c>
      <c r="O10" s="189">
        <f>IF('PL(Statements of Operations)'!O10="-","-",'PL(Statements of Operations)'!O10/'為替換算(currency conversion)'!$B$3)</f>
        <v>3640.8646148372177</v>
      </c>
      <c r="P10" s="267">
        <f>IF('PL(Statements of Operations)'!P10="-","-",'PL(Statements of Operations)'!P10/'為替換算(currency conversion)'!$B$3)</f>
        <v>5090.1174168297457</v>
      </c>
      <c r="Q10" s="270">
        <f>IF('PL(Statements of Operations)'!Q10="-","-",'PL(Statements of Operations)'!Q10/'為替換算(currency conversion)'!$B$3)</f>
        <v>1163.5118306351183</v>
      </c>
      <c r="R10" s="189">
        <f>IF('PL(Statements of Operations)'!R10="-","-",'PL(Statements of Operations)'!R10/'為替換算(currency conversion)'!$B$3)</f>
        <v>2410.1939156733679</v>
      </c>
      <c r="S10" s="189">
        <f>IF('PL(Statements of Operations)'!S10="-","-",'PL(Statements of Operations)'!S10/'為替換算(currency conversion)'!$B$3)</f>
        <v>3726.3031489058885</v>
      </c>
      <c r="T10" s="267">
        <f>IF('PL(Statements of Operations)'!T10="-","-",'PL(Statements of Operations)'!T10/'為替換算(currency conversion)'!$B$3)</f>
        <v>5199.9199430706276</v>
      </c>
      <c r="U10" s="270">
        <f>IF('PL(Statements of Operations)'!U10="-","-",'PL(Statements of Operations)'!U10/'為替換算(currency conversion)'!$B$3)</f>
        <v>1360.2206013164916</v>
      </c>
      <c r="V10" s="189">
        <f>IF('PL(Statements of Operations)'!V10="-","-",'PL(Statements of Operations)'!V10/'為替換算(currency conversion)'!$B$3)</f>
        <v>2839.7171321828855</v>
      </c>
      <c r="W10" s="189">
        <f>IF('PL(Statements of Operations)'!W10="-","-",'PL(Statements of Operations)'!W10/'為替換算(currency conversion)'!$B$3)</f>
        <v>4360.087173100872</v>
      </c>
      <c r="X10" s="267">
        <f>IF('PL(Statements of Operations)'!X10="-","-",'PL(Statements of Operations)'!X10/'為替換算(currency conversion)'!$B$3)</f>
        <v>6013.1827077032558</v>
      </c>
    </row>
    <row r="11" spans="1:24" ht="18" customHeight="1">
      <c r="A11" s="170"/>
      <c r="B11" s="265" t="s">
        <v>476</v>
      </c>
      <c r="C11" s="266" t="s">
        <v>4</v>
      </c>
      <c r="D11" s="188" t="s">
        <v>477</v>
      </c>
      <c r="E11" s="269">
        <f>IF('PL(Statements of Operations)'!E11="-","-",'PL(Statements of Operations)'!E11/'為替換算(currency conversion)'!$B$3)</f>
        <v>789.48585660914432</v>
      </c>
      <c r="F11" s="189">
        <f>IF('PL(Statements of Operations)'!F11="-","-",'PL(Statements of Operations)'!F11/'為替換算(currency conversion)'!$B$3)</f>
        <v>1611.3147126845756</v>
      </c>
      <c r="G11" s="189">
        <f>IF('PL(Statements of Operations)'!G11="-","-",'PL(Statements of Operations)'!G11/'為替換算(currency conversion)'!$B$3)</f>
        <v>2470.3878313467353</v>
      </c>
      <c r="H11" s="246">
        <f>IF('PL(Statements of Operations)'!H11="-","-",'PL(Statements of Operations)'!H11/'為替換算(currency conversion)'!$B$3)</f>
        <v>3389.388009251023</v>
      </c>
      <c r="I11" s="270">
        <f>IF('PL(Statements of Operations)'!I11="-","-",'PL(Statements of Operations)'!I11/'為替換算(currency conversion)'!$B$3)</f>
        <v>868.91122576054079</v>
      </c>
      <c r="J11" s="189">
        <f>IF('PL(Statements of Operations)'!J11="-","-",'PL(Statements of Operations)'!J11/'為替換算(currency conversion)'!$B$3)</f>
        <v>1687.1286247998576</v>
      </c>
      <c r="K11" s="189">
        <f>IF('PL(Statements of Operations)'!K11="-","-",'PL(Statements of Operations)'!K11/'為替換算(currency conversion)'!$B$3)</f>
        <v>2564.8727984344423</v>
      </c>
      <c r="L11" s="267">
        <f>IF('PL(Statements of Operations)'!L11="-","-",'PL(Statements of Operations)'!L11/'為替換算(currency conversion)'!$B$3)</f>
        <v>3533.8196050524816</v>
      </c>
      <c r="M11" s="270">
        <f>IF('PL(Statements of Operations)'!M11="-","-",'PL(Statements of Operations)'!M11/'為替換算(currency conversion)'!$B$3)</f>
        <v>910.2561821739904</v>
      </c>
      <c r="N11" s="189">
        <f>IF('PL(Statements of Operations)'!N11="-","-",'PL(Statements of Operations)'!N11/'為替換算(currency conversion)'!$B$3)</f>
        <v>1818.9645970467889</v>
      </c>
      <c r="O11" s="189">
        <f>IF('PL(Statements of Operations)'!O11="-","-",'PL(Statements of Operations)'!O11/'為替換算(currency conversion)'!$B$3)</f>
        <v>2808.8418430884185</v>
      </c>
      <c r="P11" s="267">
        <f>IF('PL(Statements of Operations)'!P11="-","-",'PL(Statements of Operations)'!P11/'為替換算(currency conversion)'!$B$3)</f>
        <v>3925.4047322540473</v>
      </c>
      <c r="Q11" s="270">
        <f>IF('PL(Statements of Operations)'!Q11="-","-",'PL(Statements of Operations)'!Q11/'為替換算(currency conversion)'!$B$3)</f>
        <v>926.1252446183953</v>
      </c>
      <c r="R11" s="189">
        <f>IF('PL(Statements of Operations)'!R11="-","-",'PL(Statements of Operations)'!R11/'為替換算(currency conversion)'!$B$3)</f>
        <v>1842.4924390677816</v>
      </c>
      <c r="S11" s="189">
        <f>IF('PL(Statements of Operations)'!S11="-","-",'PL(Statements of Operations)'!S11/'為替換算(currency conversion)'!$B$3)</f>
        <v>2775.3157801103007</v>
      </c>
      <c r="T11" s="267">
        <f>IF('PL(Statements of Operations)'!T11="-","-",'PL(Statements of Operations)'!T11/'為替換算(currency conversion)'!$B$3)</f>
        <v>3961.946272905177</v>
      </c>
      <c r="U11" s="270">
        <f>IF('PL(Statements of Operations)'!U11="-","-",'PL(Statements of Operations)'!U11/'為替換算(currency conversion)'!$B$3)</f>
        <v>939.73492261163494</v>
      </c>
      <c r="V11" s="189">
        <f>IF('PL(Statements of Operations)'!V11="-","-",'PL(Statements of Operations)'!V11/'為替換算(currency conversion)'!$B$3)</f>
        <v>1868.9112257605409</v>
      </c>
      <c r="W11" s="189">
        <f>IF('PL(Statements of Operations)'!W11="-","-",'PL(Statements of Operations)'!W11/'為替換算(currency conversion)'!$B$3)</f>
        <v>2873.7858032378581</v>
      </c>
      <c r="X11" s="267">
        <f>IF('PL(Statements of Operations)'!X11="-","-",'PL(Statements of Operations)'!X11/'為替換算(currency conversion)'!$B$3)</f>
        <v>4122.1401885785444</v>
      </c>
    </row>
    <row r="12" spans="1:24" ht="18" customHeight="1">
      <c r="A12" s="170"/>
      <c r="B12" s="268" t="s">
        <v>253</v>
      </c>
      <c r="C12" s="266" t="s">
        <v>4</v>
      </c>
      <c r="D12" s="188" t="s">
        <v>254</v>
      </c>
      <c r="E12" s="269">
        <f>IF('PL(Statements of Operations)'!E12="-","-",'PL(Statements of Operations)'!E12/'為替換算(currency conversion)'!$B$3)</f>
        <v>293.64881693648817</v>
      </c>
      <c r="F12" s="189">
        <f>IF('PL(Statements of Operations)'!F12="-","-",'PL(Statements of Operations)'!F12/'為替換算(currency conversion)'!$B$3)</f>
        <v>607.01832414161186</v>
      </c>
      <c r="G12" s="189">
        <f>IF('PL(Statements of Operations)'!G12="-","-",'PL(Statements of Operations)'!G12/'為替換算(currency conversion)'!$B$3)</f>
        <v>935.37626756804832</v>
      </c>
      <c r="H12" s="246">
        <f>IF('PL(Statements of Operations)'!H12="-","-",'PL(Statements of Operations)'!H12/'為替換算(currency conversion)'!$B$3)</f>
        <v>1293.1684753602563</v>
      </c>
      <c r="I12" s="270">
        <f>IF('PL(Statements of Operations)'!I12="-","-",'PL(Statements of Operations)'!I12/'為替換算(currency conversion)'!$B$3)</f>
        <v>319.08023483365946</v>
      </c>
      <c r="J12" s="189">
        <f>IF('PL(Statements of Operations)'!J12="-","-",'PL(Statements of Operations)'!J12/'為替換算(currency conversion)'!$B$3)</f>
        <v>623.62568937911408</v>
      </c>
      <c r="K12" s="189">
        <f>IF('PL(Statements of Operations)'!K12="-","-",'PL(Statements of Operations)'!K12/'為替換算(currency conversion)'!$B$3)</f>
        <v>951.34317737057461</v>
      </c>
      <c r="L12" s="267">
        <f>IF('PL(Statements of Operations)'!L12="-","-",'PL(Statements of Operations)'!L12/'為替換算(currency conversion)'!$B$3)</f>
        <v>1304.8923679060665</v>
      </c>
      <c r="M12" s="270">
        <f>IF('PL(Statements of Operations)'!M12="-","-",'PL(Statements of Operations)'!M12/'為替換算(currency conversion)'!$B$3)</f>
        <v>324.16829745596868</v>
      </c>
      <c r="N12" s="189">
        <f>IF('PL(Statements of Operations)'!N12="-","-",'PL(Statements of Operations)'!N12/'為替換算(currency conversion)'!$B$3)</f>
        <v>652.56182173990396</v>
      </c>
      <c r="O12" s="189">
        <f>IF('PL(Statements of Operations)'!O12="-","-",'PL(Statements of Operations)'!O12/'為替換算(currency conversion)'!$B$3)</f>
        <v>994.93862302081482</v>
      </c>
      <c r="P12" s="267">
        <f>IF('PL(Statements of Operations)'!P12="-","-",'PL(Statements of Operations)'!P12/'為替換算(currency conversion)'!$B$3)</f>
        <v>1365.548834726917</v>
      </c>
      <c r="Q12" s="270">
        <f>IF('PL(Statements of Operations)'!Q12="-","-",'PL(Statements of Operations)'!Q12/'為替換算(currency conversion)'!$B$3)</f>
        <v>357.33855185909982</v>
      </c>
      <c r="R12" s="189">
        <f>IF('PL(Statements of Operations)'!R12="-","-",'PL(Statements of Operations)'!R12/'為替換算(currency conversion)'!$B$3)</f>
        <v>725.81391211528194</v>
      </c>
      <c r="S12" s="189">
        <f>IF('PL(Statements of Operations)'!S12="-","-",'PL(Statements of Operations)'!S12/'為替換算(currency conversion)'!$B$3)</f>
        <v>1087.4399573029709</v>
      </c>
      <c r="T12" s="267">
        <f>IF('PL(Statements of Operations)'!T12="-","-",'PL(Statements of Operations)'!T12/'為替換算(currency conversion)'!$B$3)</f>
        <v>1527.6107454189646</v>
      </c>
      <c r="U12" s="270">
        <f>IF('PL(Statements of Operations)'!U12="-","-",'PL(Statements of Operations)'!U12/'為替換算(currency conversion)'!$B$3)</f>
        <v>363.12933641700766</v>
      </c>
      <c r="V12" s="189">
        <f>IF('PL(Statements of Operations)'!V12="-","-",'PL(Statements of Operations)'!V12/'為替換算(currency conversion)'!$B$3)</f>
        <v>727.79754492083259</v>
      </c>
      <c r="W12" s="189">
        <f>IF('PL(Statements of Operations)'!W12="-","-",'PL(Statements of Operations)'!W12/'為替換算(currency conversion)'!$B$3)</f>
        <v>1110.2917630314892</v>
      </c>
      <c r="X12" s="267">
        <f>IF('PL(Statements of Operations)'!X12="-","-",'PL(Statements of Operations)'!X12/'為替換算(currency conversion)'!$B$3)</f>
        <v>1598.4166518413094</v>
      </c>
    </row>
    <row r="13" spans="1:24" ht="18" customHeight="1">
      <c r="A13" s="170"/>
      <c r="B13" s="268" t="s">
        <v>255</v>
      </c>
      <c r="C13" s="266" t="s">
        <v>4</v>
      </c>
      <c r="D13" s="188" t="s">
        <v>256</v>
      </c>
      <c r="E13" s="269">
        <f>IF('PL(Statements of Operations)'!E13="-","-",'PL(Statements of Operations)'!E13/'為替換算(currency conversion)'!$B$3)</f>
        <v>27.610745418964598</v>
      </c>
      <c r="F13" s="189">
        <f>IF('PL(Statements of Operations)'!F13="-","-",'PL(Statements of Operations)'!F13/'為替換算(currency conversion)'!$B$3)</f>
        <v>55.666251556662516</v>
      </c>
      <c r="G13" s="189">
        <f>IF('PL(Statements of Operations)'!G13="-","-",'PL(Statements of Operations)'!G13/'為替換算(currency conversion)'!$B$3)</f>
        <v>86.488169364881699</v>
      </c>
      <c r="H13" s="246">
        <f>IF('PL(Statements of Operations)'!H13="-","-",'PL(Statements of Operations)'!H13/'為替換算(currency conversion)'!$B$3)</f>
        <v>129.82565379825652</v>
      </c>
      <c r="I13" s="270">
        <f>IF('PL(Statements of Operations)'!I13="-","-",'PL(Statements of Operations)'!I13/'為替換算(currency conversion)'!$B$3)</f>
        <v>27.352784202099269</v>
      </c>
      <c r="J13" s="189">
        <f>IF('PL(Statements of Operations)'!J13="-","-",'PL(Statements of Operations)'!J13/'為替換算(currency conversion)'!$B$3)</f>
        <v>58.023483365949119</v>
      </c>
      <c r="K13" s="189">
        <f>IF('PL(Statements of Operations)'!K13="-","-",'PL(Statements of Operations)'!K13/'為替換算(currency conversion)'!$B$3)</f>
        <v>87.769080234833652</v>
      </c>
      <c r="L13" s="267">
        <f>IF('PL(Statements of Operations)'!L13="-","-",'PL(Statements of Operations)'!L13/'為替換算(currency conversion)'!$B$3)</f>
        <v>134.2643657712151</v>
      </c>
      <c r="M13" s="270">
        <f>IF('PL(Statements of Operations)'!M13="-","-",'PL(Statements of Operations)'!M13/'為替換算(currency conversion)'!$B$3)</f>
        <v>35.794342643657714</v>
      </c>
      <c r="N13" s="189">
        <f>IF('PL(Statements of Operations)'!N13="-","-",'PL(Statements of Operations)'!N13/'為替換算(currency conversion)'!$B$3)</f>
        <v>81.0265077388365</v>
      </c>
      <c r="O13" s="189">
        <f>IF('PL(Statements of Operations)'!O13="-","-",'PL(Statements of Operations)'!O13/'為替換算(currency conversion)'!$B$3)</f>
        <v>123.52784202099271</v>
      </c>
      <c r="P13" s="267">
        <f>IF('PL(Statements of Operations)'!P13="-","-",'PL(Statements of Operations)'!P13/'為替換算(currency conversion)'!$B$3)</f>
        <v>193.85340686710549</v>
      </c>
      <c r="Q13" s="270">
        <f>IF('PL(Statements of Operations)'!Q13="-","-",'PL(Statements of Operations)'!Q13/'為替換算(currency conversion)'!$B$3)</f>
        <v>45.845934887030779</v>
      </c>
      <c r="R13" s="189">
        <f>IF('PL(Statements of Operations)'!R13="-","-",'PL(Statements of Operations)'!R13/'為替換算(currency conversion)'!$B$3)</f>
        <v>92.287849137164201</v>
      </c>
      <c r="S13" s="189">
        <f>IF('PL(Statements of Operations)'!S13="-","-",'PL(Statements of Operations)'!S13/'為替換算(currency conversion)'!$B$3)</f>
        <v>137.9914605942003</v>
      </c>
      <c r="T13" s="267">
        <f>IF('PL(Statements of Operations)'!T13="-","-",'PL(Statements of Operations)'!T13/'為替換算(currency conversion)'!$B$3)</f>
        <v>202.26827966553995</v>
      </c>
      <c r="U13" s="270">
        <f>IF('PL(Statements of Operations)'!U13="-","-",'PL(Statements of Operations)'!U13/'為替換算(currency conversion)'!$B$3)</f>
        <v>35.465219711795051</v>
      </c>
      <c r="V13" s="189">
        <f>IF('PL(Statements of Operations)'!V13="-","-",'PL(Statements of Operations)'!V13/'為替換算(currency conversion)'!$B$3)</f>
        <v>74.977761964063333</v>
      </c>
      <c r="W13" s="189">
        <f>IF('PL(Statements of Operations)'!W13="-","-",'PL(Statements of Operations)'!W13/'為替換算(currency conversion)'!$B$3)</f>
        <v>116.03807151752358</v>
      </c>
      <c r="X13" s="267">
        <f>IF('PL(Statements of Operations)'!X13="-","-",'PL(Statements of Operations)'!X13/'為替換算(currency conversion)'!$B$3)</f>
        <v>175.29798968155131</v>
      </c>
    </row>
    <row r="14" spans="1:24" ht="18" customHeight="1">
      <c r="A14" s="170"/>
      <c r="B14" s="268" t="s">
        <v>257</v>
      </c>
      <c r="C14" s="266" t="s">
        <v>4</v>
      </c>
      <c r="D14" s="188" t="s">
        <v>258</v>
      </c>
      <c r="E14" s="269">
        <f>IF('PL(Statements of Operations)'!E14="-","-",'PL(Statements of Operations)'!E14/'為替換算(currency conversion)'!$B$3)</f>
        <v>468.22629425369149</v>
      </c>
      <c r="F14" s="189">
        <f>IF('PL(Statements of Operations)'!F14="-","-",'PL(Statements of Operations)'!F14/'為替換算(currency conversion)'!$B$3)</f>
        <v>948.63013698630141</v>
      </c>
      <c r="G14" s="189">
        <f>IF('PL(Statements of Operations)'!G14="-","-",'PL(Statements of Operations)'!G14/'為替換算(currency conversion)'!$B$3)</f>
        <v>1448.5233944138054</v>
      </c>
      <c r="H14" s="246">
        <f>IF('PL(Statements of Operations)'!H14="-","-",'PL(Statements of Operations)'!H14/'為替換算(currency conversion)'!$B$3)</f>
        <v>1966.3938800925102</v>
      </c>
      <c r="I14" s="270">
        <f>IF('PL(Statements of Operations)'!I14="-","-",'PL(Statements of Operations)'!I14/'為替換算(currency conversion)'!$B$3)</f>
        <v>522.47820672478201</v>
      </c>
      <c r="J14" s="189">
        <f>IF('PL(Statements of Operations)'!J14="-","-",'PL(Statements of Operations)'!J14/'為替換算(currency conversion)'!$B$3)</f>
        <v>1005.4883472691691</v>
      </c>
      <c r="K14" s="189">
        <f>IF('PL(Statements of Operations)'!K14="-","-",'PL(Statements of Operations)'!K14/'為替換算(currency conversion)'!$B$3)</f>
        <v>1525.760540829034</v>
      </c>
      <c r="L14" s="267">
        <f>IF('PL(Statements of Operations)'!L14="-","-",'PL(Statements of Operations)'!L14/'為替換算(currency conversion)'!$B$3)</f>
        <v>2094.6628713752002</v>
      </c>
      <c r="M14" s="270">
        <f>IF('PL(Statements of Operations)'!M14="-","-",'PL(Statements of Operations)'!M14/'為替換算(currency conversion)'!$B$3)</f>
        <v>550.28464685998927</v>
      </c>
      <c r="N14" s="189">
        <f>IF('PL(Statements of Operations)'!N14="-","-",'PL(Statements of Operations)'!N14/'為替換算(currency conversion)'!$B$3)</f>
        <v>1085.3762675680484</v>
      </c>
      <c r="O14" s="189">
        <f>IF('PL(Statements of Operations)'!O14="-","-",'PL(Statements of Operations)'!O14/'為替換算(currency conversion)'!$B$3)</f>
        <v>1690.3842732609855</v>
      </c>
      <c r="P14" s="267">
        <f>IF('PL(Statements of Operations)'!P14="-","-",'PL(Statements of Operations)'!P14/'為替換算(currency conversion)'!$B$3)</f>
        <v>2366.0113858743994</v>
      </c>
      <c r="Q14" s="270">
        <f>IF('PL(Statements of Operations)'!Q14="-","-",'PL(Statements of Operations)'!Q14/'為替換算(currency conversion)'!$B$3)</f>
        <v>522.94965308663939</v>
      </c>
      <c r="R14" s="189">
        <f>IF('PL(Statements of Operations)'!R14="-","-",'PL(Statements of Operations)'!R14/'為替換算(currency conversion)'!$B$3)</f>
        <v>1024.3995730297099</v>
      </c>
      <c r="S14" s="189">
        <f>IF('PL(Statements of Operations)'!S14="-","-",'PL(Statements of Operations)'!S14/'為替換算(currency conversion)'!$B$3)</f>
        <v>1549.8843622131294</v>
      </c>
      <c r="T14" s="267">
        <f>IF('PL(Statements of Operations)'!T14="-","-",'PL(Statements of Operations)'!T14/'為替換算(currency conversion)'!$B$3)</f>
        <v>2232.0672478206725</v>
      </c>
      <c r="U14" s="270">
        <f>IF('PL(Statements of Operations)'!U14="-","-",'PL(Statements of Operations)'!U14/'為替換算(currency conversion)'!$B$3)</f>
        <v>541.13147126845752</v>
      </c>
      <c r="V14" s="189">
        <f>IF('PL(Statements of Operations)'!V14="-","-",'PL(Statements of Operations)'!V14/'為替換算(currency conversion)'!$B$3)</f>
        <v>1066.1359188756448</v>
      </c>
      <c r="W14" s="189">
        <f>IF('PL(Statements of Operations)'!W14="-","-",'PL(Statements of Operations)'!W14/'為替換算(currency conversion)'!$B$3)</f>
        <v>1647.4559686888454</v>
      </c>
      <c r="X14" s="267">
        <f>IF('PL(Statements of Operations)'!X14="-","-",'PL(Statements of Operations)'!X14/'為替換算(currency conversion)'!$B$3)</f>
        <v>2348.4255470556841</v>
      </c>
    </row>
    <row r="15" spans="1:24" ht="18" customHeight="1">
      <c r="A15" s="170"/>
      <c r="B15" s="265" t="s">
        <v>478</v>
      </c>
      <c r="C15" s="266" t="s">
        <v>4</v>
      </c>
      <c r="D15" s="188" t="s">
        <v>479</v>
      </c>
      <c r="E15" s="269">
        <f>IF('PL(Statements of Operations)'!E15="-","-",'PL(Statements of Operations)'!E15/'為替換算(currency conversion)'!$B$3)</f>
        <v>233.98861412560044</v>
      </c>
      <c r="F15" s="189">
        <f>IF('PL(Statements of Operations)'!F15="-","-",'PL(Statements of Operations)'!F15/'為替換算(currency conversion)'!$B$3)</f>
        <v>501.14748265433195</v>
      </c>
      <c r="G15" s="189">
        <f>IF('PL(Statements of Operations)'!G15="-","-",'PL(Statements of Operations)'!G15/'為替換算(currency conversion)'!$B$3)</f>
        <v>775.46699875466993</v>
      </c>
      <c r="H15" s="246">
        <f>IF('PL(Statements of Operations)'!H15="-","-",'PL(Statements of Operations)'!H15/'為替換算(currency conversion)'!$B$3)</f>
        <v>1095.1787938089308</v>
      </c>
      <c r="I15" s="270">
        <f>IF('PL(Statements of Operations)'!I15="-","-",'PL(Statements of Operations)'!I15/'為替換算(currency conversion)'!$B$3)</f>
        <v>259.21544209215443</v>
      </c>
      <c r="J15" s="189">
        <f>IF('PL(Statements of Operations)'!J15="-","-",'PL(Statements of Operations)'!J15/'為替換算(currency conversion)'!$B$3)</f>
        <v>534.32663227183775</v>
      </c>
      <c r="K15" s="189">
        <f>IF('PL(Statements of Operations)'!K15="-","-",'PL(Statements of Operations)'!K15/'為替換算(currency conversion)'!$B$3)</f>
        <v>838.88987724604158</v>
      </c>
      <c r="L15" s="267">
        <f>IF('PL(Statements of Operations)'!L15="-","-",'PL(Statements of Operations)'!L15/'為替換算(currency conversion)'!$B$3)</f>
        <v>1313.9654865682262</v>
      </c>
      <c r="M15" s="270">
        <f>IF('PL(Statements of Operations)'!M15="-","-",'PL(Statements of Operations)'!M15/'為替換算(currency conversion)'!$B$3)</f>
        <v>265.41540651129691</v>
      </c>
      <c r="N15" s="189">
        <f>IF('PL(Statements of Operations)'!N15="-","-",'PL(Statements of Operations)'!N15/'為替換算(currency conversion)'!$B$3)</f>
        <v>567.13218288560756</v>
      </c>
      <c r="O15" s="189">
        <f>IF('PL(Statements of Operations)'!O15="-","-",'PL(Statements of Operations)'!O15/'為替換算(currency conversion)'!$B$3)</f>
        <v>832.01387653442441</v>
      </c>
      <c r="P15" s="267">
        <f>IF('PL(Statements of Operations)'!P15="-","-",'PL(Statements of Operations)'!P15/'為替換算(currency conversion)'!$B$3)</f>
        <v>1164.7126845756982</v>
      </c>
      <c r="Q15" s="270">
        <f>IF('PL(Statements of Operations)'!Q15="-","-",'PL(Statements of Operations)'!Q15/'為替換算(currency conversion)'!$B$3)</f>
        <v>237.38658601672299</v>
      </c>
      <c r="R15" s="189">
        <f>IF('PL(Statements of Operations)'!R15="-","-",'PL(Statements of Operations)'!R15/'為替換算(currency conversion)'!$B$3)</f>
        <v>567.70147660558621</v>
      </c>
      <c r="S15" s="189">
        <f>IF('PL(Statements of Operations)'!S15="-","-",'PL(Statements of Operations)'!S15/'為替換算(currency conversion)'!$B$3)</f>
        <v>950.98736879558794</v>
      </c>
      <c r="T15" s="267">
        <f>IF('PL(Statements of Operations)'!T15="-","-",'PL(Statements of Operations)'!T15/'為替換算(currency conversion)'!$B$3)</f>
        <v>1237.973670165451</v>
      </c>
      <c r="U15" s="270">
        <f>IF('PL(Statements of Operations)'!U15="-","-",'PL(Statements of Operations)'!U15/'為替換算(currency conversion)'!$B$3)</f>
        <v>420.48567870485675</v>
      </c>
      <c r="V15" s="189">
        <f>IF('PL(Statements of Operations)'!V15="-","-",'PL(Statements of Operations)'!V15/'為替換算(currency conversion)'!$B$3)</f>
        <v>970.80590642234472</v>
      </c>
      <c r="W15" s="189">
        <f>IF('PL(Statements of Operations)'!W15="-","-",'PL(Statements of Operations)'!W15/'為替換算(currency conversion)'!$B$3)</f>
        <v>1486.3013698630136</v>
      </c>
      <c r="X15" s="267">
        <f>IF('PL(Statements of Operations)'!X15="-","-",'PL(Statements of Operations)'!X15/'為替換算(currency conversion)'!$B$3)</f>
        <v>1891.0336239103362</v>
      </c>
    </row>
    <row r="16" spans="1:24" ht="18" customHeight="1">
      <c r="A16" s="170"/>
      <c r="B16" s="265" t="s">
        <v>261</v>
      </c>
      <c r="C16" s="266" t="s">
        <v>4</v>
      </c>
      <c r="D16" s="188" t="s">
        <v>480</v>
      </c>
      <c r="E16" s="269">
        <f>IF('PL(Statements of Operations)'!E16="-","-",'PL(Statements of Operations)'!E16/'為替換算(currency conversion)'!$B$3)</f>
        <v>18.35972246931151</v>
      </c>
      <c r="F16" s="189">
        <f>IF('PL(Statements of Operations)'!F16="-","-",'PL(Statements of Operations)'!F16/'為替換算(currency conversion)'!$B$3)</f>
        <v>23.314356876000712</v>
      </c>
      <c r="G16" s="189">
        <f>IF('PL(Statements of Operations)'!G16="-","-",'PL(Statements of Operations)'!G16/'為替換算(currency conversion)'!$B$3)</f>
        <v>35.563067069916386</v>
      </c>
      <c r="H16" s="246">
        <f>IF('PL(Statements of Operations)'!H16="-","-",'PL(Statements of Operations)'!H16/'為替換算(currency conversion)'!$B$3)</f>
        <v>52.188222736167944</v>
      </c>
      <c r="I16" s="270">
        <f>IF('PL(Statements of Operations)'!I16="-","-",'PL(Statements of Operations)'!I16/'為替換算(currency conversion)'!$B$3)</f>
        <v>21.17950542608077</v>
      </c>
      <c r="J16" s="189">
        <f>IF('PL(Statements of Operations)'!J16="-","-",'PL(Statements of Operations)'!J16/'為替換算(currency conversion)'!$B$3)</f>
        <v>30.181462373243196</v>
      </c>
      <c r="K16" s="189">
        <f>IF('PL(Statements of Operations)'!K16="-","-",'PL(Statements of Operations)'!K16/'為替換算(currency conversion)'!$B$3)</f>
        <v>43.319694004625511</v>
      </c>
      <c r="L16" s="267">
        <f>IF('PL(Statements of Operations)'!L16="-","-",'PL(Statements of Operations)'!L16/'為替換算(currency conversion)'!$B$3)</f>
        <v>60.914428037715709</v>
      </c>
      <c r="M16" s="270">
        <f>IF('PL(Statements of Operations)'!M16="-","-",'PL(Statements of Operations)'!M16/'為替換算(currency conversion)'!$B$3)</f>
        <v>25.093399750933997</v>
      </c>
      <c r="N16" s="189">
        <f>IF('PL(Statements of Operations)'!N16="-","-",'PL(Statements of Operations)'!N16/'為替換算(currency conversion)'!$B$3)</f>
        <v>31.070983810709837</v>
      </c>
      <c r="O16" s="189">
        <f>IF('PL(Statements of Operations)'!O16="-","-",'PL(Statements of Operations)'!O16/'為替換算(currency conversion)'!$B$3)</f>
        <v>43.568760007116168</v>
      </c>
      <c r="P16" s="267">
        <f>IF('PL(Statements of Operations)'!P16="-","-",'PL(Statements of Operations)'!P16/'為替換算(currency conversion)'!$B$3)</f>
        <v>53.602561821739904</v>
      </c>
      <c r="Q16" s="270">
        <f>IF('PL(Statements of Operations)'!Q16="-","-",'PL(Statements of Operations)'!Q16/'為替換算(currency conversion)'!$B$3)</f>
        <v>24.444049101583349</v>
      </c>
      <c r="R16" s="189">
        <f>IF('PL(Statements of Operations)'!R16="-","-",'PL(Statements of Operations)'!R16/'為替換算(currency conversion)'!$B$3)</f>
        <v>32.823341042519125</v>
      </c>
      <c r="S16" s="189">
        <f>IF('PL(Statements of Operations)'!S16="-","-",'PL(Statements of Operations)'!S16/'為替換算(currency conversion)'!$B$3)</f>
        <v>47.874043764454726</v>
      </c>
      <c r="T16" s="267">
        <f>IF('PL(Statements of Operations)'!T16="-","-",'PL(Statements of Operations)'!T16/'為替換算(currency conversion)'!$B$3)</f>
        <v>59.251022949653084</v>
      </c>
      <c r="U16" s="270">
        <f>IF('PL(Statements of Operations)'!U16="-","-",'PL(Statements of Operations)'!U16/'為替換算(currency conversion)'!$B$3)</f>
        <v>26.85465219711795</v>
      </c>
      <c r="V16" s="189">
        <f>IF('PL(Statements of Operations)'!V16="-","-",'PL(Statements of Operations)'!V16/'為替換算(currency conversion)'!$B$3)</f>
        <v>42.981675858388186</v>
      </c>
      <c r="W16" s="189">
        <f>IF('PL(Statements of Operations)'!W16="-","-",'PL(Statements of Operations)'!W16/'為替換算(currency conversion)'!$B$3)</f>
        <v>57.774417363458461</v>
      </c>
      <c r="X16" s="267">
        <f>IF('PL(Statements of Operations)'!X16="-","-",'PL(Statements of Operations)'!X16/'為替換算(currency conversion)'!$B$3)</f>
        <v>85.972246931151034</v>
      </c>
    </row>
    <row r="17" spans="1:24" ht="18" customHeight="1">
      <c r="A17" s="170"/>
      <c r="B17" s="265" t="s">
        <v>263</v>
      </c>
      <c r="C17" s="266" t="s">
        <v>4</v>
      </c>
      <c r="D17" s="188" t="s">
        <v>481</v>
      </c>
      <c r="E17" s="269">
        <f>IF('PL(Statements of Operations)'!E17="-","-",'PL(Statements of Operations)'!E17/'為替換算(currency conversion)'!$B$3)</f>
        <v>13.903220067603629</v>
      </c>
      <c r="F17" s="189">
        <f>IF('PL(Statements of Operations)'!F17="-","-",'PL(Statements of Operations)'!F17/'為替換算(currency conversion)'!$B$3)</f>
        <v>35.563067069916386</v>
      </c>
      <c r="G17" s="189">
        <f>IF('PL(Statements of Operations)'!G17="-","-",'PL(Statements of Operations)'!G17/'為替換算(currency conversion)'!$B$3)</f>
        <v>52.01031844867461</v>
      </c>
      <c r="H17" s="246">
        <f>IF('PL(Statements of Operations)'!H17="-","-",'PL(Statements of Operations)'!H17/'為替換算(currency conversion)'!$B$3)</f>
        <v>63.983276996975626</v>
      </c>
      <c r="I17" s="270">
        <f>IF('PL(Statements of Operations)'!I17="-","-",'PL(Statements of Operations)'!I17/'為替換算(currency conversion)'!$B$3)</f>
        <v>13.333926347624978</v>
      </c>
      <c r="J17" s="189">
        <f>IF('PL(Statements of Operations)'!J17="-","-",'PL(Statements of Operations)'!J17/'為替換算(currency conversion)'!$B$3)</f>
        <v>25.022238035936667</v>
      </c>
      <c r="K17" s="189">
        <f>IF('PL(Statements of Operations)'!K17="-","-",'PL(Statements of Operations)'!K17/'為替換算(currency conversion)'!$B$3)</f>
        <v>44.965308663938799</v>
      </c>
      <c r="L17" s="267">
        <f>IF('PL(Statements of Operations)'!L17="-","-",'PL(Statements of Operations)'!L17/'為替換算(currency conversion)'!$B$3)</f>
        <v>69.605052481764815</v>
      </c>
      <c r="M17" s="270">
        <f>IF('PL(Statements of Operations)'!M17="-","-",'PL(Statements of Operations)'!M17/'為替換算(currency conversion)'!$B$3)</f>
        <v>17.007649884362213</v>
      </c>
      <c r="N17" s="189">
        <f>IF('PL(Statements of Operations)'!N17="-","-",'PL(Statements of Operations)'!N17/'為替換算(currency conversion)'!$B$3)</f>
        <v>38.035936666073653</v>
      </c>
      <c r="O17" s="189">
        <f>IF('PL(Statements of Operations)'!O17="-","-",'PL(Statements of Operations)'!O17/'為替換算(currency conversion)'!$B$3)</f>
        <v>56.893791140366481</v>
      </c>
      <c r="P17" s="267">
        <f>IF('PL(Statements of Operations)'!P17="-","-",'PL(Statements of Operations)'!P17/'為替換算(currency conversion)'!$B$3)</f>
        <v>152.25938445116526</v>
      </c>
      <c r="Q17" s="270">
        <f>IF('PL(Statements of Operations)'!Q17="-","-",'PL(Statements of Operations)'!Q17/'為替換算(currency conversion)'!$B$3)</f>
        <v>19.738480697384805</v>
      </c>
      <c r="R17" s="189">
        <f>IF('PL(Statements of Operations)'!R17="-","-",'PL(Statements of Operations)'!R17/'為替換算(currency conversion)'!$B$3)</f>
        <v>40.215264187866929</v>
      </c>
      <c r="S17" s="189">
        <f>IF('PL(Statements of Operations)'!S17="-","-",'PL(Statements of Operations)'!S17/'為替換算(currency conversion)'!$B$3)</f>
        <v>60.38961038961039</v>
      </c>
      <c r="T17" s="267">
        <f>IF('PL(Statements of Operations)'!T17="-","-",'PL(Statements of Operations)'!T17/'為替換算(currency conversion)'!$B$3)</f>
        <v>80.795232165095172</v>
      </c>
      <c r="U17" s="270">
        <f>IF('PL(Statements of Operations)'!U17="-","-",'PL(Statements of Operations)'!U17/'為替換算(currency conversion)'!$B$3)</f>
        <v>11.350293542074365</v>
      </c>
      <c r="V17" s="189">
        <f>IF('PL(Statements of Operations)'!V17="-","-",'PL(Statements of Operations)'!V17/'為替換算(currency conversion)'!$B$3)</f>
        <v>25.724959971535313</v>
      </c>
      <c r="W17" s="189">
        <f>IF('PL(Statements of Operations)'!W17="-","-",'PL(Statements of Operations)'!W17/'為替換算(currency conversion)'!$B$3)</f>
        <v>38.952143746664291</v>
      </c>
      <c r="X17" s="267">
        <f>IF('PL(Statements of Operations)'!X17="-","-",'PL(Statements of Operations)'!X17/'為替換算(currency conversion)'!$B$3)</f>
        <v>55.159224337306526</v>
      </c>
    </row>
    <row r="18" spans="1:24" ht="18" customHeight="1">
      <c r="A18" s="170"/>
      <c r="B18" s="265" t="s">
        <v>265</v>
      </c>
      <c r="C18" s="266" t="s">
        <v>4</v>
      </c>
      <c r="D18" s="188" t="s">
        <v>266</v>
      </c>
      <c r="E18" s="475">
        <f>IF('PL(Statements of Operations)'!E18="-","-",'PL(Statements of Operations)'!E18/'為替換算(currency conversion)'!$B$3)</f>
        <v>1.1919587262053015</v>
      </c>
      <c r="F18" s="476">
        <f>IF('PL(Statements of Operations)'!F18="-","-",'PL(Statements of Operations)'!F18/'為替換算(currency conversion)'!$B$3)</f>
        <v>1.5655577299412915</v>
      </c>
      <c r="G18" s="476">
        <f>IF('PL(Statements of Operations)'!G18="-","-",'PL(Statements of Operations)'!G18/'為替換算(currency conversion)'!$B$3)</f>
        <v>4.6433019035758765</v>
      </c>
      <c r="H18" s="477">
        <f>IF('PL(Statements of Operations)'!H18="-","-",'PL(Statements of Operations)'!H18/'為替換算(currency conversion)'!$B$3)</f>
        <v>8.0857498665717848</v>
      </c>
      <c r="I18" s="478">
        <f>IF('PL(Statements of Operations)'!I18="-","-",'PL(Statements of Operations)'!I18/'為替換算(currency conversion)'!$B$3)</f>
        <v>1.6100338018146236</v>
      </c>
      <c r="J18" s="476">
        <f>IF('PL(Statements of Operations)'!J18="-","-",'PL(Statements of Operations)'!J18/'為替換算(currency conversion)'!$B$3)</f>
        <v>3.5314001067425727</v>
      </c>
      <c r="K18" s="476">
        <f>IF('PL(Statements of Operations)'!K18="-","-",'PL(Statements of Operations)'!K18/'為替換算(currency conversion)'!$B$3)</f>
        <v>4.3141789717132184</v>
      </c>
      <c r="L18" s="267">
        <f>IF('PL(Statements of Operations)'!L18="-","-",'PL(Statements of Operations)'!L18/'為替換算(currency conversion)'!$B$3)</f>
        <v>1.5566625155666252</v>
      </c>
      <c r="M18" s="478">
        <f>IF('PL(Statements of Operations)'!M18="-","-",'PL(Statements of Operations)'!M18/'為替換算(currency conversion)'!$B$3)</f>
        <v>0.48923679060665359</v>
      </c>
      <c r="N18" s="476">
        <f>IF('PL(Statements of Operations)'!N18="-","-",'PL(Statements of Operations)'!N18/'為替換算(currency conversion)'!$B$3)</f>
        <v>-0.29354207436399216</v>
      </c>
      <c r="O18" s="476">
        <f>IF('PL(Statements of Operations)'!O18="-","-",'PL(Statements of Operations)'!O18/'為替換算(currency conversion)'!$B$3)</f>
        <v>2.7308308130225938</v>
      </c>
      <c r="P18" s="267">
        <f>IF('PL(Statements of Operations)'!P18="-","-",'PL(Statements of Operations)'!P18/'為替換算(currency conversion)'!$B$3)</f>
        <v>2.7397260273972601</v>
      </c>
      <c r="Q18" s="476">
        <f>IF('PL(Statements of Operations)'!Q18="-","-",'PL(Statements of Operations)'!Q18/'為替換算(currency conversion)'!$B$3)</f>
        <v>-0.65824586372531579</v>
      </c>
      <c r="R18" s="476">
        <f>IF('PL(Statements of Operations)'!R18="-","-",'PL(Statements of Operations)'!R18/'為替換算(currency conversion)'!$B$3)</f>
        <v>-1.8590998043052838</v>
      </c>
      <c r="S18" s="476">
        <f>IF('PL(Statements of Operations)'!S18="-","-",'PL(Statements of Operations)'!S18/'為替換算(currency conversion)'!$B$3)</f>
        <v>2.7930973136452586</v>
      </c>
      <c r="T18" s="267">
        <f>IF('PL(Statements of Operations)'!T18="-","-",'PL(Statements of Operations)'!T18/'為替換算(currency conversion)'!$B$3)</f>
        <v>-56.030955346023838</v>
      </c>
      <c r="U18" s="476">
        <f>IF('PL(Statements of Operations)'!U18="-","-",'PL(Statements of Operations)'!U18/'為替換算(currency conversion)'!$B$3)</f>
        <v>-0.32022771748799145</v>
      </c>
      <c r="V18" s="476">
        <f>IF('PL(Statements of Operations)'!V18="-","-",'PL(Statements of Operations)'!V18/'為替換算(currency conversion)'!$B$3)</f>
        <v>-0.27575164561465931</v>
      </c>
      <c r="W18" s="476">
        <f>IF('PL(Statements of Operations)'!W18="-","-",'PL(Statements of Operations)'!W18/'為替換算(currency conversion)'!$B$3)</f>
        <v>6.2266500622665005E-2</v>
      </c>
      <c r="X18" s="267">
        <f>IF('PL(Statements of Operations)'!X18="-","-",'PL(Statements of Operations)'!X18/'為替換算(currency conversion)'!$B$3)</f>
        <v>-1.823518946806618</v>
      </c>
    </row>
    <row r="19" spans="1:24" ht="18" customHeight="1">
      <c r="A19" s="170"/>
      <c r="B19" s="265" t="s">
        <v>267</v>
      </c>
      <c r="C19" s="266" t="s">
        <v>4</v>
      </c>
      <c r="D19" s="188" t="s">
        <v>268</v>
      </c>
      <c r="E19" s="269">
        <f>IF('PL(Statements of Operations)'!E19="-","-",'PL(Statements of Operations)'!E19/'為替換算(currency conversion)'!$B$3)</f>
        <v>239.63707525351361</v>
      </c>
      <c r="F19" s="189">
        <f>IF('PL(Statements of Operations)'!F19="-","-",'PL(Statements of Operations)'!F19/'為替換算(currency conversion)'!$B$3)</f>
        <v>490.47322540473226</v>
      </c>
      <c r="G19" s="189">
        <f>IF('PL(Statements of Operations)'!G19="-","-",'PL(Statements of Operations)'!G19/'為替換算(currency conversion)'!$B$3)</f>
        <v>763.66304927948761</v>
      </c>
      <c r="H19" s="246">
        <f>IF('PL(Statements of Operations)'!H19="-","-",'PL(Statements of Operations)'!H19/'為替換算(currency conversion)'!$B$3)</f>
        <v>1091.4783846290695</v>
      </c>
      <c r="I19" s="270">
        <f>IF('PL(Statements of Operations)'!I19="-","-",'PL(Statements of Operations)'!I19/'為替換算(currency conversion)'!$B$3)</f>
        <v>268.67105497242483</v>
      </c>
      <c r="J19" s="189">
        <f>IF('PL(Statements of Operations)'!J19="-","-",'PL(Statements of Operations)'!J19/'為替換算(currency conversion)'!$B$3)</f>
        <v>543.0172567158869</v>
      </c>
      <c r="K19" s="189">
        <f>IF('PL(Statements of Operations)'!K19="-","-",'PL(Statements of Operations)'!K19/'為替換算(currency conversion)'!$B$3)</f>
        <v>841.55844155844159</v>
      </c>
      <c r="L19" s="246">
        <f>IF('PL(Statements of Operations)'!L19="-","-",'PL(Statements of Operations)'!L19/'為替換算(currency conversion)'!$B$3)</f>
        <v>1306.8315246397437</v>
      </c>
      <c r="M19" s="270">
        <f>IF('PL(Statements of Operations)'!M19="-","-",'PL(Statements of Operations)'!M19/'為替換算(currency conversion)'!$B$3)</f>
        <v>273.99039316847535</v>
      </c>
      <c r="N19" s="189">
        <f>IF('PL(Statements of Operations)'!N19="-","-",'PL(Statements of Operations)'!N19/'為替換算(currency conversion)'!$B$3)</f>
        <v>559.87368795587975</v>
      </c>
      <c r="O19" s="189">
        <f>IF('PL(Statements of Operations)'!O19="-","-",'PL(Statements of Operations)'!O19/'為替換算(currency conversion)'!$B$3)</f>
        <v>821.41967621419678</v>
      </c>
      <c r="P19" s="246">
        <f>IF('PL(Statements of Operations)'!P19="-","-",'PL(Statements of Operations)'!P19/'為替換算(currency conversion)'!$B$3)</f>
        <v>1068.8044831880447</v>
      </c>
      <c r="Q19" s="270">
        <f>IF('PL(Statements of Operations)'!Q19="-","-",'PL(Statements of Operations)'!Q19/'為替換算(currency conversion)'!$B$3)</f>
        <v>241.44280377157088</v>
      </c>
      <c r="R19" s="189">
        <f>IF('PL(Statements of Operations)'!R19="-","-",'PL(Statements of Operations)'!R19/'為替換算(currency conversion)'!$B$3)</f>
        <v>558.45045365593307</v>
      </c>
      <c r="S19" s="189">
        <f>IF('PL(Statements of Operations)'!S19="-","-",'PL(Statements of Operations)'!S19/'為替換算(currency conversion)'!$B$3)</f>
        <v>941.27379469845221</v>
      </c>
      <c r="T19" s="246">
        <f>IF('PL(Statements of Operations)'!T19="-","-",'PL(Statements of Operations)'!T19/'為替換算(currency conversion)'!$B$3)</f>
        <v>1160.3985056039851</v>
      </c>
      <c r="U19" s="270">
        <f>IF('PL(Statements of Operations)'!U19="-","-",'PL(Statements of Operations)'!U19/'為替換算(currency conversion)'!$B$3)</f>
        <v>435.66980964241236</v>
      </c>
      <c r="V19" s="189">
        <f>IF('PL(Statements of Operations)'!V19="-","-",'PL(Statements of Operations)'!V19/'為替換算(currency conversion)'!$B$3)</f>
        <v>987.78687066358293</v>
      </c>
      <c r="W19" s="189">
        <f>IF('PL(Statements of Operations)'!W19="-","-",'PL(Statements of Operations)'!W19/'為替換算(currency conversion)'!$B$3)</f>
        <v>1505.1859099804306</v>
      </c>
      <c r="X19" s="246">
        <f>IF('PL(Statements of Operations)'!X19="-","-",'PL(Statements of Operations)'!X19/'為替換算(currency conversion)'!$B$3)</f>
        <v>1920.0231275573742</v>
      </c>
    </row>
    <row r="20" spans="1:24" ht="18" customHeight="1">
      <c r="A20" s="170"/>
      <c r="B20" s="271" t="s">
        <v>269</v>
      </c>
      <c r="C20" s="266" t="s">
        <v>4</v>
      </c>
      <c r="D20" s="188" t="s">
        <v>270</v>
      </c>
      <c r="E20" s="269">
        <f>IF('PL(Statements of Operations)'!E20="-","-",'PL(Statements of Operations)'!E20/'為替換算(currency conversion)'!$B$3)</f>
        <v>84.362213129336411</v>
      </c>
      <c r="F20" s="189">
        <f>IF('PL(Statements of Operations)'!F20="-","-",'PL(Statements of Operations)'!F20/'為替換算(currency conversion)'!$B$3)</f>
        <v>163.45845934887029</v>
      </c>
      <c r="G20" s="189">
        <f>IF('PL(Statements of Operations)'!G20="-","-",'PL(Statements of Operations)'!G20/'為替換算(currency conversion)'!$B$3)</f>
        <v>242.23447785091619</v>
      </c>
      <c r="H20" s="246">
        <f>IF('PL(Statements of Operations)'!H20="-","-",'PL(Statements of Operations)'!H20/'為替換算(currency conversion)'!$B$3)</f>
        <v>329.23856964952853</v>
      </c>
      <c r="I20" s="270">
        <f>IF('PL(Statements of Operations)'!I20="-","-",'PL(Statements of Operations)'!I20/'為替換算(currency conversion)'!$B$3)</f>
        <v>81.96940046255115</v>
      </c>
      <c r="J20" s="189">
        <f>IF('PL(Statements of Operations)'!J20="-","-",'PL(Statements of Operations)'!J20/'為替換算(currency conversion)'!$B$3)</f>
        <v>190.09962640099627</v>
      </c>
      <c r="K20" s="189">
        <f>IF('PL(Statements of Operations)'!K20="-","-",'PL(Statements of Operations)'!K20/'為替換算(currency conversion)'!$B$3)</f>
        <v>291.25600426970288</v>
      </c>
      <c r="L20" s="267">
        <f>IF('PL(Statements of Operations)'!L20="-","-",'PL(Statements of Operations)'!L20/'為替換算(currency conversion)'!$B$3)</f>
        <v>437.73349937733497</v>
      </c>
      <c r="M20" s="270">
        <f>IF('PL(Statements of Operations)'!M20="-","-",'PL(Statements of Operations)'!M20/'為替換算(currency conversion)'!$B$3)</f>
        <v>81.818181818181813</v>
      </c>
      <c r="N20" s="189">
        <f>IF('PL(Statements of Operations)'!N20="-","-",'PL(Statements of Operations)'!N20/'為替換算(currency conversion)'!$B$3)</f>
        <v>185.04714463618572</v>
      </c>
      <c r="O20" s="189">
        <f>IF('PL(Statements of Operations)'!O20="-","-",'PL(Statements of Operations)'!O20/'為替換算(currency conversion)'!$B$3)</f>
        <v>277.12150862835796</v>
      </c>
      <c r="P20" s="267">
        <f>IF('PL(Statements of Operations)'!P20="-","-",'PL(Statements of Operations)'!P20/'為替換算(currency conversion)'!$B$3)</f>
        <v>359.21544209215443</v>
      </c>
      <c r="Q20" s="270">
        <f>IF('PL(Statements of Operations)'!Q20="-","-",'PL(Statements of Operations)'!Q20/'為替換算(currency conversion)'!$B$3)</f>
        <v>72.72727272727272</v>
      </c>
      <c r="R20" s="189">
        <f>IF('PL(Statements of Operations)'!R20="-","-",'PL(Statements of Operations)'!R20/'為替換算(currency conversion)'!$B$3)</f>
        <v>181.87155310442981</v>
      </c>
      <c r="S20" s="189">
        <f>IF('PL(Statements of Operations)'!S20="-","-",'PL(Statements of Operations)'!S20/'為替換算(currency conversion)'!$B$3)</f>
        <v>304.66998754669987</v>
      </c>
      <c r="T20" s="267">
        <f>IF('PL(Statements of Operations)'!T20="-","-",'PL(Statements of Operations)'!T20/'為替換算(currency conversion)'!$B$3)</f>
        <v>433.65059597936312</v>
      </c>
      <c r="U20" s="270">
        <f>IF('PL(Statements of Operations)'!U20="-","-",'PL(Statements of Operations)'!U20/'為替換算(currency conversion)'!$B$3)</f>
        <v>145.82814445828143</v>
      </c>
      <c r="V20" s="189">
        <f>IF('PL(Statements of Operations)'!V20="-","-",'PL(Statements of Operations)'!V20/'為替換算(currency conversion)'!$B$3)</f>
        <v>317.00764988436219</v>
      </c>
      <c r="W20" s="189">
        <f>IF('PL(Statements of Operations)'!W20="-","-",'PL(Statements of Operations)'!W20/'為替換算(currency conversion)'!$B$3)</f>
        <v>477.80644013520725</v>
      </c>
      <c r="X20" s="267">
        <f>IF('PL(Statements of Operations)'!X20="-","-",'PL(Statements of Operations)'!X20/'為替換算(currency conversion)'!$B$3)</f>
        <v>584.83365949119377</v>
      </c>
    </row>
    <row r="21" spans="1:24" ht="18" customHeight="1">
      <c r="A21" s="170"/>
      <c r="B21" s="265" t="s">
        <v>271</v>
      </c>
      <c r="C21" s="266" t="s">
        <v>4</v>
      </c>
      <c r="D21" s="188" t="s">
        <v>272</v>
      </c>
      <c r="E21" s="269">
        <f>IF('PL(Statements of Operations)'!E21="-","-",'PL(Statements of Operations)'!E21/'為替換算(currency conversion)'!$B$3)</f>
        <v>155.26596690980253</v>
      </c>
      <c r="F21" s="189">
        <f>IF('PL(Statements of Operations)'!F21="-","-",'PL(Statements of Operations)'!F21/'為替換算(currency conversion)'!$B$3)</f>
        <v>327.01476605586197</v>
      </c>
      <c r="G21" s="189">
        <f>IF('PL(Statements of Operations)'!G21="-","-",'PL(Statements of Operations)'!G21/'為替換算(currency conversion)'!$B$3)</f>
        <v>521.42857142857144</v>
      </c>
      <c r="H21" s="246">
        <f>IF('PL(Statements of Operations)'!H21="-","-",'PL(Statements of Operations)'!H21/'為替換算(currency conversion)'!$B$3)</f>
        <v>762.23981497954105</v>
      </c>
      <c r="I21" s="270">
        <f>IF('PL(Statements of Operations)'!I21="-","-",'PL(Statements of Operations)'!I21/'為替換算(currency conversion)'!$B$3)</f>
        <v>186.70165450987369</v>
      </c>
      <c r="J21" s="189">
        <f>IF('PL(Statements of Operations)'!J21="-","-",'PL(Statements of Operations)'!J21/'為替換算(currency conversion)'!$B$3)</f>
        <v>352.91763031489057</v>
      </c>
      <c r="K21" s="189">
        <f>IF('PL(Statements of Operations)'!K21="-","-",'PL(Statements of Operations)'!K21/'為替換算(currency conversion)'!$B$3)</f>
        <v>550.3024372887387</v>
      </c>
      <c r="L21" s="267">
        <f>IF('PL(Statements of Operations)'!L21="-","-",'PL(Statements of Operations)'!L21/'為替換算(currency conversion)'!$B$3)</f>
        <v>869.09802526240878</v>
      </c>
      <c r="M21" s="270">
        <f>IF('PL(Statements of Operations)'!M21="-","-",'PL(Statements of Operations)'!M21/'為替換算(currency conversion)'!$B$3)</f>
        <v>192.17221135029354</v>
      </c>
      <c r="N21" s="189">
        <f>IF('PL(Statements of Operations)'!N21="-","-",'PL(Statements of Operations)'!N21/'為替換算(currency conversion)'!$B$3)</f>
        <v>374.81764810531934</v>
      </c>
      <c r="O21" s="189">
        <f>IF('PL(Statements of Operations)'!O21="-","-",'PL(Statements of Operations)'!O21/'為替換算(currency conversion)'!$B$3)</f>
        <v>544.29816758583877</v>
      </c>
      <c r="P21" s="267">
        <f>IF('PL(Statements of Operations)'!P21="-","-",'PL(Statements of Operations)'!P21/'為替換算(currency conversion)'!$B$3)</f>
        <v>709.58904109589037</v>
      </c>
      <c r="Q21" s="270">
        <f>IF('PL(Statements of Operations)'!Q21="-","-",'PL(Statements of Operations)'!Q21/'為替換算(currency conversion)'!$B$3)</f>
        <v>168.71553104429816</v>
      </c>
      <c r="R21" s="189">
        <f>IF('PL(Statements of Operations)'!R21="-","-",'PL(Statements of Operations)'!R21/'為替換算(currency conversion)'!$B$3)</f>
        <v>376.5789005515033</v>
      </c>
      <c r="S21" s="189">
        <f>IF('PL(Statements of Operations)'!S21="-","-",'PL(Statements of Operations)'!S21/'為替換算(currency conversion)'!$B$3)</f>
        <v>636.60380715175233</v>
      </c>
      <c r="T21" s="267">
        <f>IF('PL(Statements of Operations)'!T21="-","-",'PL(Statements of Operations)'!T21/'為替換算(currency conversion)'!$B$3)</f>
        <v>726.74790962462191</v>
      </c>
      <c r="U21" s="270">
        <f>IF('PL(Statements of Operations)'!U21="-","-",'PL(Statements of Operations)'!U21/'為替換算(currency conversion)'!$B$3)</f>
        <v>289.84166518413093</v>
      </c>
      <c r="V21" s="189">
        <f>IF('PL(Statements of Operations)'!V21="-","-",'PL(Statements of Operations)'!V21/'為替換算(currency conversion)'!$B$3)</f>
        <v>670.77922077922074</v>
      </c>
      <c r="W21" s="189">
        <f>IF('PL(Statements of Operations)'!W21="-","-",'PL(Statements of Operations)'!W21/'為替換算(currency conversion)'!$B$3)</f>
        <v>1027.3794698452232</v>
      </c>
      <c r="X21" s="267">
        <f>IF('PL(Statements of Operations)'!X21="-","-",'PL(Statements of Operations)'!X21/'為替換算(currency conversion)'!$B$3)</f>
        <v>1335.1894680661803</v>
      </c>
    </row>
    <row r="22" spans="1:24" ht="18" customHeight="1">
      <c r="A22" s="170"/>
      <c r="B22" s="268" t="s">
        <v>273</v>
      </c>
      <c r="C22" s="266" t="s">
        <v>4</v>
      </c>
      <c r="D22" s="188" t="s">
        <v>274</v>
      </c>
      <c r="E22" s="269">
        <f>IF('PL(Statements of Operations)'!E22="-","-",'PL(Statements of Operations)'!E22/'為替換算(currency conversion)'!$B$3)</f>
        <v>150.39138943248531</v>
      </c>
      <c r="F22" s="189">
        <f>IF('PL(Statements of Operations)'!F22="-","-",'PL(Statements of Operations)'!F22/'為替換算(currency conversion)'!$B$3)</f>
        <v>314.32129514321292</v>
      </c>
      <c r="G22" s="189">
        <f>IF('PL(Statements of Operations)'!G22="-","-",'PL(Statements of Operations)'!G22/'為替換算(currency conversion)'!$B$3)</f>
        <v>499.93773349937732</v>
      </c>
      <c r="H22" s="246">
        <f>IF('PL(Statements of Operations)'!H22="-","-",'PL(Statements of Operations)'!H22/'為替換算(currency conversion)'!$B$3)</f>
        <v>732.89450275751642</v>
      </c>
      <c r="I22" s="270">
        <f>IF('PL(Statements of Operations)'!I22="-","-",'PL(Statements of Operations)'!I22/'為替換算(currency conversion)'!$B$3)</f>
        <v>185.10051592243371</v>
      </c>
      <c r="J22" s="189">
        <f>IF('PL(Statements of Operations)'!J22="-","-",'PL(Statements of Operations)'!J22/'為替換算(currency conversion)'!$B$3)</f>
        <v>343.92456858210284</v>
      </c>
      <c r="K22" s="189">
        <f>IF('PL(Statements of Operations)'!K22="-","-",'PL(Statements of Operations)'!K22/'為替換算(currency conversion)'!$B$3)</f>
        <v>529.45205479452056</v>
      </c>
      <c r="L22" s="267">
        <f>IF('PL(Statements of Operations)'!L22="-","-",'PL(Statements of Operations)'!L22/'為替換算(currency conversion)'!$B$3)</f>
        <v>832.73438889877241</v>
      </c>
      <c r="M22" s="270">
        <f>IF('PL(Statements of Operations)'!M22="-","-",'PL(Statements of Operations)'!M22/'為替換算(currency conversion)'!$B$3)</f>
        <v>186.57712150862835</v>
      </c>
      <c r="N22" s="189">
        <f>IF('PL(Statements of Operations)'!N22="-","-",'PL(Statements of Operations)'!N22/'為替換算(currency conversion)'!$B$3)</f>
        <v>357.41860878847177</v>
      </c>
      <c r="O22" s="189">
        <f>IF('PL(Statements of Operations)'!O22="-","-",'PL(Statements of Operations)'!O22/'為替換算(currency conversion)'!$B$3)</f>
        <v>514.70378936132363</v>
      </c>
      <c r="P22" s="267">
        <f>IF('PL(Statements of Operations)'!P22="-","-",'PL(Statements of Operations)'!P22/'為替換算(currency conversion)'!$B$3)</f>
        <v>668.45756982743285</v>
      </c>
      <c r="Q22" s="270">
        <f>IF('PL(Statements of Operations)'!Q22="-","-",'PL(Statements of Operations)'!Q22/'為替換算(currency conversion)'!$B$3)</f>
        <v>170.28108877423946</v>
      </c>
      <c r="R22" s="189">
        <f>IF('PL(Statements of Operations)'!R22="-","-",'PL(Statements of Operations)'!R22/'為替換算(currency conversion)'!$B$3)</f>
        <v>366.53620352250488</v>
      </c>
      <c r="S22" s="189">
        <f>IF('PL(Statements of Operations)'!S22="-","-",'PL(Statements of Operations)'!S22/'為替換算(currency conversion)'!$B$3)</f>
        <v>615.78900551503295</v>
      </c>
      <c r="T22" s="267">
        <f>IF('PL(Statements of Operations)'!T22="-","-",'PL(Statements of Operations)'!T22/'為替換算(currency conversion)'!$B$3)</f>
        <v>683.53495819249247</v>
      </c>
      <c r="U22" s="270">
        <f>IF('PL(Statements of Operations)'!U22="-","-",'PL(Statements of Operations)'!U22/'為替換算(currency conversion)'!$B$3)</f>
        <v>276.30314890588863</v>
      </c>
      <c r="V22" s="189">
        <f>IF('PL(Statements of Operations)'!V22="-","-",'PL(Statements of Operations)'!V22/'為替換算(currency conversion)'!$B$3)</f>
        <v>639.29016189290166</v>
      </c>
      <c r="W22" s="189">
        <f>IF('PL(Statements of Operations)'!W22="-","-",'PL(Statements of Operations)'!W22/'為替換算(currency conversion)'!$B$3)</f>
        <v>980.17256715886856</v>
      </c>
      <c r="X22" s="267">
        <f>IF('PL(Statements of Operations)'!X22="-","-",'PL(Statements of Operations)'!X22/'為替換算(currency conversion)'!$B$3)</f>
        <v>1271.8288560754313</v>
      </c>
    </row>
    <row r="23" spans="1:24" ht="18" customHeight="1" thickBot="1">
      <c r="A23" s="170"/>
      <c r="B23" s="272" t="s">
        <v>275</v>
      </c>
      <c r="C23" s="273" t="s">
        <v>4</v>
      </c>
      <c r="D23" s="274" t="s">
        <v>276</v>
      </c>
      <c r="E23" s="275">
        <f>IF('PL(Statements of Operations)'!E23="-","-",'PL(Statements of Operations)'!E23/'為替換算(currency conversion)'!$B$3)</f>
        <v>4.874577477317203</v>
      </c>
      <c r="F23" s="276">
        <f>IF('PL(Statements of Operations)'!F23="-","-",'PL(Statements of Operations)'!F23/'為替換算(currency conversion)'!$B$3)</f>
        <v>12.684575698274328</v>
      </c>
      <c r="G23" s="276">
        <f>IF('PL(Statements of Operations)'!G23="-","-",'PL(Statements of Operations)'!G23/'為替換算(currency conversion)'!$B$3)</f>
        <v>21.490837929194093</v>
      </c>
      <c r="H23" s="277">
        <f>IF('PL(Statements of Operations)'!H23="-","-",'PL(Statements of Operations)'!H23/'為替換算(currency conversion)'!$B$3)</f>
        <v>29.34531222202455</v>
      </c>
      <c r="I23" s="278">
        <f>IF('PL(Statements of Operations)'!I23="-","-",'PL(Statements of Operations)'!I23/'為替換算(currency conversion)'!$B$3)</f>
        <v>1.6011385874399573</v>
      </c>
      <c r="J23" s="276">
        <f>IF('PL(Statements of Operations)'!J23="-","-",'PL(Statements of Operations)'!J23/'為替換算(currency conversion)'!$B$3)</f>
        <v>8.9930617327877602</v>
      </c>
      <c r="K23" s="276">
        <f>IF('PL(Statements of Operations)'!K23="-","-",'PL(Statements of Operations)'!K23/'為替換算(currency conversion)'!$B$3)</f>
        <v>20.85038249421811</v>
      </c>
      <c r="L23" s="280">
        <f>IF('PL(Statements of Operations)'!L23="-","-",'PL(Statements of Operations)'!L23/'為替換算(currency conversion)'!$B$3)</f>
        <v>36.36363636363636</v>
      </c>
      <c r="M23" s="278">
        <f>IF('PL(Statements of Operations)'!M23="-","-",'PL(Statements of Operations)'!M23/'為替換算(currency conversion)'!$B$3)</f>
        <v>5.5950898416651844</v>
      </c>
      <c r="N23" s="276">
        <f>IF('PL(Statements of Operations)'!N23="-","-",'PL(Statements of Operations)'!N23/'為替換算(currency conversion)'!$B$3)</f>
        <v>17.399039316847535</v>
      </c>
      <c r="O23" s="276">
        <f>IF('PL(Statements of Operations)'!O23="-","-",'PL(Statements of Operations)'!O23/'為替換算(currency conversion)'!$B$3)</f>
        <v>29.594378224515211</v>
      </c>
      <c r="P23" s="280">
        <f>IF('PL(Statements of Operations)'!P23="-","-",'PL(Statements of Operations)'!P23/'為替換算(currency conversion)'!$B$3)</f>
        <v>41.131471268457567</v>
      </c>
      <c r="Q23" s="278">
        <f>IF('PL(Statements of Operations)'!Q23="-","-",'PL(Statements of Operations)'!Q23/'為替換算(currency conversion)'!$B$3)</f>
        <v>-1.5655577299412915</v>
      </c>
      <c r="R23" s="276">
        <f>IF('PL(Statements of Operations)'!R23="-","-",'PL(Statements of Operations)'!R23/'為替換算(currency conversion)'!$B$3)</f>
        <v>10.033801814623732</v>
      </c>
      <c r="S23" s="276">
        <f>IF('PL(Statements of Operations)'!S23="-","-",'PL(Statements of Operations)'!S23/'為替換算(currency conversion)'!$B$3)</f>
        <v>20.814801636719444</v>
      </c>
      <c r="T23" s="280">
        <f>IF('PL(Statements of Operations)'!T23="-","-",'PL(Statements of Operations)'!T23/'為替換算(currency conversion)'!$B$3)</f>
        <v>43.204056217754847</v>
      </c>
      <c r="U23" s="278">
        <f>IF('PL(Statements of Operations)'!U23="-","-",'PL(Statements of Operations)'!U23/'為替換算(currency conversion)'!$B$3)</f>
        <v>13.538516278242305</v>
      </c>
      <c r="V23" s="276">
        <f>IF('PL(Statements of Operations)'!V23="-","-",'PL(Statements of Operations)'!V23/'為替換算(currency conversion)'!$B$3)</f>
        <v>31.48905888631916</v>
      </c>
      <c r="W23" s="276">
        <f>IF('PL(Statements of Operations)'!W23="-","-",'PL(Statements of Operations)'!W23/'為替換算(currency conversion)'!$B$3)</f>
        <v>47.206902686354738</v>
      </c>
      <c r="X23" s="280">
        <f>IF('PL(Statements of Operations)'!X23="-","-",'PL(Statements of Operations)'!X23/'為替換算(currency conversion)'!$B$3)</f>
        <v>63.360611990748978</v>
      </c>
    </row>
    <row r="43" spans="2:2">
      <c r="B43" s="255"/>
    </row>
    <row r="44" spans="2:2">
      <c r="B44" s="25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4" width="18.375" style="8" customWidth="1"/>
    <col min="25" max="16384" width="13" style="8"/>
  </cols>
  <sheetData>
    <row r="1" spans="1:24" s="4" customFormat="1" ht="19.5" customHeight="1">
      <c r="A1" s="1"/>
      <c r="B1" s="1" t="s">
        <v>391</v>
      </c>
      <c r="C1" s="2"/>
      <c r="D1" s="2"/>
      <c r="E1" s="3"/>
      <c r="F1" s="3"/>
      <c r="G1" s="3"/>
      <c r="H1" s="3"/>
      <c r="I1" s="3"/>
      <c r="J1" s="3"/>
      <c r="K1" s="3"/>
      <c r="L1" s="3"/>
      <c r="M1" s="3"/>
      <c r="N1" s="3"/>
      <c r="O1" s="3"/>
      <c r="P1" s="3"/>
      <c r="Q1" s="3"/>
      <c r="R1" s="3"/>
      <c r="S1" s="3"/>
      <c r="T1" s="3"/>
      <c r="U1" s="3"/>
      <c r="V1" s="3"/>
      <c r="W1" s="3"/>
      <c r="X1" s="3"/>
    </row>
    <row r="2" spans="1:24" s="6" customFormat="1" ht="15" customHeight="1">
      <c r="B2" s="356" t="s">
        <v>482</v>
      </c>
      <c r="E2" s="8"/>
      <c r="F2" s="97"/>
      <c r="G2" s="97"/>
      <c r="H2" s="97"/>
      <c r="I2" s="97"/>
      <c r="J2" s="97"/>
      <c r="K2" s="97"/>
      <c r="L2" s="97"/>
      <c r="M2" s="97"/>
      <c r="N2" s="97"/>
      <c r="O2" s="97"/>
      <c r="P2" s="97"/>
      <c r="Q2" s="97"/>
      <c r="R2" s="97"/>
      <c r="S2" s="97"/>
      <c r="T2" s="97"/>
      <c r="U2" s="97"/>
      <c r="V2" s="97"/>
      <c r="W2" s="97"/>
      <c r="X2" s="97"/>
    </row>
    <row r="3" spans="1:24" s="9" customFormat="1" ht="18" customHeight="1">
      <c r="A3" s="5"/>
      <c r="B3" s="5" t="s">
        <v>483</v>
      </c>
      <c r="E3" s="256"/>
      <c r="F3" s="256"/>
      <c r="G3" s="256"/>
    </row>
    <row r="4" spans="1:24" s="6" customFormat="1" ht="9" customHeight="1">
      <c r="A4" s="5"/>
    </row>
    <row r="5" spans="1:24" ht="18" customHeight="1" thickBot="1">
      <c r="B5" s="8" t="str">
        <f>"（単位：百万"&amp;'為替換算(currency conversion)'!$A$3&amp;"/Unit: "&amp;'為替換算(currency conversion)'!$A$3&amp;" million）"</f>
        <v>（単位：百万USD/Unit: USD million）</v>
      </c>
    </row>
    <row r="6" spans="1:24" ht="18" customHeight="1">
      <c r="B6" s="698" t="s">
        <v>469</v>
      </c>
      <c r="C6" s="700" t="s">
        <v>484</v>
      </c>
      <c r="D6" s="702" t="s">
        <v>485</v>
      </c>
      <c r="E6" s="680" t="s">
        <v>486</v>
      </c>
      <c r="F6" s="681"/>
      <c r="G6" s="681"/>
      <c r="H6" s="682"/>
      <c r="I6" s="680" t="s">
        <v>487</v>
      </c>
      <c r="J6" s="681"/>
      <c r="K6" s="681"/>
      <c r="L6" s="682"/>
      <c r="M6" s="680" t="s">
        <v>8</v>
      </c>
      <c r="N6" s="681"/>
      <c r="O6" s="681"/>
      <c r="P6" s="682"/>
      <c r="Q6" s="680" t="s">
        <v>505</v>
      </c>
      <c r="R6" s="681"/>
      <c r="S6" s="681"/>
      <c r="T6" s="682"/>
      <c r="U6" s="680" t="s">
        <v>522</v>
      </c>
      <c r="V6" s="681"/>
      <c r="W6" s="681"/>
      <c r="X6" s="682"/>
    </row>
    <row r="7" spans="1:24" ht="36.75" customHeight="1" thickBot="1">
      <c r="B7" s="699"/>
      <c r="C7" s="701"/>
      <c r="D7" s="703"/>
      <c r="E7" s="257" t="s">
        <v>284</v>
      </c>
      <c r="F7" s="258" t="s">
        <v>285</v>
      </c>
      <c r="G7" s="105" t="s">
        <v>286</v>
      </c>
      <c r="H7" s="259" t="s">
        <v>287</v>
      </c>
      <c r="I7" s="257" t="s">
        <v>284</v>
      </c>
      <c r="J7" s="258" t="s">
        <v>285</v>
      </c>
      <c r="K7" s="260" t="s">
        <v>286</v>
      </c>
      <c r="L7" s="106" t="s">
        <v>287</v>
      </c>
      <c r="M7" s="257" t="s">
        <v>284</v>
      </c>
      <c r="N7" s="258" t="s">
        <v>285</v>
      </c>
      <c r="O7" s="260" t="s">
        <v>286</v>
      </c>
      <c r="P7" s="106" t="s">
        <v>287</v>
      </c>
      <c r="Q7" s="257" t="s">
        <v>284</v>
      </c>
      <c r="R7" s="258" t="s">
        <v>285</v>
      </c>
      <c r="S7" s="260" t="s">
        <v>286</v>
      </c>
      <c r="T7" s="106" t="s">
        <v>287</v>
      </c>
      <c r="U7" s="257" t="s">
        <v>284</v>
      </c>
      <c r="V7" s="258" t="s">
        <v>285</v>
      </c>
      <c r="W7" s="260" t="s">
        <v>286</v>
      </c>
      <c r="X7" s="106" t="s">
        <v>287</v>
      </c>
    </row>
    <row r="8" spans="1:24" ht="18" customHeight="1">
      <c r="A8" s="170"/>
      <c r="B8" s="261" t="s">
        <v>245</v>
      </c>
      <c r="C8" s="262" t="s">
        <v>4</v>
      </c>
      <c r="D8" s="263" t="s">
        <v>289</v>
      </c>
      <c r="E8" s="471">
        <f>IF('PL四半期（PL Quarterly）'!E8="-","-",'PL四半期（PL Quarterly）'!E8/'為替換算(currency conversion)'!$B$3)</f>
        <v>4183.6150151218644</v>
      </c>
      <c r="F8" s="472">
        <f>IF('PL四半期（PL Quarterly）'!F8="-","-",'PL四半期（PL Quarterly）'!F8/'為替換算(currency conversion)'!$B$3)</f>
        <v>4359.9270592421281</v>
      </c>
      <c r="G8" s="472">
        <f>IF('PL四半期（PL Quarterly）'!G8="-","-",'PL四半期（PL Quarterly）'!G8/'為替換算(currency conversion)'!$B$3)</f>
        <v>4622.3981497954101</v>
      </c>
      <c r="H8" s="473">
        <f>IF('PL四半期（PL Quarterly）'!H8="-","-",'PL四半期（PL Quarterly）'!H8/'為替換算(currency conversion)'!$B$3)</f>
        <v>4977.5395837039669</v>
      </c>
      <c r="I8" s="474">
        <f>IF('PL四半期（PL Quarterly）'!I8="-","-",'PL四半期（PL Quarterly）'!I8/'為替換算(currency conversion)'!$B$3)</f>
        <v>4494.2181106564667</v>
      </c>
      <c r="J8" s="472">
        <f>IF('PL四半期（PL Quarterly）'!J8="-","-",'PL四半期（PL Quarterly）'!J8/'為替換算(currency conversion)'!$B$3)</f>
        <v>4603.1133250311332</v>
      </c>
      <c r="K8" s="472">
        <f>IF('PL四半期（PL Quarterly）'!K8="-","-",'PL四半期（PL Quarterly）'!K8/'為替換算(currency conversion)'!$B$3)</f>
        <v>4696.3529621063863</v>
      </c>
      <c r="L8" s="264">
        <f>IF('PL四半期（PL Quarterly）'!L8="-","-",'PL四半期（PL Quarterly）'!L8/'為替換算(currency conversion)'!$B$3)</f>
        <v>5452.2238035936662</v>
      </c>
      <c r="M8" s="474">
        <f>IF('PL四半期（PL Quarterly）'!M8="-","-",'PL四半期（PL Quarterly）'!M8/'為替換算(currency conversion)'!$B$3)</f>
        <v>4690.2330546166158</v>
      </c>
      <c r="N8" s="472">
        <f>IF('PL四半期（PL Quarterly）'!N8="-","-",'PL四半期（PL Quarterly）'!N8/'為替換算(currency conversion)'!$B$3)</f>
        <v>4897.1980074719804</v>
      </c>
      <c r="O8" s="472">
        <f>IF('PL四半期（PL Quarterly）'!O8="-","-",'PL四半期（PL Quarterly）'!O8/'為替換算(currency conversion)'!$B$3)</f>
        <v>5018.8400640455438</v>
      </c>
      <c r="P8" s="264">
        <f>IF('PL四半期（PL Quarterly）'!P8="-","-",'PL四半期（PL Quarterly）'!P8/'為替換算(currency conversion)'!$B$3)</f>
        <v>5557.4719800747198</v>
      </c>
      <c r="Q8" s="474">
        <f>IF('PL四半期（PL Quarterly）'!Q8="-","-",'PL四半期（PL Quarterly）'!Q8/'為替換算(currency conversion)'!$B$3)</f>
        <v>4722.7895392278951</v>
      </c>
      <c r="R8" s="472">
        <f>IF('PL四半期（PL Quarterly）'!R8="-","-",'PL四半期（PL Quarterly）'!R8/'為替換算(currency conversion)'!$B$3)</f>
        <v>4885.0827254936839</v>
      </c>
      <c r="S8" s="472">
        <f>IF('PL四半期（PL Quarterly）'!S8="-","-",'PL四半期（PL Quarterly）'!S8/'為替換算(currency conversion)'!$B$3)</f>
        <v>5143.9156733677282</v>
      </c>
      <c r="T8" s="264">
        <f>IF('PL四半期（PL Quarterly）'!T8="-","-",'PL四半期（PL Quarterly）'!T8/'為替換算(currency conversion)'!$B$3)</f>
        <v>5873.172033446006</v>
      </c>
      <c r="U8" s="474">
        <f>IF('PL四半期（PL Quarterly）'!U8="-","-",'PL四半期（PL Quarterly）'!U8/'為替換算(currency conversion)'!$B$3)</f>
        <v>5255.488347269169</v>
      </c>
      <c r="V8" s="472">
        <f>IF('PL四半期（PL Quarterly）'!V8="-","-",'PL四半期（PL Quarterly）'!V8/'為替換算(currency conversion)'!$B$3)</f>
        <v>5526.2141967621419</v>
      </c>
      <c r="W8" s="472">
        <f>IF('PL四半期（PL Quarterly）'!W8="-","-",'PL四半期（PL Quarterly）'!W8/'為替換算(currency conversion)'!$B$3)</f>
        <v>5658.5038249421814</v>
      </c>
      <c r="X8" s="264">
        <f>IF('PL四半期（PL Quarterly）'!X8="-","-",'PL四半期（PL Quarterly）'!X8/'為替換算(currency conversion)'!$B$3)</f>
        <v>6259.5445650240172</v>
      </c>
    </row>
    <row r="9" spans="1:24" ht="18" customHeight="1">
      <c r="A9" s="170"/>
      <c r="B9" s="265" t="s">
        <v>247</v>
      </c>
      <c r="C9" s="266" t="s">
        <v>4</v>
      </c>
      <c r="D9" s="188" t="s">
        <v>290</v>
      </c>
      <c r="E9" s="269">
        <f>IF('PL四半期（PL Quarterly）'!E9="-","-",'PL四半期（PL Quarterly）'!E9/'為替換算(currency conversion)'!$B$3)</f>
        <v>3160.1405443871195</v>
      </c>
      <c r="F9" s="189">
        <f>IF('PL四半期（PL Quarterly）'!F9="-","-",'PL四半期（PL Quarterly）'!F9/'為替換算(currency conversion)'!$B$3)</f>
        <v>3270.9393346379647</v>
      </c>
      <c r="G9" s="189">
        <f>IF('PL四半期（PL Quarterly）'!G9="-","-",'PL四半期（PL Quarterly）'!G9/'為替換算(currency conversion)'!$B$3)</f>
        <v>3489.0144102472868</v>
      </c>
      <c r="H9" s="246">
        <f>IF('PL四半期（PL Quarterly）'!H9="-","-",'PL四半期（PL Quarterly）'!H9/'為替換算(currency conversion)'!$B$3)</f>
        <v>3738.8187155310443</v>
      </c>
      <c r="I9" s="270">
        <f>IF('PL四半期（PL Quarterly）'!I9="-","-",'PL四半期（PL Quarterly）'!I9/'為替換算(currency conversion)'!$B$3)</f>
        <v>3366.0914428037713</v>
      </c>
      <c r="J9" s="189">
        <f>IF('PL四半期（PL Quarterly）'!J9="-","-",'PL四半期（PL Quarterly）'!J9/'為替換算(currency conversion)'!$B$3)</f>
        <v>3509.784735812133</v>
      </c>
      <c r="K9" s="189">
        <f>IF('PL四半期（PL Quarterly）'!K9="-","-",'PL四半期（PL Quarterly）'!K9/'為替換算(currency conversion)'!$B$3)</f>
        <v>3514.0366482832237</v>
      </c>
      <c r="L9" s="267">
        <f>IF('PL四半期（PL Quarterly）'!L9="-","-",'PL四半期（PL Quarterly）'!L9/'為替換算(currency conversion)'!$B$3)</f>
        <v>4008.2013876534425</v>
      </c>
      <c r="M9" s="270">
        <f>IF('PL四半期（PL Quarterly）'!M9="-","-",'PL四半期（PL Quarterly）'!M9/'為替換算(currency conversion)'!$B$3)</f>
        <v>3514.5525707169541</v>
      </c>
      <c r="N9" s="189">
        <f>IF('PL四半期（PL Quarterly）'!N9="-","-",'PL四半期（PL Quarterly）'!N9/'為替換算(currency conversion)'!$B$3)</f>
        <v>3686.7817114392456</v>
      </c>
      <c r="O9" s="189">
        <f>IF('PL四半期（PL Quarterly）'!O9="-","-",'PL四半期（PL Quarterly）'!O9/'為替換算(currency conversion)'!$B$3)</f>
        <v>3764.0722291407224</v>
      </c>
      <c r="P9" s="267">
        <f>IF('PL四半期（PL Quarterly）'!P9="-","-",'PL四半期（PL Quarterly）'!P9/'為替換算(currency conversion)'!$B$3)</f>
        <v>4108.2191780821913</v>
      </c>
      <c r="Q9" s="270">
        <f>IF('PL四半期（PL Quarterly）'!Q9="-","-",'PL四半期（PL Quarterly）'!Q9/'為替換算(currency conversion)'!$B$3)</f>
        <v>3559.2777085927769</v>
      </c>
      <c r="R9" s="189">
        <f>IF('PL四半期（PL Quarterly）'!R9="-","-",'PL四半期（PL Quarterly）'!R9/'為替換算(currency conversion)'!$B$3)</f>
        <v>3638.4006404554348</v>
      </c>
      <c r="S9" s="189">
        <f>IF('PL四半期（PL Quarterly）'!S9="-","-",'PL四半期（PL Quarterly）'!S9/'為替換算(currency conversion)'!$B$3)</f>
        <v>3827.8153353495818</v>
      </c>
      <c r="T9" s="267">
        <f>IF('PL四半期（PL Quarterly）'!T9="-","-",'PL四半期（PL Quarterly）'!T9/'為替換算(currency conversion)'!$B$3)</f>
        <v>4399.5552392812669</v>
      </c>
      <c r="U9" s="270">
        <f>IF('PL四半期（PL Quarterly）'!U9="-","-",'PL四半期（PL Quarterly）'!U9/'為替換算(currency conversion)'!$B$3)</f>
        <v>3895.2677459526776</v>
      </c>
      <c r="V9" s="189">
        <f>IF('PL四半期（PL Quarterly）'!V9="-","-",'PL四半期（PL Quarterly）'!V9/'為替換算(currency conversion)'!$B$3)</f>
        <v>4046.7265611101225</v>
      </c>
      <c r="W9" s="189">
        <f>IF('PL四半期（PL Quarterly）'!W9="-","-",'PL四半期（PL Quarterly）'!W9/'為替換算(currency conversion)'!$B$3)</f>
        <v>4138.1337840241949</v>
      </c>
      <c r="X9" s="267">
        <f>IF('PL四半期（PL Quarterly）'!X9="-","-",'PL四半期（PL Quarterly）'!X9/'為替換算(currency conversion)'!$B$3)</f>
        <v>4606.4490304216333</v>
      </c>
    </row>
    <row r="10" spans="1:24" ht="18" customHeight="1">
      <c r="A10" s="170"/>
      <c r="B10" s="265" t="s">
        <v>474</v>
      </c>
      <c r="C10" s="266" t="s">
        <v>4</v>
      </c>
      <c r="D10" s="188" t="s">
        <v>292</v>
      </c>
      <c r="E10" s="269">
        <f>IF('PL四半期（PL Quarterly）'!E10="-","-",'PL四半期（PL Quarterly）'!E10/'為替換算(currency conversion)'!$B$3)</f>
        <v>1023.4744707347447</v>
      </c>
      <c r="F10" s="189">
        <f>IF('PL四半期（PL Quarterly）'!F10="-","-",'PL四半期（PL Quarterly）'!F10/'為替換算(currency conversion)'!$B$3)</f>
        <v>1088.9877246041628</v>
      </c>
      <c r="G10" s="189">
        <f>IF('PL四半期（PL Quarterly）'!G10="-","-",'PL四半期（PL Quarterly）'!G10/'為替換算(currency conversion)'!$B$3)</f>
        <v>1133.383739548123</v>
      </c>
      <c r="H10" s="246">
        <f>IF('PL四半期（PL Quarterly）'!H10="-","-",'PL四半期（PL Quarterly）'!H10/'為替換算(currency conversion)'!$B$3)</f>
        <v>1238.720868172923</v>
      </c>
      <c r="I10" s="270">
        <f>IF('PL四半期（PL Quarterly）'!I10="-","-",'PL四半期（PL Quarterly）'!I10/'為替換算(currency conversion)'!$B$3)</f>
        <v>1128.1266678526952</v>
      </c>
      <c r="J10" s="189">
        <f>IF('PL四半期（PL Quarterly）'!J10="-","-",'PL四半期（PL Quarterly）'!J10/'為替換算(currency conversion)'!$B$3)</f>
        <v>1093.3285892190002</v>
      </c>
      <c r="K10" s="189">
        <f>IF('PL四半期（PL Quarterly）'!K10="-","-",'PL四半期（PL Quarterly）'!K10/'為替換算(currency conversion)'!$B$3)</f>
        <v>1182.3163138231632</v>
      </c>
      <c r="L10" s="267">
        <f>IF('PL四半期（PL Quarterly）'!L10="-","-",'PL四半期（PL Quarterly）'!L10/'為替換算(currency conversion)'!$B$3)</f>
        <v>1444.0224159402242</v>
      </c>
      <c r="M10" s="270">
        <f>IF('PL四半期（PL Quarterly）'!M10="-","-",'PL四半期（PL Quarterly）'!M10/'為替換算(currency conversion)'!$B$3)</f>
        <v>1175.6715886852874</v>
      </c>
      <c r="N10" s="189">
        <f>IF('PL四半期（PL Quarterly）'!N10="-","-",'PL四半期（PL Quarterly）'!N10/'為替換算(currency conversion)'!$B$3)</f>
        <v>1210.4251912471091</v>
      </c>
      <c r="O10" s="189">
        <f>IF('PL四半期（PL Quarterly）'!O10="-","-",'PL四半期（PL Quarterly）'!O10/'為替換算(currency conversion)'!$B$3)</f>
        <v>1254.7678349048213</v>
      </c>
      <c r="P10" s="267">
        <f>IF('PL四半期（PL Quarterly）'!P10="-","-",'PL四半期（PL Quarterly）'!P10/'為替換算(currency conversion)'!$B$3)</f>
        <v>1449.252801992528</v>
      </c>
      <c r="Q10" s="270">
        <f>IF('PL四半期（PL Quarterly）'!Q10="-","-",'PL四半期（PL Quarterly）'!Q10/'為替換算(currency conversion)'!$B$3)</f>
        <v>1163.5118306351183</v>
      </c>
      <c r="R10" s="189">
        <f>IF('PL四半期（PL Quarterly）'!R10="-","-",'PL四半期（PL Quarterly）'!R10/'為替換算(currency conversion)'!$B$3)</f>
        <v>1246.6820850382494</v>
      </c>
      <c r="S10" s="189">
        <f>IF('PL四半期（PL Quarterly）'!S10="-","-",'PL四半期（PL Quarterly）'!S10/'為替換算(currency conversion)'!$B$3)</f>
        <v>1316.1003380181462</v>
      </c>
      <c r="T10" s="267">
        <f>IF('PL四半期（PL Quarterly）'!T10="-","-",'PL四半期（PL Quarterly）'!T10/'為替換算(currency conversion)'!$B$3)</f>
        <v>1473.6167941647393</v>
      </c>
      <c r="U10" s="270">
        <f>IF('PL四半期（PL Quarterly）'!U10="-","-",'PL四半期（PL Quarterly）'!U10/'為替換算(currency conversion)'!$B$3)</f>
        <v>1360.2206013164916</v>
      </c>
      <c r="V10" s="189">
        <f>IF('PL四半期（PL Quarterly）'!V10="-","-",'PL四半期（PL Quarterly）'!V10/'為替換算(currency conversion)'!$B$3)</f>
        <v>1479.4965308663939</v>
      </c>
      <c r="W10" s="189">
        <f>IF('PL四半期（PL Quarterly）'!W10="-","-",'PL四半期（PL Quarterly）'!W10/'為替換算(currency conversion)'!$B$3)</f>
        <v>1520.370040917986</v>
      </c>
      <c r="X10" s="267">
        <f>IF('PL四半期（PL Quarterly）'!X10="-","-",'PL四半期（PL Quarterly）'!X10/'為替換算(currency conversion)'!$B$3)</f>
        <v>1653.0955346023839</v>
      </c>
    </row>
    <row r="11" spans="1:24" ht="18" customHeight="1">
      <c r="A11" s="170"/>
      <c r="B11" s="265" t="s">
        <v>476</v>
      </c>
      <c r="C11" s="266" t="s">
        <v>4</v>
      </c>
      <c r="D11" s="188" t="s">
        <v>294</v>
      </c>
      <c r="E11" s="269">
        <f>IF('PL四半期（PL Quarterly）'!E11="-","-",'PL四半期（PL Quarterly）'!E11/'為替換算(currency conversion)'!$B$3)</f>
        <v>789.48585660914432</v>
      </c>
      <c r="F11" s="189">
        <f>IF('PL四半期（PL Quarterly）'!F11="-","-",'PL四半期（PL Quarterly）'!F11/'為替換算(currency conversion)'!$B$3)</f>
        <v>821.82885607543142</v>
      </c>
      <c r="G11" s="189">
        <f>IF('PL四半期（PL Quarterly）'!G11="-","-",'PL四半期（PL Quarterly）'!G11/'為替換算(currency conversion)'!$B$3)</f>
        <v>859.0731186621598</v>
      </c>
      <c r="H11" s="246">
        <f>IF('PL四半期（PL Quarterly）'!H11="-","-",'PL四半期（PL Quarterly）'!H11/'為替換算(currency conversion)'!$B$3)</f>
        <v>919.00017790428751</v>
      </c>
      <c r="I11" s="270">
        <f>IF('PL四半期（PL Quarterly）'!I11="-","-",'PL四半期（PL Quarterly）'!I11/'為替換算(currency conversion)'!$B$3)</f>
        <v>868.91122576054079</v>
      </c>
      <c r="J11" s="189">
        <f>IF('PL四半期（PL Quarterly）'!J11="-","-",'PL四半期（PL Quarterly）'!J11/'為替換算(currency conversion)'!$B$3)</f>
        <v>818.21739903931689</v>
      </c>
      <c r="K11" s="189">
        <f>IF('PL四半期（PL Quarterly）'!K11="-","-",'PL四半期（PL Quarterly）'!K11/'為替換算(currency conversion)'!$B$3)</f>
        <v>877.74417363458463</v>
      </c>
      <c r="L11" s="267">
        <f>IF('PL四半期（PL Quarterly）'!L11="-","-",'PL四半期（PL Quarterly）'!L11/'為替換算(currency conversion)'!$B$3)</f>
        <v>968.94680661803943</v>
      </c>
      <c r="M11" s="270">
        <f>IF('PL四半期（PL Quarterly）'!M11="-","-",'PL四半期（PL Quarterly）'!M11/'為替換算(currency conversion)'!$B$3)</f>
        <v>910.2561821739904</v>
      </c>
      <c r="N11" s="189">
        <f>IF('PL四半期（PL Quarterly）'!N11="-","-",'PL四半期（PL Quarterly）'!N11/'為替換算(currency conversion)'!$B$3)</f>
        <v>908.70841487279847</v>
      </c>
      <c r="O11" s="189">
        <f>IF('PL四半期（PL Quarterly）'!O11="-","-",'PL四半期（PL Quarterly）'!O11/'為替換算(currency conversion)'!$B$3)</f>
        <v>989.87724604162963</v>
      </c>
      <c r="P11" s="267">
        <f>IF('PL四半期（PL Quarterly）'!P11="-","-",'PL四半期（PL Quarterly）'!P11/'為替換算(currency conversion)'!$B$3)</f>
        <v>1116.5628891656288</v>
      </c>
      <c r="Q11" s="270">
        <f>IF('PL四半期（PL Quarterly）'!Q11="-","-",'PL四半期（PL Quarterly）'!Q11/'為替換算(currency conversion)'!$B$3)</f>
        <v>926.1252446183953</v>
      </c>
      <c r="R11" s="189">
        <f>IF('PL四半期（PL Quarterly）'!R11="-","-",'PL四半期（PL Quarterly）'!R11/'為替換算(currency conversion)'!$B$3)</f>
        <v>916.36719444938626</v>
      </c>
      <c r="S11" s="189">
        <f>IF('PL四半期（PL Quarterly）'!S11="-","-",'PL四半期（PL Quarterly）'!S11/'為替換算(currency conversion)'!$B$3)</f>
        <v>932.82334104251913</v>
      </c>
      <c r="T11" s="267">
        <f>IF('PL四半期（PL Quarterly）'!T11="-","-",'PL四半期（PL Quarterly）'!T11/'為替換算(currency conversion)'!$B$3)</f>
        <v>1186.6304927948763</v>
      </c>
      <c r="U11" s="270">
        <f>IF('PL四半期（PL Quarterly）'!U11="-","-",'PL四半期（PL Quarterly）'!U11/'為替換算(currency conversion)'!$B$3)</f>
        <v>939.73492261163494</v>
      </c>
      <c r="V11" s="189">
        <f>IF('PL四半期（PL Quarterly）'!V11="-","-",'PL四半期（PL Quarterly）'!V11/'為替換算(currency conversion)'!$B$3)</f>
        <v>929.17630314890584</v>
      </c>
      <c r="W11" s="189">
        <f>IF('PL四半期（PL Quarterly）'!W11="-","-",'PL四半期（PL Quarterly）'!W11/'為替換算(currency conversion)'!$B$3)</f>
        <v>1004.8745774773172</v>
      </c>
      <c r="X11" s="267">
        <f>IF('PL四半期（PL Quarterly）'!X11="-","-",'PL四半期（PL Quarterly）'!X11/'為替換算(currency conversion)'!$B$3)</f>
        <v>1248.3543853406868</v>
      </c>
    </row>
    <row r="12" spans="1:24" ht="18" customHeight="1">
      <c r="A12" s="170"/>
      <c r="B12" s="268" t="s">
        <v>253</v>
      </c>
      <c r="C12" s="266" t="s">
        <v>4</v>
      </c>
      <c r="D12" s="188" t="s">
        <v>254</v>
      </c>
      <c r="E12" s="269">
        <f>IF('PL四半期（PL Quarterly）'!E12="-","-",'PL四半期（PL Quarterly）'!E12/'為替換算(currency conversion)'!$B$3)</f>
        <v>293.64881693648817</v>
      </c>
      <c r="F12" s="189">
        <f>IF('PL四半期（PL Quarterly）'!F12="-","-",'PL四半期（PL Quarterly）'!F12/'為替換算(currency conversion)'!$B$3)</f>
        <v>313.36950720512363</v>
      </c>
      <c r="G12" s="189">
        <f>IF('PL四半期（PL Quarterly）'!G12="-","-",'PL四半期（PL Quarterly）'!G12/'為替換算(currency conversion)'!$B$3)</f>
        <v>328.35794342643658</v>
      </c>
      <c r="H12" s="246">
        <f>IF('PL四半期（PL Quarterly）'!H12="-","-",'PL四半期（PL Quarterly）'!H12/'為替換算(currency conversion)'!$B$3)</f>
        <v>357.79220779220776</v>
      </c>
      <c r="I12" s="270">
        <f>IF('PL四半期（PL Quarterly）'!I12="-","-",'PL四半期（PL Quarterly）'!I12/'為替換算(currency conversion)'!$B$3)</f>
        <v>319.08023483365946</v>
      </c>
      <c r="J12" s="189">
        <f>IF('PL四半期（PL Quarterly）'!J12="-","-",'PL四半期（PL Quarterly）'!J12/'為替換算(currency conversion)'!$B$3)</f>
        <v>304.54545454545456</v>
      </c>
      <c r="K12" s="189">
        <f>IF('PL四半期（PL Quarterly）'!K12="-","-",'PL四半期（PL Quarterly）'!K12/'為替換算(currency conversion)'!$B$3)</f>
        <v>327.71748799146059</v>
      </c>
      <c r="L12" s="267">
        <f>IF('PL四半期（PL Quarterly）'!L12="-","-",'PL四半期（PL Quarterly）'!L12/'為替換算(currency conversion)'!$B$3)</f>
        <v>353.5491905354919</v>
      </c>
      <c r="M12" s="270">
        <f>IF('PL四半期（PL Quarterly）'!M12="-","-",'PL四半期（PL Quarterly）'!M12/'為替換算(currency conversion)'!$B$3)</f>
        <v>324.16829745596868</v>
      </c>
      <c r="N12" s="189">
        <f>IF('PL四半期（PL Quarterly）'!N12="-","-",'PL四半期（PL Quarterly）'!N12/'為替換算(currency conversion)'!$B$3)</f>
        <v>328.39352428393522</v>
      </c>
      <c r="O12" s="189">
        <f>IF('PL四半期（PL Quarterly）'!O12="-","-",'PL四半期（PL Quarterly）'!O12/'為替換算(currency conversion)'!$B$3)</f>
        <v>342.36790606653619</v>
      </c>
      <c r="P12" s="267">
        <f>IF('PL四半期（PL Quarterly）'!P12="-","-",'PL四半期（PL Quarterly）'!P12/'為替換算(currency conversion)'!$B$3)</f>
        <v>370.61021170610212</v>
      </c>
      <c r="Q12" s="270">
        <f>IF('PL四半期（PL Quarterly）'!Q12="-","-",'PL四半期（PL Quarterly）'!Q12/'為替換算(currency conversion)'!$B$3)</f>
        <v>357.33855185909982</v>
      </c>
      <c r="R12" s="189">
        <f>IF('PL四半期（PL Quarterly）'!R12="-","-",'PL四半期（PL Quarterly）'!R12/'為替換算(currency conversion)'!$B$3)</f>
        <v>368.47536025618217</v>
      </c>
      <c r="S12" s="189">
        <f>IF('PL四半期（PL Quarterly）'!S12="-","-",'PL四半期（PL Quarterly）'!S12/'為替換算(currency conversion)'!$B$3)</f>
        <v>361.63494040206371</v>
      </c>
      <c r="T12" s="267">
        <f>IF('PL四半期（PL Quarterly）'!T12="-","-",'PL四半期（PL Quarterly）'!T12/'為替換算(currency conversion)'!$B$3)</f>
        <v>440.17078811599362</v>
      </c>
      <c r="U12" s="270">
        <f>IF('PL四半期（PL Quarterly）'!U12="-","-",'PL四半期（PL Quarterly）'!U12/'為替換算(currency conversion)'!$B$3)</f>
        <v>363.12933641700766</v>
      </c>
      <c r="V12" s="189">
        <f>IF('PL四半期（PL Quarterly）'!V12="-","-",'PL四半期（PL Quarterly）'!V12/'為替換算(currency conversion)'!$B$3)</f>
        <v>364.66820850382493</v>
      </c>
      <c r="W12" s="189">
        <f>IF('PL四半期（PL Quarterly）'!W12="-","-",'PL四半期（PL Quarterly）'!W12/'為替換算(currency conversion)'!$B$3)</f>
        <v>382.49421811065645</v>
      </c>
      <c r="X12" s="267">
        <f>IF('PL四半期（PL Quarterly）'!X12="-","-",'PL四半期（PL Quarterly）'!X12/'為替換算(currency conversion)'!$B$3)</f>
        <v>488.12488880982033</v>
      </c>
    </row>
    <row r="13" spans="1:24" ht="18" customHeight="1">
      <c r="A13" s="170"/>
      <c r="B13" s="268" t="s">
        <v>255</v>
      </c>
      <c r="C13" s="266" t="s">
        <v>4</v>
      </c>
      <c r="D13" s="188" t="s">
        <v>256</v>
      </c>
      <c r="E13" s="269">
        <f>IF('PL四半期（PL Quarterly）'!E13="-","-",'PL四半期（PL Quarterly）'!E13/'為替換算(currency conversion)'!$B$3)</f>
        <v>27.610745418964598</v>
      </c>
      <c r="F13" s="189">
        <f>IF('PL四半期（PL Quarterly）'!F13="-","-",'PL四半期（PL Quarterly）'!F13/'為替換算(currency conversion)'!$B$3)</f>
        <v>28.055506137697918</v>
      </c>
      <c r="G13" s="189">
        <f>IF('PL四半期（PL Quarterly）'!G13="-","-",'PL四半期（PL Quarterly）'!G13/'為替換算(currency conversion)'!$B$3)</f>
        <v>30.821917808219176</v>
      </c>
      <c r="H13" s="246">
        <f>IF('PL四半期（PL Quarterly）'!H13="-","-",'PL四半期（PL Quarterly）'!H13/'為替換算(currency conversion)'!$B$3)</f>
        <v>43.337484433374847</v>
      </c>
      <c r="I13" s="270">
        <f>IF('PL四半期（PL Quarterly）'!I13="-","-",'PL四半期（PL Quarterly）'!I13/'為替換算(currency conversion)'!$B$3)</f>
        <v>27.352784202099269</v>
      </c>
      <c r="J13" s="189">
        <f>IF('PL四半期（PL Quarterly）'!J13="-","-",'PL四半期（PL Quarterly）'!J13/'為替換算(currency conversion)'!$B$3)</f>
        <v>30.67069916384985</v>
      </c>
      <c r="K13" s="189">
        <f>IF('PL四半期（PL Quarterly）'!K13="-","-",'PL四半期（PL Quarterly）'!K13/'為替換算(currency conversion)'!$B$3)</f>
        <v>29.74559686888454</v>
      </c>
      <c r="L13" s="267">
        <f>IF('PL四半期（PL Quarterly）'!L13="-","-",'PL四半期（PL Quarterly）'!L13/'為替換算(currency conversion)'!$B$3)</f>
        <v>46.495285536381424</v>
      </c>
      <c r="M13" s="270">
        <f>IF('PL四半期（PL Quarterly）'!M13="-","-",'PL四半期（PL Quarterly）'!M13/'為替換算(currency conversion)'!$B$3)</f>
        <v>35.794342643657714</v>
      </c>
      <c r="N13" s="189">
        <f>IF('PL四半期（PL Quarterly）'!N13="-","-",'PL四半期（PL Quarterly）'!N13/'為替換算(currency conversion)'!$B$3)</f>
        <v>45.223269880804125</v>
      </c>
      <c r="O13" s="189">
        <f>IF('PL四半期（PL Quarterly）'!O13="-","-",'PL四半期（PL Quarterly）'!O13/'為替換算(currency conversion)'!$B$3)</f>
        <v>42.501334282156201</v>
      </c>
      <c r="P13" s="267">
        <f>IF('PL四半期（PL Quarterly）'!P13="-","-",'PL四半期（PL Quarterly）'!P13/'為替換算(currency conversion)'!$B$3)</f>
        <v>70.325564846112783</v>
      </c>
      <c r="Q13" s="270">
        <f>IF('PL四半期（PL Quarterly）'!Q13="-","-",'PL四半期（PL Quarterly）'!Q13/'為替換算(currency conversion)'!$B$3)</f>
        <v>45.845934887030779</v>
      </c>
      <c r="R13" s="189">
        <f>IF('PL四半期（PL Quarterly）'!R13="-","-",'PL四半期（PL Quarterly）'!R13/'為替換算(currency conversion)'!$B$3)</f>
        <v>46.441914250133429</v>
      </c>
      <c r="S13" s="189">
        <f>IF('PL四半期（PL Quarterly）'!S13="-","-",'PL四半期（PL Quarterly）'!S13/'為替換算(currency conversion)'!$B$3)</f>
        <v>45.703611457036111</v>
      </c>
      <c r="T13" s="267">
        <f>IF('PL四半期（PL Quarterly）'!T13="-","-",'PL四半期（PL Quarterly）'!T13/'為替換算(currency conversion)'!$B$3)</f>
        <v>64.276819071339617</v>
      </c>
      <c r="U13" s="270">
        <f>IF('PL四半期（PL Quarterly）'!U13="-","-",'PL四半期（PL Quarterly）'!U13/'為替換算(currency conversion)'!$B$3)</f>
        <v>35.465219711795051</v>
      </c>
      <c r="V13" s="189">
        <f>IF('PL四半期（PL Quarterly）'!V13="-","-",'PL四半期（PL Quarterly）'!V13/'為替換算(currency conversion)'!$B$3)</f>
        <v>39.512542252268283</v>
      </c>
      <c r="W13" s="189">
        <f>IF('PL四半期（PL Quarterly）'!W13="-","-",'PL四半期（PL Quarterly）'!W13/'為替換算(currency conversion)'!$B$3)</f>
        <v>41.060309553460236</v>
      </c>
      <c r="X13" s="267">
        <f>IF('PL四半期（PL Quarterly）'!X13="-","-",'PL四半期（PL Quarterly）'!X13/'為替換算(currency conversion)'!$B$3)</f>
        <v>59.259918164027752</v>
      </c>
    </row>
    <row r="14" spans="1:24" ht="18" customHeight="1">
      <c r="A14" s="170"/>
      <c r="B14" s="268" t="s">
        <v>257</v>
      </c>
      <c r="C14" s="266" t="s">
        <v>4</v>
      </c>
      <c r="D14" s="188" t="s">
        <v>258</v>
      </c>
      <c r="E14" s="269">
        <f>IF('PL四半期（PL Quarterly）'!E14="-","-",'PL四半期（PL Quarterly）'!E14/'為替換算(currency conversion)'!$B$3)</f>
        <v>468.22629425369149</v>
      </c>
      <c r="F14" s="189">
        <f>IF('PL四半期（PL Quarterly）'!F14="-","-",'PL四半期（PL Quarterly）'!F14/'為替換算(currency conversion)'!$B$3)</f>
        <v>480.40384273260986</v>
      </c>
      <c r="G14" s="189">
        <f>IF('PL四半期（PL Quarterly）'!G14="-","-",'PL四半期（PL Quarterly）'!G14/'為替換算(currency conversion)'!$B$3)</f>
        <v>499.89325742750401</v>
      </c>
      <c r="H14" s="246">
        <f>IF('PL四半期（PL Quarterly）'!H14="-","-",'PL四半期（PL Quarterly）'!H14/'為替換算(currency conversion)'!$B$3)</f>
        <v>517.87938089307954</v>
      </c>
      <c r="I14" s="270">
        <f>IF('PL四半期（PL Quarterly）'!I14="-","-",'PL四半期（PL Quarterly）'!I14/'為替換算(currency conversion)'!$B$3)</f>
        <v>522.47820672478201</v>
      </c>
      <c r="J14" s="189">
        <f>IF('PL四半期（PL Quarterly）'!J14="-","-",'PL四半期（PL Quarterly）'!J14/'為替換算(currency conversion)'!$B$3)</f>
        <v>483.00124533001247</v>
      </c>
      <c r="K14" s="189">
        <f>IF('PL四半期（PL Quarterly）'!K14="-","-",'PL四半期（PL Quarterly）'!K14/'為替換算(currency conversion)'!$B$3)</f>
        <v>520.28108877423949</v>
      </c>
      <c r="L14" s="267">
        <f>IF('PL四半期（PL Quarterly）'!L14="-","-",'PL四半期（PL Quarterly）'!L14/'為替換算(currency conversion)'!$B$3)</f>
        <v>568.89343533179147</v>
      </c>
      <c r="M14" s="270">
        <f>IF('PL四半期（PL Quarterly）'!M14="-","-",'PL四半期（PL Quarterly）'!M14/'為替換算(currency conversion)'!$B$3)</f>
        <v>550.28464685998927</v>
      </c>
      <c r="N14" s="189">
        <f>IF('PL四半期（PL Quarterly）'!N14="-","-",'PL四半期（PL Quarterly）'!N14/'為替換算(currency conversion)'!$B$3)</f>
        <v>535.09162070805905</v>
      </c>
      <c r="O14" s="189">
        <f>IF('PL四半期（PL Quarterly）'!O14="-","-",'PL四半期（PL Quarterly）'!O14/'為替換算(currency conversion)'!$B$3)</f>
        <v>605.00800569293722</v>
      </c>
      <c r="P14" s="267">
        <f>IF('PL四半期（PL Quarterly）'!P14="-","-",'PL四半期（PL Quarterly）'!P14/'為替換算(currency conversion)'!$B$3)</f>
        <v>675.62711261341394</v>
      </c>
      <c r="Q14" s="270">
        <f>IF('PL四半期（PL Quarterly）'!Q14="-","-",'PL四半期（PL Quarterly）'!Q14/'為替換算(currency conversion)'!$B$3)</f>
        <v>522.94965308663939</v>
      </c>
      <c r="R14" s="189">
        <f>IF('PL四半期（PL Quarterly）'!R14="-","-",'PL四半期（PL Quarterly）'!R14/'為替換算(currency conversion)'!$B$3)</f>
        <v>501.4499199430706</v>
      </c>
      <c r="S14" s="189">
        <f>IF('PL四半期（PL Quarterly）'!S14="-","-",'PL四半期（PL Quarterly）'!S14/'為替換算(currency conversion)'!$B$3)</f>
        <v>525.48478918341937</v>
      </c>
      <c r="T14" s="267">
        <f>IF('PL四半期（PL Quarterly）'!T14="-","-",'PL四半期（PL Quarterly）'!T14/'為替換算(currency conversion)'!$B$3)</f>
        <v>682.18288560754308</v>
      </c>
      <c r="U14" s="270">
        <f>IF('PL四半期（PL Quarterly）'!U14="-","-",'PL四半期（PL Quarterly）'!U14/'為替換算(currency conversion)'!$B$3)</f>
        <v>541.13147126845752</v>
      </c>
      <c r="V14" s="189">
        <f>IF('PL四半期（PL Quarterly）'!V14="-","-",'PL四半期（PL Quarterly）'!V14/'為替換算(currency conversion)'!$B$3)</f>
        <v>525.00444760718733</v>
      </c>
      <c r="W14" s="189">
        <f>IF('PL四半期（PL Quarterly）'!W14="-","-",'PL四半期（PL Quarterly）'!W14/'為替換算(currency conversion)'!$B$3)</f>
        <v>581.32004981320051</v>
      </c>
      <c r="X14" s="267">
        <f>IF('PL四半期（PL Quarterly）'!X14="-","-",'PL四半期（PL Quarterly）'!X14/'為替換算(currency conversion)'!$B$3)</f>
        <v>700.96957836683862</v>
      </c>
    </row>
    <row r="15" spans="1:24" ht="18" customHeight="1">
      <c r="A15" s="170"/>
      <c r="B15" s="265" t="s">
        <v>478</v>
      </c>
      <c r="C15" s="266" t="s">
        <v>4</v>
      </c>
      <c r="D15" s="188" t="s">
        <v>296</v>
      </c>
      <c r="E15" s="269">
        <f>IF('PL四半期（PL Quarterly）'!E15="-","-",'PL四半期（PL Quarterly）'!E15/'為替換算(currency conversion)'!$B$3)</f>
        <v>233.98861412560044</v>
      </c>
      <c r="F15" s="189">
        <f>IF('PL四半期（PL Quarterly）'!F15="-","-",'PL四半期（PL Quarterly）'!F15/'為替換算(currency conversion)'!$B$3)</f>
        <v>267.15886852873155</v>
      </c>
      <c r="G15" s="189">
        <f>IF('PL四半期（PL Quarterly）'!G15="-","-",'PL四半期（PL Quarterly）'!G15/'為替換算(currency conversion)'!$B$3)</f>
        <v>274.31062088596337</v>
      </c>
      <c r="H15" s="246">
        <f>IF('PL四半期（PL Quarterly）'!H15="-","-",'PL四半期（PL Quarterly）'!H15/'為替換算(currency conversion)'!$B$3)</f>
        <v>319.71179505426079</v>
      </c>
      <c r="I15" s="270">
        <f>IF('PL四半期（PL Quarterly）'!I15="-","-",'PL四半期（PL Quarterly）'!I15/'為替換算(currency conversion)'!$B$3)</f>
        <v>259.21544209215443</v>
      </c>
      <c r="J15" s="189">
        <f>IF('PL四半期（PL Quarterly）'!J15="-","-",'PL四半期（PL Quarterly）'!J15/'為替換算(currency conversion)'!$B$3)</f>
        <v>275.11119017968332</v>
      </c>
      <c r="K15" s="189">
        <f>IF('PL四半期（PL Quarterly）'!K15="-","-",'PL四半期（PL Quarterly）'!K15/'為替換算(currency conversion)'!$B$3)</f>
        <v>304.57214018857854</v>
      </c>
      <c r="L15" s="267">
        <f>IF('PL四半期（PL Quarterly）'!L15="-","-",'PL四半期（PL Quarterly）'!L15/'為替換算(currency conversion)'!$B$3)</f>
        <v>475.07560932218468</v>
      </c>
      <c r="M15" s="270">
        <f>IF('PL四半期（PL Quarterly）'!M15="-","-",'PL四半期（PL Quarterly）'!M15/'為替換算(currency conversion)'!$B$3)</f>
        <v>265.41540651129691</v>
      </c>
      <c r="N15" s="189">
        <f>IF('PL四半期（PL Quarterly）'!N15="-","-",'PL四半期（PL Quarterly）'!N15/'為替換算(currency conversion)'!$B$3)</f>
        <v>301.7167763743106</v>
      </c>
      <c r="O15" s="189">
        <f>IF('PL四半期（PL Quarterly）'!O15="-","-",'PL四半期（PL Quarterly）'!O15/'為替換算(currency conversion)'!$B$3)</f>
        <v>264.89058886319162</v>
      </c>
      <c r="P15" s="267">
        <f>IF('PL四半期（PL Quarterly）'!P15="-","-",'PL四半期（PL Quarterly）'!P15/'為替換算(currency conversion)'!$B$3)</f>
        <v>332.69880804127376</v>
      </c>
      <c r="Q15" s="270">
        <f>IF('PL四半期（PL Quarterly）'!Q15="-","-",'PL四半期（PL Quarterly）'!Q15/'為替換算(currency conversion)'!$B$3)</f>
        <v>237.38658601672299</v>
      </c>
      <c r="R15" s="189">
        <f>IF('PL四半期（PL Quarterly）'!R15="-","-",'PL四半期（PL Quarterly）'!R15/'為替換算(currency conversion)'!$B$3)</f>
        <v>330.31489058886319</v>
      </c>
      <c r="S15" s="189">
        <f>IF('PL四半期（PL Quarterly）'!S15="-","-",'PL四半期（PL Quarterly）'!S15/'為替換算(currency conversion)'!$B$3)</f>
        <v>383.28589219000179</v>
      </c>
      <c r="T15" s="267">
        <f>IF('PL四半期（PL Quarterly）'!T15="-","-",'PL四半期（PL Quarterly）'!T15/'為替換算(currency conversion)'!$B$3)</f>
        <v>286.98630136986299</v>
      </c>
      <c r="U15" s="270">
        <f>IF('PL四半期（PL Quarterly）'!U15="-","-",'PL四半期（PL Quarterly）'!U15/'為替換算(currency conversion)'!$B$3)</f>
        <v>420.48567870485675</v>
      </c>
      <c r="V15" s="189">
        <f>IF('PL四半期（PL Quarterly）'!V15="-","-",'PL四半期（PL Quarterly）'!V15/'為替換算(currency conversion)'!$B$3)</f>
        <v>550.32022771748802</v>
      </c>
      <c r="W15" s="189">
        <f>IF('PL四半期（PL Quarterly）'!W15="-","-",'PL四半期（PL Quarterly）'!W15/'為替換算(currency conversion)'!$B$3)</f>
        <v>515.49546344066891</v>
      </c>
      <c r="X15" s="267">
        <f>IF('PL四半期（PL Quarterly）'!X15="-","-",'PL四半期（PL Quarterly）'!X15/'為替換算(currency conversion)'!$B$3)</f>
        <v>404.73225404732256</v>
      </c>
    </row>
    <row r="16" spans="1:24" ht="18" customHeight="1">
      <c r="A16" s="170"/>
      <c r="B16" s="265" t="s">
        <v>261</v>
      </c>
      <c r="C16" s="266" t="s">
        <v>4</v>
      </c>
      <c r="D16" s="188" t="s">
        <v>297</v>
      </c>
      <c r="E16" s="269">
        <f>IF('PL四半期（PL Quarterly）'!E16="-","-",'PL四半期（PL Quarterly）'!E16/'為替換算(currency conversion)'!$B$3)</f>
        <v>18.35972246931151</v>
      </c>
      <c r="F16" s="189">
        <f>IF('PL四半期（PL Quarterly）'!F16="-","-",'PL四半期（PL Quarterly）'!F16/'為替換算(currency conversion)'!$B$3)</f>
        <v>4.954634406689201</v>
      </c>
      <c r="G16" s="189">
        <f>IF('PL四半期（PL Quarterly）'!G16="-","-",'PL四半期（PL Quarterly）'!G16/'為替換算(currency conversion)'!$B$3)</f>
        <v>12.248710193915674</v>
      </c>
      <c r="H16" s="246">
        <f>IF('PL四半期（PL Quarterly）'!H16="-","-",'PL四半期（PL Quarterly）'!H16/'為替換算(currency conversion)'!$B$3)</f>
        <v>16.634050880626223</v>
      </c>
      <c r="I16" s="270">
        <f>IF('PL四半期（PL Quarterly）'!I16="-","-",'PL四半期（PL Quarterly）'!I16/'為替換算(currency conversion)'!$B$3)</f>
        <v>21.17950542608077</v>
      </c>
      <c r="J16" s="189">
        <f>IF('PL四半期（PL Quarterly）'!J16="-","-",'PL四半期（PL Quarterly）'!J16/'為替換算(currency conversion)'!$B$3)</f>
        <v>9.0108521615370929</v>
      </c>
      <c r="K16" s="189">
        <f>IF('PL四半期（PL Quarterly）'!K16="-","-",'PL四半期（PL Quarterly）'!K16/'為替換算(currency conversion)'!$B$3)</f>
        <v>13.12933641700765</v>
      </c>
      <c r="L16" s="267">
        <f>IF('PL四半期（PL Quarterly）'!L16="-","-",'PL四半期（PL Quarterly）'!L16/'為替換算(currency conversion)'!$B$3)</f>
        <v>17.594734033090198</v>
      </c>
      <c r="M16" s="270">
        <f>IF('PL四半期（PL Quarterly）'!M16="-","-",'PL四半期（PL Quarterly）'!M16/'為替換算(currency conversion)'!$B$3)</f>
        <v>25.093399750933997</v>
      </c>
      <c r="N16" s="189">
        <f>IF('PL四半期（PL Quarterly）'!N16="-","-",'PL四半期（PL Quarterly）'!N16/'為替換算(currency conversion)'!$B$3)</f>
        <v>5.9775840597758405</v>
      </c>
      <c r="O16" s="189">
        <f>IF('PL四半期（PL Quarterly）'!O16="-","-",'PL四半期（PL Quarterly）'!O16/'為替換算(currency conversion)'!$B$3)</f>
        <v>12.488880982031667</v>
      </c>
      <c r="P16" s="267">
        <f>IF('PL四半期（PL Quarterly）'!P16="-","-",'PL四半期（PL Quarterly）'!P16/'為替換算(currency conversion)'!$B$3)</f>
        <v>10.042697028998399</v>
      </c>
      <c r="Q16" s="270">
        <f>IF('PL四半期（PL Quarterly）'!Q16="-","-",'PL四半期（PL Quarterly）'!Q16/'為替換算(currency conversion)'!$B$3)</f>
        <v>24.444049101583349</v>
      </c>
      <c r="R16" s="189">
        <f>IF('PL四半期（PL Quarterly）'!R16="-","-",'PL四半期（PL Quarterly）'!R16/'為替換算(currency conversion)'!$B$3)</f>
        <v>8.3792919409357758</v>
      </c>
      <c r="S16" s="189">
        <f>IF('PL四半期（PL Quarterly）'!S16="-","-",'PL四半期（PL Quarterly）'!S16/'為替換算(currency conversion)'!$B$3)</f>
        <v>15.050702721935599</v>
      </c>
      <c r="T16" s="267">
        <f>IF('PL四半期（PL Quarterly）'!T16="-","-",'PL四半期（PL Quarterly）'!T16/'為替換算(currency conversion)'!$B$3)</f>
        <v>11.368083970823697</v>
      </c>
      <c r="U16" s="270">
        <f>IF('PL四半期（PL Quarterly）'!U16="-","-",'PL四半期（PL Quarterly）'!U16/'為替換算(currency conversion)'!$B$3)</f>
        <v>26.85465219711795</v>
      </c>
      <c r="V16" s="189">
        <f>IF('PL四半期（PL Quarterly）'!V16="-","-",'PL四半期（PL Quarterly）'!V16/'為替換算(currency conversion)'!$B$3)</f>
        <v>16.135918875644904</v>
      </c>
      <c r="W16" s="189">
        <f>IF('PL四半期（PL Quarterly）'!W16="-","-",'PL四半期（PL Quarterly）'!W16/'為替換算(currency conversion)'!$B$3)</f>
        <v>14.792741505070271</v>
      </c>
      <c r="X16" s="267">
        <f>IF('PL四半期（PL Quarterly）'!X16="-","-",'PL四半期（PL Quarterly）'!X16/'為替換算(currency conversion)'!$B$3)</f>
        <v>28.19782956769258</v>
      </c>
    </row>
    <row r="17" spans="1:24" ht="18" customHeight="1">
      <c r="A17" s="170"/>
      <c r="B17" s="265" t="s">
        <v>263</v>
      </c>
      <c r="C17" s="266" t="s">
        <v>4</v>
      </c>
      <c r="D17" s="188" t="s">
        <v>298</v>
      </c>
      <c r="E17" s="269">
        <f>IF('PL四半期（PL Quarterly）'!E17="-","-",'PL四半期（PL Quarterly）'!E17/'為替換算(currency conversion)'!$B$3)</f>
        <v>13.903220067603629</v>
      </c>
      <c r="F17" s="189">
        <f>IF('PL四半期（PL Quarterly）'!F17="-","-",'PL四半期（PL Quarterly）'!F17/'為替換算(currency conversion)'!$B$3)</f>
        <v>21.659847002312755</v>
      </c>
      <c r="G17" s="189">
        <f>IF('PL四半期（PL Quarterly）'!G17="-","-",'PL四半期（PL Quarterly）'!G17/'為替換算(currency conversion)'!$B$3)</f>
        <v>16.447251378758228</v>
      </c>
      <c r="H17" s="246">
        <f>IF('PL四半期（PL Quarterly）'!H17="-","-",'PL四半期（PL Quarterly）'!H17/'為替換算(currency conversion)'!$B$3)</f>
        <v>11.972958548301014</v>
      </c>
      <c r="I17" s="270">
        <f>IF('PL四半期（PL Quarterly）'!I17="-","-",'PL四半期（PL Quarterly）'!I17/'為替換算(currency conversion)'!$B$3)</f>
        <v>13.333926347624978</v>
      </c>
      <c r="J17" s="189">
        <f>IF('PL四半期（PL Quarterly）'!J17="-","-",'PL四半期（PL Quarterly）'!J17/'為替換算(currency conversion)'!$B$3)</f>
        <v>11.688311688311687</v>
      </c>
      <c r="K17" s="189">
        <f>IF('PL四半期（PL Quarterly）'!K17="-","-",'PL四半期（PL Quarterly）'!K17/'為替換算(currency conversion)'!$B$3)</f>
        <v>19.943070628002136</v>
      </c>
      <c r="L17" s="267">
        <f>IF('PL四半期（PL Quarterly）'!L17="-","-",'PL四半期（PL Quarterly）'!L17/'為替換算(currency conversion)'!$B$3)</f>
        <v>24.639743817826009</v>
      </c>
      <c r="M17" s="270">
        <f>IF('PL四半期（PL Quarterly）'!M17="-","-",'PL四半期（PL Quarterly）'!M17/'為替換算(currency conversion)'!$B$3)</f>
        <v>17.007649884362213</v>
      </c>
      <c r="N17" s="189">
        <f>IF('PL四半期（PL Quarterly）'!N17="-","-",'PL四半期（PL Quarterly）'!N17/'為替換算(currency conversion)'!$B$3)</f>
        <v>21.02828678171144</v>
      </c>
      <c r="O17" s="189">
        <f>IF('PL四半期（PL Quarterly）'!O17="-","-",'PL四半期（PL Quarterly）'!O17/'為替換算(currency conversion)'!$B$3)</f>
        <v>18.857854474292829</v>
      </c>
      <c r="P17" s="267">
        <f>IF('PL四半期（PL Quarterly）'!P17="-","-",'PL四半期（PL Quarterly）'!P17/'為替換算(currency conversion)'!$B$3)</f>
        <v>95.365593310798786</v>
      </c>
      <c r="Q17" s="270">
        <f>IF('PL四半期（PL Quarterly）'!Q17="-","-",'PL四半期（PL Quarterly）'!Q17/'為替換算(currency conversion)'!$B$3)</f>
        <v>19.738480697384805</v>
      </c>
      <c r="R17" s="189">
        <f>IF('PL四半期（PL Quarterly）'!R17="-","-",'PL四半期（PL Quarterly）'!R17/'為替換算(currency conversion)'!$B$3)</f>
        <v>20.47678349048212</v>
      </c>
      <c r="S17" s="189">
        <f>IF('PL四半期（PL Quarterly）'!S17="-","-",'PL四半期（PL Quarterly）'!S17/'為替換算(currency conversion)'!$B$3)</f>
        <v>20.165450987368796</v>
      </c>
      <c r="T17" s="267">
        <f>IF('PL四半期（PL Quarterly）'!T17="-","-",'PL四半期（PL Quarterly）'!T17/'為替換算(currency conversion)'!$B$3)</f>
        <v>20.414516989859454</v>
      </c>
      <c r="U17" s="270">
        <f>IF('PL四半期（PL Quarterly）'!U17="-","-",'PL四半期（PL Quarterly）'!U17/'為替換算(currency conversion)'!$B$3)</f>
        <v>11.350293542074365</v>
      </c>
      <c r="V17" s="189">
        <f>IF('PL四半期（PL Quarterly）'!V17="-","-",'PL四半期（PL Quarterly）'!V17/'為替換算(currency conversion)'!$B$3)</f>
        <v>14.37466642946095</v>
      </c>
      <c r="W17" s="189">
        <f>IF('PL四半期（PL Quarterly）'!W17="-","-",'PL四半期（PL Quarterly）'!W17/'為替換算(currency conversion)'!$B$3)</f>
        <v>13.22718377512898</v>
      </c>
      <c r="X17" s="267">
        <f>IF('PL四半期（PL Quarterly）'!X17="-","-",'PL四半期（PL Quarterly）'!X17/'為替換算(currency conversion)'!$B$3)</f>
        <v>16.198185376267567</v>
      </c>
    </row>
    <row r="18" spans="1:24" ht="18" customHeight="1">
      <c r="A18" s="170"/>
      <c r="B18" s="265" t="s">
        <v>265</v>
      </c>
      <c r="C18" s="266" t="s">
        <v>4</v>
      </c>
      <c r="D18" s="188" t="s">
        <v>266</v>
      </c>
      <c r="E18" s="475">
        <f>IF('PL四半期（PL Quarterly）'!E18="-","-",'PL四半期（PL Quarterly）'!E18/'為替換算(currency conversion)'!$B$3)</f>
        <v>1.1919587262053015</v>
      </c>
      <c r="F18" s="476">
        <f>IF('PL四半期（PL Quarterly）'!F18="-","-",'PL四半期（PL Quarterly）'!F18/'為替換算(currency conversion)'!$B$3)</f>
        <v>0.37359900373599003</v>
      </c>
      <c r="G18" s="476">
        <f>IF('PL四半期（PL Quarterly）'!G18="-","-",'PL四半期（PL Quarterly）'!G18/'為替換算(currency conversion)'!$B$3)</f>
        <v>3.0777441736345845</v>
      </c>
      <c r="H18" s="477">
        <f>IF('PL四半期（PL Quarterly）'!H18="-","-",'PL四半期（PL Quarterly）'!H18/'為替換算(currency conversion)'!$B$3)</f>
        <v>3.4424479629959079</v>
      </c>
      <c r="I18" s="478">
        <f>IF('PL四半期（PL Quarterly）'!I18="-","-",'PL四半期（PL Quarterly）'!I18/'為替換算(currency conversion)'!$B$3)</f>
        <v>1.6100338018146236</v>
      </c>
      <c r="J18" s="476">
        <f>IF('PL四半期（PL Quarterly）'!J18="-","-",'PL四半期（PL Quarterly）'!J18/'為替換算(currency conversion)'!$B$3)</f>
        <v>1.9213663049279488</v>
      </c>
      <c r="K18" s="476">
        <f>IF('PL四半期（PL Quarterly）'!K18="-","-",'PL四半期（PL Quarterly）'!K18/'為替換算(currency conversion)'!$B$3)</f>
        <v>0.78277886497064575</v>
      </c>
      <c r="L18" s="267">
        <f>IF('PL四半期（PL Quarterly）'!L18="-","-",'PL四半期（PL Quarterly）'!L18/'為替換算(currency conversion)'!$B$3)</f>
        <v>-2.7575164561465932</v>
      </c>
      <c r="M18" s="478">
        <f>IF('PL四半期（PL Quarterly）'!M18="-","-",'PL四半期（PL Quarterly）'!M18/'為替換算(currency conversion)'!$B$3)</f>
        <v>0.48923679060665359</v>
      </c>
      <c r="N18" s="418">
        <f>IF('PL四半期（PL Quarterly）'!N18="-","-",'PL四半期（PL Quarterly）'!N18/'為替換算(currency conversion)'!$B$3)</f>
        <v>-0.7916740793453122</v>
      </c>
      <c r="O18" s="418">
        <f>IF('PL四半期（PL Quarterly）'!O18="-","-",'PL四半期（PL Quarterly）'!O18/'為替換算(currency conversion)'!$B$3)</f>
        <v>3.0243728873865861</v>
      </c>
      <c r="P18" s="267">
        <f>IF('PL四半期（PL Quarterly）'!P18="-","-",'PL四半期（PL Quarterly）'!P18/'為替換算(currency conversion)'!$B$3)</f>
        <v>8.8952143746664301E-3</v>
      </c>
      <c r="Q18" s="418">
        <f>IF('PL四半期（PL Quarterly）'!Q18="-","-",'PL四半期（PL Quarterly）'!Q18/'為替換算(currency conversion)'!$B$3)</f>
        <v>-0.65824586372531579</v>
      </c>
      <c r="R18" s="418">
        <f>IF('PL四半期（PL Quarterly）'!R18="-","-",'PL四半期（PL Quarterly）'!R18/'為替換算(currency conversion)'!$B$3)</f>
        <v>-1.2008539405799679</v>
      </c>
      <c r="S18" s="418">
        <f>IF('PL四半期（PL Quarterly）'!S18="-","-",'PL四半期（PL Quarterly）'!S18/'為替換算(currency conversion)'!$B$3)</f>
        <v>4.6521971179505428</v>
      </c>
      <c r="T18" s="267">
        <f>IF('PL四半期（PL Quarterly）'!T18="-","-",'PL四半期（PL Quarterly）'!T18/'為替換算(currency conversion)'!$B$3)</f>
        <v>-58.8240526596691</v>
      </c>
      <c r="U18" s="418">
        <f>IF('PL四半期（PL Quarterly）'!U18="-","-",'PL四半期（PL Quarterly）'!U18/'為替換算(currency conversion)'!$B$3)</f>
        <v>-0.32022771748799145</v>
      </c>
      <c r="V18" s="418">
        <f>IF('PL四半期（PL Quarterly）'!V18="-","-",'PL四半期（PL Quarterly）'!V18/'為替換算(currency conversion)'!$B$3)</f>
        <v>4.4476071873332149E-2</v>
      </c>
      <c r="W18" s="418">
        <f>IF('PL四半期（PL Quarterly）'!W18="-","-",'PL四半期（PL Quarterly）'!W18/'為替換算(currency conversion)'!$B$3)</f>
        <v>0.33801814623732429</v>
      </c>
      <c r="X18" s="267">
        <f>IF('PL四半期（PL Quarterly）'!X18="-","-",'PL四半期（PL Quarterly）'!X18/'為替換算(currency conversion)'!$B$3)</f>
        <v>-1.885785447429283</v>
      </c>
    </row>
    <row r="19" spans="1:24" ht="18" customHeight="1">
      <c r="A19" s="170"/>
      <c r="B19" s="265" t="s">
        <v>299</v>
      </c>
      <c r="C19" s="266" t="s">
        <v>4</v>
      </c>
      <c r="D19" s="188" t="s">
        <v>300</v>
      </c>
      <c r="E19" s="269">
        <f>IF('PL四半期（PL Quarterly）'!E19="-","-",'PL四半期（PL Quarterly）'!E19/'為替換算(currency conversion)'!$B$3)</f>
        <v>239.63707525351361</v>
      </c>
      <c r="F19" s="189">
        <f>IF('PL四半期（PL Quarterly）'!F19="-","-",'PL四半期（PL Quarterly）'!F19/'為替換算(currency conversion)'!$B$3)</f>
        <v>250.83615015121865</v>
      </c>
      <c r="G19" s="189">
        <f>IF('PL四半期（PL Quarterly）'!G19="-","-",'PL四半期（PL Quarterly）'!G19/'為替換算(currency conversion)'!$B$3)</f>
        <v>273.1898238747554</v>
      </c>
      <c r="H19" s="246">
        <f>IF('PL四半期（PL Quarterly）'!H19="-","-",'PL四半期（PL Quarterly）'!H19/'為替換算(currency conversion)'!$B$3)</f>
        <v>327.81533534958191</v>
      </c>
      <c r="I19" s="270">
        <f>IF('PL四半期（PL Quarterly）'!I19="-","-",'PL四半期（PL Quarterly）'!I19/'為替換算(currency conversion)'!$B$3)</f>
        <v>268.67105497242483</v>
      </c>
      <c r="J19" s="189">
        <f>IF('PL四半期（PL Quarterly）'!J19="-","-",'PL四半期（PL Quarterly）'!J19/'為替換算(currency conversion)'!$B$3)</f>
        <v>274.34620174346202</v>
      </c>
      <c r="K19" s="189">
        <f>IF('PL四半期（PL Quarterly）'!K19="-","-",'PL四半期（PL Quarterly）'!K19/'為替換算(currency conversion)'!$B$3)</f>
        <v>298.54118484255469</v>
      </c>
      <c r="L19" s="246">
        <f>IF('PL四半期（PL Quarterly）'!L19="-","-",'PL四半期（PL Quarterly）'!L19/'為替換算(currency conversion)'!$B$3)</f>
        <v>465.27308308130227</v>
      </c>
      <c r="M19" s="270">
        <f>IF('PL四半期（PL Quarterly）'!M19="-","-",'PL四半期（PL Quarterly）'!M19/'為替換算(currency conversion)'!$B$3)</f>
        <v>273.99039316847535</v>
      </c>
      <c r="N19" s="189">
        <f>IF('PL四半期（PL Quarterly）'!N19="-","-",'PL四半期（PL Quarterly）'!N19/'為替換算(currency conversion)'!$B$3)</f>
        <v>285.87439957302968</v>
      </c>
      <c r="O19" s="189">
        <f>IF('PL四半期（PL Quarterly）'!O19="-","-",'PL四半期（PL Quarterly）'!O19/'為替換算(currency conversion)'!$B$3)</f>
        <v>261.54598825831704</v>
      </c>
      <c r="P19" s="246">
        <f>IF('PL四半期（PL Quarterly）'!P19="-","-",'PL四半期（PL Quarterly）'!P19/'為替換算(currency conversion)'!$B$3)</f>
        <v>247.38480697384807</v>
      </c>
      <c r="Q19" s="270">
        <f>IF('PL四半期（PL Quarterly）'!Q19="-","-",'PL四半期（PL Quarterly）'!Q19/'為替換算(currency conversion)'!$B$3)</f>
        <v>241.44280377157088</v>
      </c>
      <c r="R19" s="189">
        <f>IF('PL四半期（PL Quarterly）'!R19="-","-",'PL四半期（PL Quarterly）'!R19/'為替換算(currency conversion)'!$B$3)</f>
        <v>317.00764988436219</v>
      </c>
      <c r="S19" s="189">
        <f>IF('PL四半期（PL Quarterly）'!S19="-","-",'PL四半期（PL Quarterly）'!S19/'為替換算(currency conversion)'!$B$3)</f>
        <v>382.82334104251913</v>
      </c>
      <c r="T19" s="246">
        <f>IF('PL四半期（PL Quarterly）'!T19="-","-",'PL四半期（PL Quarterly）'!T19/'為替換算(currency conversion)'!$B$3)</f>
        <v>219.12471090553282</v>
      </c>
      <c r="U19" s="270">
        <f>IF('PL四半期（PL Quarterly）'!U19="-","-",'PL四半期（PL Quarterly）'!U19/'為替換算(currency conversion)'!$B$3)</f>
        <v>435.66980964241236</v>
      </c>
      <c r="V19" s="189">
        <f>IF('PL四半期（PL Quarterly）'!V19="-","-",'PL四半期（PL Quarterly）'!V19/'為替換算(currency conversion)'!$B$3)</f>
        <v>552.11706102117057</v>
      </c>
      <c r="W19" s="189">
        <f>IF('PL四半期（PL Quarterly）'!W19="-","-",'PL四半期（PL Quarterly）'!W19/'為替換算(currency conversion)'!$B$3)</f>
        <v>517.39903931684751</v>
      </c>
      <c r="X19" s="246">
        <f>IF('PL四半期（PL Quarterly）'!X19="-","-",'PL四半期（PL Quarterly）'!X19/'為替換算(currency conversion)'!$B$3)</f>
        <v>414.8372175769436</v>
      </c>
    </row>
    <row r="20" spans="1:24" ht="18" customHeight="1">
      <c r="A20" s="170"/>
      <c r="B20" s="271" t="s">
        <v>269</v>
      </c>
      <c r="C20" s="266" t="s">
        <v>4</v>
      </c>
      <c r="D20" s="188" t="s">
        <v>301</v>
      </c>
      <c r="E20" s="269">
        <f>IF('PL四半期（PL Quarterly）'!E20="-","-",'PL四半期（PL Quarterly）'!E20/'為替換算(currency conversion)'!$B$3)</f>
        <v>84.362213129336411</v>
      </c>
      <c r="F20" s="189">
        <f>IF('PL四半期（PL Quarterly）'!F20="-","-",'PL四半期（PL Quarterly）'!F20/'為替換算(currency conversion)'!$B$3)</f>
        <v>79.087351005159221</v>
      </c>
      <c r="G20" s="189">
        <f>IF('PL四半期（PL Quarterly）'!G20="-","-",'PL四半期（PL Quarterly）'!G20/'為替換算(currency conversion)'!$B$3)</f>
        <v>78.776018502045901</v>
      </c>
      <c r="H20" s="246">
        <f>IF('PL四半期（PL Quarterly）'!H20="-","-",'PL四半期（PL Quarterly）'!H20/'為替換算(currency conversion)'!$B$3)</f>
        <v>87.012987012987011</v>
      </c>
      <c r="I20" s="270">
        <f>IF('PL四半期（PL Quarterly）'!I20="-","-",'PL四半期（PL Quarterly）'!I20/'為替換算(currency conversion)'!$B$3)</f>
        <v>81.96940046255115</v>
      </c>
      <c r="J20" s="189">
        <f>IF('PL四半期（PL Quarterly）'!J20="-","-",'PL四半期（PL Quarterly）'!J20/'為替換算(currency conversion)'!$B$3)</f>
        <v>108.13912115281978</v>
      </c>
      <c r="K20" s="189">
        <f>IF('PL四半期（PL Quarterly）'!K20="-","-",'PL四半期（PL Quarterly）'!K20/'為替換算(currency conversion)'!$B$3)</f>
        <v>101.15637786870663</v>
      </c>
      <c r="L20" s="267">
        <f>IF('PL四半期（PL Quarterly）'!L20="-","-",'PL四半期（PL Quarterly）'!L20/'為替換算(currency conversion)'!$B$3)</f>
        <v>-146.47749510763208</v>
      </c>
      <c r="M20" s="270">
        <f>IF('PL四半期（PL Quarterly）'!M20="-","-",'PL四半期（PL Quarterly）'!M20/'為替換算(currency conversion)'!$B$3)</f>
        <v>81.818181818181813</v>
      </c>
      <c r="N20" s="189">
        <f>IF('PL四半期（PL Quarterly）'!N20="-","-",'PL四半期（PL Quarterly）'!N20/'為替換算(currency conversion)'!$B$3)</f>
        <v>103.22896281800391</v>
      </c>
      <c r="O20" s="189">
        <f>IF('PL四半期（PL Quarterly）'!O20="-","-",'PL四半期（PL Quarterly）'!O20/'為替換算(currency conversion)'!$B$3)</f>
        <v>92.065468777797548</v>
      </c>
      <c r="P20" s="267">
        <f>IF('PL四半期（PL Quarterly）'!P20="-","-",'PL四半期（PL Quarterly）'!P20/'為替換算(currency conversion)'!$B$3)</f>
        <v>82.093933463796475</v>
      </c>
      <c r="Q20" s="270">
        <f>IF('PL四半期（PL Quarterly）'!Q20="-","-",'PL四半期（PL Quarterly）'!Q20/'為替換算(currency conversion)'!$B$3)</f>
        <v>72.72727272727272</v>
      </c>
      <c r="R20" s="189">
        <f>IF('PL四半期（PL Quarterly）'!R20="-","-",'PL四半期（PL Quarterly）'!R20/'為替換算(currency conversion)'!$B$3)</f>
        <v>109.14428037715709</v>
      </c>
      <c r="S20" s="189">
        <f>IF('PL四半期（PL Quarterly）'!S20="-","-",'PL四半期（PL Quarterly）'!S20/'為替換算(currency conversion)'!$B$3)</f>
        <v>122.79843444227005</v>
      </c>
      <c r="T20" s="267">
        <f>IF('PL四半期（PL Quarterly）'!T20="-","-",'PL四半期（PL Quarterly）'!T20/'為替換算(currency conversion)'!$B$3)</f>
        <v>128.98060843266322</v>
      </c>
      <c r="U20" s="270">
        <f>IF('PL四半期（PL Quarterly）'!U20="-","-",'PL四半期（PL Quarterly）'!U20/'為替換算(currency conversion)'!$B$3)</f>
        <v>145.82814445828143</v>
      </c>
      <c r="V20" s="189">
        <f>IF('PL四半期（PL Quarterly）'!V20="-","-",'PL四半期（PL Quarterly）'!V20/'為替換算(currency conversion)'!$B$3)</f>
        <v>171.17950542608077</v>
      </c>
      <c r="W20" s="189">
        <f>IF('PL四半期（PL Quarterly）'!W20="-","-",'PL四半期（PL Quarterly）'!W20/'為替換算(currency conversion)'!$B$3)</f>
        <v>160.78989503647037</v>
      </c>
      <c r="X20" s="267">
        <f>IF('PL四半期（PL Quarterly）'!X20="-","-",'PL四半期（PL Quarterly）'!X20/'為替換算(currency conversion)'!$B$3)</f>
        <v>107.02721935598647</v>
      </c>
    </row>
    <row r="21" spans="1:24" ht="18" customHeight="1">
      <c r="A21" s="170"/>
      <c r="B21" s="265" t="s">
        <v>302</v>
      </c>
      <c r="C21" s="266" t="s">
        <v>4</v>
      </c>
      <c r="D21" s="188" t="s">
        <v>488</v>
      </c>
      <c r="E21" s="269">
        <f>IF('PL四半期（PL Quarterly）'!E21="-","-",'PL四半期（PL Quarterly）'!E21/'為替換算(currency conversion)'!$B$3)</f>
        <v>155.26596690980253</v>
      </c>
      <c r="F21" s="189">
        <f>IF('PL四半期（PL Quarterly）'!F21="-","-",'PL四半期（PL Quarterly）'!F21/'為替換算(currency conversion)'!$B$3)</f>
        <v>171.74879914605941</v>
      </c>
      <c r="G21" s="189">
        <f>IF('PL四半期（PL Quarterly）'!G21="-","-",'PL四半期（PL Quarterly）'!G21/'為替換算(currency conversion)'!$B$3)</f>
        <v>194.41380537270948</v>
      </c>
      <c r="H21" s="246">
        <f>IF('PL四半期（PL Quarterly）'!H21="-","-",'PL四半期（PL Quarterly）'!H21/'為替換算(currency conversion)'!$B$3)</f>
        <v>240.81124355096958</v>
      </c>
      <c r="I21" s="270">
        <f>IF('PL四半期（PL Quarterly）'!I21="-","-",'PL四半期（PL Quarterly）'!I21/'為替換算(currency conversion)'!$B$3)</f>
        <v>186.70165450987369</v>
      </c>
      <c r="J21" s="189">
        <f>IF('PL四半期（PL Quarterly）'!J21="-","-",'PL四半期（PL Quarterly）'!J21/'為替換算(currency conversion)'!$B$3)</f>
        <v>166.21597580501691</v>
      </c>
      <c r="K21" s="189">
        <f>IF('PL四半期（PL Quarterly）'!K21="-","-",'PL四半期（PL Quarterly）'!K21/'為替換算(currency conversion)'!$B$3)</f>
        <v>197.38480697384807</v>
      </c>
      <c r="L21" s="267">
        <f>IF('PL四半期（PL Quarterly）'!L21="-","-",'PL四半期（PL Quarterly）'!L21/'為替換算(currency conversion)'!$B$3)</f>
        <v>318.79558797367014</v>
      </c>
      <c r="M21" s="270">
        <f>IF('PL四半期（PL Quarterly）'!M21="-","-",'PL四半期（PL Quarterly）'!M21/'為替換算(currency conversion)'!$B$3)</f>
        <v>192.17221135029354</v>
      </c>
      <c r="N21" s="189">
        <f>IF('PL四半期（PL Quarterly）'!N21="-","-",'PL四半期（PL Quarterly）'!N21/'為替換算(currency conversion)'!$B$3)</f>
        <v>182.6454367550258</v>
      </c>
      <c r="O21" s="189">
        <f>IF('PL四半期（PL Quarterly）'!O21="-","-",'PL四半期（PL Quarterly）'!O21/'為替換算(currency conversion)'!$B$3)</f>
        <v>169.48051948051949</v>
      </c>
      <c r="P21" s="267">
        <f>IF('PL四半期（PL Quarterly）'!P21="-","-",'PL四半期（PL Quarterly）'!P21/'為替換算(currency conversion)'!$B$3)</f>
        <v>165.2908735100516</v>
      </c>
      <c r="Q21" s="270">
        <f>IF('PL四半期（PL Quarterly）'!Q21="-","-",'PL四半期（PL Quarterly）'!Q21/'為替換算(currency conversion)'!$B$3)</f>
        <v>168.71553104429816</v>
      </c>
      <c r="R21" s="189">
        <f>IF('PL四半期（PL Quarterly）'!R21="-","-",'PL四半期（PL Quarterly）'!R21/'為替換算(currency conversion)'!$B$3)</f>
        <v>207.86336950720511</v>
      </c>
      <c r="S21" s="189">
        <f>IF('PL四半期（PL Quarterly）'!S21="-","-",'PL四半期（PL Quarterly）'!S21/'為替換算(currency conversion)'!$B$3)</f>
        <v>260.02490660024904</v>
      </c>
      <c r="T21" s="267">
        <f>IF('PL四半期（PL Quarterly）'!T21="-","-",'PL四半期（PL Quarterly）'!T21/'為替換算(currency conversion)'!$B$3)</f>
        <v>90.144102472869591</v>
      </c>
      <c r="U21" s="270">
        <f>IF('PL四半期（PL Quarterly）'!U21="-","-",'PL四半期（PL Quarterly）'!U21/'為替換算(currency conversion)'!$B$3)</f>
        <v>289.84166518413093</v>
      </c>
      <c r="V21" s="189">
        <f>IF('PL四半期（PL Quarterly）'!V21="-","-",'PL四半期（PL Quarterly）'!V21/'為替換算(currency conversion)'!$B$3)</f>
        <v>380.93755559508986</v>
      </c>
      <c r="W21" s="189">
        <f>IF('PL四半期（PL Quarterly）'!W21="-","-",'PL四半期（PL Quarterly）'!W21/'為替換算(currency conversion)'!$B$3)</f>
        <v>356.6002490660025</v>
      </c>
      <c r="X21" s="267">
        <f>IF('PL四半期（PL Quarterly）'!X21="-","-",'PL四半期（PL Quarterly）'!X21/'為替換算(currency conversion)'!$B$3)</f>
        <v>307.80999822095714</v>
      </c>
    </row>
    <row r="22" spans="1:24" ht="18" customHeight="1">
      <c r="A22" s="170"/>
      <c r="B22" s="268" t="s">
        <v>273</v>
      </c>
      <c r="C22" s="266" t="s">
        <v>4</v>
      </c>
      <c r="D22" s="188" t="s">
        <v>274</v>
      </c>
      <c r="E22" s="269">
        <f>IF('PL四半期（PL Quarterly）'!E22="-","-",'PL四半期（PL Quarterly）'!E22/'為替換算(currency conversion)'!$B$3)</f>
        <v>150.39138943248531</v>
      </c>
      <c r="F22" s="189">
        <f>IF('PL四半期（PL Quarterly）'!F22="-","-",'PL四半期（PL Quarterly）'!F22/'為替換算(currency conversion)'!$B$3)</f>
        <v>163.9388009251023</v>
      </c>
      <c r="G22" s="189">
        <f>IF('PL四半期（PL Quarterly）'!G22="-","-",'PL四半期（PL Quarterly）'!G22/'為替換算(currency conversion)'!$B$3)</f>
        <v>185.61643835616439</v>
      </c>
      <c r="H22" s="246">
        <f>IF('PL四半期（PL Quarterly）'!H22="-","-",'PL四半期（PL Quarterly）'!H22/'為替換算(currency conversion)'!$B$3)</f>
        <v>232.94787404376444</v>
      </c>
      <c r="I22" s="270">
        <f>IF('PL四半期（PL Quarterly）'!I22="-","-",'PL四半期（PL Quarterly）'!I22/'為替換算(currency conversion)'!$B$3)</f>
        <v>185.10051592243371</v>
      </c>
      <c r="J22" s="189">
        <f>IF('PL四半期（PL Quarterly）'!J22="-","-",'PL四半期（PL Quarterly）'!J22/'為替換算(currency conversion)'!$B$3)</f>
        <v>158.82405265966909</v>
      </c>
      <c r="K22" s="189">
        <f>IF('PL四半期（PL Quarterly）'!K22="-","-",'PL四半期（PL Quarterly）'!K22/'為替換算(currency conversion)'!$B$3)</f>
        <v>185.53638142679239</v>
      </c>
      <c r="L22" s="267">
        <f>IF('PL四半期（PL Quarterly）'!L22="-","-",'PL四半期（PL Quarterly）'!L22/'為替換算(currency conversion)'!$B$3)</f>
        <v>303.2823341042519</v>
      </c>
      <c r="M22" s="270">
        <f>IF('PL四半期（PL Quarterly）'!M22="-","-",'PL四半期（PL Quarterly）'!M22/'為替換算(currency conversion)'!$B$3)</f>
        <v>186.57712150862835</v>
      </c>
      <c r="N22" s="189">
        <f>IF('PL四半期（PL Quarterly）'!N22="-","-",'PL四半期（PL Quarterly）'!N22/'為替換算(currency conversion)'!$B$3)</f>
        <v>170.84148727984345</v>
      </c>
      <c r="O22" s="189">
        <f>IF('PL四半期（PL Quarterly）'!O22="-","-",'PL四半期（PL Quarterly）'!O22/'為替換算(currency conversion)'!$B$3)</f>
        <v>157.2851805728518</v>
      </c>
      <c r="P22" s="267">
        <f>IF('PL四半期（PL Quarterly）'!P22="-","-",'PL四半期（PL Quarterly）'!P22/'為替換算(currency conversion)'!$B$3)</f>
        <v>153.75378046610922</v>
      </c>
      <c r="Q22" s="270">
        <f>IF('PL四半期（PL Quarterly）'!Q22="-","-",'PL四半期（PL Quarterly）'!Q22/'為替換算(currency conversion)'!$B$3)</f>
        <v>170.28108877423946</v>
      </c>
      <c r="R22" s="189">
        <f>IF('PL四半期（PL Quarterly）'!R22="-","-",'PL四半期（PL Quarterly）'!R22/'為替換算(currency conversion)'!$B$3)</f>
        <v>196.2640099626401</v>
      </c>
      <c r="S22" s="189">
        <f>IF('PL四半期（PL Quarterly）'!S22="-","-",'PL四半期（PL Quarterly）'!S22/'為替換算(currency conversion)'!$B$3)</f>
        <v>249.24390677815336</v>
      </c>
      <c r="T22" s="267">
        <f>IF('PL四半期（PL Quarterly）'!T22="-","-",'PL四半期（PL Quarterly）'!T22/'為替換算(currency conversion)'!$B$3)</f>
        <v>67.745952677459528</v>
      </c>
      <c r="U22" s="270">
        <f>IF('PL四半期（PL Quarterly）'!U22="-","-",'PL四半期（PL Quarterly）'!U22/'為替換算(currency conversion)'!$B$3)</f>
        <v>276.30314890588863</v>
      </c>
      <c r="V22" s="189">
        <f>IF('PL四半期（PL Quarterly）'!V22="-","-",'PL四半期（PL Quarterly）'!V22/'為替換算(currency conversion)'!$B$3)</f>
        <v>362.98701298701297</v>
      </c>
      <c r="W22" s="189">
        <f>IF('PL四半期（PL Quarterly）'!W22="-","-",'PL四半期（PL Quarterly）'!W22/'為替換算(currency conversion)'!$B$3)</f>
        <v>340.8824052659669</v>
      </c>
      <c r="X22" s="267">
        <f>IF('PL四半期（PL Quarterly）'!X22="-","-",'PL四半期（PL Quarterly）'!X22/'為替換算(currency conversion)'!$B$3)</f>
        <v>291.66518413093758</v>
      </c>
    </row>
    <row r="23" spans="1:24" ht="18" customHeight="1" thickBot="1">
      <c r="A23" s="170"/>
      <c r="B23" s="272" t="s">
        <v>275</v>
      </c>
      <c r="C23" s="273" t="s">
        <v>4</v>
      </c>
      <c r="D23" s="274" t="s">
        <v>276</v>
      </c>
      <c r="E23" s="275">
        <f>IF('PL四半期（PL Quarterly）'!E23="-","-",'PL四半期（PL Quarterly）'!E23/'為替換算(currency conversion)'!$B$3)</f>
        <v>4.874577477317203</v>
      </c>
      <c r="F23" s="276">
        <f>IF('PL四半期（PL Quarterly）'!F23="-","-",'PL四半期（PL Quarterly）'!F23/'為替換算(currency conversion)'!$B$3)</f>
        <v>7.8099982209571248</v>
      </c>
      <c r="G23" s="276">
        <f>IF('PL四半期（PL Quarterly）'!G23="-","-",'PL四半期（PL Quarterly）'!G23/'為替換算(currency conversion)'!$B$3)</f>
        <v>8.797367016545099</v>
      </c>
      <c r="H23" s="277">
        <f>IF('PL四半期（PL Quarterly）'!H23="-","-",'PL四半期（PL Quarterly）'!H23/'為替換算(currency conversion)'!$B$3)</f>
        <v>7.8633695072051237</v>
      </c>
      <c r="I23" s="278">
        <f>IF('PL四半期（PL Quarterly）'!I23="-","-",'PL四半期（PL Quarterly）'!I23/'為替換算(currency conversion)'!$B$3)</f>
        <v>1.6011385874399573</v>
      </c>
      <c r="J23" s="276">
        <f>IF('PL四半期（PL Quarterly）'!J23="-","-",'PL四半期（PL Quarterly）'!J23/'為替換算(currency conversion)'!$B$3)</f>
        <v>7.3919231453478025</v>
      </c>
      <c r="K23" s="276">
        <f>IF('PL四半期（PL Quarterly）'!K23="-","-",'PL四半期（PL Quarterly）'!K23/'為替換算(currency conversion)'!$B$3)</f>
        <v>11.85732076143035</v>
      </c>
      <c r="L23" s="280">
        <f>IF('PL四半期（PL Quarterly）'!L23="-","-",'PL四半期（PL Quarterly）'!L23/'為替換算(currency conversion)'!$B$3)</f>
        <v>15.513253869418254</v>
      </c>
      <c r="M23" s="278">
        <f>IF('PL四半期（PL Quarterly）'!M23="-","-",'PL四半期（PL Quarterly）'!M23/'為替換算(currency conversion)'!$B$3)</f>
        <v>5.5950898416651844</v>
      </c>
      <c r="N23" s="276">
        <f>IF('PL四半期（PL Quarterly）'!N23="-","-",'PL四半期（PL Quarterly）'!N23/'為替換算(currency conversion)'!$B$3)</f>
        <v>11.803949475182351</v>
      </c>
      <c r="O23" s="276">
        <f>IF('PL四半期（PL Quarterly）'!O23="-","-",'PL四半期（PL Quarterly）'!O23/'為替換算(currency conversion)'!$B$3)</f>
        <v>12.195338907667674</v>
      </c>
      <c r="P23" s="280">
        <f>IF('PL四半期（PL Quarterly）'!P23="-","-",'PL四半期（PL Quarterly）'!P23/'為替換算(currency conversion)'!$B$3)</f>
        <v>11.53709304394236</v>
      </c>
      <c r="Q23" s="278">
        <f>IF('PL四半期（PL Quarterly）'!Q23="-","-",'PL四半期（PL Quarterly）'!Q23/'為替換算(currency conversion)'!$B$3)</f>
        <v>-1.5655577299412915</v>
      </c>
      <c r="R23" s="276">
        <f>IF('PL四半期（PL Quarterly）'!R23="-","-",'PL四半期（PL Quarterly）'!R23/'為替換算(currency conversion)'!$B$3)</f>
        <v>11.60825475893969</v>
      </c>
      <c r="S23" s="276">
        <f>IF('PL四半期（PL Quarterly）'!S23="-","-",'PL四半期（PL Quarterly）'!S23/'為替換算(currency conversion)'!$B$3)</f>
        <v>10.772104607721046</v>
      </c>
      <c r="T23" s="280">
        <f>IF('PL四半期（PL Quarterly）'!T23="-","-",'PL四半期（PL Quarterly）'!T23/'為替換算(currency conversion)'!$B$3)</f>
        <v>22.389254581035402</v>
      </c>
      <c r="U23" s="278">
        <f>IF('PL四半期（PL Quarterly）'!U23="-","-",'PL四半期（PL Quarterly）'!U23/'為替換算(currency conversion)'!$B$3)</f>
        <v>13.538516278242305</v>
      </c>
      <c r="V23" s="276">
        <f>IF('PL四半期（PL Quarterly）'!V23="-","-",'PL四半期（PL Quarterly）'!V23/'為替換算(currency conversion)'!$B$3)</f>
        <v>17.950542608076855</v>
      </c>
      <c r="W23" s="276">
        <f>IF('PL四半期（PL Quarterly）'!W23="-","-",'PL四半期（PL Quarterly）'!W23/'為替換算(currency conversion)'!$B$3)</f>
        <v>15.726739014410247</v>
      </c>
      <c r="X23" s="280">
        <f>IF('PL四半期（PL Quarterly）'!X23="-","-",'PL四半期（PL Quarterly）'!X23/'為替換算(currency conversion)'!$B$3)</f>
        <v>16.153709304394237</v>
      </c>
    </row>
    <row r="43" spans="2:2">
      <c r="B43" s="255"/>
    </row>
    <row r="44" spans="2:2">
      <c r="B44" s="25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view="pageBreakPreview" zoomScale="70" zoomScaleNormal="70" zoomScaleSheetLayoutView="70" workbookViewId="0">
      <pane xSplit="6" ySplit="7" topLeftCell="G8" activePane="bottomRight" state="frozen"/>
      <selection pane="topRight"/>
      <selection pane="bottomLeft"/>
      <selection pane="bottomRight" activeCell="G8" sqref="G8"/>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26" width="20.375" style="8" customWidth="1"/>
    <col min="27" max="16384" width="13" style="8"/>
  </cols>
  <sheetData>
    <row r="1" spans="1:26" s="4" customFormat="1" ht="19.5" customHeight="1">
      <c r="A1" s="1"/>
      <c r="B1" s="1" t="s">
        <v>391</v>
      </c>
      <c r="C1" s="2"/>
      <c r="D1" s="2"/>
      <c r="E1" s="2"/>
      <c r="F1" s="2"/>
      <c r="G1" s="3"/>
      <c r="H1" s="3"/>
      <c r="I1" s="3"/>
      <c r="J1" s="3"/>
      <c r="K1" s="3"/>
      <c r="L1" s="3"/>
      <c r="M1" s="3"/>
      <c r="N1" s="3"/>
      <c r="O1" s="3"/>
      <c r="P1" s="3"/>
      <c r="Q1" s="3"/>
      <c r="R1" s="3"/>
      <c r="S1" s="3"/>
      <c r="T1" s="3"/>
      <c r="U1" s="3"/>
      <c r="V1" s="3"/>
      <c r="W1" s="3"/>
      <c r="X1" s="3"/>
      <c r="Y1" s="3"/>
      <c r="Z1" s="3"/>
    </row>
    <row r="2" spans="1:26" s="99" customFormat="1" ht="15" customHeight="1">
      <c r="A2" s="356"/>
      <c r="B2" s="356" t="s">
        <v>392</v>
      </c>
      <c r="G2" s="155"/>
      <c r="H2" s="155"/>
      <c r="I2" s="155"/>
    </row>
    <row r="3" spans="1:26" ht="18.75">
      <c r="A3" s="5"/>
      <c r="B3" s="5" t="s">
        <v>306</v>
      </c>
      <c r="C3" s="5"/>
      <c r="D3" s="135"/>
      <c r="E3" s="135"/>
      <c r="F3" s="135"/>
    </row>
    <row r="4" spans="1:26" s="99" customFormat="1" ht="9" customHeight="1">
      <c r="A4" s="5"/>
      <c r="B4" s="5"/>
      <c r="G4" s="155"/>
      <c r="H4" s="155"/>
      <c r="I4" s="155"/>
    </row>
    <row r="5" spans="1:26" ht="19.5" thickBot="1">
      <c r="A5" s="5"/>
      <c r="B5" s="5"/>
      <c r="C5" s="8" t="str">
        <f>"（単位：百万"&amp;'為替換算(currency conversion)'!$A$3&amp;"/Unit: "&amp;'為替換算(currency conversion)'!$A$3&amp;" million）"</f>
        <v>（単位：百万USD/Unit: USD million）</v>
      </c>
      <c r="E5" s="135"/>
      <c r="F5" s="135"/>
    </row>
    <row r="6" spans="1:26" s="71" customFormat="1" ht="17.25">
      <c r="A6" s="98"/>
      <c r="B6" s="98"/>
      <c r="C6" s="709" t="s">
        <v>469</v>
      </c>
      <c r="D6" s="710"/>
      <c r="E6" s="710" t="s">
        <v>4</v>
      </c>
      <c r="F6" s="713" t="s">
        <v>489</v>
      </c>
      <c r="G6" s="654" t="s">
        <v>62</v>
      </c>
      <c r="H6" s="654"/>
      <c r="I6" s="654"/>
      <c r="J6" s="704"/>
      <c r="K6" s="654" t="s">
        <v>490</v>
      </c>
      <c r="L6" s="654"/>
      <c r="M6" s="654"/>
      <c r="N6" s="704"/>
      <c r="O6" s="654" t="s">
        <v>491</v>
      </c>
      <c r="P6" s="654"/>
      <c r="Q6" s="654"/>
      <c r="R6" s="704"/>
      <c r="S6" s="654" t="s">
        <v>505</v>
      </c>
      <c r="T6" s="654"/>
      <c r="U6" s="654"/>
      <c r="V6" s="704"/>
      <c r="W6" s="654" t="s">
        <v>522</v>
      </c>
      <c r="X6" s="654"/>
      <c r="Y6" s="654"/>
      <c r="Z6" s="704"/>
    </row>
    <row r="7" spans="1:26" s="71" customFormat="1" ht="37.5" customHeight="1" thickBot="1">
      <c r="C7" s="711"/>
      <c r="D7" s="712"/>
      <c r="E7" s="712"/>
      <c r="F7" s="714"/>
      <c r="G7" s="419" t="s">
        <v>9</v>
      </c>
      <c r="H7" s="420" t="s">
        <v>10</v>
      </c>
      <c r="I7" s="20" t="s">
        <v>242</v>
      </c>
      <c r="J7" s="421" t="s">
        <v>241</v>
      </c>
      <c r="K7" s="422" t="s">
        <v>9</v>
      </c>
      <c r="L7" s="20" t="s">
        <v>10</v>
      </c>
      <c r="M7" s="20" t="s">
        <v>242</v>
      </c>
      <c r="N7" s="421" t="s">
        <v>241</v>
      </c>
      <c r="O7" s="422" t="s">
        <v>9</v>
      </c>
      <c r="P7" s="20" t="s">
        <v>10</v>
      </c>
      <c r="Q7" s="20" t="s">
        <v>242</v>
      </c>
      <c r="R7" s="421" t="s">
        <v>241</v>
      </c>
      <c r="S7" s="422" t="s">
        <v>9</v>
      </c>
      <c r="T7" s="20" t="s">
        <v>10</v>
      </c>
      <c r="U7" s="20" t="s">
        <v>242</v>
      </c>
      <c r="V7" s="421" t="s">
        <v>241</v>
      </c>
      <c r="W7" s="422" t="s">
        <v>9</v>
      </c>
      <c r="X7" s="20" t="s">
        <v>10</v>
      </c>
      <c r="Y7" s="20" t="s">
        <v>242</v>
      </c>
      <c r="Z7" s="421" t="s">
        <v>241</v>
      </c>
    </row>
    <row r="8" spans="1:26" s="71" customFormat="1" ht="15" customHeight="1">
      <c r="C8" s="283" t="s">
        <v>309</v>
      </c>
      <c r="D8" s="284"/>
      <c r="E8" s="285" t="s">
        <v>4</v>
      </c>
      <c r="F8" s="286" t="s">
        <v>310</v>
      </c>
      <c r="G8" s="287">
        <f>IF('CF(Statements of Cash Flows)'!G8="-","-",'CF(Statements of Cash Flows)'!G8/'為替換算(currency conversion)'!$B$3)</f>
        <v>916.19818537626759</v>
      </c>
      <c r="H8" s="287">
        <f>IF('CF(Statements of Cash Flows)'!H8="-","-",'CF(Statements of Cash Flows)'!H8/'為替換算(currency conversion)'!$B$3)</f>
        <v>1108.4504536559332</v>
      </c>
      <c r="I8" s="287">
        <f>IF('CF(Statements of Cash Flows)'!I8="-","-",'CF(Statements of Cash Flows)'!I8/'為替換算(currency conversion)'!$B$3)</f>
        <v>1518.2707703255649</v>
      </c>
      <c r="J8" s="288">
        <f>IF('CF(Statements of Cash Flows)'!J8="-","-",'CF(Statements of Cash Flows)'!J8/'為替換算(currency conversion)'!$B$3)</f>
        <v>2087.6356520192135</v>
      </c>
      <c r="K8" s="423">
        <f>IF('CF(Statements of Cash Flows)'!K8="-","-",'CF(Statements of Cash Flows)'!K8/'為替換算(currency conversion)'!$B$3)</f>
        <v>786.63049279487632</v>
      </c>
      <c r="L8" s="291">
        <f>IF('CF(Statements of Cash Flows)'!L8="-","-",'CF(Statements of Cash Flows)'!L8/'為替換算(currency conversion)'!$B$3)</f>
        <v>1104.7856253335706</v>
      </c>
      <c r="M8" s="291">
        <f>IF('CF(Statements of Cash Flows)'!M8="-","-",'CF(Statements of Cash Flows)'!M8/'為替換算(currency conversion)'!$B$3)</f>
        <v>1499.9377334993774</v>
      </c>
      <c r="N8" s="288">
        <f>IF('CF(Statements of Cash Flows)'!N8="-","-",'CF(Statements of Cash Flows)'!N8/'為替換算(currency conversion)'!$B$3)</f>
        <v>2152.7219355986481</v>
      </c>
      <c r="O8" s="423">
        <f>IF('CF(Statements of Cash Flows)'!O8="-","-",'CF(Statements of Cash Flows)'!O8/'為替換算(currency conversion)'!$B$3)</f>
        <v>1480.8041273794697</v>
      </c>
      <c r="P8" s="291">
        <f>IF('CF(Statements of Cash Flows)'!P8="-","-",'CF(Statements of Cash Flows)'!P8/'為替換算(currency conversion)'!$B$3)</f>
        <v>1489.1834193204056</v>
      </c>
      <c r="Q8" s="291">
        <f>IF('CF(Statements of Cash Flows)'!Q8="-","-",'CF(Statements of Cash Flows)'!Q8/'為替換算(currency conversion)'!$B$3)</f>
        <v>1981.9782956769259</v>
      </c>
      <c r="R8" s="288">
        <f>IF('CF(Statements of Cash Flows)'!R8="-","-",'CF(Statements of Cash Flows)'!R8/'為替換算(currency conversion)'!$B$3)</f>
        <v>2490.9179861234657</v>
      </c>
      <c r="S8" s="423">
        <f>IF('CF(Statements of Cash Flows)'!S8="-","-",'CF(Statements of Cash Flows)'!S8/'為替換算(currency conversion)'!$B$3)</f>
        <v>1464.1256004269703</v>
      </c>
      <c r="T8" s="291">
        <f>IF('CF(Statements of Cash Flows)'!T8="-","-",'CF(Statements of Cash Flows)'!T8/'為替換算(currency conversion)'!$B$3)</f>
        <v>1843.9601494396015</v>
      </c>
      <c r="U8" s="291">
        <f>IF('CF(Statements of Cash Flows)'!U8="-","-",'CF(Statements of Cash Flows)'!U8/'為替換算(currency conversion)'!$B$3)</f>
        <v>2417.0699163849849</v>
      </c>
      <c r="V8" s="288">
        <f>IF('CF(Statements of Cash Flows)'!V8="-","-",'CF(Statements of Cash Flows)'!V8/'為替換算(currency conversion)'!$B$3)</f>
        <v>3135.4919053549188</v>
      </c>
      <c r="W8" s="423">
        <f>IF('CF(Statements of Cash Flows)'!W8="-","-",'CF(Statements of Cash Flows)'!W8/'為替換算(currency conversion)'!$B$3)</f>
        <v>1390.8824052659668</v>
      </c>
      <c r="X8" s="291">
        <f>IF('CF(Statements of Cash Flows)'!X8="-","-",'CF(Statements of Cash Flows)'!X8/'為替換算(currency conversion)'!$B$3)</f>
        <v>1381.1599359544564</v>
      </c>
      <c r="Y8" s="291">
        <f>IF('CF(Statements of Cash Flows)'!Y8="-","-",'CF(Statements of Cash Flows)'!Y8/'為替換算(currency conversion)'!$B$3)</f>
        <v>2090.2775306884896</v>
      </c>
      <c r="Z8" s="288">
        <f>IF('CF(Statements of Cash Flows)'!Z8="-","-",'CF(Statements of Cash Flows)'!Z8/'為替換算(currency conversion)'!$B$3)</f>
        <v>2761.1101227539584</v>
      </c>
    </row>
    <row r="9" spans="1:26" s="71" customFormat="1" ht="15" customHeight="1">
      <c r="C9" s="283"/>
      <c r="D9" s="292" t="s">
        <v>311</v>
      </c>
      <c r="E9" s="293" t="s">
        <v>4</v>
      </c>
      <c r="F9" s="294" t="s">
        <v>312</v>
      </c>
      <c r="G9" s="462">
        <f>IF('CF(Statements of Cash Flows)'!G9="-","-",'CF(Statements of Cash Flows)'!G9/'為替換算(currency conversion)'!$B$3)</f>
        <v>155.26596690980253</v>
      </c>
      <c r="H9" s="462">
        <f>IF('CF(Statements of Cash Flows)'!H9="-","-",'CF(Statements of Cash Flows)'!H9/'為替換算(currency conversion)'!$B$3)</f>
        <v>327.01476605586197</v>
      </c>
      <c r="I9" s="462">
        <f>IF('CF(Statements of Cash Flows)'!I9="-","-",'CF(Statements of Cash Flows)'!I9/'為替換算(currency conversion)'!$B$3)</f>
        <v>521.42857142857144</v>
      </c>
      <c r="J9" s="451">
        <f>IF('CF(Statements of Cash Flows)'!J9="-","-",'CF(Statements of Cash Flows)'!J9/'為替換算(currency conversion)'!$B$3)</f>
        <v>762.23981497954105</v>
      </c>
      <c r="K9" s="463">
        <f>IF('CF(Statements of Cash Flows)'!K9="-","-",'CF(Statements of Cash Flows)'!K9/'為替換算(currency conversion)'!$B$3)</f>
        <v>186.70165450987369</v>
      </c>
      <c r="L9" s="464">
        <f>IF('CF(Statements of Cash Flows)'!L9="-","-",'CF(Statements of Cash Flows)'!L9/'為替換算(currency conversion)'!$B$3)</f>
        <v>352.91763031489057</v>
      </c>
      <c r="M9" s="464">
        <f>IF('CF(Statements of Cash Flows)'!M9="-","-",'CF(Statements of Cash Flows)'!M9/'為替換算(currency conversion)'!$B$3)</f>
        <v>550.3024372887387</v>
      </c>
      <c r="N9" s="451">
        <f>IF('CF(Statements of Cash Flows)'!N9="-","-",'CF(Statements of Cash Flows)'!N9/'為替換算(currency conversion)'!$B$3)</f>
        <v>869.09802526240878</v>
      </c>
      <c r="O9" s="463">
        <f>IF('CF(Statements of Cash Flows)'!O9="-","-",'CF(Statements of Cash Flows)'!O9/'為替換算(currency conversion)'!$B$3)</f>
        <v>192.17221135029354</v>
      </c>
      <c r="P9" s="464">
        <f>IF('CF(Statements of Cash Flows)'!P9="-","-",'CF(Statements of Cash Flows)'!P9/'為替換算(currency conversion)'!$B$3)</f>
        <v>374.81764810531934</v>
      </c>
      <c r="Q9" s="464">
        <f>IF('CF(Statements of Cash Flows)'!Q9="-","-",'CF(Statements of Cash Flows)'!Q9/'為替換算(currency conversion)'!$B$3)</f>
        <v>544.29816758583877</v>
      </c>
      <c r="R9" s="451">
        <f>IF('CF(Statements of Cash Flows)'!R9="-","-",'CF(Statements of Cash Flows)'!R9/'為替換算(currency conversion)'!$B$3)</f>
        <v>709.58904109589037</v>
      </c>
      <c r="S9" s="463">
        <f>IF('CF(Statements of Cash Flows)'!S9="-","-",'CF(Statements of Cash Flows)'!S9/'為替換算(currency conversion)'!$B$3)</f>
        <v>168.71553104429816</v>
      </c>
      <c r="T9" s="464">
        <f>IF('CF(Statements of Cash Flows)'!T9="-","-",'CF(Statements of Cash Flows)'!T9/'為替換算(currency conversion)'!$B$3)</f>
        <v>376.5789005515033</v>
      </c>
      <c r="U9" s="464">
        <f>IF('CF(Statements of Cash Flows)'!U9="-","-",'CF(Statements of Cash Flows)'!U9/'為替換算(currency conversion)'!$B$3)</f>
        <v>636.60380715175233</v>
      </c>
      <c r="V9" s="451">
        <f>IF('CF(Statements of Cash Flows)'!V9="-","-",'CF(Statements of Cash Flows)'!V9/'為替換算(currency conversion)'!$B$3)</f>
        <v>726.74790962462191</v>
      </c>
      <c r="W9" s="463">
        <f>IF('CF(Statements of Cash Flows)'!W9="-","-",'CF(Statements of Cash Flows)'!W9/'為替換算(currency conversion)'!$B$3)</f>
        <v>289.84166518413093</v>
      </c>
      <c r="X9" s="464">
        <f>IF('CF(Statements of Cash Flows)'!X9="-","-",'CF(Statements of Cash Flows)'!X9/'為替換算(currency conversion)'!$B$3)</f>
        <v>670.77922077922074</v>
      </c>
      <c r="Y9" s="464">
        <f>IF('CF(Statements of Cash Flows)'!Y9="-","-",'CF(Statements of Cash Flows)'!Y9/'為替換算(currency conversion)'!$B$3)</f>
        <v>1027.3794698452232</v>
      </c>
      <c r="Z9" s="451">
        <f>IF('CF(Statements of Cash Flows)'!Z9="-","-",'CF(Statements of Cash Flows)'!Z9/'為替換算(currency conversion)'!$B$3)</f>
        <v>1335.1894680661803</v>
      </c>
    </row>
    <row r="10" spans="1:26" s="71" customFormat="1" ht="15" customHeight="1">
      <c r="C10" s="283"/>
      <c r="D10" s="295" t="s">
        <v>313</v>
      </c>
      <c r="E10" s="296" t="s">
        <v>4</v>
      </c>
      <c r="F10" s="297" t="s">
        <v>314</v>
      </c>
      <c r="G10" s="465">
        <f>IF('CF(Statements of Cash Flows)'!G10="-","-",'CF(Statements of Cash Flows)'!G10/'為替換算(currency conversion)'!$B$3)</f>
        <v>346.04162960327341</v>
      </c>
      <c r="H10" s="465">
        <f>IF('CF(Statements of Cash Flows)'!H10="-","-",'CF(Statements of Cash Flows)'!H10/'為替換算(currency conversion)'!$B$3)</f>
        <v>692.02988792029885</v>
      </c>
      <c r="I10" s="465">
        <f>IF('CF(Statements of Cash Flows)'!I10="-","-",'CF(Statements of Cash Flows)'!I10/'為替換算(currency conversion)'!$B$3)</f>
        <v>1050.5692937199785</v>
      </c>
      <c r="J10" s="452">
        <f>IF('CF(Statements of Cash Flows)'!J10="-","-",'CF(Statements of Cash Flows)'!J10/'為替換算(currency conversion)'!$B$3)</f>
        <v>1405.9242127735279</v>
      </c>
      <c r="K10" s="424">
        <f>IF('CF(Statements of Cash Flows)'!K10="-","-",'CF(Statements of Cash Flows)'!K10/'為替換算(currency conversion)'!$B$3)</f>
        <v>338.90766767479096</v>
      </c>
      <c r="L10" s="466">
        <f>IF('CF(Statements of Cash Flows)'!L10="-","-",'CF(Statements of Cash Flows)'!L10/'為替換算(currency conversion)'!$B$3)</f>
        <v>683.07240704500975</v>
      </c>
      <c r="M10" s="466">
        <f>IF('CF(Statements of Cash Flows)'!M10="-","-",'CF(Statements of Cash Flows)'!M10/'為替換算(currency conversion)'!$B$3)</f>
        <v>1045.4990215264188</v>
      </c>
      <c r="N10" s="452">
        <f>IF('CF(Statements of Cash Flows)'!N10="-","-",'CF(Statements of Cash Flows)'!N10/'為替換算(currency conversion)'!$B$3)</f>
        <v>1405.7818893435331</v>
      </c>
      <c r="O10" s="424">
        <f>IF('CF(Statements of Cash Flows)'!O10="-","-",'CF(Statements of Cash Flows)'!O10/'為替換算(currency conversion)'!$B$3)</f>
        <v>429.16740793453124</v>
      </c>
      <c r="P10" s="466">
        <f>IF('CF(Statements of Cash Flows)'!P10="-","-",'CF(Statements of Cash Flows)'!P10/'為替換算(currency conversion)'!$B$3)</f>
        <v>867.24782067247816</v>
      </c>
      <c r="Q10" s="466">
        <f>IF('CF(Statements of Cash Flows)'!Q10="-","-",'CF(Statements of Cash Flows)'!Q10/'為替換算(currency conversion)'!$B$3)</f>
        <v>1333.3926347624977</v>
      </c>
      <c r="R10" s="452">
        <f>IF('CF(Statements of Cash Flows)'!R10="-","-",'CF(Statements of Cash Flows)'!R10/'為替換算(currency conversion)'!$B$3)</f>
        <v>1771.7665895748087</v>
      </c>
      <c r="S10" s="424">
        <f>IF('CF(Statements of Cash Flows)'!S10="-","-",'CF(Statements of Cash Flows)'!S10/'為替換算(currency conversion)'!$B$3)</f>
        <v>460.89663760896639</v>
      </c>
      <c r="T10" s="466">
        <f>IF('CF(Statements of Cash Flows)'!T10="-","-",'CF(Statements of Cash Flows)'!T10/'為替換算(currency conversion)'!$B$3)</f>
        <v>932.93897882938973</v>
      </c>
      <c r="U10" s="466">
        <f>IF('CF(Statements of Cash Flows)'!U10="-","-",'CF(Statements of Cash Flows)'!U10/'為替換算(currency conversion)'!$B$3)</f>
        <v>1420.6991638498487</v>
      </c>
      <c r="V10" s="452">
        <f>IF('CF(Statements of Cash Flows)'!V10="-","-",'CF(Statements of Cash Flows)'!V10/'為替換算(currency conversion)'!$B$3)</f>
        <v>1906.4579256360078</v>
      </c>
      <c r="W10" s="424">
        <f>IF('CF(Statements of Cash Flows)'!W10="-","-",'CF(Statements of Cash Flows)'!W10/'為替換算(currency conversion)'!$B$3)</f>
        <v>482.1917808219178</v>
      </c>
      <c r="X10" s="466">
        <f>IF('CF(Statements of Cash Flows)'!X10="-","-",'CF(Statements of Cash Flows)'!X10/'為替換算(currency conversion)'!$B$3)</f>
        <v>971.04607721046079</v>
      </c>
      <c r="Y10" s="466">
        <f>IF('CF(Statements of Cash Flows)'!Y10="-","-",'CF(Statements of Cash Flows)'!Y10/'為替換算(currency conversion)'!$B$3)</f>
        <v>1453.0510585305105</v>
      </c>
      <c r="Z10" s="452">
        <f>IF('CF(Statements of Cash Flows)'!Z10="-","-",'CF(Statements of Cash Flows)'!Z10/'為替換算(currency conversion)'!$B$3)</f>
        <v>1956.4045543497598</v>
      </c>
    </row>
    <row r="11" spans="1:26" s="71" customFormat="1" ht="15" customHeight="1">
      <c r="C11" s="283"/>
      <c r="D11" s="295" t="s">
        <v>315</v>
      </c>
      <c r="E11" s="296" t="s">
        <v>4</v>
      </c>
      <c r="F11" s="297" t="s">
        <v>316</v>
      </c>
      <c r="G11" s="465">
        <f>IF('CF(Statements of Cash Flows)'!G11="-","-",'CF(Statements of Cash Flows)'!G11/'為替換算(currency conversion)'!$B$3)</f>
        <v>2.0725849492972781</v>
      </c>
      <c r="H11" s="465">
        <f>IF('CF(Statements of Cash Flows)'!H11="-","-",'CF(Statements of Cash Flows)'!H11/'為替換算(currency conversion)'!$B$3)</f>
        <v>14.321295143212952</v>
      </c>
      <c r="I11" s="465">
        <f>IF('CF(Statements of Cash Flows)'!I11="-","-",'CF(Statements of Cash Flows)'!I11/'為替換算(currency conversion)'!$B$3)</f>
        <v>16.714107809998222</v>
      </c>
      <c r="J11" s="298">
        <f>IF('CF(Statements of Cash Flows)'!J11="-","-",'CF(Statements of Cash Flows)'!J11/'為替換算(currency conversion)'!$B$3)</f>
        <v>-13.849848781355631</v>
      </c>
      <c r="K11" s="424">
        <f>IF('CF(Statements of Cash Flows)'!K11="-","-",'CF(Statements of Cash Flows)'!K11/'為替換算(currency conversion)'!$B$3)</f>
        <v>-15.486568226294253</v>
      </c>
      <c r="L11" s="302">
        <f>IF('CF(Statements of Cash Flows)'!L11="-","-",'CF(Statements of Cash Flows)'!L11/'為替換算(currency conversion)'!$B$3)</f>
        <v>-22.060131649172746</v>
      </c>
      <c r="M11" s="302">
        <f>IF('CF(Statements of Cash Flows)'!M11="-","-",'CF(Statements of Cash Flows)'!M11/'為替換算(currency conversion)'!$B$3)</f>
        <v>-33.428215619996443</v>
      </c>
      <c r="N11" s="298">
        <f>IF('CF(Statements of Cash Flows)'!N11="-","-",'CF(Statements of Cash Flows)'!N11/'為替換算(currency conversion)'!$B$3)</f>
        <v>-40.437644547233589</v>
      </c>
      <c r="O11" s="424">
        <f>IF('CF(Statements of Cash Flows)'!O11="-","-",'CF(Statements of Cash Flows)'!O11/'為替換算(currency conversion)'!$B$3)</f>
        <v>-18.083970823696852</v>
      </c>
      <c r="P11" s="302">
        <f>IF('CF(Statements of Cash Flows)'!P11="-","-",'CF(Statements of Cash Flows)'!P11/'為替換算(currency conversion)'!$B$3)</f>
        <v>-24.586372531578011</v>
      </c>
      <c r="Q11" s="302">
        <f>IF('CF(Statements of Cash Flows)'!Q11="-","-",'CF(Statements of Cash Flows)'!Q11/'為替換算(currency conversion)'!$B$3)</f>
        <v>-35.376267568048391</v>
      </c>
      <c r="R11" s="298">
        <f>IF('CF(Statements of Cash Flows)'!R11="-","-",'CF(Statements of Cash Flows)'!R11/'為替換算(currency conversion)'!$B$3)</f>
        <v>-43.221846646504183</v>
      </c>
      <c r="S11" s="424">
        <f>IF('CF(Statements of Cash Flows)'!S11="-","-",'CF(Statements of Cash Flows)'!S11/'為替換算(currency conversion)'!$B$3)</f>
        <v>-16.224871019391568</v>
      </c>
      <c r="T11" s="302">
        <f>IF('CF(Statements of Cash Flows)'!T11="-","-",'CF(Statements of Cash Flows)'!T11/'為替換算(currency conversion)'!$B$3)</f>
        <v>-22.81622487101939</v>
      </c>
      <c r="U11" s="302">
        <f>IF('CF(Statements of Cash Flows)'!U11="-","-",'CF(Statements of Cash Flows)'!U11/'為替換算(currency conversion)'!$B$3)</f>
        <v>-34.264365771215083</v>
      </c>
      <c r="V11" s="298">
        <f>IF('CF(Statements of Cash Flows)'!V11="-","-",'CF(Statements of Cash Flows)'!V11/'為替換算(currency conversion)'!$B$3)</f>
        <v>-42.87493328589219</v>
      </c>
      <c r="W11" s="424">
        <f>IF('CF(Statements of Cash Flows)'!W11="-","-",'CF(Statements of Cash Flows)'!W11/'為替換算(currency conversion)'!$B$3)</f>
        <v>-11.581569115815691</v>
      </c>
      <c r="X11" s="302">
        <f>IF('CF(Statements of Cash Flows)'!X11="-","-",'CF(Statements of Cash Flows)'!X11/'為替換算(currency conversion)'!$B$3)</f>
        <v>-18.7333214730475</v>
      </c>
      <c r="Y11" s="302">
        <f>IF('CF(Statements of Cash Flows)'!Y11="-","-",'CF(Statements of Cash Flows)'!Y11/'為替換算(currency conversion)'!$B$3)</f>
        <v>-29.211884006404553</v>
      </c>
      <c r="Z11" s="298">
        <f>IF('CF(Statements of Cash Flows)'!Z11="-","-",'CF(Statements of Cash Flows)'!Z11/'為替換算(currency conversion)'!$B$3)</f>
        <v>-37.333214730475007</v>
      </c>
    </row>
    <row r="12" spans="1:26" s="71" customFormat="1" ht="15" customHeight="1">
      <c r="C12" s="283"/>
      <c r="D12" s="295" t="s">
        <v>492</v>
      </c>
      <c r="E12" s="296" t="s">
        <v>4</v>
      </c>
      <c r="F12" s="297" t="s">
        <v>318</v>
      </c>
      <c r="G12" s="465" t="str">
        <f>IF('CF(Statements of Cash Flows)'!G12="-","-",'CF(Statements of Cash Flows)'!G12/'為替換算(currency conversion)'!$B$3)</f>
        <v>-</v>
      </c>
      <c r="H12" s="465" t="str">
        <f>IF('CF(Statements of Cash Flows)'!H12="-","-",'CF(Statements of Cash Flows)'!H12/'為替換算(currency conversion)'!$B$3)</f>
        <v>-</v>
      </c>
      <c r="I12" s="465" t="str">
        <f>IF('CF(Statements of Cash Flows)'!I12="-","-",'CF(Statements of Cash Flows)'!I12/'為替換算(currency conversion)'!$B$3)</f>
        <v>-</v>
      </c>
      <c r="J12" s="298" t="str">
        <f>IF('CF(Statements of Cash Flows)'!J12="-","-",'CF(Statements of Cash Flows)'!J12/'為替換算(currency conversion)'!$B$3)</f>
        <v>-</v>
      </c>
      <c r="K12" s="424">
        <f>IF('CF(Statements of Cash Flows)'!K12="-","-",'CF(Statements of Cash Flows)'!K12/'為替換算(currency conversion)'!$B$3)</f>
        <v>10.149439601494397</v>
      </c>
      <c r="L12" s="466">
        <f>IF('CF(Statements of Cash Flows)'!L12="-","-",'CF(Statements of Cash Flows)'!L12/'為替換算(currency conversion)'!$B$3)</f>
        <v>19.480519480519479</v>
      </c>
      <c r="M12" s="302">
        <f>IF('CF(Statements of Cash Flows)'!M12="-","-",'CF(Statements of Cash Flows)'!M12/'為替換算(currency conversion)'!$B$3)</f>
        <v>29.363102650773882</v>
      </c>
      <c r="N12" s="298">
        <f>IF('CF(Statements of Cash Flows)'!N12="-","-",'CF(Statements of Cash Flows)'!N12/'為替換算(currency conversion)'!$B$3)</f>
        <v>42.305639565913538</v>
      </c>
      <c r="O12" s="424">
        <f>IF('CF(Statements of Cash Flows)'!O12="-","-",'CF(Statements of Cash Flows)'!O12/'為替換算(currency conversion)'!$B$3)</f>
        <v>15.273083081302259</v>
      </c>
      <c r="P12" s="466">
        <f>IF('CF(Statements of Cash Flows)'!P12="-","-",'CF(Statements of Cash Flows)'!P12/'為替換算(currency conversion)'!$B$3)</f>
        <v>33.134673545632452</v>
      </c>
      <c r="Q12" s="302">
        <f>IF('CF(Statements of Cash Flows)'!Q12="-","-",'CF(Statements of Cash Flows)'!Q12/'為替換算(currency conversion)'!$B$3)</f>
        <v>51.165273083081303</v>
      </c>
      <c r="R12" s="298">
        <f>IF('CF(Statements of Cash Flows)'!R12="-","-",'CF(Statements of Cash Flows)'!R12/'為替換算(currency conversion)'!$B$3)</f>
        <v>68.786692759295491</v>
      </c>
      <c r="S12" s="424">
        <f>IF('CF(Statements of Cash Flows)'!S12="-","-",'CF(Statements of Cash Flows)'!S12/'為替換算(currency conversion)'!$B$3)</f>
        <v>14.783846290695605</v>
      </c>
      <c r="T12" s="466">
        <f>IF('CF(Statements of Cash Flows)'!T12="-","-",'CF(Statements of Cash Flows)'!T12/'為替換算(currency conversion)'!$B$3)</f>
        <v>28.615904643301903</v>
      </c>
      <c r="U12" s="302">
        <f>IF('CF(Statements of Cash Flows)'!U12="-","-",'CF(Statements of Cash Flows)'!U12/'為替換算(currency conversion)'!$B$3)</f>
        <v>41.77192670343355</v>
      </c>
      <c r="V12" s="298">
        <f>IF('CF(Statements of Cash Flows)'!V12="-","-",'CF(Statements of Cash Flows)'!V12/'為替換算(currency conversion)'!$B$3)</f>
        <v>56.75146771037182</v>
      </c>
      <c r="W12" s="424">
        <f>IF('CF(Statements of Cash Flows)'!W12="-","-",'CF(Statements of Cash Flows)'!W12/'為替換算(currency conversion)'!$B$3)</f>
        <v>10.629781177726382</v>
      </c>
      <c r="X12" s="466">
        <f>IF('CF(Statements of Cash Flows)'!X12="-","-",'CF(Statements of Cash Flows)'!X12/'為替換算(currency conversion)'!$B$3)</f>
        <v>24.782067247820674</v>
      </c>
      <c r="Y12" s="302">
        <f>IF('CF(Statements of Cash Flows)'!Y12="-","-",'CF(Statements of Cash Flows)'!Y12/'為替換算(currency conversion)'!$B$3)</f>
        <v>36.861768368617682</v>
      </c>
      <c r="Z12" s="298">
        <f>IF('CF(Statements of Cash Flows)'!Z12="-","-",'CF(Statements of Cash Flows)'!Z12/'為替換算(currency conversion)'!$B$3)</f>
        <v>50.569293719978653</v>
      </c>
    </row>
    <row r="13" spans="1:26" s="71" customFormat="1" ht="15" customHeight="1">
      <c r="C13" s="283"/>
      <c r="D13" s="295" t="s">
        <v>319</v>
      </c>
      <c r="E13" s="296" t="s">
        <v>4</v>
      </c>
      <c r="F13" s="297" t="s">
        <v>320</v>
      </c>
      <c r="G13" s="300">
        <f>IF('CF(Statements of Cash Flows)'!G13="-","-",'CF(Statements of Cash Flows)'!G13/'為替換算(currency conversion)'!$B$3)</f>
        <v>-1.1919587262053015</v>
      </c>
      <c r="H13" s="300">
        <f>IF('CF(Statements of Cash Flows)'!H13="-","-",'CF(Statements of Cash Flows)'!H13/'為替換算(currency conversion)'!$B$3)</f>
        <v>-1.5655577299412915</v>
      </c>
      <c r="I13" s="300">
        <f>IF('CF(Statements of Cash Flows)'!I13="-","-",'CF(Statements of Cash Flows)'!I13/'為替換算(currency conversion)'!$B$3)</f>
        <v>-4.6433019035758765</v>
      </c>
      <c r="J13" s="298">
        <f>IF('CF(Statements of Cash Flows)'!J13="-","-",'CF(Statements of Cash Flows)'!J13/'為替換算(currency conversion)'!$B$3)</f>
        <v>-8.0857498665717848</v>
      </c>
      <c r="K13" s="425">
        <f>IF('CF(Statements of Cash Flows)'!K13="-","-",'CF(Statements of Cash Flows)'!K13/'為替換算(currency conversion)'!$B$3)</f>
        <v>-1.6100338018146236</v>
      </c>
      <c r="L13" s="302">
        <f>IF('CF(Statements of Cash Flows)'!L13="-","-",'CF(Statements of Cash Flows)'!L13/'為替換算(currency conversion)'!$B$3)</f>
        <v>-3.5314001067425727</v>
      </c>
      <c r="M13" s="302">
        <f>IF('CF(Statements of Cash Flows)'!M13="-","-",'CF(Statements of Cash Flows)'!M13/'為替換算(currency conversion)'!$B$3)</f>
        <v>-4.3141789717132184</v>
      </c>
      <c r="N13" s="298">
        <f>IF('CF(Statements of Cash Flows)'!N13="-","-",'CF(Statements of Cash Flows)'!N13/'為替換算(currency conversion)'!$B$3)</f>
        <v>-1.5566625155666252</v>
      </c>
      <c r="O13" s="425">
        <f>IF('CF(Statements of Cash Flows)'!O13="-","-",'CF(Statements of Cash Flows)'!O13/'為替換算(currency conversion)'!$B$3)</f>
        <v>-0.48923679060665359</v>
      </c>
      <c r="P13" s="302">
        <f>IF('CF(Statements of Cash Flows)'!P13="-","-",'CF(Statements of Cash Flows)'!P13/'為替換算(currency conversion)'!$B$3)</f>
        <v>0.29354207436399216</v>
      </c>
      <c r="Q13" s="302">
        <f>IF('CF(Statements of Cash Flows)'!Q13="-","-",'CF(Statements of Cash Flows)'!Q13/'為替換算(currency conversion)'!$B$3)</f>
        <v>-2.7308308130225938</v>
      </c>
      <c r="R13" s="298">
        <f>IF('CF(Statements of Cash Flows)'!R13="-","-",'CF(Statements of Cash Flows)'!R13/'為替換算(currency conversion)'!$B$3)</f>
        <v>-2.7397260273972601</v>
      </c>
      <c r="S13" s="425">
        <f>IF('CF(Statements of Cash Flows)'!S13="-","-",'CF(Statements of Cash Flows)'!S13/'為替換算(currency conversion)'!$B$3)</f>
        <v>0.65824586372531579</v>
      </c>
      <c r="T13" s="302">
        <f>IF('CF(Statements of Cash Flows)'!T13="-","-",'CF(Statements of Cash Flows)'!T13/'為替換算(currency conversion)'!$B$3)</f>
        <v>1.8590998043052838</v>
      </c>
      <c r="U13" s="302">
        <f>IF('CF(Statements of Cash Flows)'!U13="-","-",'CF(Statements of Cash Flows)'!U13/'為替換算(currency conversion)'!$B$3)</f>
        <v>-2.7930973136452586</v>
      </c>
      <c r="V13" s="298">
        <f>IF('CF(Statements of Cash Flows)'!V13="-","-",'CF(Statements of Cash Flows)'!V13/'為替換算(currency conversion)'!$B$3)</f>
        <v>56.030955346023838</v>
      </c>
      <c r="W13" s="425">
        <f>IF('CF(Statements of Cash Flows)'!W13="-","-",'CF(Statements of Cash Flows)'!W13/'為替換算(currency conversion)'!$B$3)</f>
        <v>0.32022771748799145</v>
      </c>
      <c r="X13" s="302">
        <f>IF('CF(Statements of Cash Flows)'!X13="-","-",'CF(Statements of Cash Flows)'!X13/'為替換算(currency conversion)'!$B$3)</f>
        <v>0.27575164561465931</v>
      </c>
      <c r="Y13" s="302">
        <f>IF('CF(Statements of Cash Flows)'!Y13="-","-",'CF(Statements of Cash Flows)'!Y13/'為替換算(currency conversion)'!$B$3)</f>
        <v>-6.2266500622665005E-2</v>
      </c>
      <c r="Z13" s="298">
        <f>IF('CF(Statements of Cash Flows)'!Z13="-","-",'CF(Statements of Cash Flows)'!Z13/'為替換算(currency conversion)'!$B$3)</f>
        <v>1.823518946806618</v>
      </c>
    </row>
    <row r="14" spans="1:26" s="71" customFormat="1" ht="15" customHeight="1">
      <c r="C14" s="283"/>
      <c r="D14" s="295" t="s">
        <v>269</v>
      </c>
      <c r="E14" s="296" t="s">
        <v>4</v>
      </c>
      <c r="F14" s="297" t="s">
        <v>321</v>
      </c>
      <c r="G14" s="300">
        <f>IF('CF(Statements of Cash Flows)'!G14="-","-",'CF(Statements of Cash Flows)'!G14/'為替換算(currency conversion)'!$B$3)</f>
        <v>84.362213129336411</v>
      </c>
      <c r="H14" s="300">
        <f>IF('CF(Statements of Cash Flows)'!H14="-","-",'CF(Statements of Cash Flows)'!H14/'為替換算(currency conversion)'!$B$3)</f>
        <v>163.45845934887029</v>
      </c>
      <c r="I14" s="300">
        <f>IF('CF(Statements of Cash Flows)'!I14="-","-",'CF(Statements of Cash Flows)'!I14/'為替換算(currency conversion)'!$B$3)</f>
        <v>242.23447785091619</v>
      </c>
      <c r="J14" s="298">
        <f>IF('CF(Statements of Cash Flows)'!J14="-","-",'CF(Statements of Cash Flows)'!J14/'為替換算(currency conversion)'!$B$3)</f>
        <v>329.23856964952853</v>
      </c>
      <c r="K14" s="425">
        <f>IF('CF(Statements of Cash Flows)'!K14="-","-",'CF(Statements of Cash Flows)'!K14/'為替換算(currency conversion)'!$B$3)</f>
        <v>81.96940046255115</v>
      </c>
      <c r="L14" s="302">
        <f>IF('CF(Statements of Cash Flows)'!L14="-","-",'CF(Statements of Cash Flows)'!L14/'為替換算(currency conversion)'!$B$3)</f>
        <v>190.09962640099627</v>
      </c>
      <c r="M14" s="302">
        <f>IF('CF(Statements of Cash Flows)'!M14="-","-",'CF(Statements of Cash Flows)'!M14/'為替換算(currency conversion)'!$B$3)</f>
        <v>291.25600426970288</v>
      </c>
      <c r="N14" s="298">
        <f>IF('CF(Statements of Cash Flows)'!N14="-","-",'CF(Statements of Cash Flows)'!N14/'為替換算(currency conversion)'!$B$3)</f>
        <v>437.73349937733497</v>
      </c>
      <c r="O14" s="425">
        <f>IF('CF(Statements of Cash Flows)'!O14="-","-",'CF(Statements of Cash Flows)'!O14/'為替換算(currency conversion)'!$B$3)</f>
        <v>81.818181818181813</v>
      </c>
      <c r="P14" s="302">
        <f>IF('CF(Statements of Cash Flows)'!P14="-","-",'CF(Statements of Cash Flows)'!P14/'為替換算(currency conversion)'!$B$3)</f>
        <v>185.04714463618572</v>
      </c>
      <c r="Q14" s="302">
        <f>IF('CF(Statements of Cash Flows)'!Q14="-","-",'CF(Statements of Cash Flows)'!Q14/'為替換算(currency conversion)'!$B$3)</f>
        <v>277.12150862835796</v>
      </c>
      <c r="R14" s="298">
        <f>IF('CF(Statements of Cash Flows)'!R14="-","-",'CF(Statements of Cash Flows)'!R14/'為替換算(currency conversion)'!$B$3)</f>
        <v>359.21544209215443</v>
      </c>
      <c r="S14" s="425">
        <f>IF('CF(Statements of Cash Flows)'!S14="-","-",'CF(Statements of Cash Flows)'!S14/'為替換算(currency conversion)'!$B$3)</f>
        <v>72.72727272727272</v>
      </c>
      <c r="T14" s="302">
        <f>IF('CF(Statements of Cash Flows)'!T14="-","-",'CF(Statements of Cash Flows)'!T14/'為替換算(currency conversion)'!$B$3)</f>
        <v>181.87155310442981</v>
      </c>
      <c r="U14" s="302">
        <f>IF('CF(Statements of Cash Flows)'!U14="-","-",'CF(Statements of Cash Flows)'!U14/'為替換算(currency conversion)'!$B$3)</f>
        <v>304.66998754669987</v>
      </c>
      <c r="V14" s="298">
        <f>IF('CF(Statements of Cash Flows)'!V14="-","-",'CF(Statements of Cash Flows)'!V14/'為替換算(currency conversion)'!$B$3)</f>
        <v>433.65059597936312</v>
      </c>
      <c r="W14" s="425">
        <f>IF('CF(Statements of Cash Flows)'!W14="-","-",'CF(Statements of Cash Flows)'!W14/'為替換算(currency conversion)'!$B$3)</f>
        <v>145.82814445828143</v>
      </c>
      <c r="X14" s="302">
        <f>IF('CF(Statements of Cash Flows)'!X14="-","-",'CF(Statements of Cash Flows)'!X14/'為替換算(currency conversion)'!$B$3)</f>
        <v>317.00764988436219</v>
      </c>
      <c r="Y14" s="302">
        <f>IF('CF(Statements of Cash Flows)'!Y14="-","-",'CF(Statements of Cash Flows)'!Y14/'為替換算(currency conversion)'!$B$3)</f>
        <v>477.80644013520725</v>
      </c>
      <c r="Z14" s="298">
        <f>IF('CF(Statements of Cash Flows)'!Z14="-","-",'CF(Statements of Cash Flows)'!Z14/'為替換算(currency conversion)'!$B$3)</f>
        <v>584.83365949119377</v>
      </c>
    </row>
    <row r="15" spans="1:26" s="71" customFormat="1" ht="15" customHeight="1">
      <c r="C15" s="283"/>
      <c r="D15" s="295" t="s">
        <v>322</v>
      </c>
      <c r="E15" s="296" t="s">
        <v>4</v>
      </c>
      <c r="F15" s="297" t="s">
        <v>323</v>
      </c>
      <c r="G15" s="300">
        <f>IF('CF(Statements of Cash Flows)'!G15="-","-",'CF(Statements of Cash Flows)'!G15/'為替換算(currency conversion)'!$B$3)</f>
        <v>779.76338729763381</v>
      </c>
      <c r="H15" s="300">
        <f>IF('CF(Statements of Cash Flows)'!H15="-","-",'CF(Statements of Cash Flows)'!H15/'為替換算(currency conversion)'!$B$3)</f>
        <v>369.26703433552746</v>
      </c>
      <c r="I15" s="300">
        <f>IF('CF(Statements of Cash Flows)'!I15="-","-",'CF(Statements of Cash Flows)'!I15/'為替換算(currency conversion)'!$B$3)</f>
        <v>26.054082903397973</v>
      </c>
      <c r="J15" s="298">
        <f>IF('CF(Statements of Cash Flows)'!J15="-","-",'CF(Statements of Cash Flows)'!J15/'為替換算(currency conversion)'!$B$3)</f>
        <v>-289.51254225226825</v>
      </c>
      <c r="K15" s="425">
        <f>IF('CF(Statements of Cash Flows)'!K15="-","-",'CF(Statements of Cash Flows)'!K15/'為替換算(currency conversion)'!$B$3)</f>
        <v>746.60202810887745</v>
      </c>
      <c r="L15" s="302">
        <f>IF('CF(Statements of Cash Flows)'!L15="-","-",'CF(Statements of Cash Flows)'!L15/'為替換算(currency conversion)'!$B$3)</f>
        <v>596.31738124888807</v>
      </c>
      <c r="M15" s="302">
        <f>IF('CF(Statements of Cash Flows)'!M15="-","-",'CF(Statements of Cash Flows)'!M15/'為替換算(currency conversion)'!$B$3)</f>
        <v>534.44227005870846</v>
      </c>
      <c r="N15" s="298">
        <f>IF('CF(Statements of Cash Flows)'!N15="-","-",'CF(Statements of Cash Flows)'!N15/'為替換算(currency conversion)'!$B$3)</f>
        <v>-375.173456680306</v>
      </c>
      <c r="O15" s="425">
        <f>IF('CF(Statements of Cash Flows)'!O15="-","-",'CF(Statements of Cash Flows)'!O15/'為替換算(currency conversion)'!$B$3)</f>
        <v>995.46344066892016</v>
      </c>
      <c r="P15" s="302">
        <f>IF('CF(Statements of Cash Flows)'!P15="-","-",'CF(Statements of Cash Flows)'!P15/'為替換算(currency conversion)'!$B$3)</f>
        <v>691.78971713218289</v>
      </c>
      <c r="Q15" s="302">
        <f>IF('CF(Statements of Cash Flows)'!Q15="-","-",'CF(Statements of Cash Flows)'!Q15/'為替換算(currency conversion)'!$B$3)</f>
        <v>643.63992172211351</v>
      </c>
      <c r="R15" s="298">
        <f>IF('CF(Statements of Cash Flows)'!R15="-","-",'CF(Statements of Cash Flows)'!R15/'為替換算(currency conversion)'!$B$3)</f>
        <v>-199.97331435687599</v>
      </c>
      <c r="S15" s="425">
        <f>IF('CF(Statements of Cash Flows)'!S15="-","-",'CF(Statements of Cash Flows)'!S15/'為替換算(currency conversion)'!$B$3)</f>
        <v>1177.2371464152286</v>
      </c>
      <c r="T15" s="302">
        <f>IF('CF(Statements of Cash Flows)'!T15="-","-",'CF(Statements of Cash Flows)'!T15/'為替換算(currency conversion)'!$B$3)</f>
        <v>1027.6552214908379</v>
      </c>
      <c r="U15" s="302">
        <f>IF('CF(Statements of Cash Flows)'!U15="-","-",'CF(Statements of Cash Flows)'!U15/'為替換算(currency conversion)'!$B$3)</f>
        <v>669.88080412737941</v>
      </c>
      <c r="V15" s="298">
        <f>IF('CF(Statements of Cash Flows)'!V15="-","-",'CF(Statements of Cash Flows)'!V15/'為替換算(currency conversion)'!$B$3)</f>
        <v>-199.93773349937734</v>
      </c>
      <c r="W15" s="425">
        <f>IF('CF(Statements of Cash Flows)'!W15="-","-",'CF(Statements of Cash Flows)'!W15/'為替換算(currency conversion)'!$B$3)</f>
        <v>1243.0083615015121</v>
      </c>
      <c r="X15" s="302">
        <f>IF('CF(Statements of Cash Flows)'!X15="-","-",'CF(Statements of Cash Flows)'!X15/'為替換算(currency conversion)'!$B$3)</f>
        <v>801.28980608432664</v>
      </c>
      <c r="Y15" s="302">
        <f>IF('CF(Statements of Cash Flows)'!Y15="-","-",'CF(Statements of Cash Flows)'!Y15/'為替換算(currency conversion)'!$B$3)</f>
        <v>613.16491727450625</v>
      </c>
      <c r="Z15" s="298">
        <f>IF('CF(Statements of Cash Flows)'!Z15="-","-",'CF(Statements of Cash Flows)'!Z15/'為替換算(currency conversion)'!$B$3)</f>
        <v>-381.89823874755382</v>
      </c>
    </row>
    <row r="16" spans="1:26" s="71" customFormat="1" ht="15" customHeight="1">
      <c r="C16" s="283"/>
      <c r="D16" s="211" t="s">
        <v>324</v>
      </c>
      <c r="E16" s="296" t="s">
        <v>4</v>
      </c>
      <c r="F16" s="297" t="s">
        <v>325</v>
      </c>
      <c r="G16" s="300" t="str">
        <f>IF('CF(Statements of Cash Flows)'!G16="-","-",'CF(Statements of Cash Flows)'!G16/'為替換算(currency conversion)'!$B$3)</f>
        <v>-</v>
      </c>
      <c r="H16" s="300" t="str">
        <f>IF('CF(Statements of Cash Flows)'!H16="-","-",'CF(Statements of Cash Flows)'!H16/'為替換算(currency conversion)'!$B$3)</f>
        <v>-</v>
      </c>
      <c r="I16" s="300" t="str">
        <f>IF('CF(Statements of Cash Flows)'!I16="-","-",'CF(Statements of Cash Flows)'!I16/'為替換算(currency conversion)'!$B$3)</f>
        <v>-</v>
      </c>
      <c r="J16" s="298" t="str">
        <f>IF('CF(Statements of Cash Flows)'!J16="-","-",'CF(Statements of Cash Flows)'!J16/'為替換算(currency conversion)'!$B$3)</f>
        <v>-</v>
      </c>
      <c r="K16" s="425">
        <f>IF('CF(Statements of Cash Flows)'!K16="-","-",'CF(Statements of Cash Flows)'!K16/'為替換算(currency conversion)'!$B$3)</f>
        <v>-24.168297455968688</v>
      </c>
      <c r="L16" s="302">
        <f>IF('CF(Statements of Cash Flows)'!L16="-","-",'CF(Statements of Cash Flows)'!L16/'為替換算(currency conversion)'!$B$3)</f>
        <v>-180.17256715886853</v>
      </c>
      <c r="M16" s="302">
        <f>IF('CF(Statements of Cash Flows)'!M16="-","-",'CF(Statements of Cash Flows)'!M16/'為替換算(currency conversion)'!$B$3)</f>
        <v>-282.80555061376981</v>
      </c>
      <c r="N16" s="298">
        <f>IF('CF(Statements of Cash Flows)'!N16="-","-",'CF(Statements of Cash Flows)'!N16/'為替換算(currency conversion)'!$B$3)</f>
        <v>-9.9003735990037356</v>
      </c>
      <c r="O16" s="425">
        <f>IF('CF(Statements of Cash Flows)'!O16="-","-",'CF(Statements of Cash Flows)'!O16/'為替換算(currency conversion)'!$B$3)</f>
        <v>-64.392456858210281</v>
      </c>
      <c r="P16" s="302">
        <f>IF('CF(Statements of Cash Flows)'!P16="-","-",'CF(Statements of Cash Flows)'!P16/'為替換算(currency conversion)'!$B$3)</f>
        <v>-158.59277708592776</v>
      </c>
      <c r="Q16" s="302">
        <f>IF('CF(Statements of Cash Flows)'!Q16="-","-",'CF(Statements of Cash Flows)'!Q16/'為替換算(currency conversion)'!$B$3)</f>
        <v>-299.37733499377333</v>
      </c>
      <c r="R16" s="298">
        <f>IF('CF(Statements of Cash Flows)'!R16="-","-",'CF(Statements of Cash Flows)'!R16/'為替換算(currency conversion)'!$B$3)</f>
        <v>56.075431417897171</v>
      </c>
      <c r="S16" s="425">
        <f>IF('CF(Statements of Cash Flows)'!S16="-","-",'CF(Statements of Cash Flows)'!S16/'為替換算(currency conversion)'!$B$3)</f>
        <v>-102.31275573741327</v>
      </c>
      <c r="T16" s="302">
        <f>IF('CF(Statements of Cash Flows)'!T16="-","-",'CF(Statements of Cash Flows)'!T16/'為替換算(currency conversion)'!$B$3)</f>
        <v>-267.02544031311152</v>
      </c>
      <c r="U16" s="302">
        <f>IF('CF(Statements of Cash Flows)'!U16="-","-",'CF(Statements of Cash Flows)'!U16/'為替換算(currency conversion)'!$B$3)</f>
        <v>-400.77388365059596</v>
      </c>
      <c r="V16" s="298">
        <f>IF('CF(Statements of Cash Flows)'!V16="-","-",'CF(Statements of Cash Flows)'!V16/'為替換算(currency conversion)'!$B$3)</f>
        <v>-218.8400640455435</v>
      </c>
      <c r="W16" s="425">
        <f>IF('CF(Statements of Cash Flows)'!W16="-","-",'CF(Statements of Cash Flows)'!W16/'為替換算(currency conversion)'!$B$3)</f>
        <v>81.604696673189821</v>
      </c>
      <c r="X16" s="302">
        <f>IF('CF(Statements of Cash Flows)'!X16="-","-",'CF(Statements of Cash Flows)'!X16/'為替換算(currency conversion)'!$B$3)</f>
        <v>-57.979007294075785</v>
      </c>
      <c r="Y16" s="302">
        <f>IF('CF(Statements of Cash Flows)'!Y16="-","-",'CF(Statements of Cash Flows)'!Y16/'為替換算(currency conversion)'!$B$3)</f>
        <v>-151.28980608432664</v>
      </c>
      <c r="Z16" s="298">
        <f>IF('CF(Statements of Cash Flows)'!Z16="-","-",'CF(Statements of Cash Flows)'!Z16/'為替換算(currency conversion)'!$B$3)</f>
        <v>-14.170076498843622</v>
      </c>
    </row>
    <row r="17" spans="3:26" s="71" customFormat="1" ht="15" customHeight="1">
      <c r="C17" s="283"/>
      <c r="D17" s="211" t="s">
        <v>326</v>
      </c>
      <c r="E17" s="296" t="s">
        <v>4</v>
      </c>
      <c r="F17" s="297" t="s">
        <v>327</v>
      </c>
      <c r="G17" s="300">
        <f>IF('CF(Statements of Cash Flows)'!G17="-","-",'CF(Statements of Cash Flows)'!G17/'為替換算(currency conversion)'!$B$3)</f>
        <v>-29.096246219533889</v>
      </c>
      <c r="H17" s="300">
        <f>IF('CF(Statements of Cash Flows)'!H17="-","-",'CF(Statements of Cash Flows)'!H17/'為替換算(currency conversion)'!$B$3)</f>
        <v>-72.762853584771392</v>
      </c>
      <c r="I17" s="300">
        <f>IF('CF(Statements of Cash Flows)'!I17="-","-",'CF(Statements of Cash Flows)'!I17/'為替換算(currency conversion)'!$B$3)</f>
        <v>-114.44582814445828</v>
      </c>
      <c r="J17" s="298">
        <f>IF('CF(Statements of Cash Flows)'!J17="-","-",'CF(Statements of Cash Flows)'!J17/'為替換算(currency conversion)'!$B$3)</f>
        <v>-63.378402419498308</v>
      </c>
      <c r="K17" s="425">
        <f>IF('CF(Statements of Cash Flows)'!K17="-","-",'CF(Statements of Cash Flows)'!K17/'為替換算(currency conversion)'!$B$3)</f>
        <v>7.4452944315958014</v>
      </c>
      <c r="L17" s="302">
        <f>IF('CF(Statements of Cash Flows)'!L17="-","-",'CF(Statements of Cash Flows)'!L17/'為替換算(currency conversion)'!$B$3)</f>
        <v>-17.968333036826188</v>
      </c>
      <c r="M17" s="302">
        <f>IF('CF(Statements of Cash Flows)'!M17="-","-",'CF(Statements of Cash Flows)'!M17/'為替換算(currency conversion)'!$B$3)</f>
        <v>-64.25902864259028</v>
      </c>
      <c r="N17" s="298">
        <f>IF('CF(Statements of Cash Flows)'!N17="-","-",'CF(Statements of Cash Flows)'!N17/'為替換算(currency conversion)'!$B$3)</f>
        <v>55.657356342287848</v>
      </c>
      <c r="O17" s="425">
        <f>IF('CF(Statements of Cash Flows)'!O17="-","-",'CF(Statements of Cash Flows)'!O17/'為替換算(currency conversion)'!$B$3)</f>
        <v>-29.67443515388721</v>
      </c>
      <c r="P17" s="302">
        <f>IF('CF(Statements of Cash Flows)'!P17="-","-",'CF(Statements of Cash Flows)'!P17/'為替換算(currency conversion)'!$B$3)</f>
        <v>-29.105141433908557</v>
      </c>
      <c r="Q17" s="302">
        <f>IF('CF(Statements of Cash Flows)'!Q17="-","-",'CF(Statements of Cash Flows)'!Q17/'為替換算(currency conversion)'!$B$3)</f>
        <v>-48.532289628180038</v>
      </c>
      <c r="R17" s="298">
        <f>IF('CF(Statements of Cash Flows)'!R17="-","-",'CF(Statements of Cash Flows)'!R17/'為替換算(currency conversion)'!$B$3)</f>
        <v>13.903220067603629</v>
      </c>
      <c r="S17" s="425">
        <f>IF('CF(Statements of Cash Flows)'!S17="-","-",'CF(Statements of Cash Flows)'!S17/'為替換算(currency conversion)'!$B$3)</f>
        <v>-27.201565557729939</v>
      </c>
      <c r="T17" s="302">
        <f>IF('CF(Statements of Cash Flows)'!T17="-","-",'CF(Statements of Cash Flows)'!T17/'為替換算(currency conversion)'!$B$3)</f>
        <v>-47.616082547589393</v>
      </c>
      <c r="U17" s="302">
        <f>IF('CF(Statements of Cash Flows)'!U17="-","-",'CF(Statements of Cash Flows)'!U17/'為替換算(currency conversion)'!$B$3)</f>
        <v>-79.274150507027215</v>
      </c>
      <c r="V17" s="298">
        <f>IF('CF(Statements of Cash Flows)'!V17="-","-",'CF(Statements of Cash Flows)'!V17/'為替換算(currency conversion)'!$B$3)</f>
        <v>-7.6054082903397973</v>
      </c>
      <c r="W17" s="425">
        <f>IF('CF(Statements of Cash Flows)'!W17="-","-",'CF(Statements of Cash Flows)'!W17/'為替換算(currency conversion)'!$B$3)</f>
        <v>-104.46539761608254</v>
      </c>
      <c r="X17" s="302">
        <f>IF('CF(Statements of Cash Flows)'!X17="-","-",'CF(Statements of Cash Flows)'!X17/'為替換算(currency conversion)'!$B$3)</f>
        <v>-69.96975627112613</v>
      </c>
      <c r="Y17" s="302">
        <f>IF('CF(Statements of Cash Flows)'!Y17="-","-",'CF(Statements of Cash Flows)'!Y17/'為替換算(currency conversion)'!$B$3)</f>
        <v>-133.66838640811244</v>
      </c>
      <c r="Z17" s="298">
        <f>IF('CF(Statements of Cash Flows)'!Z17="-","-",'CF(Statements of Cash Flows)'!Z17/'為替換算(currency conversion)'!$B$3)</f>
        <v>-95.890410958904113</v>
      </c>
    </row>
    <row r="18" spans="3:26" s="71" customFormat="1" ht="15" customHeight="1">
      <c r="C18" s="283"/>
      <c r="D18" s="211" t="s">
        <v>328</v>
      </c>
      <c r="E18" s="296" t="s">
        <v>4</v>
      </c>
      <c r="F18" s="297" t="s">
        <v>329</v>
      </c>
      <c r="G18" s="300">
        <f>IF('CF(Statements of Cash Flows)'!G18="-","-",'CF(Statements of Cash Flows)'!G18/'為替換算(currency conversion)'!$B$3)</f>
        <v>-91.01583348158691</v>
      </c>
      <c r="H18" s="300">
        <f>IF('CF(Statements of Cash Flows)'!H18="-","-",'CF(Statements of Cash Flows)'!H18/'為替換算(currency conversion)'!$B$3)</f>
        <v>-116.31382316313822</v>
      </c>
      <c r="I18" s="300">
        <f>IF('CF(Statements of Cash Flows)'!I18="-","-",'CF(Statements of Cash Flows)'!I18/'為替換算(currency conversion)'!$B$3)</f>
        <v>177.58405977584059</v>
      </c>
      <c r="J18" s="298">
        <f>IF('CF(Statements of Cash Flows)'!J18="-","-",'CF(Statements of Cash Flows)'!J18/'為替換算(currency conversion)'!$B$3)</f>
        <v>383.52606297811775</v>
      </c>
      <c r="K18" s="425">
        <f>IF('CF(Statements of Cash Flows)'!K18="-","-",'CF(Statements of Cash Flows)'!K18/'為替換算(currency conversion)'!$B$3)</f>
        <v>-300.43586550435867</v>
      </c>
      <c r="L18" s="302">
        <f>IF('CF(Statements of Cash Flows)'!L18="-","-",'CF(Statements of Cash Flows)'!L18/'為替換算(currency conversion)'!$B$3)</f>
        <v>-177.64632627646327</v>
      </c>
      <c r="M18" s="302">
        <f>IF('CF(Statements of Cash Flows)'!M18="-","-",'CF(Statements of Cash Flows)'!M18/'為替換算(currency conversion)'!$B$3)</f>
        <v>-176.87244262586728</v>
      </c>
      <c r="N18" s="298">
        <f>IF('CF(Statements of Cash Flows)'!N18="-","-",'CF(Statements of Cash Flows)'!N18/'為替換算(currency conversion)'!$B$3)</f>
        <v>225.76054082903397</v>
      </c>
      <c r="O18" s="425">
        <f>IF('CF(Statements of Cash Flows)'!O18="-","-",'CF(Statements of Cash Flows)'!O18/'為替換算(currency conversion)'!$B$3)</f>
        <v>-119.05354919053549</v>
      </c>
      <c r="P18" s="302">
        <f>IF('CF(Statements of Cash Flows)'!P18="-","-",'CF(Statements of Cash Flows)'!P18/'為替換算(currency conversion)'!$B$3)</f>
        <v>-298.47891834193206</v>
      </c>
      <c r="Q18" s="302">
        <f>IF('CF(Statements of Cash Flows)'!Q18="-","-",'CF(Statements of Cash Flows)'!Q18/'為替換算(currency conversion)'!$B$3)</f>
        <v>-167.99501867995019</v>
      </c>
      <c r="R18" s="298">
        <f>IF('CF(Statements of Cash Flows)'!R18="-","-",'CF(Statements of Cash Flows)'!R18/'為替換算(currency conversion)'!$B$3)</f>
        <v>39.752713040384272</v>
      </c>
      <c r="S18" s="425">
        <f>IF('CF(Statements of Cash Flows)'!S18="-","-",'CF(Statements of Cash Flows)'!S18/'為替換算(currency conversion)'!$B$3)</f>
        <v>-149.76872442625867</v>
      </c>
      <c r="T18" s="302">
        <f>IF('CF(Statements of Cash Flows)'!T18="-","-",'CF(Statements of Cash Flows)'!T18/'為替換算(currency conversion)'!$B$3)</f>
        <v>-201.25422522682797</v>
      </c>
      <c r="U18" s="302">
        <f>IF('CF(Statements of Cash Flows)'!U18="-","-",'CF(Statements of Cash Flows)'!U18/'為替換算(currency conversion)'!$B$3)</f>
        <v>-31.373421099448496</v>
      </c>
      <c r="V18" s="298">
        <f>IF('CF(Statements of Cash Flows)'!V18="-","-",'CF(Statements of Cash Flows)'!V18/'為替換算(currency conversion)'!$B$3)</f>
        <v>447.94520547945206</v>
      </c>
      <c r="W18" s="425">
        <f>IF('CF(Statements of Cash Flows)'!W18="-","-",'CF(Statements of Cash Flows)'!W18/'為替換算(currency conversion)'!$B$3)</f>
        <v>-252.07258494929727</v>
      </c>
      <c r="X18" s="302">
        <f>IF('CF(Statements of Cash Flows)'!X18="-","-",'CF(Statements of Cash Flows)'!X18/'為替換算(currency conversion)'!$B$3)</f>
        <v>-509.82921188400638</v>
      </c>
      <c r="Y18" s="302">
        <f>IF('CF(Statements of Cash Flows)'!Y18="-","-",'CF(Statements of Cash Flows)'!Y18/'為替換算(currency conversion)'!$B$3)</f>
        <v>-306.95605764098912</v>
      </c>
      <c r="Z18" s="298">
        <f>IF('CF(Statements of Cash Flows)'!Z18="-","-",'CF(Statements of Cash Flows)'!Z18/'為替換算(currency conversion)'!$B$3)</f>
        <v>247.58050169009073</v>
      </c>
    </row>
    <row r="19" spans="3:26" s="71" customFormat="1" ht="15" customHeight="1">
      <c r="C19" s="283"/>
      <c r="D19" s="211" t="s">
        <v>330</v>
      </c>
      <c r="E19" s="296" t="s">
        <v>4</v>
      </c>
      <c r="F19" s="297" t="s">
        <v>331</v>
      </c>
      <c r="G19" s="300" t="str">
        <f>IF('CF(Statements of Cash Flows)'!G19="-","-",'CF(Statements of Cash Flows)'!G19/'為替換算(currency conversion)'!$B$3)</f>
        <v>-</v>
      </c>
      <c r="H19" s="300" t="str">
        <f>IF('CF(Statements of Cash Flows)'!H19="-","-",'CF(Statements of Cash Flows)'!H19/'為替換算(currency conversion)'!$B$3)</f>
        <v>-</v>
      </c>
      <c r="I19" s="300" t="str">
        <f>IF('CF(Statements of Cash Flows)'!I19="-","-",'CF(Statements of Cash Flows)'!I19/'為替換算(currency conversion)'!$B$3)</f>
        <v>-</v>
      </c>
      <c r="J19" s="298" t="str">
        <f>IF('CF(Statements of Cash Flows)'!J19="-","-",'CF(Statements of Cash Flows)'!J19/'為替換算(currency conversion)'!$B$3)</f>
        <v>-</v>
      </c>
      <c r="K19" s="425">
        <f>IF('CF(Statements of Cash Flows)'!K19="-","-",'CF(Statements of Cash Flows)'!K19/'為替換算(currency conversion)'!$B$3)</f>
        <v>24.533001245330013</v>
      </c>
      <c r="L19" s="302">
        <f>IF('CF(Statements of Cash Flows)'!L19="-","-",'CF(Statements of Cash Flows)'!L19/'為替換算(currency conversion)'!$B$3)</f>
        <v>-23.990393168475361</v>
      </c>
      <c r="M19" s="302">
        <f>IF('CF(Statements of Cash Flows)'!M19="-","-",'CF(Statements of Cash Flows)'!M19/'為替換算(currency conversion)'!$B$3)</f>
        <v>44.493862302081482</v>
      </c>
      <c r="N19" s="298">
        <f>IF('CF(Statements of Cash Flows)'!N19="-","-",'CF(Statements of Cash Flows)'!N19/'為替換算(currency conversion)'!$B$3)</f>
        <v>65.691158156911584</v>
      </c>
      <c r="O19" s="425">
        <f>IF('CF(Statements of Cash Flows)'!O19="-","-",'CF(Statements of Cash Flows)'!O19/'為替換算(currency conversion)'!$B$3)</f>
        <v>367.11439245685818</v>
      </c>
      <c r="P19" s="302">
        <f>IF('CF(Statements of Cash Flows)'!P19="-","-",'CF(Statements of Cash Flows)'!P19/'為替換算(currency conversion)'!$B$3)</f>
        <v>266.19818537626759</v>
      </c>
      <c r="Q19" s="302">
        <f>IF('CF(Statements of Cash Flows)'!Q19="-","-",'CF(Statements of Cash Flows)'!Q19/'為替換算(currency conversion)'!$B$3)</f>
        <v>380.75075609322187</v>
      </c>
      <c r="R19" s="298">
        <f>IF('CF(Statements of Cash Flows)'!R19="-","-",'CF(Statements of Cash Flows)'!R19/'為替換算(currency conversion)'!$B$3)</f>
        <v>280.99982209571249</v>
      </c>
      <c r="S19" s="425">
        <f>IF('CF(Statements of Cash Flows)'!S19="-","-",'CF(Statements of Cash Flows)'!S19/'為替換算(currency conversion)'!$B$3)</f>
        <v>302.43728873865859</v>
      </c>
      <c r="T19" s="302">
        <f>IF('CF(Statements of Cash Flows)'!T19="-","-",'CF(Statements of Cash Flows)'!T19/'為替換算(currency conversion)'!$B$3)</f>
        <v>136.39921722113502</v>
      </c>
      <c r="U19" s="302">
        <f>IF('CF(Statements of Cash Flows)'!U19="-","-",'CF(Statements of Cash Flows)'!U19/'為替換算(currency conversion)'!$B$3)</f>
        <v>143.92456858210284</v>
      </c>
      <c r="V19" s="298">
        <f>IF('CF(Statements of Cash Flows)'!V19="-","-",'CF(Statements of Cash Flows)'!V19/'為替換算(currency conversion)'!$B$3)</f>
        <v>98.007471980074712</v>
      </c>
      <c r="W19" s="425">
        <f>IF('CF(Statements of Cash Flows)'!W19="-","-",'CF(Statements of Cash Flows)'!W19/'為替換算(currency conversion)'!$B$3)</f>
        <v>42.759295499021526</v>
      </c>
      <c r="X19" s="302">
        <f>IF('CF(Statements of Cash Flows)'!X19="-","-",'CF(Statements of Cash Flows)'!X19/'為替換算(currency conversion)'!$B$3)</f>
        <v>-65.593310798790256</v>
      </c>
      <c r="Y19" s="302">
        <f>IF('CF(Statements of Cash Flows)'!Y19="-","-",'CF(Statements of Cash Flows)'!Y19/'為替換算(currency conversion)'!$B$3)</f>
        <v>-56.271126134139834</v>
      </c>
      <c r="Z19" s="298">
        <f>IF('CF(Statements of Cash Flows)'!Z19="-","-",'CF(Statements of Cash Flows)'!Z19/'為替換算(currency conversion)'!$B$3)</f>
        <v>8.1835972246931146</v>
      </c>
    </row>
    <row r="20" spans="3:26" s="71" customFormat="1" ht="15" customHeight="1">
      <c r="C20" s="283"/>
      <c r="D20" s="295" t="s">
        <v>332</v>
      </c>
      <c r="E20" s="296" t="s">
        <v>4</v>
      </c>
      <c r="F20" s="297" t="s">
        <v>333</v>
      </c>
      <c r="G20" s="300">
        <f>IF('CF(Statements of Cash Flows)'!G20="-","-",'CF(Statements of Cash Flows)'!G20/'為替換算(currency conversion)'!$B$3)</f>
        <v>-13.654154065112969</v>
      </c>
      <c r="H20" s="300">
        <f>IF('CF(Statements of Cash Flows)'!H20="-","-",'CF(Statements of Cash Flows)'!H20/'為替換算(currency conversion)'!$B$3)</f>
        <v>-7.5609322184664647</v>
      </c>
      <c r="I20" s="300">
        <f>IF('CF(Statements of Cash Flows)'!I20="-","-",'CF(Statements of Cash Flows)'!I20/'為替換算(currency conversion)'!$B$3)</f>
        <v>32.672122398149796</v>
      </c>
      <c r="J20" s="298">
        <f>IF('CF(Statements of Cash Flows)'!J20="-","-",'CF(Statements of Cash Flows)'!J20/'為替換算(currency conversion)'!$B$3)</f>
        <v>16.998754669987548</v>
      </c>
      <c r="K20" s="425">
        <f>IF('CF(Statements of Cash Flows)'!K20="-","-",'CF(Statements of Cash Flows)'!K20/'為替換算(currency conversion)'!$B$3)</f>
        <v>-22.700587084148729</v>
      </c>
      <c r="L20" s="302">
        <f>IF('CF(Statements of Cash Flows)'!L20="-","-",'CF(Statements of Cash Flows)'!L20/'為替換算(currency conversion)'!$B$3)</f>
        <v>12.266500622665006</v>
      </c>
      <c r="M20" s="302">
        <f>IF('CF(Statements of Cash Flows)'!M20="-","-",'CF(Statements of Cash Flows)'!M20/'為替換算(currency conversion)'!$B$3)</f>
        <v>50.836150151218646</v>
      </c>
      <c r="N20" s="298">
        <f>IF('CF(Statements of Cash Flows)'!N20="-","-",'CF(Statements of Cash Flows)'!N20/'為替換算(currency conversion)'!$B$3)</f>
        <v>37.404376445472337</v>
      </c>
      <c r="O20" s="425">
        <f>IF('CF(Statements of Cash Flows)'!O20="-","-",'CF(Statements of Cash Flows)'!O20/'為替換算(currency conversion)'!$B$3)</f>
        <v>-27.03255648461128</v>
      </c>
      <c r="P20" s="302">
        <f>IF('CF(Statements of Cash Flows)'!P20="-","-",'CF(Statements of Cash Flows)'!P20/'為替換算(currency conversion)'!$B$3)</f>
        <v>-6.7158868528731546</v>
      </c>
      <c r="Q20" s="302">
        <f>IF('CF(Statements of Cash Flows)'!Q20="-","-",'CF(Statements of Cash Flows)'!Q20/'為替換算(currency conversion)'!$B$3)</f>
        <v>-10.309553460238392</v>
      </c>
      <c r="R20" s="298">
        <f>IF('CF(Statements of Cash Flows)'!R20="-","-",'CF(Statements of Cash Flows)'!R20/'為替換算(currency conversion)'!$B$3)</f>
        <v>-57.729941291585128</v>
      </c>
      <c r="S20" s="425">
        <f>IF('CF(Statements of Cash Flows)'!S20="-","-",'CF(Statements of Cash Flows)'!S20/'為替換算(currency conversion)'!$B$3)</f>
        <v>-9.7580501690090724</v>
      </c>
      <c r="T20" s="302">
        <f>IF('CF(Statements of Cash Flows)'!T20="-","-",'CF(Statements of Cash Flows)'!T20/'為替換算(currency conversion)'!$B$3)</f>
        <v>-17.745952677459528</v>
      </c>
      <c r="U20" s="302">
        <f>IF('CF(Statements of Cash Flows)'!U20="-","-",'CF(Statements of Cash Flows)'!U20/'為替換算(currency conversion)'!$B$3)</f>
        <v>-22.131293364170077</v>
      </c>
      <c r="V20" s="298">
        <f>IF('CF(Statements of Cash Flows)'!V20="-","-",'CF(Statements of Cash Flows)'!V20/'為替換算(currency conversion)'!$B$3)</f>
        <v>-22.896281800391389</v>
      </c>
      <c r="W20" s="425">
        <f>IF('CF(Statements of Cash Flows)'!W20="-","-",'CF(Statements of Cash Flows)'!W20/'為替換算(currency conversion)'!$B$3)</f>
        <v>1.6189290161892902</v>
      </c>
      <c r="X20" s="302">
        <f>IF('CF(Statements of Cash Flows)'!X20="-","-",'CF(Statements of Cash Flows)'!X20/'為替換算(currency conversion)'!$B$3)</f>
        <v>4.8567870485678704</v>
      </c>
      <c r="Y20" s="302">
        <f>IF('CF(Statements of Cash Flows)'!Y20="-","-",'CF(Statements of Cash Flows)'!Y20/'為替換算(currency conversion)'!$B$3)</f>
        <v>4.412026329834549</v>
      </c>
      <c r="Z20" s="298">
        <f>IF('CF(Statements of Cash Flows)'!Z20="-","-",'CF(Statements of Cash Flows)'!Z20/'為替換算(currency conversion)'!$B$3)</f>
        <v>13.449564134495642</v>
      </c>
    </row>
    <row r="21" spans="3:26" s="71" customFormat="1" ht="15" customHeight="1">
      <c r="C21" s="283"/>
      <c r="D21" s="295" t="s">
        <v>334</v>
      </c>
      <c r="E21" s="296" t="s">
        <v>4</v>
      </c>
      <c r="F21" s="304" t="s">
        <v>335</v>
      </c>
      <c r="G21" s="300">
        <f>IF('CF(Statements of Cash Flows)'!G21="-","-",'CF(Statements of Cash Flows)'!G21/'為替換算(currency conversion)'!$B$3)</f>
        <v>-63.138231631382318</v>
      </c>
      <c r="H21" s="300">
        <f>IF('CF(Statements of Cash Flows)'!H21="-","-",'CF(Statements of Cash Flows)'!H21/'為替換算(currency conversion)'!$B$3)</f>
        <v>17.665895748087529</v>
      </c>
      <c r="I21" s="300">
        <f>IF('CF(Statements of Cash Flows)'!I21="-","-",'CF(Statements of Cash Flows)'!I21/'為替換算(currency conversion)'!$B$3)</f>
        <v>61.866215975805019</v>
      </c>
      <c r="J21" s="298">
        <f>IF('CF(Statements of Cash Flows)'!J21="-","-",'CF(Statements of Cash Flows)'!J21/'為替換算(currency conversion)'!$B$3)</f>
        <v>123.67906066536203</v>
      </c>
      <c r="K21" s="425">
        <f>IF('CF(Statements of Cash Flows)'!K21="-","-",'CF(Statements of Cash Flows)'!K21/'為替換算(currency conversion)'!$B$3)</f>
        <v>-48.452232698808039</v>
      </c>
      <c r="L21" s="302">
        <f>IF('CF(Statements of Cash Flows)'!L21="-","-",'CF(Statements of Cash Flows)'!L21/'為替換算(currency conversion)'!$B$3)</f>
        <v>-43.524283935242842</v>
      </c>
      <c r="M21" s="302">
        <f>IF('CF(Statements of Cash Flows)'!M21="-","-",'CF(Statements of Cash Flows)'!M21/'為替換算(currency conversion)'!$B$3)</f>
        <v>-11.528197829567693</v>
      </c>
      <c r="N21" s="305">
        <f>IF('CF(Statements of Cash Flows)'!N21="-","-",'CF(Statements of Cash Flows)'!N21/'為替換算(currency conversion)'!$B$3)</f>
        <v>-75.653798256537982</v>
      </c>
      <c r="O21" s="425">
        <f>IF('CF(Statements of Cash Flows)'!O21="-","-",'CF(Statements of Cash Flows)'!O21/'為替換算(currency conversion)'!$B$3)</f>
        <v>-85.216153709304393</v>
      </c>
      <c r="P21" s="302">
        <f>IF('CF(Statements of Cash Flows)'!P21="-","-",'CF(Statements of Cash Flows)'!P21/'為替換算(currency conversion)'!$B$3)</f>
        <v>-112.66678526952499</v>
      </c>
      <c r="Q21" s="302">
        <f>IF('CF(Statements of Cash Flows)'!Q21="-","-",'CF(Statements of Cash Flows)'!Q21/'為替換算(currency conversion)'!$B$3)</f>
        <v>-165.37093043942357</v>
      </c>
      <c r="R21" s="305">
        <f>IF('CF(Statements of Cash Flows)'!R21="-","-",'CF(Statements of Cash Flows)'!R21/'為替換算(currency conversion)'!$B$3)</f>
        <v>47.83846290695606</v>
      </c>
      <c r="S21" s="425">
        <f>IF('CF(Statements of Cash Flows)'!S21="-","-",'CF(Statements of Cash Flows)'!S21/'為替換算(currency conversion)'!$B$3)</f>
        <v>-189.85056039850559</v>
      </c>
      <c r="T21" s="302">
        <f>IF('CF(Statements of Cash Flows)'!T21="-","-",'CF(Statements of Cash Flows)'!T21/'為替換算(currency conversion)'!$B$3)</f>
        <v>-113.84984878135563</v>
      </c>
      <c r="U21" s="302">
        <f>IF('CF(Statements of Cash Flows)'!U21="-","-",'CF(Statements of Cash Flows)'!U21/'為替換算(currency conversion)'!$B$3)</f>
        <v>74.710905532823347</v>
      </c>
      <c r="V21" s="305">
        <f>IF('CF(Statements of Cash Flows)'!V21="-","-",'CF(Statements of Cash Flows)'!V21/'為替換算(currency conversion)'!$B$3)</f>
        <v>228.81159935954457</v>
      </c>
      <c r="W21" s="425">
        <f>IF('CF(Statements of Cash Flows)'!W21="-","-",'CF(Statements of Cash Flows)'!W21/'為替換算(currency conversion)'!$B$3)</f>
        <v>-276.65006226650064</v>
      </c>
      <c r="X21" s="302">
        <f>IF('CF(Statements of Cash Flows)'!X21="-","-",'CF(Statements of Cash Flows)'!X21/'為替換算(currency conversion)'!$B$3)</f>
        <v>-388.43622131293364</v>
      </c>
      <c r="Y21" s="302">
        <f>IF('CF(Statements of Cash Flows)'!Y21="-","-",'CF(Statements of Cash Flows)'!Y21/'為替換算(currency conversion)'!$B$3)</f>
        <v>-268.3419320405622</v>
      </c>
      <c r="Z21" s="305">
        <f>IF('CF(Statements of Cash Flows)'!Z21="-","-",'CF(Statements of Cash Flows)'!Z21/'為替換算(currency conversion)'!$B$3)</f>
        <v>-157.40081835972248</v>
      </c>
    </row>
    <row r="22" spans="3:26" s="71" customFormat="1" ht="15" customHeight="1">
      <c r="C22" s="283"/>
      <c r="D22" s="306" t="s">
        <v>336</v>
      </c>
      <c r="E22" s="307" t="s">
        <v>4</v>
      </c>
      <c r="F22" s="308" t="s">
        <v>337</v>
      </c>
      <c r="G22" s="309">
        <f>IF('CF(Statements of Cash Flows)'!G22="-","-",'CF(Statements of Cash Flows)'!G22/'為替換算(currency conversion)'!$B$3)</f>
        <v>1169.4182529798968</v>
      </c>
      <c r="H22" s="309">
        <f>IF('CF(Statements of Cash Flows)'!H22="-","-",'CF(Statements of Cash Flows)'!H22/'為替換算(currency conversion)'!$B$3)</f>
        <v>1385.5363814267923</v>
      </c>
      <c r="I22" s="309">
        <f>IF('CF(Statements of Cash Flows)'!I22="-","-",'CF(Statements of Cash Flows)'!I22/'為替換算(currency conversion)'!$B$3)</f>
        <v>2010.0515922433731</v>
      </c>
      <c r="J22" s="310">
        <f>IF('CF(Statements of Cash Flows)'!J22="-","-",'CF(Statements of Cash Flows)'!J22/'為替換算(currency conversion)'!$B$3)</f>
        <v>2646.7621419676216</v>
      </c>
      <c r="K22" s="426">
        <f>IF('CF(Statements of Cash Flows)'!K22="-","-",'CF(Statements of Cash Flows)'!K22/'為替換算(currency conversion)'!$B$3)</f>
        <v>983.44600604874574</v>
      </c>
      <c r="L22" s="313">
        <f>IF('CF(Statements of Cash Flows)'!L22="-","-",'CF(Statements of Cash Flows)'!L22/'為替換算(currency conversion)'!$B$3)</f>
        <v>1385.2695249955523</v>
      </c>
      <c r="M22" s="313">
        <f>IF('CF(Statements of Cash Flows)'!M22="-","-",'CF(Statements of Cash Flows)'!M22/'為替換算(currency conversion)'!$B$3)</f>
        <v>1972.9941291585126</v>
      </c>
      <c r="N22" s="310">
        <f>IF('CF(Statements of Cash Flows)'!N22="-","-",'CF(Statements of Cash Flows)'!N22/'為替換算(currency conversion)'!$B$3)</f>
        <v>2636.7194449386229</v>
      </c>
      <c r="O22" s="426">
        <f>IF('CF(Statements of Cash Flows)'!O22="-","-",'CF(Statements of Cash Flows)'!O22/'為替換算(currency conversion)'!$B$3)</f>
        <v>1737.0752535136096</v>
      </c>
      <c r="P22" s="313">
        <f>IF('CF(Statements of Cash Flows)'!P22="-","-",'CF(Statements of Cash Flows)'!P22/'為替換算(currency conversion)'!$B$3)</f>
        <v>1788.3917452410603</v>
      </c>
      <c r="Q22" s="313">
        <f>IF('CF(Statements of Cash Flows)'!Q22="-","-",'CF(Statements of Cash Flows)'!Q22/'為替換算(currency conversion)'!$B$3)</f>
        <v>2500.6760362924747</v>
      </c>
      <c r="R22" s="310">
        <f>IF('CF(Statements of Cash Flows)'!R22="-","-",'CF(Statements of Cash Flows)'!R22/'為替換算(currency conversion)'!$B$3)</f>
        <v>3044.2536915139654</v>
      </c>
      <c r="S22" s="426">
        <f>IF('CF(Statements of Cash Flows)'!S22="-","-",'CF(Statements of Cash Flows)'!S22/'為替換算(currency conversion)'!$B$3)</f>
        <v>1702.3216509517879</v>
      </c>
      <c r="T22" s="313">
        <f>IF('CF(Statements of Cash Flows)'!T22="-","-",'CF(Statements of Cash Flows)'!T22/'為替換算(currency conversion)'!$B$3)</f>
        <v>2015.6111012275396</v>
      </c>
      <c r="U22" s="313">
        <f>IF('CF(Statements of Cash Flows)'!U22="-","-",'CF(Statements of Cash Flows)'!U22/'為替換算(currency conversion)'!$B$3)</f>
        <v>2721.6509517879381</v>
      </c>
      <c r="V22" s="310">
        <f>IF('CF(Statements of Cash Flows)'!V22="-","-",'CF(Statements of Cash Flows)'!V22/'為替換算(currency conversion)'!$B$3)</f>
        <v>3462.2398149795408</v>
      </c>
      <c r="W22" s="426">
        <f>IF('CF(Statements of Cash Flows)'!W22="-","-",'CF(Statements of Cash Flows)'!W22/'為替換算(currency conversion)'!$B$3)</f>
        <v>1653.0421633161359</v>
      </c>
      <c r="X22" s="313">
        <f>IF('CF(Statements of Cash Flows)'!X22="-","-",'CF(Statements of Cash Flows)'!X22/'為替換算(currency conversion)'!$B$3)</f>
        <v>1679.4965308663939</v>
      </c>
      <c r="Y22" s="313">
        <f>IF('CF(Statements of Cash Flows)'!Y22="-","-",'CF(Statements of Cash Flows)'!Y22/'為替換算(currency conversion)'!$B$3)</f>
        <v>2666.8653264543677</v>
      </c>
      <c r="Z22" s="310">
        <f>IF('CF(Statements of Cash Flows)'!Z22="-","-",'CF(Statements of Cash Flows)'!Z22/'為替換算(currency conversion)'!$B$3)</f>
        <v>3511.3502935420743</v>
      </c>
    </row>
    <row r="23" spans="3:26" s="71" customFormat="1" ht="15" customHeight="1">
      <c r="C23" s="283"/>
      <c r="D23" s="314" t="s">
        <v>338</v>
      </c>
      <c r="E23" s="315" t="s">
        <v>4</v>
      </c>
      <c r="F23" s="316" t="s">
        <v>339</v>
      </c>
      <c r="G23" s="317">
        <f>IF('CF(Statements of Cash Flows)'!G23="-","-",'CF(Statements of Cash Flows)'!G23/'為替換算(currency conversion)'!$B$3)</f>
        <v>19.10692047678349</v>
      </c>
      <c r="H23" s="317">
        <f>IF('CF(Statements of Cash Flows)'!H23="-","-",'CF(Statements of Cash Flows)'!H23/'為替換算(currency conversion)'!$B$3)</f>
        <v>23.172033446006047</v>
      </c>
      <c r="I23" s="317">
        <f>IF('CF(Statements of Cash Flows)'!I23="-","-",'CF(Statements of Cash Flows)'!I23/'為替換算(currency conversion)'!$B$3)</f>
        <v>31.204412026329834</v>
      </c>
      <c r="J23" s="318">
        <f>IF('CF(Statements of Cash Flows)'!J23="-","-",'CF(Statements of Cash Flows)'!J23/'為替換算(currency conversion)'!$B$3)</f>
        <v>37.920298879202988</v>
      </c>
      <c r="K23" s="427">
        <f>IF('CF(Statements of Cash Flows)'!K23="-","-",'CF(Statements of Cash Flows)'!K23/'為替換算(currency conversion)'!$B$3)</f>
        <v>19.391567336772816</v>
      </c>
      <c r="L23" s="321">
        <f>IF('CF(Statements of Cash Flows)'!L23="-","-",'CF(Statements of Cash Flows)'!L23/'為替換算(currency conversion)'!$B$3)</f>
        <v>26.027397260273972</v>
      </c>
      <c r="M23" s="321">
        <f>IF('CF(Statements of Cash Flows)'!M23="-","-",'CF(Statements of Cash Flows)'!M23/'為替換算(currency conversion)'!$B$3)</f>
        <v>37.404376445472337</v>
      </c>
      <c r="N23" s="318">
        <f>IF('CF(Statements of Cash Flows)'!N23="-","-",'CF(Statements of Cash Flows)'!N23/'為替換算(currency conversion)'!$B$3)</f>
        <v>44.404910158334815</v>
      </c>
      <c r="O23" s="427">
        <f>IF('CF(Statements of Cash Flows)'!O23="-","-",'CF(Statements of Cash Flows)'!O23/'為替換算(currency conversion)'!$B$3)</f>
        <v>18.101761252446185</v>
      </c>
      <c r="P23" s="321">
        <f>IF('CF(Statements of Cash Flows)'!P23="-","-",'CF(Statements of Cash Flows)'!P23/'為替換算(currency conversion)'!$B$3)</f>
        <v>28.793808930795233</v>
      </c>
      <c r="Q23" s="321">
        <f>IF('CF(Statements of Cash Flows)'!Q23="-","-",'CF(Statements of Cash Flows)'!Q23/'為替換算(currency conversion)'!$B$3)</f>
        <v>39.583703967265613</v>
      </c>
      <c r="R23" s="318">
        <f>IF('CF(Statements of Cash Flows)'!R23="-","-",'CF(Statements of Cash Flows)'!R23/'為替換算(currency conversion)'!$B$3)</f>
        <v>36.034513431773703</v>
      </c>
      <c r="S23" s="427">
        <f>IF('CF(Statements of Cash Flows)'!S23="-","-",'CF(Statements of Cash Flows)'!S23/'為替換算(currency conversion)'!$B$3)</f>
        <v>14.454723358832947</v>
      </c>
      <c r="T23" s="321">
        <f>IF('CF(Statements of Cash Flows)'!T23="-","-",'CF(Statements of Cash Flows)'!T23/'為替換算(currency conversion)'!$B$3)</f>
        <v>19.053549190535492</v>
      </c>
      <c r="U23" s="321">
        <f>IF('CF(Statements of Cash Flows)'!U23="-","-",'CF(Statements of Cash Flows)'!U23/'為替換算(currency conversion)'!$B$3)</f>
        <v>28.464685998932573</v>
      </c>
      <c r="V23" s="318">
        <f>IF('CF(Statements of Cash Flows)'!V23="-","-",'CF(Statements of Cash Flows)'!V23/'為替換算(currency conversion)'!$B$3)</f>
        <v>34.967087706813736</v>
      </c>
      <c r="W23" s="427">
        <f>IF('CF(Statements of Cash Flows)'!W23="-","-",'CF(Statements of Cash Flows)'!W23/'為替換算(currency conversion)'!$B$3)</f>
        <v>11.723892545810354</v>
      </c>
      <c r="X23" s="321">
        <f>IF('CF(Statements of Cash Flows)'!X23="-","-",'CF(Statements of Cash Flows)'!X23/'為替換算(currency conversion)'!$B$3)</f>
        <v>18.884540117416829</v>
      </c>
      <c r="Y23" s="321">
        <f>IF('CF(Statements of Cash Flows)'!Y23="-","-",'CF(Statements of Cash Flows)'!Y23/'為替換算(currency conversion)'!$B$3)</f>
        <v>29.363102650773882</v>
      </c>
      <c r="Z23" s="318">
        <f>IF('CF(Statements of Cash Flows)'!Z23="-","-",'CF(Statements of Cash Flows)'!Z23/'為替換算(currency conversion)'!$B$3)</f>
        <v>37.484433374844336</v>
      </c>
    </row>
    <row r="24" spans="3:26" s="71" customFormat="1" ht="15" customHeight="1">
      <c r="C24" s="283"/>
      <c r="D24" s="295" t="s">
        <v>340</v>
      </c>
      <c r="E24" s="296" t="s">
        <v>4</v>
      </c>
      <c r="F24" s="297" t="s">
        <v>341</v>
      </c>
      <c r="G24" s="300">
        <f>IF('CF(Statements of Cash Flows)'!G24="-","-",'CF(Statements of Cash Flows)'!G24/'為替換算(currency conversion)'!$B$3)</f>
        <v>-8.4148727984344429</v>
      </c>
      <c r="H24" s="300">
        <f>IF('CF(Statements of Cash Flows)'!H24="-","-",'CF(Statements of Cash Flows)'!H24/'為替換算(currency conversion)'!$B$3)</f>
        <v>-20.281088774239461</v>
      </c>
      <c r="I24" s="300">
        <f>IF('CF(Statements of Cash Flows)'!I24="-","-",'CF(Statements of Cash Flows)'!I24/'為替換算(currency conversion)'!$B$3)</f>
        <v>-28.589219000177906</v>
      </c>
      <c r="J24" s="298">
        <f>IF('CF(Statements of Cash Flows)'!J24="-","-",'CF(Statements of Cash Flows)'!J24/'為替換算(currency conversion)'!$B$3)</f>
        <v>-40.517701476605588</v>
      </c>
      <c r="K24" s="425">
        <f>IF('CF(Statements of Cash Flows)'!K24="-","-",'CF(Statements of Cash Flows)'!K24/'為替換算(currency conversion)'!$B$3)</f>
        <v>-8.2903397971891124</v>
      </c>
      <c r="L24" s="302">
        <f>IF('CF(Statements of Cash Flows)'!L24="-","-",'CF(Statements of Cash Flows)'!L24/'為替換算(currency conversion)'!$B$3)</f>
        <v>-16.144814090019569</v>
      </c>
      <c r="M24" s="302">
        <f>IF('CF(Statements of Cash Flows)'!M24="-","-",'CF(Statements of Cash Flows)'!M24/'為替換算(currency conversion)'!$B$3)</f>
        <v>-24.613058174702012</v>
      </c>
      <c r="N24" s="298">
        <f>IF('CF(Statements of Cash Flows)'!N24="-","-",'CF(Statements of Cash Flows)'!N24/'為替換算(currency conversion)'!$B$3)</f>
        <v>-37.297633872976341</v>
      </c>
      <c r="O24" s="425">
        <f>IF('CF(Statements of Cash Flows)'!O24="-","-",'CF(Statements of Cash Flows)'!O24/'為替換算(currency conversion)'!$B$3)</f>
        <v>-13.529621063867639</v>
      </c>
      <c r="P24" s="302">
        <f>IF('CF(Statements of Cash Flows)'!P24="-","-",'CF(Statements of Cash Flows)'!P24/'為替換算(currency conversion)'!$B$3)</f>
        <v>-30.759651307596513</v>
      </c>
      <c r="Q24" s="302">
        <f>IF('CF(Statements of Cash Flows)'!Q24="-","-",'CF(Statements of Cash Flows)'!Q24/'為替換算(currency conversion)'!$B$3)</f>
        <v>-46.441914250133429</v>
      </c>
      <c r="R24" s="298">
        <f>IF('CF(Statements of Cash Flows)'!R24="-","-",'CF(Statements of Cash Flows)'!R24/'為替換算(currency conversion)'!$B$3)</f>
        <v>-62.773527842020989</v>
      </c>
      <c r="S24" s="425">
        <f>IF('CF(Statements of Cash Flows)'!S24="-","-",'CF(Statements of Cash Flows)'!S24/'為替換算(currency conversion)'!$B$3)</f>
        <v>-15.37093043942359</v>
      </c>
      <c r="T24" s="302">
        <f>IF('CF(Statements of Cash Flows)'!T24="-","-",'CF(Statements of Cash Flows)'!T24/'為替換算(currency conversion)'!$B$3)</f>
        <v>-25.876178615904642</v>
      </c>
      <c r="U24" s="302">
        <f>IF('CF(Statements of Cash Flows)'!U24="-","-",'CF(Statements of Cash Flows)'!U24/'為替換算(currency conversion)'!$B$3)</f>
        <v>-39.210104963529623</v>
      </c>
      <c r="V24" s="298">
        <f>IF('CF(Statements of Cash Flows)'!V24="-","-",'CF(Statements of Cash Flows)'!V24/'為替換算(currency conversion)'!$B$3)</f>
        <v>-51.165273083081303</v>
      </c>
      <c r="W24" s="425">
        <f>IF('CF(Statements of Cash Flows)'!W24="-","-",'CF(Statements of Cash Flows)'!W24/'為替換算(currency conversion)'!$B$3)</f>
        <v>-12.63120441202633</v>
      </c>
      <c r="X24" s="302">
        <f>IF('CF(Statements of Cash Flows)'!X24="-","-",'CF(Statements of Cash Flows)'!X24/'為替換算(currency conversion)'!$B$3)</f>
        <v>-22.433730652908736</v>
      </c>
      <c r="Y24" s="302">
        <f>IF('CF(Statements of Cash Flows)'!Y24="-","-",'CF(Statements of Cash Flows)'!Y24/'為替換算(currency conversion)'!$B$3)</f>
        <v>-36.612702366127024</v>
      </c>
      <c r="Z24" s="298">
        <f>IF('CF(Statements of Cash Flows)'!Z24="-","-",'CF(Statements of Cash Flows)'!Z24/'為替換算(currency conversion)'!$B$3)</f>
        <v>-45.979363102650773</v>
      </c>
    </row>
    <row r="25" spans="3:26" s="71" customFormat="1" ht="15" customHeight="1">
      <c r="C25" s="322"/>
      <c r="D25" s="323" t="s">
        <v>517</v>
      </c>
      <c r="E25" s="324" t="s">
        <v>4</v>
      </c>
      <c r="F25" s="325" t="s">
        <v>516</v>
      </c>
      <c r="G25" s="326">
        <f>IF('CF(Statements of Cash Flows)'!G25="-","-",'CF(Statements of Cash Flows)'!G25/'為替換算(currency conversion)'!$B$3)</f>
        <v>-263.91211528197829</v>
      </c>
      <c r="H25" s="326">
        <f>IF('CF(Statements of Cash Flows)'!H25="-","-",'CF(Statements of Cash Flows)'!H25/'為替換算(currency conversion)'!$B$3)</f>
        <v>-279.97687244262585</v>
      </c>
      <c r="I25" s="326">
        <f>IF('CF(Statements of Cash Flows)'!I25="-","-",'CF(Statements of Cash Flows)'!I25/'為替換算(currency conversion)'!$B$3)</f>
        <v>-494.39601494396015</v>
      </c>
      <c r="J25" s="305">
        <f>IF('CF(Statements of Cash Flows)'!J25="-","-",'CF(Statements of Cash Flows)'!J25/'為替換算(currency conversion)'!$B$3)</f>
        <v>-556.52908735100516</v>
      </c>
      <c r="K25" s="428">
        <f>IF('CF(Statements of Cash Flows)'!K25="-","-",'CF(Statements of Cash Flows)'!K25/'為替換算(currency conversion)'!$B$3)</f>
        <v>-207.91674079345313</v>
      </c>
      <c r="L25" s="329">
        <f>IF('CF(Statements of Cash Flows)'!L25="-","-",'CF(Statements of Cash Flows)'!L25/'為替換算(currency conversion)'!$B$3)</f>
        <v>-290.36648283223627</v>
      </c>
      <c r="M25" s="329">
        <f>IF('CF(Statements of Cash Flows)'!M25="-","-",'CF(Statements of Cash Flows)'!M25/'為替換算(currency conversion)'!$B$3)</f>
        <v>-485.85660914428036</v>
      </c>
      <c r="N25" s="305">
        <f>IF('CF(Statements of Cash Flows)'!N25="-","-",'CF(Statements of Cash Flows)'!N25/'為替換算(currency conversion)'!$B$3)</f>
        <v>-491.09589041095887</v>
      </c>
      <c r="O25" s="428">
        <f>IF('CF(Statements of Cash Flows)'!O25="-","-",'CF(Statements of Cash Flows)'!O25/'為替換算(currency conversion)'!$B$3)</f>
        <v>-260.84326632271836</v>
      </c>
      <c r="P25" s="329">
        <f>IF('CF(Statements of Cash Flows)'!P25="-","-",'CF(Statements of Cash Flows)'!P25/'為替換算(currency conversion)'!$B$3)</f>
        <v>-297.24248354385338</v>
      </c>
      <c r="Q25" s="329">
        <f>IF('CF(Statements of Cash Flows)'!Q25="-","-",'CF(Statements of Cash Flows)'!Q25/'為替換算(currency conversion)'!$B$3)</f>
        <v>-511.84842554705568</v>
      </c>
      <c r="R25" s="305">
        <f>IF('CF(Statements of Cash Flows)'!R25="-","-",'CF(Statements of Cash Flows)'!R25/'為替換算(currency conversion)'!$B$3)</f>
        <v>-526.59669098025256</v>
      </c>
      <c r="S25" s="428">
        <f>IF('CF(Statements of Cash Flows)'!S25="-","-",'CF(Statements of Cash Flows)'!S25/'為替換算(currency conversion)'!$B$3)</f>
        <v>-237.279843444227</v>
      </c>
      <c r="T25" s="329">
        <f>IF('CF(Statements of Cash Flows)'!T25="-","-",'CF(Statements of Cash Flows)'!T25/'為替換算(currency conversion)'!$B$3)</f>
        <v>-164.82832236256894</v>
      </c>
      <c r="U25" s="329">
        <f>IF('CF(Statements of Cash Flows)'!U25="-","-",'CF(Statements of Cash Flows)'!U25/'為替換算(currency conversion)'!$B$3)</f>
        <v>-293.83561643835617</v>
      </c>
      <c r="V25" s="305">
        <f>IF('CF(Statements of Cash Flows)'!V25="-","-",'CF(Statements of Cash Flows)'!V25/'為替換算(currency conversion)'!$B$3)</f>
        <v>-310.54082903397972</v>
      </c>
      <c r="W25" s="428">
        <f>IF('CF(Statements of Cash Flows)'!W25="-","-",'CF(Statements of Cash Flows)'!W25/'為替換算(currency conversion)'!$B$3)</f>
        <v>-261.24355096957834</v>
      </c>
      <c r="X25" s="329">
        <f>IF('CF(Statements of Cash Flows)'!X25="-","-",'CF(Statements of Cash Flows)'!X25/'為替換算(currency conversion)'!$B$3)</f>
        <v>-294.7785091620708</v>
      </c>
      <c r="Y25" s="329">
        <f>IF('CF(Statements of Cash Flows)'!Y25="-","-",'CF(Statements of Cash Flows)'!Y25/'為替換算(currency conversion)'!$B$3)</f>
        <v>-569.34709126489952</v>
      </c>
      <c r="Z25" s="305">
        <f>IF('CF(Statements of Cash Flows)'!Z25="-","-",'CF(Statements of Cash Flows)'!Z25/'為替換算(currency conversion)'!$B$3)</f>
        <v>-741.74524106030958</v>
      </c>
    </row>
    <row r="26" spans="3:26" s="71" customFormat="1" ht="15" customHeight="1">
      <c r="C26" s="283" t="s">
        <v>342</v>
      </c>
      <c r="D26" s="330"/>
      <c r="E26" s="331" t="s">
        <v>4</v>
      </c>
      <c r="F26" s="332" t="s">
        <v>343</v>
      </c>
      <c r="G26" s="333">
        <f>IF('CF(Statements of Cash Flows)'!G26="-","-",'CF(Statements of Cash Flows)'!G26/'為替換算(currency conversion)'!$B$3)</f>
        <v>-529.79007294075791</v>
      </c>
      <c r="H26" s="333">
        <f>IF('CF(Statements of Cash Flows)'!H26="-","-",'CF(Statements of Cash Flows)'!H26/'為替換算(currency conversion)'!$B$3)</f>
        <v>-961.57267390144102</v>
      </c>
      <c r="I26" s="333">
        <f>IF('CF(Statements of Cash Flows)'!I26="-","-",'CF(Statements of Cash Flows)'!I26/'為替換算(currency conversion)'!$B$3)</f>
        <v>-1385.7409713574098</v>
      </c>
      <c r="J26" s="334">
        <f>IF('CF(Statements of Cash Flows)'!J26="-","-",'CF(Statements of Cash Flows)'!J26/'為替換算(currency conversion)'!$B$3)</f>
        <v>-1814.6059420032022</v>
      </c>
      <c r="K26" s="429">
        <f>IF('CF(Statements of Cash Flows)'!K26="-","-",'CF(Statements of Cash Flows)'!K26/'為替換算(currency conversion)'!$B$3)</f>
        <v>-432.36078989503648</v>
      </c>
      <c r="L26" s="337">
        <f>IF('CF(Statements of Cash Flows)'!L26="-","-",'CF(Statements of Cash Flows)'!L26/'為替換算(currency conversion)'!$B$3)</f>
        <v>-790.68671054972424</v>
      </c>
      <c r="M26" s="337">
        <f>IF('CF(Statements of Cash Flows)'!M26="-","-",'CF(Statements of Cash Flows)'!M26/'為替換算(currency conversion)'!$B$3)</f>
        <v>-1273.6790606653619</v>
      </c>
      <c r="N26" s="334">
        <f>IF('CF(Statements of Cash Flows)'!N26="-","-",'CF(Statements of Cash Flows)'!N26/'為替換算(currency conversion)'!$B$3)</f>
        <v>-1662.3287671232877</v>
      </c>
      <c r="O26" s="429">
        <f>IF('CF(Statements of Cash Flows)'!O26="-","-",'CF(Statements of Cash Flows)'!O26/'為替換算(currency conversion)'!$B$3)</f>
        <v>-705.44387119729583</v>
      </c>
      <c r="P26" s="337">
        <f>IF('CF(Statements of Cash Flows)'!P26="-","-",'CF(Statements of Cash Flows)'!P26/'為替換算(currency conversion)'!$B$3)</f>
        <v>-1047.5893969044653</v>
      </c>
      <c r="Q26" s="337">
        <f>IF('CF(Statements of Cash Flows)'!Q26="-","-",'CF(Statements of Cash Flows)'!Q26/'為替換算(currency conversion)'!$B$3)</f>
        <v>-1685.2695249955523</v>
      </c>
      <c r="R26" s="334">
        <f>IF('CF(Statements of Cash Flows)'!R26="-","-",'CF(Statements of Cash Flows)'!R26/'為替換算(currency conversion)'!$B$3)</f>
        <v>-2288.2049457391922</v>
      </c>
      <c r="S26" s="429">
        <f>IF('CF(Statements of Cash Flows)'!S26="-","-",'CF(Statements of Cash Flows)'!S26/'為替換算(currency conversion)'!$B$3)</f>
        <v>-363.86763921010498</v>
      </c>
      <c r="T26" s="337">
        <f>IF('CF(Statements of Cash Flows)'!T26="-","-",'CF(Statements of Cash Flows)'!T26/'為替換算(currency conversion)'!$B$3)</f>
        <v>-706.20885963351714</v>
      </c>
      <c r="U26" s="337">
        <f>IF('CF(Statements of Cash Flows)'!U26="-","-",'CF(Statements of Cash Flows)'!U26/'為替換算(currency conversion)'!$B$3)</f>
        <v>-1206.6803059953745</v>
      </c>
      <c r="V26" s="334">
        <f>IF('CF(Statements of Cash Flows)'!V26="-","-",'CF(Statements of Cash Flows)'!V26/'為替換算(currency conversion)'!$B$3)</f>
        <v>-1546.8155132538693</v>
      </c>
      <c r="W26" s="429">
        <f>IF('CF(Statements of Cash Flows)'!W26="-","-",'CF(Statements of Cash Flows)'!W26/'為替換算(currency conversion)'!$B$3)</f>
        <v>-837.146415228607</v>
      </c>
      <c r="X26" s="337">
        <f>IF('CF(Statements of Cash Flows)'!X26="-","-",'CF(Statements of Cash Flows)'!X26/'為替換算(currency conversion)'!$B$3)</f>
        <v>-1171.357409713574</v>
      </c>
      <c r="Y26" s="337">
        <f>IF('CF(Statements of Cash Flows)'!Y26="-","-",'CF(Statements of Cash Flows)'!Y26/'為替換算(currency conversion)'!$B$3)</f>
        <v>-1634.6023839174525</v>
      </c>
      <c r="Z26" s="334">
        <f>IF('CF(Statements of Cash Flows)'!Z26="-","-",'CF(Statements of Cash Flows)'!Z26/'為替換算(currency conversion)'!$B$3)</f>
        <v>-1747.7939868350827</v>
      </c>
    </row>
    <row r="27" spans="3:26" s="71" customFormat="1" ht="15" customHeight="1">
      <c r="C27" s="283"/>
      <c r="D27" s="292" t="s">
        <v>344</v>
      </c>
      <c r="E27" s="293" t="s">
        <v>4</v>
      </c>
      <c r="F27" s="294" t="s">
        <v>345</v>
      </c>
      <c r="G27" s="300">
        <f>IF('CF(Statements of Cash Flows)'!G27="-","-",'CF(Statements of Cash Flows)'!G27/'為替換算(currency conversion)'!$B$3)</f>
        <v>-479.0962462195339</v>
      </c>
      <c r="H27" s="300">
        <f>IF('CF(Statements of Cash Flows)'!H27="-","-",'CF(Statements of Cash Flows)'!H27/'為替換算(currency conversion)'!$B$3)</f>
        <v>-885.4296388542964</v>
      </c>
      <c r="I27" s="300">
        <f>IF('CF(Statements of Cash Flows)'!I27="-","-",'CF(Statements of Cash Flows)'!I27/'為替換算(currency conversion)'!$B$3)</f>
        <v>-1326.2764632627645</v>
      </c>
      <c r="J27" s="298">
        <f>IF('CF(Statements of Cash Flows)'!J27="-","-",'CF(Statements of Cash Flows)'!J27/'為替換算(currency conversion)'!$B$3)</f>
        <v>-1771.410780999822</v>
      </c>
      <c r="K27" s="425">
        <f>IF('CF(Statements of Cash Flows)'!K27="-","-",'CF(Statements of Cash Flows)'!K27/'為替換算(currency conversion)'!$B$3)</f>
        <v>-401.59224337306529</v>
      </c>
      <c r="L27" s="302">
        <f>IF('CF(Statements of Cash Flows)'!L27="-","-",'CF(Statements of Cash Flows)'!L27/'為替換算(currency conversion)'!$B$3)</f>
        <v>-748.25653798256542</v>
      </c>
      <c r="M27" s="302">
        <f>IF('CF(Statements of Cash Flows)'!M27="-","-",'CF(Statements of Cash Flows)'!M27/'為替換算(currency conversion)'!$B$3)</f>
        <v>-1169.7740615548835</v>
      </c>
      <c r="N27" s="298">
        <f>IF('CF(Statements of Cash Flows)'!N27="-","-",'CF(Statements of Cash Flows)'!N27/'為替換算(currency conversion)'!$B$3)</f>
        <v>-1601.014054438712</v>
      </c>
      <c r="O27" s="425">
        <f>IF('CF(Statements of Cash Flows)'!O27="-","-",'CF(Statements of Cash Flows)'!O27/'為替換算(currency conversion)'!$B$3)</f>
        <v>-392.99946628713752</v>
      </c>
      <c r="P27" s="302">
        <f>IF('CF(Statements of Cash Flows)'!P27="-","-",'CF(Statements of Cash Flows)'!P27/'為替換算(currency conversion)'!$B$3)</f>
        <v>-761.83953033268097</v>
      </c>
      <c r="Q27" s="302">
        <f>IF('CF(Statements of Cash Flows)'!Q27="-","-",'CF(Statements of Cash Flows)'!Q27/'為替換算(currency conversion)'!$B$3)</f>
        <v>-1134.504536559331</v>
      </c>
      <c r="R27" s="298">
        <f>IF('CF(Statements of Cash Flows)'!R27="-","-",'CF(Statements of Cash Flows)'!R27/'為替換算(currency conversion)'!$B$3)</f>
        <v>-1701.6011385874399</v>
      </c>
      <c r="S27" s="425">
        <f>IF('CF(Statements of Cash Flows)'!S27="-","-",'CF(Statements of Cash Flows)'!S27/'為替換算(currency conversion)'!$B$3)</f>
        <v>-345.63244974203877</v>
      </c>
      <c r="T27" s="302">
        <f>IF('CF(Statements of Cash Flows)'!T27="-","-",'CF(Statements of Cash Flows)'!T27/'為替換算(currency conversion)'!$B$3)</f>
        <v>-719.28482476427678</v>
      </c>
      <c r="U27" s="302">
        <f>IF('CF(Statements of Cash Flows)'!U27="-","-",'CF(Statements of Cash Flows)'!U27/'為替換算(currency conversion)'!$B$3)</f>
        <v>-1083.410425191247</v>
      </c>
      <c r="V27" s="298">
        <f>IF('CF(Statements of Cash Flows)'!V27="-","-",'CF(Statements of Cash Flows)'!V27/'為替換算(currency conversion)'!$B$3)</f>
        <v>-1450.9339975093399</v>
      </c>
      <c r="W27" s="425">
        <f>IF('CF(Statements of Cash Flows)'!W27="-","-",'CF(Statements of Cash Flows)'!W27/'為替換算(currency conversion)'!$B$3)</f>
        <v>-371.8911225760541</v>
      </c>
      <c r="X27" s="302">
        <f>IF('CF(Statements of Cash Flows)'!X27="-","-",'CF(Statements of Cash Flows)'!X27/'為替換算(currency conversion)'!$B$3)</f>
        <v>-746.96673189823878</v>
      </c>
      <c r="Y27" s="302">
        <f>IF('CF(Statements of Cash Flows)'!Y27="-","-",'CF(Statements of Cash Flows)'!Y27/'為替換算(currency conversion)'!$B$3)</f>
        <v>-1134.5490126312045</v>
      </c>
      <c r="Z27" s="298">
        <f>IF('CF(Statements of Cash Flows)'!Z27="-","-",'CF(Statements of Cash Flows)'!Z27/'為替換算(currency conversion)'!$B$3)</f>
        <v>-1556.6091442803772</v>
      </c>
    </row>
    <row r="28" spans="3:26" s="71" customFormat="1" ht="15" customHeight="1">
      <c r="C28" s="283"/>
      <c r="D28" s="314" t="s">
        <v>346</v>
      </c>
      <c r="E28" s="315" t="s">
        <v>4</v>
      </c>
      <c r="F28" s="316" t="s">
        <v>493</v>
      </c>
      <c r="G28" s="300">
        <f>IF('CF(Statements of Cash Flows)'!G28="-","-",'CF(Statements of Cash Flows)'!G28/'為替換算(currency conversion)'!$B$3)</f>
        <v>-62.141967621419674</v>
      </c>
      <c r="H28" s="300">
        <f>IF('CF(Statements of Cash Flows)'!H28="-","-",'CF(Statements of Cash Flows)'!H28/'為替換算(currency conversion)'!$B$3)</f>
        <v>-122.47820672478207</v>
      </c>
      <c r="I28" s="300">
        <f>IF('CF(Statements of Cash Flows)'!I28="-","-",'CF(Statements of Cash Flows)'!I28/'為替換算(currency conversion)'!$B$3)</f>
        <v>-167.39903931684754</v>
      </c>
      <c r="J28" s="298">
        <f>IF('CF(Statements of Cash Flows)'!J28="-","-",'CF(Statements of Cash Flows)'!J28/'為替換算(currency conversion)'!$B$3)</f>
        <v>-194.73403309019747</v>
      </c>
      <c r="K28" s="425">
        <f>IF('CF(Statements of Cash Flows)'!K28="-","-",'CF(Statements of Cash Flows)'!K28/'為替換算(currency conversion)'!$B$3)</f>
        <v>-50.542608076854648</v>
      </c>
      <c r="L28" s="302">
        <f>IF('CF(Statements of Cash Flows)'!L28="-","-",'CF(Statements of Cash Flows)'!L28/'為替換算(currency conversion)'!$B$3)</f>
        <v>-107.2584949297278</v>
      </c>
      <c r="M28" s="302">
        <f>IF('CF(Statements of Cash Flows)'!M28="-","-",'CF(Statements of Cash Flows)'!M28/'為替換算(currency conversion)'!$B$3)</f>
        <v>-156.41344956413448</v>
      </c>
      <c r="N28" s="298">
        <f>IF('CF(Statements of Cash Flows)'!N28="-","-",'CF(Statements of Cash Flows)'!N28/'為替換算(currency conversion)'!$B$3)</f>
        <v>-178.98950364703788</v>
      </c>
      <c r="O28" s="425">
        <f>IF('CF(Statements of Cash Flows)'!O28="-","-",'CF(Statements of Cash Flows)'!O28/'為替換算(currency conversion)'!$B$3)</f>
        <v>-44.787404376445473</v>
      </c>
      <c r="P28" s="302">
        <f>IF('CF(Statements of Cash Flows)'!P28="-","-",'CF(Statements of Cash Flows)'!P28/'為替換算(currency conversion)'!$B$3)</f>
        <v>-119.63173812488881</v>
      </c>
      <c r="Q28" s="302">
        <f>IF('CF(Statements of Cash Flows)'!Q28="-","-",'CF(Statements of Cash Flows)'!Q28/'為替換算(currency conversion)'!$B$3)</f>
        <v>-154.75004447607188</v>
      </c>
      <c r="R28" s="298">
        <f>IF('CF(Statements of Cash Flows)'!R28="-","-",'CF(Statements of Cash Flows)'!R28/'為替換算(currency conversion)'!$B$3)</f>
        <v>-185.45632449742038</v>
      </c>
      <c r="S28" s="425">
        <f>IF('CF(Statements of Cash Flows)'!S28="-","-",'CF(Statements of Cash Flows)'!S28/'為替換算(currency conversion)'!$B$3)</f>
        <v>-37.270948229852337</v>
      </c>
      <c r="T28" s="302">
        <f>IF('CF(Statements of Cash Flows)'!T28="-","-",'CF(Statements of Cash Flows)'!T28/'為替換算(currency conversion)'!$B$3)</f>
        <v>-70.201031844867458</v>
      </c>
      <c r="U28" s="302">
        <f>IF('CF(Statements of Cash Flows)'!U28="-","-",'CF(Statements of Cash Flows)'!U28/'為替換算(currency conversion)'!$B$3)</f>
        <v>-132.26294253691515</v>
      </c>
      <c r="V28" s="298">
        <f>IF('CF(Statements of Cash Flows)'!V28="-","-",'CF(Statements of Cash Flows)'!V28/'為替換算(currency conversion)'!$B$3)</f>
        <v>-181.68475360256181</v>
      </c>
      <c r="W28" s="425">
        <f>IF('CF(Statements of Cash Flows)'!W28="-","-",'CF(Statements of Cash Flows)'!W28/'為替換算(currency conversion)'!$B$3)</f>
        <v>-113.76979185198363</v>
      </c>
      <c r="X28" s="302">
        <f>IF('CF(Statements of Cash Flows)'!X28="-","-",'CF(Statements of Cash Flows)'!X28/'為替換算(currency conversion)'!$B$3)</f>
        <v>-157.89895036470378</v>
      </c>
      <c r="Y28" s="302">
        <f>IF('CF(Statements of Cash Flows)'!Y28="-","-",'CF(Statements of Cash Flows)'!Y28/'為替換算(currency conversion)'!$B$3)</f>
        <v>-237.36879558797366</v>
      </c>
      <c r="Z28" s="298">
        <f>IF('CF(Statements of Cash Flows)'!Z28="-","-",'CF(Statements of Cash Flows)'!Z28/'為替換算(currency conversion)'!$B$3)</f>
        <v>-742.93719978651484</v>
      </c>
    </row>
    <row r="29" spans="3:26" s="71" customFormat="1" ht="15" customHeight="1">
      <c r="C29" s="283"/>
      <c r="D29" s="295" t="s">
        <v>348</v>
      </c>
      <c r="E29" s="296" t="s">
        <v>4</v>
      </c>
      <c r="F29" s="297" t="s">
        <v>349</v>
      </c>
      <c r="G29" s="300">
        <f>IF('CF(Statements of Cash Flows)'!G29="-","-",'CF(Statements of Cash Flows)'!G29/'為替換算(currency conversion)'!$B$3)</f>
        <v>54.296388542963882</v>
      </c>
      <c r="H29" s="300">
        <f>IF('CF(Statements of Cash Flows)'!H29="-","-",'CF(Statements of Cash Flows)'!H29/'為替換算(currency conversion)'!$B$3)</f>
        <v>103.93168475360255</v>
      </c>
      <c r="I29" s="300">
        <f>IF('CF(Statements of Cash Flows)'!I29="-","-",'CF(Statements of Cash Flows)'!I29/'為替換算(currency conversion)'!$B$3)</f>
        <v>169.68510941113681</v>
      </c>
      <c r="J29" s="298">
        <f>IF('CF(Statements of Cash Flows)'!J29="-","-",'CF(Statements of Cash Flows)'!J29/'為替換算(currency conversion)'!$B$3)</f>
        <v>214.49030421633162</v>
      </c>
      <c r="K29" s="425">
        <f>IF('CF(Statements of Cash Flows)'!K29="-","-",'CF(Statements of Cash Flows)'!K29/'為替換算(currency conversion)'!$B$3)</f>
        <v>38.934353317914962</v>
      </c>
      <c r="L29" s="302">
        <f>IF('CF(Statements of Cash Flows)'!L29="-","-",'CF(Statements of Cash Flows)'!L29/'為替換算(currency conversion)'!$B$3)</f>
        <v>101.61892901618928</v>
      </c>
      <c r="M29" s="302">
        <f>IF('CF(Statements of Cash Flows)'!M29="-","-",'CF(Statements of Cash Flows)'!M29/'為替換算(currency conversion)'!$B$3)</f>
        <v>143.02615193026151</v>
      </c>
      <c r="N29" s="298">
        <f>IF('CF(Statements of Cash Flows)'!N29="-","-",'CF(Statements of Cash Flows)'!N29/'為替換算(currency conversion)'!$B$3)</f>
        <v>205.74630848603451</v>
      </c>
      <c r="O29" s="425">
        <f>IF('CF(Statements of Cash Flows)'!O29="-","-",'CF(Statements of Cash Flows)'!O29/'為替換算(currency conversion)'!$B$3)</f>
        <v>22.015655577299412</v>
      </c>
      <c r="P29" s="302">
        <f>IF('CF(Statements of Cash Flows)'!P29="-","-",'CF(Statements of Cash Flows)'!P29/'為替換算(currency conversion)'!$B$3)</f>
        <v>127.2905177014766</v>
      </c>
      <c r="Q29" s="302">
        <f>IF('CF(Statements of Cash Flows)'!Q29="-","-",'CF(Statements of Cash Flows)'!Q29/'為替換算(currency conversion)'!$B$3)</f>
        <v>162.70236612702365</v>
      </c>
      <c r="R29" s="298">
        <f>IF('CF(Statements of Cash Flows)'!R29="-","-",'CF(Statements of Cash Flows)'!R29/'為替換算(currency conversion)'!$B$3)</f>
        <v>187.26205301547768</v>
      </c>
      <c r="S29" s="425">
        <f>IF('CF(Statements of Cash Flows)'!S29="-","-",'CF(Statements of Cash Flows)'!S29/'為替換算(currency conversion)'!$B$3)</f>
        <v>20.352250489236791</v>
      </c>
      <c r="T29" s="302">
        <f>IF('CF(Statements of Cash Flows)'!T29="-","-",'CF(Statements of Cash Flows)'!T29/'為替換算(currency conversion)'!$B$3)</f>
        <v>87.18199608610567</v>
      </c>
      <c r="U29" s="302">
        <f>IF('CF(Statements of Cash Flows)'!U29="-","-",'CF(Statements of Cash Flows)'!U29/'為替換算(currency conversion)'!$B$3)</f>
        <v>136.14125600426971</v>
      </c>
      <c r="V29" s="298">
        <f>IF('CF(Statements of Cash Flows)'!V29="-","-",'CF(Statements of Cash Flows)'!V29/'為替換算(currency conversion)'!$B$3)</f>
        <v>171.58868528731543</v>
      </c>
      <c r="W29" s="425">
        <f>IF('CF(Statements of Cash Flows)'!W29="-","-",'CF(Statements of Cash Flows)'!W29/'為替換算(currency conversion)'!$B$3)</f>
        <v>51.725671588685287</v>
      </c>
      <c r="X29" s="302">
        <f>IF('CF(Statements of Cash Flows)'!X29="-","-",'CF(Statements of Cash Flows)'!X29/'為替換算(currency conversion)'!$B$3)</f>
        <v>88.729763387297638</v>
      </c>
      <c r="Y29" s="302">
        <f>IF('CF(Statements of Cash Flows)'!Y29="-","-",'CF(Statements of Cash Flows)'!Y29/'為替換算(currency conversion)'!$B$3)</f>
        <v>156.31560220601315</v>
      </c>
      <c r="Z29" s="298">
        <f>IF('CF(Statements of Cash Flows)'!Z29="-","-",'CF(Statements of Cash Flows)'!Z29/'為替換算(currency conversion)'!$B$3)</f>
        <v>1007.4541896459705</v>
      </c>
    </row>
    <row r="30" spans="3:26" s="71" customFormat="1" ht="15" customHeight="1">
      <c r="C30" s="283"/>
      <c r="D30" s="295" t="s">
        <v>350</v>
      </c>
      <c r="E30" s="296" t="s">
        <v>4</v>
      </c>
      <c r="F30" s="297" t="s">
        <v>351</v>
      </c>
      <c r="G30" s="300">
        <f>IF('CF(Statements of Cash Flows)'!G30="-","-",'CF(Statements of Cash Flows)'!G30/'為替換算(currency conversion)'!$B$3)</f>
        <v>-14.961750578188934</v>
      </c>
      <c r="H30" s="300">
        <f>IF('CF(Statements of Cash Flows)'!H30="-","-",'CF(Statements of Cash Flows)'!H30/'為替換算(currency conversion)'!$B$3)</f>
        <v>-30.101405443871197</v>
      </c>
      <c r="I30" s="300">
        <f>IF('CF(Statements of Cash Flows)'!I30="-","-",'CF(Statements of Cash Flows)'!I30/'為替換算(currency conversion)'!$B$3)</f>
        <v>-42.777085927770855</v>
      </c>
      <c r="J30" s="298">
        <f>IF('CF(Statements of Cash Flows)'!J30="-","-",'CF(Statements of Cash Flows)'!J30/'為替換算(currency conversion)'!$B$3)</f>
        <v>-42.981675858388186</v>
      </c>
      <c r="K30" s="425">
        <f>IF('CF(Statements of Cash Flows)'!K30="-","-",'CF(Statements of Cash Flows)'!K30/'為替換算(currency conversion)'!$B$3)</f>
        <v>-12.737946984522328</v>
      </c>
      <c r="L30" s="302">
        <f>IF('CF(Statements of Cash Flows)'!L30="-","-",'CF(Statements of Cash Flows)'!L30/'為替換算(currency conversion)'!$B$3)</f>
        <v>-23.937021882227363</v>
      </c>
      <c r="M30" s="302">
        <f>IF('CF(Statements of Cash Flows)'!M30="-","-",'CF(Statements of Cash Flows)'!M30/'為替換算(currency conversion)'!$B$3)</f>
        <v>-67.906066536203525</v>
      </c>
      <c r="N30" s="298">
        <f>IF('CF(Statements of Cash Flows)'!N30="-","-",'CF(Statements of Cash Flows)'!N30/'為替換算(currency conversion)'!$B$3)</f>
        <v>-82.342999466287139</v>
      </c>
      <c r="O30" s="425">
        <f>IF('CF(Statements of Cash Flows)'!O30="-","-",'CF(Statements of Cash Flows)'!O30/'為替換算(currency conversion)'!$B$3)</f>
        <v>-289.46806618039494</v>
      </c>
      <c r="P30" s="302">
        <f>IF('CF(Statements of Cash Flows)'!P30="-","-",'CF(Statements of Cash Flows)'!P30/'為替換算(currency conversion)'!$B$3)</f>
        <v>-300.56929371997865</v>
      </c>
      <c r="Q30" s="302">
        <f>IF('CF(Statements of Cash Flows)'!Q30="-","-",'CF(Statements of Cash Flows)'!Q30/'為替換算(currency conversion)'!$B$3)</f>
        <v>-581.94271481942712</v>
      </c>
      <c r="R30" s="298">
        <f>IF('CF(Statements of Cash Flows)'!R30="-","-",'CF(Statements of Cash Flows)'!R30/'為替換算(currency conversion)'!$B$3)</f>
        <v>-586.77281622487101</v>
      </c>
      <c r="S30" s="425">
        <f>IF('CF(Statements of Cash Flows)'!S30="-","-",'CF(Statements of Cash Flows)'!S30/'為替換算(currency conversion)'!$B$3)</f>
        <v>-4.7945205479452051</v>
      </c>
      <c r="T30" s="302">
        <f>IF('CF(Statements of Cash Flows)'!T30="-","-",'CF(Statements of Cash Flows)'!T30/'為替換算(currency conversion)'!$B$3)</f>
        <v>-7.5342465753424657</v>
      </c>
      <c r="U30" s="302">
        <f>IF('CF(Statements of Cash Flows)'!U30="-","-",'CF(Statements of Cash Flows)'!U30/'為替換算(currency conversion)'!$B$3)</f>
        <v>-134.50453655933109</v>
      </c>
      <c r="V30" s="298">
        <f>IF('CF(Statements of Cash Flows)'!V30="-","-",'CF(Statements of Cash Flows)'!V30/'為替換算(currency conversion)'!$B$3)</f>
        <v>-162.74684219889699</v>
      </c>
      <c r="W30" s="425">
        <f>IF('CF(Statements of Cash Flows)'!W30="-","-",'CF(Statements of Cash Flows)'!W30/'為替換算(currency conversion)'!$B$3)</f>
        <v>-408.93969044653977</v>
      </c>
      <c r="X30" s="302">
        <f>IF('CF(Statements of Cash Flows)'!X30="-","-",'CF(Statements of Cash Flows)'!X30/'為替換算(currency conversion)'!$B$3)</f>
        <v>-410.22949653086641</v>
      </c>
      <c r="Y30" s="302">
        <f>IF('CF(Statements of Cash Flows)'!Y30="-","-",'CF(Statements of Cash Flows)'!Y30/'為替換算(currency conversion)'!$B$3)</f>
        <v>-478.15335349581926</v>
      </c>
      <c r="Z30" s="298">
        <f>IF('CF(Statements of Cash Flows)'!Z30="-","-",'CF(Statements of Cash Flows)'!Z30/'為替換算(currency conversion)'!$B$3)</f>
        <v>-525.99181640277527</v>
      </c>
    </row>
    <row r="31" spans="3:26" s="71" customFormat="1" ht="15" customHeight="1">
      <c r="C31" s="283"/>
      <c r="D31" s="453" t="s">
        <v>539</v>
      </c>
      <c r="E31" s="454" t="s">
        <v>540</v>
      </c>
      <c r="F31" s="304" t="s">
        <v>543</v>
      </c>
      <c r="G31" s="300" t="str">
        <f>IF('CF(Statements of Cash Flows)'!G31="-","-",'CF(Statements of Cash Flows)'!G31/'為替換算(currency conversion)'!$B$3)</f>
        <v>-</v>
      </c>
      <c r="H31" s="300" t="str">
        <f>IF('CF(Statements of Cash Flows)'!H31="-","-",'CF(Statements of Cash Flows)'!H31/'為替換算(currency conversion)'!$B$3)</f>
        <v>-</v>
      </c>
      <c r="I31" s="300" t="str">
        <f>IF('CF(Statements of Cash Flows)'!I31="-","-",'CF(Statements of Cash Flows)'!I31/'為替換算(currency conversion)'!$B$3)</f>
        <v>-</v>
      </c>
      <c r="J31" s="298" t="str">
        <f>IF('CF(Statements of Cash Flows)'!J31="-","-",'CF(Statements of Cash Flows)'!J31/'為替換算(currency conversion)'!$B$3)</f>
        <v>-</v>
      </c>
      <c r="K31" s="425" t="str">
        <f>IF('CF(Statements of Cash Flows)'!K31="-","-",'CF(Statements of Cash Flows)'!K31/'為替換算(currency conversion)'!$B$3)</f>
        <v>-</v>
      </c>
      <c r="L31" s="302" t="str">
        <f>IF('CF(Statements of Cash Flows)'!L31="-","-",'CF(Statements of Cash Flows)'!L31/'為替換算(currency conversion)'!$B$3)</f>
        <v>-</v>
      </c>
      <c r="M31" s="302" t="str">
        <f>IF('CF(Statements of Cash Flows)'!M31="-","-",'CF(Statements of Cash Flows)'!M31/'為替換算(currency conversion)'!$B$3)</f>
        <v>-</v>
      </c>
      <c r="N31" s="298" t="str">
        <f>IF('CF(Statements of Cash Flows)'!N31="-","-",'CF(Statements of Cash Flows)'!N31/'為替換算(currency conversion)'!$B$3)</f>
        <v>-</v>
      </c>
      <c r="O31" s="425" t="str">
        <f>IF('CF(Statements of Cash Flows)'!O31="-","-",'CF(Statements of Cash Flows)'!O31/'為替換算(currency conversion)'!$B$3)</f>
        <v>-</v>
      </c>
      <c r="P31" s="302" t="str">
        <f>IF('CF(Statements of Cash Flows)'!P31="-","-",'CF(Statements of Cash Flows)'!P31/'為替換算(currency conversion)'!$B$3)</f>
        <v>-</v>
      </c>
      <c r="Q31" s="302" t="str">
        <f>IF('CF(Statements of Cash Flows)'!Q31="-","-",'CF(Statements of Cash Flows)'!Q31/'為替換算(currency conversion)'!$B$3)</f>
        <v>-</v>
      </c>
      <c r="R31" s="298" t="str">
        <f>IF('CF(Statements of Cash Flows)'!R31="-","-",'CF(Statements of Cash Flows)'!R31/'為替換算(currency conversion)'!$B$3)</f>
        <v>-</v>
      </c>
      <c r="S31" s="425" t="str">
        <f>IF('CF(Statements of Cash Flows)'!S31="-","-",'CF(Statements of Cash Flows)'!S31/'為替換算(currency conversion)'!$B$3)</f>
        <v>-</v>
      </c>
      <c r="T31" s="302" t="str">
        <f>IF('CF(Statements of Cash Flows)'!T31="-","-",'CF(Statements of Cash Flows)'!T31/'為替換算(currency conversion)'!$B$3)</f>
        <v>-</v>
      </c>
      <c r="U31" s="302" t="str">
        <f>IF('CF(Statements of Cash Flows)'!U31="-","-",'CF(Statements of Cash Flows)'!U31/'為替換算(currency conversion)'!$B$3)</f>
        <v>-</v>
      </c>
      <c r="V31" s="298" t="str">
        <f>IF('CF(Statements of Cash Flows)'!V31="-","-",'CF(Statements of Cash Flows)'!V31/'為替換算(currency conversion)'!$B$3)</f>
        <v>-</v>
      </c>
      <c r="W31" s="425">
        <f>IF('CF(Statements of Cash Flows)'!W31="-","-",'CF(Statements of Cash Flows)'!W31/'為替換算(currency conversion)'!$B$3)</f>
        <v>5.6039850560398508</v>
      </c>
      <c r="X31" s="302">
        <f>IF('CF(Statements of Cash Flows)'!X31="-","-",'CF(Statements of Cash Flows)'!X31/'為替換算(currency conversion)'!$B$3)</f>
        <v>50.204589930617324</v>
      </c>
      <c r="Y31" s="459">
        <f>IF('CF(Statements of Cash Flows)'!Y31="-","-",'CF(Statements of Cash Flows)'!Y31/'為替換算(currency conversion)'!$B$3)</f>
        <v>51.254225226827963</v>
      </c>
      <c r="Z31" s="456">
        <f>IF('CF(Statements of Cash Flows)'!Z31="-","-",'CF(Statements of Cash Flows)'!Z31/'為替換算(currency conversion)'!$B$3)</f>
        <v>51.823518946806615</v>
      </c>
    </row>
    <row r="32" spans="3:26" s="71" customFormat="1" ht="15" customHeight="1">
      <c r="C32" s="322"/>
      <c r="D32" s="323" t="s">
        <v>334</v>
      </c>
      <c r="E32" s="324" t="s">
        <v>4</v>
      </c>
      <c r="F32" s="325" t="s">
        <v>335</v>
      </c>
      <c r="G32" s="326">
        <f>IF('CF(Statements of Cash Flows)'!G32="-","-",'CF(Statements of Cash Flows)'!G32/'為替換算(currency conversion)'!$B$3)</f>
        <v>-27.886497064579256</v>
      </c>
      <c r="H32" s="326">
        <f>IF('CF(Statements of Cash Flows)'!H32="-","-",'CF(Statements of Cash Flows)'!H32/'為替換算(currency conversion)'!$B$3)</f>
        <v>-27.504002846468598</v>
      </c>
      <c r="I32" s="326">
        <f>IF('CF(Statements of Cash Flows)'!I32="-","-",'CF(Statements of Cash Flows)'!I32/'為替換算(currency conversion)'!$B$3)</f>
        <v>-18.973492261163493</v>
      </c>
      <c r="J32" s="305">
        <f>IF('CF(Statements of Cash Flows)'!J32="-","-",'CF(Statements of Cash Flows)'!J32/'為替換算(currency conversion)'!$B$3)</f>
        <v>-19.969756271126133</v>
      </c>
      <c r="K32" s="428">
        <f>IF('CF(Statements of Cash Flows)'!K32="-","-",'CF(Statements of Cash Flows)'!K32/'為替換算(currency conversion)'!$B$3)</f>
        <v>-6.4223447785091619</v>
      </c>
      <c r="L32" s="329">
        <f>IF('CF(Statements of Cash Flows)'!L32="-","-",'CF(Statements of Cash Flows)'!L32/'為替換算(currency conversion)'!$B$3)</f>
        <v>-12.862479985767656</v>
      </c>
      <c r="M32" s="329">
        <f>IF('CF(Statements of Cash Flows)'!M32="-","-",'CF(Statements of Cash Flows)'!M32/'為替換算(currency conversion)'!$B$3)</f>
        <v>-22.620530154776731</v>
      </c>
      <c r="N32" s="305">
        <f>IF('CF(Statements of Cash Flows)'!N32="-","-",'CF(Statements of Cash Flows)'!N32/'為替換算(currency conversion)'!$B$3)</f>
        <v>-5.7374132716598467</v>
      </c>
      <c r="O32" s="428">
        <f>IF('CF(Statements of Cash Flows)'!O32="-","-",'CF(Statements of Cash Flows)'!O32/'為替換算(currency conversion)'!$B$3)</f>
        <v>-0.20458993061732789</v>
      </c>
      <c r="P32" s="329">
        <f>IF('CF(Statements of Cash Flows)'!P32="-","-",'CF(Statements of Cash Flows)'!P32/'為替換算(currency conversion)'!$B$3)</f>
        <v>7.1695427859811423</v>
      </c>
      <c r="Q32" s="329">
        <f>IF('CF(Statements of Cash Flows)'!Q32="-","-",'CF(Statements of Cash Flows)'!Q32/'為替換算(currency conversion)'!$B$3)</f>
        <v>23.225404732254049</v>
      </c>
      <c r="R32" s="305">
        <f>IF('CF(Statements of Cash Flows)'!R32="-","-",'CF(Statements of Cash Flows)'!R32/'為替換算(currency conversion)'!$B$3)</f>
        <v>-1.6367194449386231</v>
      </c>
      <c r="S32" s="428">
        <f>IF('CF(Statements of Cash Flows)'!S32="-","-",'CF(Statements of Cash Flows)'!S32/'為替換算(currency conversion)'!$B$3)</f>
        <v>3.4780288204945737</v>
      </c>
      <c r="T32" s="329">
        <f>IF('CF(Statements of Cash Flows)'!T32="-","-",'CF(Statements of Cash Flows)'!T32/'為替換算(currency conversion)'!$B$3)</f>
        <v>3.6292474648639033</v>
      </c>
      <c r="U32" s="329">
        <f>IF('CF(Statements of Cash Flows)'!U32="-","-",'CF(Statements of Cash Flows)'!U32/'為替換算(currency conversion)'!$B$3)</f>
        <v>7.3652375022238035</v>
      </c>
      <c r="V32" s="305">
        <f>IF('CF(Statements of Cash Flows)'!V32="-","-",'CF(Statements of Cash Flows)'!V32/'為替換算(currency conversion)'!$B$3)</f>
        <v>76.961394769613946</v>
      </c>
      <c r="W32" s="428">
        <f>IF('CF(Statements of Cash Flows)'!W32="-","-",'CF(Statements of Cash Flows)'!W32/'為替換算(currency conversion)'!$B$3)</f>
        <v>0.11563778687066358</v>
      </c>
      <c r="X32" s="329">
        <f>IF('CF(Statements of Cash Flows)'!X32="-","-",'CF(Statements of Cash Flows)'!X32/'為替換算(currency conversion)'!$B$3)</f>
        <v>4.8034157623198714</v>
      </c>
      <c r="Y32" s="329">
        <f>IF('CF(Statements of Cash Flows)'!Y32="-","-",'CF(Statements of Cash Flows)'!Y32/'為替換算(currency conversion)'!$B$3)</f>
        <v>7.9078455790784554</v>
      </c>
      <c r="Z32" s="305">
        <f>IF('CF(Statements of Cash Flows)'!Z32="-","-",'CF(Statements of Cash Flows)'!Z32/'為替換算(currency conversion)'!$B$3)</f>
        <v>18.466465041807506</v>
      </c>
    </row>
    <row r="33" spans="3:26" s="71" customFormat="1" ht="15" customHeight="1">
      <c r="C33" s="283" t="s">
        <v>494</v>
      </c>
      <c r="D33" s="330"/>
      <c r="E33" s="331" t="s">
        <v>4</v>
      </c>
      <c r="F33" s="332" t="s">
        <v>354</v>
      </c>
      <c r="G33" s="333">
        <f>IF('CF(Statements of Cash Flows)'!G33="-","-",'CF(Statements of Cash Flows)'!G33/'為替換算(currency conversion)'!$B$3)</f>
        <v>-911.87511119017972</v>
      </c>
      <c r="H33" s="333">
        <f>IF('CF(Statements of Cash Flows)'!H33="-","-",'CF(Statements of Cash Flows)'!H33/'為替換算(currency conversion)'!$B$3)</f>
        <v>-733.52606297811781</v>
      </c>
      <c r="I33" s="333">
        <f>IF('CF(Statements of Cash Flows)'!I33="-","-",'CF(Statements of Cash Flows)'!I33/'為替換算(currency conversion)'!$B$3)</f>
        <v>-597.17132182885609</v>
      </c>
      <c r="J33" s="334">
        <f>IF('CF(Statements of Cash Flows)'!J33="-","-",'CF(Statements of Cash Flows)'!J33/'為替換算(currency conversion)'!$B$3)</f>
        <v>-808.17470201031847</v>
      </c>
      <c r="K33" s="429">
        <f>IF('CF(Statements of Cash Flows)'!K33="-","-",'CF(Statements of Cash Flows)'!K33/'為替換算(currency conversion)'!$B$3)</f>
        <v>-300.64935064935065</v>
      </c>
      <c r="L33" s="337">
        <f>IF('CF(Statements of Cash Flows)'!L33="-","-",'CF(Statements of Cash Flows)'!L33/'為替換算(currency conversion)'!$B$3)</f>
        <v>-246.53976160825476</v>
      </c>
      <c r="M33" s="337">
        <f>IF('CF(Statements of Cash Flows)'!M33="-","-",'CF(Statements of Cash Flows)'!M33/'為替換算(currency conversion)'!$B$3)</f>
        <v>-139.00551503291229</v>
      </c>
      <c r="N33" s="334">
        <f>IF('CF(Statements of Cash Flows)'!N33="-","-",'CF(Statements of Cash Flows)'!N33/'為替換算(currency conversion)'!$B$3)</f>
        <v>48.487813556306705</v>
      </c>
      <c r="O33" s="429">
        <f>IF('CF(Statements of Cash Flows)'!O33="-","-",'CF(Statements of Cash Flows)'!O33/'為替換算(currency conversion)'!$B$3)</f>
        <v>-500.08005692937201</v>
      </c>
      <c r="P33" s="337">
        <f>IF('CF(Statements of Cash Flows)'!P33="-","-",'CF(Statements of Cash Flows)'!P33/'為替換算(currency conversion)'!$B$3)</f>
        <v>-654.59882583170258</v>
      </c>
      <c r="Q33" s="337">
        <f>IF('CF(Statements of Cash Flows)'!Q33="-","-",'CF(Statements of Cash Flows)'!Q33/'為替換算(currency conversion)'!$B$3)</f>
        <v>-287.86692759295499</v>
      </c>
      <c r="R33" s="334">
        <f>IF('CF(Statements of Cash Flows)'!R33="-","-",'CF(Statements of Cash Flows)'!R33/'為替換算(currency conversion)'!$B$3)</f>
        <v>-587.80466109233237</v>
      </c>
      <c r="S33" s="429">
        <f>IF('CF(Statements of Cash Flows)'!S33="-","-",'CF(Statements of Cash Flows)'!S33/'為替換算(currency conversion)'!$B$3)</f>
        <v>-546.2195338907668</v>
      </c>
      <c r="T33" s="337">
        <f>IF('CF(Statements of Cash Flows)'!T33="-","-",'CF(Statements of Cash Flows)'!T33/'為替換算(currency conversion)'!$B$3)</f>
        <v>-669.85411848425542</v>
      </c>
      <c r="U33" s="337">
        <f>IF('CF(Statements of Cash Flows)'!U33="-","-",'CF(Statements of Cash Flows)'!U33/'為替換算(currency conversion)'!$B$3)</f>
        <v>-384.86034513431775</v>
      </c>
      <c r="V33" s="334">
        <f>IF('CF(Statements of Cash Flows)'!V33="-","-",'CF(Statements of Cash Flows)'!V33/'為替換算(currency conversion)'!$B$3)</f>
        <v>-903.91389432485323</v>
      </c>
      <c r="W33" s="429">
        <f>IF('CF(Statements of Cash Flows)'!W33="-","-",'CF(Statements of Cash Flows)'!W33/'為替換算(currency conversion)'!$B$3)</f>
        <v>169.94307062800212</v>
      </c>
      <c r="X33" s="337">
        <f>IF('CF(Statements of Cash Flows)'!X33="-","-",'CF(Statements of Cash Flows)'!X33/'為替換算(currency conversion)'!$B$3)</f>
        <v>-672.66500622665001</v>
      </c>
      <c r="Y33" s="337">
        <f>IF('CF(Statements of Cash Flows)'!Y33="-","-",'CF(Statements of Cash Flows)'!Y33/'為替換算(currency conversion)'!$B$3)</f>
        <v>-965.84237680128092</v>
      </c>
      <c r="Z33" s="334">
        <f>IF('CF(Statements of Cash Flows)'!Z33="-","-",'CF(Statements of Cash Flows)'!Z33/'為替換算(currency conversion)'!$B$3)</f>
        <v>-1481.168831168831</v>
      </c>
    </row>
    <row r="34" spans="3:26" s="71" customFormat="1" ht="15" customHeight="1">
      <c r="C34" s="283"/>
      <c r="D34" s="292" t="s">
        <v>355</v>
      </c>
      <c r="E34" s="293" t="s">
        <v>4</v>
      </c>
      <c r="F34" s="294" t="s">
        <v>495</v>
      </c>
      <c r="G34" s="300">
        <f>IF('CF(Statements of Cash Flows)'!G34="-","-",'CF(Statements of Cash Flows)'!G34/'為替換算(currency conversion)'!$B$3)</f>
        <v>-1313.6185732076142</v>
      </c>
      <c r="H34" s="300">
        <f>IF('CF(Statements of Cash Flows)'!H34="-","-",'CF(Statements of Cash Flows)'!H34/'為替換算(currency conversion)'!$B$3)</f>
        <v>-1393.5954456502402</v>
      </c>
      <c r="I34" s="300">
        <f>IF('CF(Statements of Cash Flows)'!I34="-","-",'CF(Statements of Cash Flows)'!I34/'為替換算(currency conversion)'!$B$3)</f>
        <v>-1336.6038071517523</v>
      </c>
      <c r="J34" s="298">
        <f>IF('CF(Statements of Cash Flows)'!J34="-","-",'CF(Statements of Cash Flows)'!J34/'為替換算(currency conversion)'!$B$3)</f>
        <v>-1508.8062622309199</v>
      </c>
      <c r="K34" s="425">
        <f>IF('CF(Statements of Cash Flows)'!K34="-","-",'CF(Statements of Cash Flows)'!K34/'為替換算(currency conversion)'!$B$3)</f>
        <v>-13.511830635118306</v>
      </c>
      <c r="L34" s="302">
        <f>IF('CF(Statements of Cash Flows)'!L34="-","-",'CF(Statements of Cash Flows)'!L34/'為替換算(currency conversion)'!$B$3)</f>
        <v>52.428393524283933</v>
      </c>
      <c r="M34" s="302">
        <f>IF('CF(Statements of Cash Flows)'!M34="-","-",'CF(Statements of Cash Flows)'!M34/'為替換算(currency conversion)'!$B$3)</f>
        <v>81.106564668208506</v>
      </c>
      <c r="N34" s="298">
        <f>IF('CF(Statements of Cash Flows)'!N34="-","-",'CF(Statements of Cash Flows)'!N34/'為替換算(currency conversion)'!$B$3)</f>
        <v>246.16616260451877</v>
      </c>
      <c r="O34" s="425">
        <f>IF('CF(Statements of Cash Flows)'!O34="-","-",'CF(Statements of Cash Flows)'!O34/'為替換算(currency conversion)'!$B$3)</f>
        <v>-197.19800747198008</v>
      </c>
      <c r="P34" s="302">
        <f>IF('CF(Statements of Cash Flows)'!P34="-","-",'CF(Statements of Cash Flows)'!P34/'為替換算(currency conversion)'!$B$3)</f>
        <v>-266.3671944493862</v>
      </c>
      <c r="Q34" s="302">
        <f>IF('CF(Statements of Cash Flows)'!Q34="-","-",'CF(Statements of Cash Flows)'!Q34/'為替換算(currency conversion)'!$B$3)</f>
        <v>-336.39032200676036</v>
      </c>
      <c r="R34" s="298">
        <f>IF('CF(Statements of Cash Flows)'!R34="-","-",'CF(Statements of Cash Flows)'!R34/'為替換算(currency conversion)'!$B$3)</f>
        <v>-4.4476071873332144</v>
      </c>
      <c r="S34" s="425">
        <f>IF('CF(Statements of Cash Flows)'!S34="-","-",'CF(Statements of Cash Flows)'!S34/'為替換算(currency conversion)'!$B$3)</f>
        <v>-330.75965130759653</v>
      </c>
      <c r="T34" s="302">
        <f>IF('CF(Statements of Cash Flows)'!T34="-","-",'CF(Statements of Cash Flows)'!T34/'為替換算(currency conversion)'!$B$3)</f>
        <v>-349.93773349937732</v>
      </c>
      <c r="U34" s="302">
        <f>IF('CF(Statements of Cash Flows)'!U34="-","-",'CF(Statements of Cash Flows)'!U34/'為替換算(currency conversion)'!$B$3)</f>
        <v>-356.31560220601318</v>
      </c>
      <c r="V34" s="298">
        <f>IF('CF(Statements of Cash Flows)'!V34="-","-",'CF(Statements of Cash Flows)'!V34/'為替換算(currency conversion)'!$B$3)</f>
        <v>-286.59491193737767</v>
      </c>
      <c r="W34" s="425">
        <f>IF('CF(Statements of Cash Flows)'!W34="-","-",'CF(Statements of Cash Flows)'!W34/'為替換算(currency conversion)'!$B$3)</f>
        <v>399.78651485500802</v>
      </c>
      <c r="X34" s="302">
        <f>IF('CF(Statements of Cash Flows)'!X34="-","-",'CF(Statements of Cash Flows)'!X34/'為替換算(currency conversion)'!$B$3)</f>
        <v>-71.321828856075427</v>
      </c>
      <c r="Y34" s="302">
        <f>IF('CF(Statements of Cash Flows)'!Y34="-","-",'CF(Statements of Cash Flows)'!Y34/'為替換算(currency conversion)'!$B$3)</f>
        <v>-133.89966198185377</v>
      </c>
      <c r="Z34" s="298">
        <f>IF('CF(Statements of Cash Flows)'!Z34="-","-",'CF(Statements of Cash Flows)'!Z34/'為替換算(currency conversion)'!$B$3)</f>
        <v>-255.94200320227716</v>
      </c>
    </row>
    <row r="35" spans="3:26" s="71" customFormat="1" ht="15" customHeight="1">
      <c r="C35" s="283"/>
      <c r="D35" s="295" t="s">
        <v>357</v>
      </c>
      <c r="E35" s="296" t="s">
        <v>4</v>
      </c>
      <c r="F35" s="297" t="s">
        <v>496</v>
      </c>
      <c r="G35" s="300">
        <f>IF('CF(Statements of Cash Flows)'!G35="-","-",'CF(Statements of Cash Flows)'!G35/'為替換算(currency conversion)'!$B$3)</f>
        <v>910.70983810709834</v>
      </c>
      <c r="H35" s="300">
        <f>IF('CF(Statements of Cash Flows)'!H35="-","-",'CF(Statements of Cash Flows)'!H35/'為替換算(currency conversion)'!$B$3)</f>
        <v>1178.0644013520725</v>
      </c>
      <c r="I35" s="300">
        <f>IF('CF(Statements of Cash Flows)'!I35="-","-",'CF(Statements of Cash Flows)'!I35/'為替換算(currency conversion)'!$B$3)</f>
        <v>1356.4935064935064</v>
      </c>
      <c r="J35" s="298">
        <f>IF('CF(Statements of Cash Flows)'!J35="-","-",'CF(Statements of Cash Flows)'!J35/'為替換算(currency conversion)'!$B$3)</f>
        <v>1668.9023305461662</v>
      </c>
      <c r="K35" s="425">
        <f>IF('CF(Statements of Cash Flows)'!K35="-","-",'CF(Statements of Cash Flows)'!K35/'為替換算(currency conversion)'!$B$3)</f>
        <v>3.2378580323785804</v>
      </c>
      <c r="L35" s="302">
        <f>IF('CF(Statements of Cash Flows)'!L35="-","-",'CF(Statements of Cash Flows)'!L35/'為替換算(currency conversion)'!$B$3)</f>
        <v>0.13342821561999643</v>
      </c>
      <c r="M35" s="302">
        <f>IF('CF(Statements of Cash Flows)'!M35="-","-",'CF(Statements of Cash Flows)'!M35/'為替換算(currency conversion)'!$B$3)</f>
        <v>356.35118306351183</v>
      </c>
      <c r="N35" s="298">
        <f>IF('CF(Statements of Cash Flows)'!N35="-","-",'CF(Statements of Cash Flows)'!N35/'為替換算(currency conversion)'!$B$3)</f>
        <v>356.32449742038784</v>
      </c>
      <c r="O35" s="425">
        <f>IF('CF(Statements of Cash Flows)'!O35="-","-",'CF(Statements of Cash Flows)'!O35/'為替換算(currency conversion)'!$B$3)</f>
        <v>108.76178615904644</v>
      </c>
      <c r="P35" s="302">
        <f>IF('CF(Statements of Cash Flows)'!P35="-","-",'CF(Statements of Cash Flows)'!P35/'為替換算(currency conversion)'!$B$3)</f>
        <v>111.59935954456502</v>
      </c>
      <c r="Q35" s="302">
        <f>IF('CF(Statements of Cash Flows)'!Q35="-","-",'CF(Statements of Cash Flows)'!Q35/'為替換算(currency conversion)'!$B$3)</f>
        <v>742.44796299590814</v>
      </c>
      <c r="R35" s="298">
        <f>IF('CF(Statements of Cash Flows)'!R35="-","-",'CF(Statements of Cash Flows)'!R35/'為替換算(currency conversion)'!$B$3)</f>
        <v>742.44796299590814</v>
      </c>
      <c r="S35" s="425">
        <f>IF('CF(Statements of Cash Flows)'!S35="-","-",'CF(Statements of Cash Flows)'!S35/'為替換算(currency conversion)'!$B$3)</f>
        <v>2.9443159580145881</v>
      </c>
      <c r="T35" s="302">
        <f>IF('CF(Statements of Cash Flows)'!T35="-","-",'CF(Statements of Cash Flows)'!T35/'為替換算(currency conversion)'!$B$3)</f>
        <v>3.104429816758584</v>
      </c>
      <c r="U35" s="302">
        <f>IF('CF(Statements of Cash Flows)'!U35="-","-",'CF(Statements of Cash Flows)'!U35/'為替換算(currency conversion)'!$B$3)</f>
        <v>643.58655043586555</v>
      </c>
      <c r="V35" s="298">
        <f>IF('CF(Statements of Cash Flows)'!V35="-","-",'CF(Statements of Cash Flows)'!V35/'為替換算(currency conversion)'!$B$3)</f>
        <v>821.58868528731546</v>
      </c>
      <c r="W35" s="425">
        <f>IF('CF(Statements of Cash Flows)'!W35="-","-",'CF(Statements of Cash Flows)'!W35/'為替換算(currency conversion)'!$B$3)</f>
        <v>1.779042874933286E-2</v>
      </c>
      <c r="X35" s="302">
        <f>IF('CF(Statements of Cash Flows)'!X35="-","-",'CF(Statements of Cash Flows)'!X35/'為替換算(currency conversion)'!$B$3)</f>
        <v>8.8952143746664297E-2</v>
      </c>
      <c r="Y35" s="302">
        <f>IF('CF(Statements of Cash Flows)'!Y35="-","-",'CF(Statements of Cash Flows)'!Y35/'為替換算(currency conversion)'!$B$3)</f>
        <v>0.62266500622665</v>
      </c>
      <c r="Z35" s="298">
        <f>IF('CF(Statements of Cash Flows)'!Z35="-","-",'CF(Statements of Cash Flows)'!Z35/'為替換算(currency conversion)'!$B$3)</f>
        <v>1.512186443693293</v>
      </c>
    </row>
    <row r="36" spans="3:26" s="71" customFormat="1" ht="15" customHeight="1">
      <c r="C36" s="283"/>
      <c r="D36" s="295" t="s">
        <v>359</v>
      </c>
      <c r="E36" s="296" t="s">
        <v>4</v>
      </c>
      <c r="F36" s="297" t="s">
        <v>360</v>
      </c>
      <c r="G36" s="300">
        <f>IF('CF(Statements of Cash Flows)'!G36="-","-",'CF(Statements of Cash Flows)'!G36/'為替換算(currency conversion)'!$B$3)</f>
        <v>-400.63156022060133</v>
      </c>
      <c r="H36" s="300">
        <f>IF('CF(Statements of Cash Flows)'!H36="-","-",'CF(Statements of Cash Flows)'!H36/'為替換算(currency conversion)'!$B$3)</f>
        <v>-401.61892901618927</v>
      </c>
      <c r="I36" s="300">
        <f>IF('CF(Statements of Cash Flows)'!I36="-","-",'CF(Statements of Cash Flows)'!I36/'為替換算(currency conversion)'!$B$3)</f>
        <v>-404.03842732609854</v>
      </c>
      <c r="J36" s="298">
        <f>IF('CF(Statements of Cash Flows)'!J36="-","-",'CF(Statements of Cash Flows)'!J36/'為替換算(currency conversion)'!$B$3)</f>
        <v>-922.33588329478744</v>
      </c>
      <c r="K36" s="425">
        <f>IF('CF(Statements of Cash Flows)'!K36="-","-",'CF(Statements of Cash Flows)'!K36/'為替換算(currency conversion)'!$B$3)</f>
        <v>-1.1030065824586373</v>
      </c>
      <c r="L36" s="302">
        <f>IF('CF(Statements of Cash Flows)'!L36="-","-",'CF(Statements of Cash Flows)'!L36/'為替換算(currency conversion)'!$B$3)</f>
        <v>-2.5529265255292652</v>
      </c>
      <c r="M36" s="302">
        <f>IF('CF(Statements of Cash Flows)'!M36="-","-",'CF(Statements of Cash Flows)'!M36/'為替換算(currency conversion)'!$B$3)</f>
        <v>-273.06529087351004</v>
      </c>
      <c r="N36" s="298">
        <f>IF('CF(Statements of Cash Flows)'!N36="-","-",'CF(Statements of Cash Flows)'!N36/'為替換算(currency conversion)'!$B$3)</f>
        <v>-453.36239103362391</v>
      </c>
      <c r="O36" s="425">
        <f>IF('CF(Statements of Cash Flows)'!O36="-","-",'CF(Statements of Cash Flows)'!O36/'為替換算(currency conversion)'!$B$3)</f>
        <v>-2.8286781711439244</v>
      </c>
      <c r="P36" s="302">
        <f>IF('CF(Statements of Cash Flows)'!P36="-","-",'CF(Statements of Cash Flows)'!P36/'為替換算(currency conversion)'!$B$3)</f>
        <v>-6.0487457747731721</v>
      </c>
      <c r="Q36" s="302">
        <f>IF('CF(Statements of Cash Flows)'!Q36="-","-",'CF(Statements of Cash Flows)'!Q36/'為替換算(currency conversion)'!$B$3)</f>
        <v>-13.236078989503646</v>
      </c>
      <c r="R36" s="298">
        <f>IF('CF(Statements of Cash Flows)'!R36="-","-",'CF(Statements of Cash Flows)'!R36/'為替換算(currency conversion)'!$B$3)</f>
        <v>-548.71019391567336</v>
      </c>
      <c r="S36" s="425">
        <f>IF('CF(Statements of Cash Flows)'!S36="-","-",'CF(Statements of Cash Flows)'!S36/'為替換算(currency conversion)'!$B$3)</f>
        <v>-1.0941113680839709</v>
      </c>
      <c r="T36" s="302">
        <f>IF('CF(Statements of Cash Flows)'!T36="-","-",'CF(Statements of Cash Flows)'!T36/'為替換算(currency conversion)'!$B$3)</f>
        <v>-2.4017078811599357</v>
      </c>
      <c r="U36" s="302">
        <f>IF('CF(Statements of Cash Flows)'!U36="-","-",'CF(Statements of Cash Flows)'!U36/'為替換算(currency conversion)'!$B$3)</f>
        <v>-136.69275929549903</v>
      </c>
      <c r="V36" s="298">
        <f>IF('CF(Statements of Cash Flows)'!V36="-","-",'CF(Statements of Cash Flows)'!V36/'為替換算(currency conversion)'!$B$3)</f>
        <v>-791.94093577655224</v>
      </c>
      <c r="W36" s="425">
        <f>IF('CF(Statements of Cash Flows)'!W36="-","-",'CF(Statements of Cash Flows)'!W36/'為替換算(currency conversion)'!$B$3)</f>
        <v>-0.90731186621597582</v>
      </c>
      <c r="X36" s="302">
        <f>IF('CF(Statements of Cash Flows)'!X36="-","-",'CF(Statements of Cash Flows)'!X36/'為替換算(currency conversion)'!$B$3)</f>
        <v>-268.98238747553813</v>
      </c>
      <c r="Y36" s="302">
        <f>IF('CF(Statements of Cash Flows)'!Y36="-","-",'CF(Statements of Cash Flows)'!Y36/'為替換算(currency conversion)'!$B$3)</f>
        <v>-270.22771748799147</v>
      </c>
      <c r="Z36" s="298">
        <f>IF('CF(Statements of Cash Flows)'!Z36="-","-",'CF(Statements of Cash Flows)'!Z36/'為替換算(currency conversion)'!$B$3)</f>
        <v>-556.95605764098912</v>
      </c>
    </row>
    <row r="37" spans="3:26" s="71" customFormat="1" ht="15" customHeight="1">
      <c r="C37" s="283"/>
      <c r="D37" s="211" t="s">
        <v>361</v>
      </c>
      <c r="E37" s="296" t="s">
        <v>4</v>
      </c>
      <c r="F37" s="297" t="s">
        <v>560</v>
      </c>
      <c r="G37" s="300" t="str">
        <f>IF('CF(Statements of Cash Flows)'!G37="-","-",'CF(Statements of Cash Flows)'!G37/'為替換算(currency conversion)'!$B$3)</f>
        <v>-</v>
      </c>
      <c r="H37" s="300" t="str">
        <f>IF('CF(Statements of Cash Flows)'!H37="-","-",'CF(Statements of Cash Flows)'!H37/'為替換算(currency conversion)'!$B$3)</f>
        <v>-</v>
      </c>
      <c r="I37" s="300" t="str">
        <f>IF('CF(Statements of Cash Flows)'!I37="-","-",'CF(Statements of Cash Flows)'!I37/'為替換算(currency conversion)'!$B$3)</f>
        <v>-</v>
      </c>
      <c r="J37" s="298" t="str">
        <f>IF('CF(Statements of Cash Flows)'!J37="-","-",'CF(Statements of Cash Flows)'!J37/'為替換算(currency conversion)'!$B$3)</f>
        <v>-</v>
      </c>
      <c r="K37" s="425" t="str">
        <f>IF('CF(Statements of Cash Flows)'!K37="-","-",'CF(Statements of Cash Flows)'!K37/'為替換算(currency conversion)'!$B$3)</f>
        <v>-</v>
      </c>
      <c r="L37" s="302" t="str">
        <f>IF('CF(Statements of Cash Flows)'!L37="-","-",'CF(Statements of Cash Flows)'!L37/'為替換算(currency conversion)'!$B$3)</f>
        <v>-</v>
      </c>
      <c r="M37" s="302" t="str">
        <f>IF('CF(Statements of Cash Flows)'!M37="-","-",'CF(Statements of Cash Flows)'!M37/'為替換算(currency conversion)'!$B$3)</f>
        <v>-</v>
      </c>
      <c r="N37" s="298" t="str">
        <f>IF('CF(Statements of Cash Flows)'!N37="-","-",'CF(Statements of Cash Flows)'!N37/'為替換算(currency conversion)'!$B$3)</f>
        <v>-</v>
      </c>
      <c r="O37" s="425">
        <f>IF('CF(Statements of Cash Flows)'!O37="-","-",'CF(Statements of Cash Flows)'!O37/'為替換算(currency conversion)'!$B$3)</f>
        <v>-74.595267745952683</v>
      </c>
      <c r="P37" s="302">
        <f>IF('CF(Statements of Cash Flows)'!P37="-","-",'CF(Statements of Cash Flows)'!P37/'為替換算(currency conversion)'!$B$3)</f>
        <v>-160.59420032022771</v>
      </c>
      <c r="Q37" s="302">
        <f>IF('CF(Statements of Cash Flows)'!Q37="-","-",'CF(Statements of Cash Flows)'!Q37/'為替換算(currency conversion)'!$B$3)</f>
        <v>-236.3280555061377</v>
      </c>
      <c r="R37" s="298">
        <f>IF('CF(Statements of Cash Flows)'!R37="-","-",'CF(Statements of Cash Flows)'!R37/'為替換算(currency conversion)'!$B$3)</f>
        <v>-317.57694360434084</v>
      </c>
      <c r="S37" s="425">
        <f>IF('CF(Statements of Cash Flows)'!S37="-","-",'CF(Statements of Cash Flows)'!S37/'為替換算(currency conversion)'!$B$3)</f>
        <v>-94.778509162070804</v>
      </c>
      <c r="T37" s="302">
        <f>IF('CF(Statements of Cash Flows)'!T37="-","-",'CF(Statements of Cash Flows)'!T37/'為替換算(currency conversion)'!$B$3)</f>
        <v>-187.58228073296567</v>
      </c>
      <c r="U37" s="302">
        <f>IF('CF(Statements of Cash Flows)'!U37="-","-",'CF(Statements of Cash Flows)'!U37/'為替換算(currency conversion)'!$B$3)</f>
        <v>-277.27272727272725</v>
      </c>
      <c r="V37" s="298">
        <f>IF('CF(Statements of Cash Flows)'!V37="-","-",'CF(Statements of Cash Flows)'!V37/'為替換算(currency conversion)'!$B$3)</f>
        <v>-384.11314712684577</v>
      </c>
      <c r="W37" s="425">
        <f>IF('CF(Statements of Cash Flows)'!W37="-","-",'CF(Statements of Cash Flows)'!W37/'為替換算(currency conversion)'!$B$3)</f>
        <v>-95.561288027041456</v>
      </c>
      <c r="X37" s="302">
        <f>IF('CF(Statements of Cash Flows)'!X37="-","-",'CF(Statements of Cash Flows)'!X37/'為替換算(currency conversion)'!$B$3)</f>
        <v>-194.00462551147481</v>
      </c>
      <c r="Y37" s="302">
        <f>IF('CF(Statements of Cash Flows)'!Y37="-","-",'CF(Statements of Cash Flows)'!Y37/'為替換算(currency conversion)'!$B$3)</f>
        <v>-288.24052659669098</v>
      </c>
      <c r="Z37" s="298">
        <f>IF('CF(Statements of Cash Flows)'!Z37="-","-",'CF(Statements of Cash Flows)'!Z37/'為替換算(currency conversion)'!$B$3)</f>
        <v>-389.79718911225763</v>
      </c>
    </row>
    <row r="38" spans="3:26" s="71" customFormat="1" ht="15" customHeight="1">
      <c r="C38" s="283"/>
      <c r="D38" s="295" t="s">
        <v>363</v>
      </c>
      <c r="E38" s="296" t="s">
        <v>4</v>
      </c>
      <c r="F38" s="297" t="s">
        <v>364</v>
      </c>
      <c r="G38" s="300" t="str">
        <f>IF('CF(Statements of Cash Flows)'!G38="-","-",'CF(Statements of Cash Flows)'!G38/'為替換算(currency conversion)'!$B$3)</f>
        <v>-</v>
      </c>
      <c r="H38" s="300">
        <f>IF('CF(Statements of Cash Flows)'!H38="-","-",'CF(Statements of Cash Flows)'!H38/'為替換算(currency conversion)'!$B$3)</f>
        <v>-0.36470378936132358</v>
      </c>
      <c r="I38" s="300">
        <f>IF('CF(Statements of Cash Flows)'!I38="-","-",'CF(Statements of Cash Flows)'!I38/'為替換算(currency conversion)'!$B$3)</f>
        <v>-1.014054438711973</v>
      </c>
      <c r="J38" s="298">
        <f>IF('CF(Statements of Cash Flows)'!J38="-","-",'CF(Statements of Cash Flows)'!J38/'為替換算(currency conversion)'!$B$3)</f>
        <v>-1.014054438711973</v>
      </c>
      <c r="K38" s="425">
        <f>IF('CF(Statements of Cash Flows)'!K38="-","-",'CF(Statements of Cash Flows)'!K38/'為替換算(currency conversion)'!$B$3)</f>
        <v>-10.451876890233054</v>
      </c>
      <c r="L38" s="302">
        <f>IF('CF(Statements of Cash Flows)'!L38="-","-",'CF(Statements of Cash Flows)'!L38/'為替換算(currency conversion)'!$B$3)</f>
        <v>-10.451876890233054</v>
      </c>
      <c r="M38" s="302">
        <f>IF('CF(Statements of Cash Flows)'!M38="-","-",'CF(Statements of Cash Flows)'!M38/'為替換算(currency conversion)'!$B$3)</f>
        <v>-11.670521259562355</v>
      </c>
      <c r="N38" s="298">
        <f>IF('CF(Statements of Cash Flows)'!N38="-","-",'CF(Statements of Cash Flows)'!N38/'為替換算(currency conversion)'!$B$3)</f>
        <v>-11.670521259562355</v>
      </c>
      <c r="O38" s="425">
        <f>IF('CF(Statements of Cash Flows)'!O38="-","-",'CF(Statements of Cash Flows)'!O38/'為替換算(currency conversion)'!$B$3)</f>
        <v>-3.3712862479985768</v>
      </c>
      <c r="P38" s="302">
        <f>IF('CF(Statements of Cash Flows)'!P38="-","-",'CF(Statements of Cash Flows)'!P38/'為替換算(currency conversion)'!$B$3)</f>
        <v>-3.7537804661092333</v>
      </c>
      <c r="Q38" s="302">
        <f>IF('CF(Statements of Cash Flows)'!Q38="-","-",'CF(Statements of Cash Flows)'!Q38/'為替換算(currency conversion)'!$B$3)</f>
        <v>-7.9345312222024553</v>
      </c>
      <c r="R38" s="298">
        <f>IF('CF(Statements of Cash Flows)'!R38="-","-",'CF(Statements of Cash Flows)'!R38/'為替換算(currency conversion)'!$B$3)</f>
        <v>-21.633161359188755</v>
      </c>
      <c r="S38" s="425" t="str">
        <f>IF('CF(Statements of Cash Flows)'!S38="-","-",'CF(Statements of Cash Flows)'!S38/'為替換算(currency conversion)'!$B$3)</f>
        <v>-</v>
      </c>
      <c r="T38" s="302">
        <f>IF('CF(Statements of Cash Flows)'!T38="-","-",'CF(Statements of Cash Flows)'!T38/'為替換算(currency conversion)'!$B$3)</f>
        <v>-5.1325386941825295</v>
      </c>
      <c r="U38" s="302">
        <f>IF('CF(Statements of Cash Flows)'!U38="-","-",'CF(Statements of Cash Flows)'!U38/'為替換算(currency conversion)'!$B$3)</f>
        <v>-18.404198541184844</v>
      </c>
      <c r="V38" s="298">
        <f>IF('CF(Statements of Cash Flows)'!V38="-","-",'CF(Statements of Cash Flows)'!V38/'為替換算(currency conversion)'!$B$3)</f>
        <v>-18.404198541184844</v>
      </c>
      <c r="W38" s="425">
        <f>IF('CF(Statements of Cash Flows)'!W38="-","-",'CF(Statements of Cash Flows)'!W38/'為替換算(currency conversion)'!$B$3)</f>
        <v>-11.323607898950364</v>
      </c>
      <c r="X38" s="302">
        <f>IF('CF(Statements of Cash Flows)'!X38="-","-",'CF(Statements of Cash Flows)'!X38/'為替換算(currency conversion)'!$B$3)</f>
        <v>-11.323607898950364</v>
      </c>
      <c r="Y38" s="302">
        <f>IF('CF(Statements of Cash Flows)'!Y38="-","-",'CF(Statements of Cash Flows)'!Y38/'為替換算(currency conversion)'!$B$3)</f>
        <v>-29.256360078277886</v>
      </c>
      <c r="Z38" s="298">
        <f>IF('CF(Statements of Cash Flows)'!Z38="-","-",'CF(Statements of Cash Flows)'!Z38/'為替換算(currency conversion)'!$B$3)</f>
        <v>-31.809286603807152</v>
      </c>
    </row>
    <row r="39" spans="3:26" s="71" customFormat="1" ht="15" customHeight="1">
      <c r="C39" s="283"/>
      <c r="D39" s="295" t="s">
        <v>365</v>
      </c>
      <c r="E39" s="296" t="s">
        <v>4</v>
      </c>
      <c r="F39" s="316" t="s">
        <v>366</v>
      </c>
      <c r="G39" s="300" t="str">
        <f>IF('CF(Statements of Cash Flows)'!G39="-","-",'CF(Statements of Cash Flows)'!G39/'為替換算(currency conversion)'!$B$3)</f>
        <v>-</v>
      </c>
      <c r="H39" s="300" t="str">
        <f>IF('CF(Statements of Cash Flows)'!H39="-","-",'CF(Statements of Cash Flows)'!H39/'為替換算(currency conversion)'!$B$3)</f>
        <v>-</v>
      </c>
      <c r="I39" s="300" t="str">
        <f>IF('CF(Statements of Cash Flows)'!I39="-","-",'CF(Statements of Cash Flows)'!I39/'為替換算(currency conversion)'!$B$3)</f>
        <v>-</v>
      </c>
      <c r="J39" s="298" t="str">
        <f>IF('CF(Statements of Cash Flows)'!J39="-","-",'CF(Statements of Cash Flows)'!J39/'為替換算(currency conversion)'!$B$3)</f>
        <v>-</v>
      </c>
      <c r="K39" s="425" t="str">
        <f>IF('CF(Statements of Cash Flows)'!K39="-","-",'CF(Statements of Cash Flows)'!K39/'為替換算(currency conversion)'!$B$3)</f>
        <v>-</v>
      </c>
      <c r="L39" s="302" t="str">
        <f>IF('CF(Statements of Cash Flows)'!L39="-","-",'CF(Statements of Cash Flows)'!L39/'為替換算(currency conversion)'!$B$3)</f>
        <v>-</v>
      </c>
      <c r="M39" s="302">
        <f>IF('CF(Statements of Cash Flows)'!M39="-","-",'CF(Statements of Cash Flows)'!M39/'為替換算(currency conversion)'!$B$3)</f>
        <v>104.95463440668919</v>
      </c>
      <c r="N39" s="298">
        <f>IF('CF(Statements of Cash Flows)'!N39="-","-",'CF(Statements of Cash Flows)'!N39/'為替換算(currency conversion)'!$B$3)</f>
        <v>104.95463440668919</v>
      </c>
      <c r="O39" s="425" t="str">
        <f>IF('CF(Statements of Cash Flows)'!O39="-","-",'CF(Statements of Cash Flows)'!O39/'為替換算(currency conversion)'!$B$3)</f>
        <v>-</v>
      </c>
      <c r="P39" s="302" t="str">
        <f>IF('CF(Statements of Cash Flows)'!P39="-","-",'CF(Statements of Cash Flows)'!P39/'為替換算(currency conversion)'!$B$3)</f>
        <v>-</v>
      </c>
      <c r="Q39" s="302" t="str">
        <f>IF('CF(Statements of Cash Flows)'!Q39="-","-",'CF(Statements of Cash Flows)'!Q39/'為替換算(currency conversion)'!$B$3)</f>
        <v>-</v>
      </c>
      <c r="R39" s="298" t="str">
        <f>IF('CF(Statements of Cash Flows)'!R39="-","-",'CF(Statements of Cash Flows)'!R39/'為替換算(currency conversion)'!$B$3)</f>
        <v>-</v>
      </c>
      <c r="S39" s="425" t="str">
        <f>IF('CF(Statements of Cash Flows)'!S39="-","-",'CF(Statements of Cash Flows)'!S39/'為替換算(currency conversion)'!$B$3)</f>
        <v>-</v>
      </c>
      <c r="T39" s="302" t="str">
        <f>IF('CF(Statements of Cash Flows)'!T39="-","-",'CF(Statements of Cash Flows)'!T39/'為替換算(currency conversion)'!$B$3)</f>
        <v>-</v>
      </c>
      <c r="U39" s="302" t="str">
        <f>IF('CF(Statements of Cash Flows)'!U39="-","-",'CF(Statements of Cash Flows)'!U39/'為替換算(currency conversion)'!$B$3)</f>
        <v>-</v>
      </c>
      <c r="V39" s="298" t="str">
        <f>IF('CF(Statements of Cash Flows)'!V39="-","-",'CF(Statements of Cash Flows)'!V39/'為替換算(currency conversion)'!$B$3)</f>
        <v>-</v>
      </c>
      <c r="W39" s="425" t="str">
        <f>IF('CF(Statements of Cash Flows)'!W39="-","-",'CF(Statements of Cash Flows)'!W39/'為替換算(currency conversion)'!$B$3)</f>
        <v>-</v>
      </c>
      <c r="X39" s="302" t="str">
        <f>IF('CF(Statements of Cash Flows)'!X39="-","-",'CF(Statements of Cash Flows)'!X39/'為替換算(currency conversion)'!$B$3)</f>
        <v>-</v>
      </c>
      <c r="Y39" s="302" t="str">
        <f>IF('CF(Statements of Cash Flows)'!Y39="-","-",'CF(Statements of Cash Flows)'!Y39/'為替換算(currency conversion)'!$B$3)</f>
        <v>-</v>
      </c>
      <c r="Z39" s="298" t="str">
        <f>IF('CF(Statements of Cash Flows)'!Z39="-","-",'CF(Statements of Cash Flows)'!Z39/'為替換算(currency conversion)'!$B$3)</f>
        <v>-</v>
      </c>
    </row>
    <row r="40" spans="3:26" s="71" customFormat="1" ht="15" customHeight="1">
      <c r="C40" s="283"/>
      <c r="D40" s="295" t="s">
        <v>367</v>
      </c>
      <c r="E40" s="296" t="s">
        <v>4</v>
      </c>
      <c r="F40" s="316" t="s">
        <v>368</v>
      </c>
      <c r="G40" s="300">
        <f>IF('CF(Statements of Cash Flows)'!G40="-","-",'CF(Statements of Cash Flows)'!G40/'為替換算(currency conversion)'!$B$3)</f>
        <v>-97.900729407578723</v>
      </c>
      <c r="H40" s="300">
        <f>IF('CF(Statements of Cash Flows)'!H40="-","-",'CF(Statements of Cash Flows)'!H40/'為替換算(currency conversion)'!$B$3)</f>
        <v>-99.795410069382669</v>
      </c>
      <c r="I40" s="300">
        <f>IF('CF(Statements of Cash Flows)'!I40="-","-",'CF(Statements of Cash Flows)'!I40/'為替換算(currency conversion)'!$B$3)</f>
        <v>-191.71855541718554</v>
      </c>
      <c r="J40" s="298">
        <f>IF('CF(Statements of Cash Flows)'!J40="-","-",'CF(Statements of Cash Flows)'!J40/'為替換算(currency conversion)'!$B$3)</f>
        <v>-193.37306529087351</v>
      </c>
      <c r="K40" s="425">
        <f>IF('CF(Statements of Cash Flows)'!K40="-","-",'CF(Statements of Cash Flows)'!K40/'為替換算(currency conversion)'!$B$3)</f>
        <v>-91.958726205301545</v>
      </c>
      <c r="L40" s="302">
        <f>IF('CF(Statements of Cash Flows)'!L40="-","-",'CF(Statements of Cash Flows)'!L40/'為替換算(currency conversion)'!$B$3)</f>
        <v>-93.550969578366832</v>
      </c>
      <c r="M40" s="302">
        <f>IF('CF(Statements of Cash Flows)'!M40="-","-",'CF(Statements of Cash Flows)'!M40/'為替換算(currency conversion)'!$B$3)</f>
        <v>-197.96299590820138</v>
      </c>
      <c r="N40" s="298">
        <f>IF('CF(Statements of Cash Flows)'!N40="-","-",'CF(Statements of Cash Flows)'!N40/'為替換算(currency conversion)'!$B$3)</f>
        <v>-199.59082013876534</v>
      </c>
      <c r="O40" s="425">
        <f>IF('CF(Statements of Cash Flows)'!O40="-","-",'CF(Statements of Cash Flows)'!O40/'為替換算(currency conversion)'!$B$3)</f>
        <v>-104.42092154420921</v>
      </c>
      <c r="P40" s="302">
        <f>IF('CF(Statements of Cash Flows)'!P40="-","-",'CF(Statements of Cash Flows)'!P40/'為替換算(currency conversion)'!$B$3)</f>
        <v>-106.03985056039851</v>
      </c>
      <c r="Q40" s="302">
        <f>IF('CF(Statements of Cash Flows)'!Q40="-","-",'CF(Statements of Cash Flows)'!Q40/'為替換算(currency conversion)'!$B$3)</f>
        <v>-216.74968866749688</v>
      </c>
      <c r="R40" s="298">
        <f>IF('CF(Statements of Cash Flows)'!R40="-","-",'CF(Statements of Cash Flows)'!R40/'為替換算(currency conversion)'!$B$3)</f>
        <v>-218.36861768368618</v>
      </c>
      <c r="S40" s="425">
        <f>IF('CF(Statements of Cash Flows)'!S40="-","-",'CF(Statements of Cash Flows)'!S40/'為替換算(currency conversion)'!$B$3)</f>
        <v>-110.71873332147305</v>
      </c>
      <c r="T40" s="302">
        <f>IF('CF(Statements of Cash Flows)'!T40="-","-",'CF(Statements of Cash Flows)'!T40/'為替換算(currency conversion)'!$B$3)</f>
        <v>-112.25760540829033</v>
      </c>
      <c r="U40" s="302">
        <f>IF('CF(Statements of Cash Flows)'!U40="-","-",'CF(Statements of Cash Flows)'!U40/'為替換算(currency conversion)'!$B$3)</f>
        <v>-222.96744351538871</v>
      </c>
      <c r="V40" s="298">
        <f>IF('CF(Statements of Cash Flows)'!V40="-","-",'CF(Statements of Cash Flows)'!V40/'為替換算(currency conversion)'!$B$3)</f>
        <v>-224.52410603095535</v>
      </c>
      <c r="W40" s="425">
        <f>IF('CF(Statements of Cash Flows)'!W40="-","-",'CF(Statements of Cash Flows)'!W40/'為替換算(currency conversion)'!$B$3)</f>
        <v>-110.81658067959438</v>
      </c>
      <c r="X40" s="302">
        <f>IF('CF(Statements of Cash Flows)'!X40="-","-",'CF(Statements of Cash Flows)'!X40/'為替換算(currency conversion)'!$B$3)</f>
        <v>-112.24871019391567</v>
      </c>
      <c r="Y40" s="302">
        <f>IF('CF(Statements of Cash Flows)'!Y40="-","-",'CF(Statements of Cash Flows)'!Y40/'為替換算(currency conversion)'!$B$3)</f>
        <v>-229.36310265077387</v>
      </c>
      <c r="Z40" s="298">
        <f>IF('CF(Statements of Cash Flows)'!Z40="-","-",'CF(Statements of Cash Flows)'!Z40/'為替換算(currency conversion)'!$B$3)</f>
        <v>-230.77744173634585</v>
      </c>
    </row>
    <row r="41" spans="3:26" s="71" customFormat="1" ht="15" customHeight="1">
      <c r="C41" s="283"/>
      <c r="D41" s="295" t="s">
        <v>369</v>
      </c>
      <c r="E41" s="296" t="s">
        <v>4</v>
      </c>
      <c r="F41" s="316" t="s">
        <v>370</v>
      </c>
      <c r="G41" s="300" t="str">
        <f>IF('CF(Statements of Cash Flows)'!G41="-","-",'CF(Statements of Cash Flows)'!G41/'為替換算(currency conversion)'!$B$3)</f>
        <v>-</v>
      </c>
      <c r="H41" s="300" t="str">
        <f>IF('CF(Statements of Cash Flows)'!H41="-","-",'CF(Statements of Cash Flows)'!H41/'為替換算(currency conversion)'!$B$3)</f>
        <v>-</v>
      </c>
      <c r="I41" s="300" t="str">
        <f>IF('CF(Statements of Cash Flows)'!I41="-","-",'CF(Statements of Cash Flows)'!I41/'為替換算(currency conversion)'!$B$3)</f>
        <v>-</v>
      </c>
      <c r="J41" s="298">
        <f>IF('CF(Statements of Cash Flows)'!J41="-","-",'CF(Statements of Cash Flows)'!J41/'為替換算(currency conversion)'!$B$3)</f>
        <v>177.90428749332858</v>
      </c>
      <c r="K41" s="425">
        <f>IF('CF(Statements of Cash Flows)'!K41="-","-",'CF(Statements of Cash Flows)'!K41/'為替換算(currency conversion)'!$B$3)</f>
        <v>-177.90428749332858</v>
      </c>
      <c r="L41" s="302">
        <f>IF('CF(Statements of Cash Flows)'!L41="-","-",'CF(Statements of Cash Flows)'!L41/'為替換算(currency conversion)'!$B$3)</f>
        <v>-177.90428749332858</v>
      </c>
      <c r="M41" s="302">
        <f>IF('CF(Statements of Cash Flows)'!M41="-","-",'CF(Statements of Cash Flows)'!M41/'為替換算(currency conversion)'!$B$3)</f>
        <v>-177.90428749332858</v>
      </c>
      <c r="N41" s="298">
        <f>IF('CF(Statements of Cash Flows)'!N41="-","-",'CF(Statements of Cash Flows)'!N41/'為替換算(currency conversion)'!$B$3)</f>
        <v>35.580857498665715</v>
      </c>
      <c r="O41" s="425">
        <f>IF('CF(Statements of Cash Flows)'!O41="-","-",'CF(Statements of Cash Flows)'!O41/'為替換算(currency conversion)'!$B$3)</f>
        <v>-213.4851449919943</v>
      </c>
      <c r="P41" s="302">
        <f>IF('CF(Statements of Cash Flows)'!P41="-","-",'CF(Statements of Cash Flows)'!P41/'為替換算(currency conversion)'!$B$3)</f>
        <v>-213.4851449919943</v>
      </c>
      <c r="Q41" s="302">
        <f>IF('CF(Statements of Cash Flows)'!Q41="-","-",'CF(Statements of Cash Flows)'!Q41/'為替換算(currency conversion)'!$B$3)</f>
        <v>-213.4851449919943</v>
      </c>
      <c r="R41" s="298">
        <f>IF('CF(Statements of Cash Flows)'!R41="-","-",'CF(Statements of Cash Flows)'!R41/'為替換算(currency conversion)'!$B$3)</f>
        <v>-213.4851449919943</v>
      </c>
      <c r="S41" s="425" t="str">
        <f>IF('CF(Statements of Cash Flows)'!S41="-","-",'CF(Statements of Cash Flows)'!S41/'為替換算(currency conversion)'!$B$3)</f>
        <v>-</v>
      </c>
      <c r="T41" s="302" t="str">
        <f>IF('CF(Statements of Cash Flows)'!T41="-","-",'CF(Statements of Cash Flows)'!T41/'為替換算(currency conversion)'!$B$3)</f>
        <v>-</v>
      </c>
      <c r="U41" s="302" t="str">
        <f>IF('CF(Statements of Cash Flows)'!U41="-","-",'CF(Statements of Cash Flows)'!U41/'為替換算(currency conversion)'!$B$3)</f>
        <v>-</v>
      </c>
      <c r="V41" s="298" t="str">
        <f>IF('CF(Statements of Cash Flows)'!V41="-","-",'CF(Statements of Cash Flows)'!V41/'為替換算(currency conversion)'!$B$3)</f>
        <v>-</v>
      </c>
      <c r="W41" s="425" t="str">
        <f>IF('CF(Statements of Cash Flows)'!W41="-","-",'CF(Statements of Cash Flows)'!W41/'為替換算(currency conversion)'!$B$3)</f>
        <v>-</v>
      </c>
      <c r="X41" s="302" t="str">
        <f>IF('CF(Statements of Cash Flows)'!X41="-","-",'CF(Statements of Cash Flows)'!X41/'為替換算(currency conversion)'!$B$3)</f>
        <v>-</v>
      </c>
      <c r="Y41" s="302" t="str">
        <f>IF('CF(Statements of Cash Flows)'!Y41="-","-",'CF(Statements of Cash Flows)'!Y41/'為替換算(currency conversion)'!$B$3)</f>
        <v>-</v>
      </c>
      <c r="Z41" s="298" t="str">
        <f>IF('CF(Statements of Cash Flows)'!Z41="-","-",'CF(Statements of Cash Flows)'!Z41/'為替換算(currency conversion)'!$B$3)</f>
        <v>-</v>
      </c>
    </row>
    <row r="42" spans="3:26" s="71" customFormat="1" ht="15" customHeight="1">
      <c r="C42" s="283"/>
      <c r="D42" s="295" t="s">
        <v>371</v>
      </c>
      <c r="E42" s="296" t="s">
        <v>4</v>
      </c>
      <c r="F42" s="297" t="s">
        <v>497</v>
      </c>
      <c r="G42" s="300">
        <f>IF('CF(Statements of Cash Flows)'!G42="-","-",'CF(Statements of Cash Flows)'!G42/'為替換算(currency conversion)'!$B$3)</f>
        <v>-5.6395659135385161</v>
      </c>
      <c r="H42" s="300">
        <f>IF('CF(Statements of Cash Flows)'!H42="-","-",'CF(Statements of Cash Flows)'!H42/'為替換算(currency conversion)'!$B$3)</f>
        <v>-6.2800213485144987</v>
      </c>
      <c r="I42" s="300">
        <f>IF('CF(Statements of Cash Flows)'!I42="-","-",'CF(Statements of Cash Flows)'!I42/'為替換算(currency conversion)'!$B$3)</f>
        <v>-6.8760007116171495</v>
      </c>
      <c r="J42" s="298">
        <f>IF('CF(Statements of Cash Flows)'!J42="-","-",'CF(Statements of Cash Flows)'!J42/'為替換算(currency conversion)'!$B$3)</f>
        <v>-6.8760007116171495</v>
      </c>
      <c r="K42" s="425">
        <f>IF('CF(Statements of Cash Flows)'!K42="-","-",'CF(Statements of Cash Flows)'!K42/'為替換算(currency conversion)'!$B$3)</f>
        <v>-5.7374132716598467</v>
      </c>
      <c r="L42" s="302">
        <f>IF('CF(Statements of Cash Flows)'!L42="-","-",'CF(Statements of Cash Flows)'!L42/'為替換算(currency conversion)'!$B$3)</f>
        <v>-6.0665362035225048</v>
      </c>
      <c r="M42" s="302">
        <f>IF('CF(Statements of Cash Flows)'!M42="-","-",'CF(Statements of Cash Flows)'!M42/'為替換算(currency conversion)'!$B$3)</f>
        <v>-6.6803059953744883</v>
      </c>
      <c r="N42" s="298">
        <f>IF('CF(Statements of Cash Flows)'!N42="-","-",'CF(Statements of Cash Flows)'!N42/'為替換算(currency conversion)'!$B$3)</f>
        <v>-6.6803059953744883</v>
      </c>
      <c r="O42" s="425">
        <f>IF('CF(Statements of Cash Flows)'!O42="-","-",'CF(Statements of Cash Flows)'!O42/'為替換算(currency conversion)'!$B$3)</f>
        <v>-9.4556128802704151</v>
      </c>
      <c r="P42" s="302">
        <f>IF('CF(Statements of Cash Flows)'!P42="-","-",'CF(Statements of Cash Flows)'!P42/'為替換算(currency conversion)'!$B$3)</f>
        <v>-9.9092688133784019</v>
      </c>
      <c r="Q42" s="302">
        <f>IF('CF(Statements of Cash Flows)'!Q42="-","-",'CF(Statements of Cash Flows)'!Q42/'為替換算(currency conversion)'!$B$3)</f>
        <v>-10.416296032734389</v>
      </c>
      <c r="R42" s="298">
        <f>IF('CF(Statements of Cash Flows)'!R42="-","-",'CF(Statements of Cash Flows)'!R42/'為替換算(currency conversion)'!$B$3)</f>
        <v>-10.478562533357053</v>
      </c>
      <c r="S42" s="425">
        <f>IF('CF(Statements of Cash Flows)'!S42="-","-",'CF(Statements of Cash Flows)'!S42/'為替換算(currency conversion)'!$B$3)</f>
        <v>-11.821739903931684</v>
      </c>
      <c r="T42" s="302">
        <f>IF('CF(Statements of Cash Flows)'!T42="-","-",'CF(Statements of Cash Flows)'!T42/'為替換算(currency conversion)'!$B$3)</f>
        <v>-16.287137520014234</v>
      </c>
      <c r="U42" s="302">
        <f>IF('CF(Statements of Cash Flows)'!U42="-","-",'CF(Statements of Cash Flows)'!U42/'為替換算(currency conversion)'!$B$3)</f>
        <v>-16.936488169364882</v>
      </c>
      <c r="V42" s="298">
        <f>IF('CF(Statements of Cash Flows)'!V42="-","-",'CF(Statements of Cash Flows)'!V42/'為替換算(currency conversion)'!$B$3)</f>
        <v>-20.076498843622129</v>
      </c>
      <c r="W42" s="425">
        <f>IF('CF(Statements of Cash Flows)'!W42="-","-",'CF(Statements of Cash Flows)'!W42/'為替換算(currency conversion)'!$B$3)</f>
        <v>-12.577833125778332</v>
      </c>
      <c r="X42" s="302">
        <f>IF('CF(Statements of Cash Flows)'!X42="-","-",'CF(Statements of Cash Flows)'!X42/'為替換算(currency conversion)'!$B$3)</f>
        <v>-14.561465931328945</v>
      </c>
      <c r="Y42" s="302">
        <f>IF('CF(Statements of Cash Flows)'!Y42="-","-",'CF(Statements of Cash Flows)'!Y42/'為替換算(currency conversion)'!$B$3)</f>
        <v>-15.175235723180929</v>
      </c>
      <c r="Z42" s="298">
        <f>IF('CF(Statements of Cash Flows)'!Z42="-","-",'CF(Statements of Cash Flows)'!Z42/'為替換算(currency conversion)'!$B$3)</f>
        <v>-17.105497242483544</v>
      </c>
    </row>
    <row r="43" spans="3:26" s="71" customFormat="1" ht="15" customHeight="1">
      <c r="C43" s="283"/>
      <c r="D43" s="295" t="s">
        <v>373</v>
      </c>
      <c r="E43" s="296" t="s">
        <v>4</v>
      </c>
      <c r="F43" s="297" t="s">
        <v>562</v>
      </c>
      <c r="G43" s="300" t="str">
        <f>IF('CF(Statements of Cash Flows)'!G43="-","-",'CF(Statements of Cash Flows)'!G43/'為替換算(currency conversion)'!$B$3)</f>
        <v>-</v>
      </c>
      <c r="H43" s="300">
        <f>IF('CF(Statements of Cash Flows)'!H43="-","-",'CF(Statements of Cash Flows)'!H43/'為替換算(currency conversion)'!$B$3)</f>
        <v>-8.8952143746664301E-3</v>
      </c>
      <c r="I43" s="300">
        <f>IF('CF(Statements of Cash Flows)'!I43="-","-",'CF(Statements of Cash Flows)'!I43/'為替換算(currency conversion)'!$B$3)</f>
        <v>-8.8952143746664301E-3</v>
      </c>
      <c r="J43" s="298">
        <f>IF('CF(Statements of Cash Flows)'!J43="-","-",'CF(Statements of Cash Flows)'!J43/'為替換算(currency conversion)'!$B$3)</f>
        <v>-8.8952143746664301E-3</v>
      </c>
      <c r="K43" s="425" t="str">
        <f>IF('CF(Statements of Cash Flows)'!K43="-","-",'CF(Statements of Cash Flows)'!K43/'為替換算(currency conversion)'!$B$3)</f>
        <v>-</v>
      </c>
      <c r="L43" s="302" t="str">
        <f>IF('CF(Statements of Cash Flows)'!L43="-","-",'CF(Statements of Cash Flows)'!L43/'為替換算(currency conversion)'!$B$3)</f>
        <v>-</v>
      </c>
      <c r="M43" s="302" t="str">
        <f>IF('CF(Statements of Cash Flows)'!M43="-","-",'CF(Statements of Cash Flows)'!M43/'為替換算(currency conversion)'!$B$3)</f>
        <v>-</v>
      </c>
      <c r="N43" s="298" t="str">
        <f>IF('CF(Statements of Cash Flows)'!N43="-","-",'CF(Statements of Cash Flows)'!N43/'為替換算(currency conversion)'!$B$3)</f>
        <v>-</v>
      </c>
      <c r="O43" s="425" t="str">
        <f>IF('CF(Statements of Cash Flows)'!O43="-","-",'CF(Statements of Cash Flows)'!O43/'為替換算(currency conversion)'!$B$3)</f>
        <v>-</v>
      </c>
      <c r="P43" s="302" t="str">
        <f>IF('CF(Statements of Cash Flows)'!P43="-","-",'CF(Statements of Cash Flows)'!P43/'為替換算(currency conversion)'!$B$3)</f>
        <v>-</v>
      </c>
      <c r="Q43" s="302" t="str">
        <f>IF('CF(Statements of Cash Flows)'!Q43="-","-",'CF(Statements of Cash Flows)'!Q43/'為替換算(currency conversion)'!$B$3)</f>
        <v>-</v>
      </c>
      <c r="R43" s="298" t="str">
        <f>IF('CF(Statements of Cash Flows)'!R43="-","-",'CF(Statements of Cash Flows)'!R43/'為替換算(currency conversion)'!$B$3)</f>
        <v>-</v>
      </c>
      <c r="S43" s="425" t="str">
        <f>IF('CF(Statements of Cash Flows)'!S43="-","-",'CF(Statements of Cash Flows)'!S43/'為替換算(currency conversion)'!$B$3)</f>
        <v>-</v>
      </c>
      <c r="T43" s="302" t="str">
        <f>IF('CF(Statements of Cash Flows)'!T43="-","-",'CF(Statements of Cash Flows)'!T43/'為替換算(currency conversion)'!$B$3)</f>
        <v>-</v>
      </c>
      <c r="U43" s="302" t="str">
        <f>IF('CF(Statements of Cash Flows)'!U43="-","-",'CF(Statements of Cash Flows)'!U43/'為替換算(currency conversion)'!$B$3)</f>
        <v>-</v>
      </c>
      <c r="V43" s="298" t="str">
        <f>IF('CF(Statements of Cash Flows)'!V43="-","-",'CF(Statements of Cash Flows)'!V43/'為替換算(currency conversion)'!$B$3)</f>
        <v>-</v>
      </c>
      <c r="W43" s="425" t="str">
        <f>IF('CF(Statements of Cash Flows)'!W43="-","-",'CF(Statements of Cash Flows)'!W43/'為替換算(currency conversion)'!$B$3)</f>
        <v>-</v>
      </c>
      <c r="X43" s="302" t="str">
        <f>IF('CF(Statements of Cash Flows)'!X43="-","-",'CF(Statements of Cash Flows)'!X43/'為替換算(currency conversion)'!$B$3)</f>
        <v>-</v>
      </c>
      <c r="Y43" s="302" t="str">
        <f>IF('CF(Statements of Cash Flows)'!Y43="-","-",'CF(Statements of Cash Flows)'!Y43/'為替換算(currency conversion)'!$B$3)</f>
        <v>-</v>
      </c>
      <c r="Z43" s="298" t="str">
        <f>IF('CF(Statements of Cash Flows)'!Z43="-","-",'CF(Statements of Cash Flows)'!Z43/'為替換算(currency conversion)'!$B$3)</f>
        <v>-</v>
      </c>
    </row>
    <row r="44" spans="3:26" s="71" customFormat="1" ht="15" customHeight="1">
      <c r="C44" s="283"/>
      <c r="D44" s="295" t="s">
        <v>374</v>
      </c>
      <c r="E44" s="296" t="s">
        <v>4</v>
      </c>
      <c r="F44" s="297" t="s">
        <v>335</v>
      </c>
      <c r="G44" s="300">
        <f>IF('CF(Statements of Cash Flows)'!G44="-","-",'CF(Statements of Cash Flows)'!G44/'為替換算(currency conversion)'!$B$3)</f>
        <v>-4.7945205479452051</v>
      </c>
      <c r="H44" s="300">
        <f>IF('CF(Statements of Cash Flows)'!H44="-","-",'CF(Statements of Cash Flows)'!H44/'為替換算(currency conversion)'!$B$3)</f>
        <v>-9.9181640277530683</v>
      </c>
      <c r="I44" s="300">
        <f>IF('CF(Statements of Cash Flows)'!I44="-","-",'CF(Statements of Cash Flows)'!I44/'為替換算(currency conversion)'!$B$3)</f>
        <v>-13.405088062622308</v>
      </c>
      <c r="J44" s="298">
        <f>IF('CF(Statements of Cash Flows)'!J44="-","-",'CF(Statements of Cash Flows)'!J44/'為替換算(currency conversion)'!$B$3)</f>
        <v>-22.558263654154064</v>
      </c>
      <c r="K44" s="425">
        <f>IF('CF(Statements of Cash Flows)'!K44="-","-",'CF(Statements of Cash Flows)'!K44/'為替換算(currency conversion)'!$B$3)</f>
        <v>-3.2111723892545809</v>
      </c>
      <c r="L44" s="302">
        <f>IF('CF(Statements of Cash Flows)'!L44="-","-",'CF(Statements of Cash Flows)'!L44/'為替換算(currency conversion)'!$B$3)</f>
        <v>-8.5660914428037707</v>
      </c>
      <c r="M44" s="302">
        <f>IF('CF(Statements of Cash Flows)'!M44="-","-",'CF(Statements of Cash Flows)'!M44/'為替換算(currency conversion)'!$B$3)</f>
        <v>-14.134495641344957</v>
      </c>
      <c r="N44" s="298">
        <f>IF('CF(Statements of Cash Flows)'!N44="-","-",'CF(Statements of Cash Flows)'!N44/'為替換算(currency conversion)'!$B$3)</f>
        <v>-23.234299946628713</v>
      </c>
      <c r="O44" s="425">
        <f>IF('CF(Statements of Cash Flows)'!O44="-","-",'CF(Statements of Cash Flows)'!O44/'為替換算(currency conversion)'!$B$3)</f>
        <v>-3.4780288204945737</v>
      </c>
      <c r="P44" s="302" t="str">
        <f>IF('CF(Statements of Cash Flows)'!P44="-","-",'CF(Statements of Cash Flows)'!P44/'為替換算(currency conversion)'!$B$3)</f>
        <v>-</v>
      </c>
      <c r="Q44" s="302">
        <f>IF('CF(Statements of Cash Flows)'!Q44="-","-",'CF(Statements of Cash Flows)'!Q44/'為替換算(currency conversion)'!$B$3)</f>
        <v>4.2341220423412205</v>
      </c>
      <c r="R44" s="298">
        <f>IF('CF(Statements of Cash Flows)'!R44="-","-",'CF(Statements of Cash Flows)'!R44/'為替換算(currency conversion)'!$B$3)</f>
        <v>4.4565024017078807</v>
      </c>
      <c r="S44" s="425" t="str">
        <f>IF('CF(Statements of Cash Flows)'!S44="-","-",'CF(Statements of Cash Flows)'!S44/'為替換算(currency conversion)'!$B$3)</f>
        <v>-</v>
      </c>
      <c r="T44" s="302">
        <f>IF('CF(Statements of Cash Flows)'!T44="-","-",'CF(Statements of Cash Flows)'!T44/'為替換算(currency conversion)'!$B$3)</f>
        <v>0.63156022060131645</v>
      </c>
      <c r="U44" s="302">
        <f>IF('CF(Statements of Cash Flows)'!U44="-","-",'CF(Statements of Cash Flows)'!U44/'為替換算(currency conversion)'!$B$3)</f>
        <v>0.1512186443693293</v>
      </c>
      <c r="V44" s="298">
        <f>IF('CF(Statements of Cash Flows)'!V44="-","-",'CF(Statements of Cash Flows)'!V44/'為替換算(currency conversion)'!$B$3)</f>
        <v>0.1512186443693293</v>
      </c>
      <c r="W44" s="425">
        <f>IF('CF(Statements of Cash Flows)'!W44="-","-",'CF(Statements of Cash Flows)'!W44/'為替換算(currency conversion)'!$B$3)</f>
        <v>1.3342821561999645</v>
      </c>
      <c r="X44" s="302">
        <f>IF('CF(Statements of Cash Flows)'!X44="-","-",'CF(Statements of Cash Flows)'!X44/'為替換算(currency conversion)'!$B$3)</f>
        <v>-0.30243728873865861</v>
      </c>
      <c r="Y44" s="302">
        <f>IF('CF(Statements of Cash Flows)'!Y44="-","-",'CF(Statements of Cash Flows)'!Y44/'為替換算(currency conversion)'!$B$3)</f>
        <v>-0.30243728873865861</v>
      </c>
      <c r="Z44" s="298">
        <f>IF('CF(Statements of Cash Flows)'!Z44="-","-",'CF(Statements of Cash Flows)'!Z44/'為替換算(currency conversion)'!$B$3)</f>
        <v>-0.30243728873865861</v>
      </c>
    </row>
    <row r="45" spans="3:26" s="71" customFormat="1" ht="15" customHeight="1">
      <c r="C45" s="705" t="s">
        <v>498</v>
      </c>
      <c r="D45" s="706"/>
      <c r="E45" s="307" t="s">
        <v>4</v>
      </c>
      <c r="F45" s="308" t="s">
        <v>499</v>
      </c>
      <c r="G45" s="338">
        <f>IF('CF(Statements of Cash Flows)'!G45="-","-",'CF(Statements of Cash Flows)'!G45/'為替換算(currency conversion)'!$B$3)</f>
        <v>-525.46699875466993</v>
      </c>
      <c r="H45" s="309">
        <f>IF('CF(Statements of Cash Flows)'!H45="-","-",'CF(Statements of Cash Flows)'!H45/'為替換算(currency conversion)'!$B$3)</f>
        <v>-586.64828322362564</v>
      </c>
      <c r="I45" s="309">
        <f>IF('CF(Statements of Cash Flows)'!I45="-","-",'CF(Statements of Cash Flows)'!I45/'為替換算(currency conversion)'!$B$3)</f>
        <v>-464.65041807507561</v>
      </c>
      <c r="J45" s="339">
        <f>IF('CF(Statements of Cash Flows)'!J45="-","-",'CF(Statements of Cash Flows)'!J45/'為替換算(currency conversion)'!$B$3)</f>
        <v>-535.14499199430702</v>
      </c>
      <c r="K45" s="430">
        <f>IF('CF(Statements of Cash Flows)'!K45="-","-",'CF(Statements of Cash Flows)'!K45/'為替換算(currency conversion)'!$B$3)</f>
        <v>53.620352250489233</v>
      </c>
      <c r="L45" s="313">
        <f>IF('CF(Statements of Cash Flows)'!L45="-","-",'CF(Statements of Cash Flows)'!L45/'為替換算(currency conversion)'!$B$3)</f>
        <v>67.550257961216857</v>
      </c>
      <c r="M45" s="313">
        <f>IF('CF(Statements of Cash Flows)'!M45="-","-",'CF(Statements of Cash Flows)'!M45/'為替換算(currency conversion)'!$B$3)</f>
        <v>87.253157801103001</v>
      </c>
      <c r="N45" s="339">
        <f>IF('CF(Statements of Cash Flows)'!N45="-","-",'CF(Statements of Cash Flows)'!N45/'為替換算(currency conversion)'!$B$3)</f>
        <v>538.88098203166692</v>
      </c>
      <c r="O45" s="430">
        <f>IF('CF(Statements of Cash Flows)'!O45="-","-",'CF(Statements of Cash Flows)'!O45/'為替換算(currency conversion)'!$B$3)</f>
        <v>275.28019925280199</v>
      </c>
      <c r="P45" s="313">
        <f>IF('CF(Statements of Cash Flows)'!P45="-","-",'CF(Statements of Cash Flows)'!P45/'為替換算(currency conversion)'!$B$3)</f>
        <v>-212.99590820138766</v>
      </c>
      <c r="Q45" s="313">
        <f>IF('CF(Statements of Cash Flows)'!Q45="-","-",'CF(Statements of Cash Flows)'!Q45/'為替換算(currency conversion)'!$B$3)</f>
        <v>8.8329478740437644</v>
      </c>
      <c r="R45" s="339">
        <f>IF('CF(Statements of Cash Flows)'!R45="-","-",'CF(Statements of Cash Flows)'!R45/'為替換算(currency conversion)'!$B$3)</f>
        <v>-385.09162070805905</v>
      </c>
      <c r="S45" s="430">
        <f>IF('CF(Statements of Cash Flows)'!S45="-","-",'CF(Statements of Cash Flows)'!S45/'為替換算(currency conversion)'!$B$3)</f>
        <v>554.0384273260986</v>
      </c>
      <c r="T45" s="313">
        <f>IF('CF(Statements of Cash Flows)'!T45="-","-",'CF(Statements of Cash Flows)'!T45/'為替換算(currency conversion)'!$B$3)</f>
        <v>467.89717132182886</v>
      </c>
      <c r="U45" s="313">
        <f>IF('CF(Statements of Cash Flows)'!U45="-","-",'CF(Statements of Cash Flows)'!U45/'為替換算(currency conversion)'!$B$3)</f>
        <v>825.52926525529267</v>
      </c>
      <c r="V45" s="339">
        <f>IF('CF(Statements of Cash Flows)'!V45="-","-",'CF(Statements of Cash Flows)'!V45/'為替換算(currency conversion)'!$B$3)</f>
        <v>684.75360256182171</v>
      </c>
      <c r="W45" s="430">
        <f>IF('CF(Statements of Cash Flows)'!W45="-","-",'CF(Statements of Cash Flows)'!W45/'為替換算(currency conversion)'!$B$3)</f>
        <v>723.68795587973671</v>
      </c>
      <c r="X45" s="313">
        <f>IF('CF(Statements of Cash Flows)'!X45="-","-",'CF(Statements of Cash Flows)'!X45/'為替換算(currency conversion)'!$B$3)</f>
        <v>-462.86247998576766</v>
      </c>
      <c r="Y45" s="313">
        <f>IF('CF(Statements of Cash Flows)'!Y45="-","-",'CF(Statements of Cash Flows)'!Y45/'為替換算(currency conversion)'!$B$3)</f>
        <v>-510.16723003024373</v>
      </c>
      <c r="Z45" s="339">
        <f>IF('CF(Statements of Cash Flows)'!Z45="-","-",'CF(Statements of Cash Flows)'!Z45/'為替換算(currency conversion)'!$B$3)</f>
        <v>-467.8526952499555</v>
      </c>
    </row>
    <row r="46" spans="3:26" s="71" customFormat="1" ht="15" customHeight="1">
      <c r="C46" s="705" t="s">
        <v>500</v>
      </c>
      <c r="D46" s="706"/>
      <c r="E46" s="307" t="s">
        <v>4</v>
      </c>
      <c r="F46" s="308" t="s">
        <v>378</v>
      </c>
      <c r="G46" s="300">
        <f>IF('CF(Statements of Cash Flows)'!G46="-","-",'CF(Statements of Cash Flows)'!G46/'為替換算(currency conversion)'!$B$3)</f>
        <v>2259.2421277352782</v>
      </c>
      <c r="H46" s="300">
        <f>IF('CF(Statements of Cash Flows)'!H46="-","-",'CF(Statements of Cash Flows)'!H46/'為替換算(currency conversion)'!$B$3)</f>
        <v>2259.2421277352782</v>
      </c>
      <c r="I46" s="300">
        <f>IF('CF(Statements of Cash Flows)'!I46="-","-",'CF(Statements of Cash Flows)'!I46/'為替換算(currency conversion)'!$B$3)</f>
        <v>2259.2421277352782</v>
      </c>
      <c r="J46" s="339">
        <f>IF('CF(Statements of Cash Flows)'!J46="-","-",'CF(Statements of Cash Flows)'!J46/'為替換算(currency conversion)'!$B$3)</f>
        <v>2259.2421277352782</v>
      </c>
      <c r="K46" s="429">
        <f>IF('CF(Statements of Cash Flows)'!K46="-","-",'CF(Statements of Cash Flows)'!K46/'為替換算(currency conversion)'!$B$3)</f>
        <v>1690.7133961928482</v>
      </c>
      <c r="L46" s="337">
        <f>IF('CF(Statements of Cash Flows)'!L46="-","-",'CF(Statements of Cash Flows)'!L46/'為替換算(currency conversion)'!$B$3)</f>
        <v>1690.7133961928482</v>
      </c>
      <c r="M46" s="337">
        <f>IF('CF(Statements of Cash Flows)'!M46="-","-",'CF(Statements of Cash Flows)'!M46/'為替換算(currency conversion)'!$B$3)</f>
        <v>1690.7133961928482</v>
      </c>
      <c r="N46" s="339">
        <f>IF('CF(Statements of Cash Flows)'!N46="-","-",'CF(Statements of Cash Flows)'!N46/'為替換算(currency conversion)'!$B$3)</f>
        <v>1690.7133961928482</v>
      </c>
      <c r="O46" s="429">
        <f>IF('CF(Statements of Cash Flows)'!O46="-","-",'CF(Statements of Cash Flows)'!O46/'為替換算(currency conversion)'!$B$3)</f>
        <v>2235.4474292830455</v>
      </c>
      <c r="P46" s="337">
        <f>IF('CF(Statements of Cash Flows)'!P46="-","-",'CF(Statements of Cash Flows)'!P46/'為替換算(currency conversion)'!$B$3)</f>
        <v>2235.4474292830455</v>
      </c>
      <c r="Q46" s="337">
        <f>IF('CF(Statements of Cash Flows)'!Q46="-","-",'CF(Statements of Cash Flows)'!Q46/'為替換算(currency conversion)'!$B$3)</f>
        <v>2235.4474292830455</v>
      </c>
      <c r="R46" s="339">
        <f>IF('CF(Statements of Cash Flows)'!R46="-","-",'CF(Statements of Cash Flows)'!R46/'為替換算(currency conversion)'!$B$3)</f>
        <v>2235.4474292830455</v>
      </c>
      <c r="S46" s="429">
        <f>IF('CF(Statements of Cash Flows)'!S46="-","-",'CF(Statements of Cash Flows)'!S46/'為替換算(currency conversion)'!$B$3)</f>
        <v>1826.6856431239992</v>
      </c>
      <c r="T46" s="337">
        <f>IF('CF(Statements of Cash Flows)'!T46="-","-",'CF(Statements of Cash Flows)'!T46/'為替換算(currency conversion)'!$B$3)</f>
        <v>1826.6856431239992</v>
      </c>
      <c r="U46" s="337">
        <f>IF('CF(Statements of Cash Flows)'!U46="-","-",'CF(Statements of Cash Flows)'!U46/'為替換算(currency conversion)'!$B$3)</f>
        <v>1826.6856431239992</v>
      </c>
      <c r="V46" s="339">
        <f>IF('CF(Statements of Cash Flows)'!V46="-","-",'CF(Statements of Cash Flows)'!V46/'為替換算(currency conversion)'!$B$3)</f>
        <v>1826.6856431239992</v>
      </c>
      <c r="W46" s="429">
        <f>IF('CF(Statements of Cash Flows)'!W46="-","-",'CF(Statements of Cash Flows)'!W46/'為替換算(currency conversion)'!$B$3)</f>
        <v>2553.4424479629961</v>
      </c>
      <c r="X46" s="337">
        <f>IF('CF(Statements of Cash Flows)'!X46="-","-",'CF(Statements of Cash Flows)'!X46/'為替換算(currency conversion)'!$B$3)</f>
        <v>2553.4424479629961</v>
      </c>
      <c r="Y46" s="337">
        <f>IF('CF(Statements of Cash Flows)'!Y46="-","-",'CF(Statements of Cash Flows)'!Y46/'為替換算(currency conversion)'!$B$3)</f>
        <v>2553.4424479629961</v>
      </c>
      <c r="Z46" s="339">
        <f>IF('CF(Statements of Cash Flows)'!Z46="-","-",'CF(Statements of Cash Flows)'!Z46/'為替換算(currency conversion)'!$B$3)</f>
        <v>2553.4424479629961</v>
      </c>
    </row>
    <row r="47" spans="3:26" s="71" customFormat="1" ht="15" customHeight="1">
      <c r="C47" s="705" t="s">
        <v>501</v>
      </c>
      <c r="D47" s="706"/>
      <c r="E47" s="307" t="s">
        <v>4</v>
      </c>
      <c r="F47" s="308" t="s">
        <v>380</v>
      </c>
      <c r="G47" s="309">
        <f>IF('CF(Statements of Cash Flows)'!G47="-","-",'CF(Statements of Cash Flows)'!G47/'為替換算(currency conversion)'!$B$3)</f>
        <v>-6.235545276641167</v>
      </c>
      <c r="H47" s="309">
        <f>IF('CF(Statements of Cash Flows)'!H47="-","-",'CF(Statements of Cash Flows)'!H47/'為替換算(currency conversion)'!$B$3)</f>
        <v>-13.405088062622308</v>
      </c>
      <c r="I47" s="309">
        <f>IF('CF(Statements of Cash Flows)'!I47="-","-",'CF(Statements of Cash Flows)'!I47/'為替換算(currency conversion)'!$B$3)</f>
        <v>-5.826365415406511</v>
      </c>
      <c r="J47" s="310">
        <f>IF('CF(Statements of Cash Flows)'!J47="-","-",'CF(Statements of Cash Flows)'!J47/'為替換算(currency conversion)'!$B$3)</f>
        <v>-33.38373954812311</v>
      </c>
      <c r="K47" s="426">
        <f>IF('CF(Statements of Cash Flows)'!K47="-","-",'CF(Statements of Cash Flows)'!K47/'為替換算(currency conversion)'!$B$3)</f>
        <v>-16.260451876890233</v>
      </c>
      <c r="L47" s="313">
        <f>IF('CF(Statements of Cash Flows)'!L47="-","-",'CF(Statements of Cash Flows)'!L47/'為替換算(currency conversion)'!$B$3)</f>
        <v>-35.038249421811066</v>
      </c>
      <c r="M47" s="313">
        <f>IF('CF(Statements of Cash Flows)'!M47="-","-",'CF(Statements of Cash Flows)'!M47/'為替換算(currency conversion)'!$B$3)</f>
        <v>-32.938978829389789</v>
      </c>
      <c r="N47" s="310">
        <f>IF('CF(Statements of Cash Flows)'!N47="-","-",'CF(Statements of Cash Flows)'!N47/'為替換算(currency conversion)'!$B$3)</f>
        <v>5.8530510585305109</v>
      </c>
      <c r="O47" s="426">
        <f>IF('CF(Statements of Cash Flows)'!O47="-","-",'CF(Statements of Cash Flows)'!O47/'為替換算(currency conversion)'!$B$3)</f>
        <v>-19.960861056751469</v>
      </c>
      <c r="P47" s="313">
        <f>IF('CF(Statements of Cash Flows)'!P47="-","-",'CF(Statements of Cash Flows)'!P47/'為替換算(currency conversion)'!$B$3)</f>
        <v>-33.668386408112433</v>
      </c>
      <c r="Q47" s="313">
        <f>IF('CF(Statements of Cash Flows)'!Q47="-","-",'CF(Statements of Cash Flows)'!Q47/'為替換算(currency conversion)'!$B$3)</f>
        <v>-20.138765344244796</v>
      </c>
      <c r="R47" s="310">
        <f>IF('CF(Statements of Cash Flows)'!R47="-","-",'CF(Statements of Cash Flows)'!R47/'為替換算(currency conversion)'!$B$3)</f>
        <v>-23.670165450987369</v>
      </c>
      <c r="S47" s="426">
        <f>IF('CF(Statements of Cash Flows)'!S47="-","-",'CF(Statements of Cash Flows)'!S47/'為替換算(currency conversion)'!$B$3)</f>
        <v>-7.8188934353317912</v>
      </c>
      <c r="T47" s="313">
        <f>IF('CF(Statements of Cash Flows)'!T47="-","-",'CF(Statements of Cash Flows)'!T47/'為替換算(currency conversion)'!$B$3)</f>
        <v>-16.785269524995552</v>
      </c>
      <c r="U47" s="313">
        <f>IF('CF(Statements of Cash Flows)'!U47="-","-",'CF(Statements of Cash Flows)'!U47/'為替換算(currency conversion)'!$B$3)</f>
        <v>-16.963173812488879</v>
      </c>
      <c r="V47" s="310">
        <f>IF('CF(Statements of Cash Flows)'!V47="-","-",'CF(Statements of Cash Flows)'!V47/'為替換算(currency conversion)'!$B$3)</f>
        <v>41.99430706280021</v>
      </c>
      <c r="W47" s="426">
        <f>IF('CF(Statements of Cash Flows)'!W47="-","-",'CF(Statements of Cash Flows)'!W47/'為替換算(currency conversion)'!$B$3)</f>
        <v>10.98558975271304</v>
      </c>
      <c r="X47" s="313">
        <f>IF('CF(Statements of Cash Flows)'!X47="-","-",'CF(Statements of Cash Flows)'!X47/'為替換算(currency conversion)'!$B$3)</f>
        <v>23.305461661626044</v>
      </c>
      <c r="Y47" s="313">
        <f>IF('CF(Statements of Cash Flows)'!Y47="-","-",'CF(Statements of Cash Flows)'!Y47/'為替換算(currency conversion)'!$B$3)</f>
        <v>45.561288027041449</v>
      </c>
      <c r="Z47" s="310">
        <f>IF('CF(Statements of Cash Flows)'!Z47="-","-",'CF(Statements of Cash Flows)'!Z47/'為替換算(currency conversion)'!$B$3)</f>
        <v>111.00338018146238</v>
      </c>
    </row>
    <row r="48" spans="3:26" ht="15" thickBot="1">
      <c r="C48" s="707" t="s">
        <v>381</v>
      </c>
      <c r="D48" s="708"/>
      <c r="E48" s="341" t="s">
        <v>4</v>
      </c>
      <c r="F48" s="342" t="s">
        <v>382</v>
      </c>
      <c r="G48" s="467">
        <f>IF('CF(Statements of Cash Flows)'!G48="-","-",'CF(Statements of Cash Flows)'!G48/'為替換算(currency conversion)'!$B$3)</f>
        <v>1727.548478918342</v>
      </c>
      <c r="H48" s="468">
        <f>IF('CF(Statements of Cash Flows)'!H48="-","-",'CF(Statements of Cash Flows)'!H48/'為替換算(currency conversion)'!$B$3)</f>
        <v>1659.1887564490305</v>
      </c>
      <c r="I48" s="468">
        <f>IF('CF(Statements of Cash Flows)'!I48="-","-",'CF(Statements of Cash Flows)'!I48/'為替換算(currency conversion)'!$B$3)</f>
        <v>1788.774239459171</v>
      </c>
      <c r="J48" s="450">
        <f>IF('CF(Statements of Cash Flows)'!J48="-","-",'CF(Statements of Cash Flows)'!J48/'為替換算(currency conversion)'!$B$3)</f>
        <v>1690.7133961928482</v>
      </c>
      <c r="K48" s="469">
        <f>IF('CF(Statements of Cash Flows)'!K48="-","-",'CF(Statements of Cash Flows)'!K48/'為替換算(currency conversion)'!$B$3)</f>
        <v>1728.0732965664472</v>
      </c>
      <c r="L48" s="470">
        <f>IF('CF(Statements of Cash Flows)'!L48="-","-",'CF(Statements of Cash Flows)'!L48/'為替換算(currency conversion)'!$B$3)</f>
        <v>1723.225404732254</v>
      </c>
      <c r="M48" s="470">
        <f>IF('CF(Statements of Cash Flows)'!M48="-","-",'CF(Statements of Cash Flows)'!M48/'為替換算(currency conversion)'!$B$3)</f>
        <v>1745.0275751645615</v>
      </c>
      <c r="N48" s="450">
        <f>IF('CF(Statements of Cash Flows)'!N48="-","-",'CF(Statements of Cash Flows)'!N48/'為替換算(currency conversion)'!$B$3)</f>
        <v>2235.4474292830455</v>
      </c>
      <c r="O48" s="469">
        <f>IF('CF(Statements of Cash Flows)'!O48="-","-",'CF(Statements of Cash Flows)'!O48/'為替換算(currency conversion)'!$B$3)</f>
        <v>2490.7667674790964</v>
      </c>
      <c r="P48" s="470">
        <f>IF('CF(Statements of Cash Flows)'!P48="-","-",'CF(Statements of Cash Flows)'!P48/'為替換算(currency conversion)'!$B$3)</f>
        <v>1988.7831346735456</v>
      </c>
      <c r="Q48" s="470">
        <f>IF('CF(Statements of Cash Flows)'!Q48="-","-",'CF(Statements of Cash Flows)'!Q48/'為替換算(currency conversion)'!$B$3)</f>
        <v>2224.1416118128445</v>
      </c>
      <c r="R48" s="450">
        <f>IF('CF(Statements of Cash Flows)'!R48="-","-",'CF(Statements of Cash Flows)'!R48/'為替換算(currency conversion)'!$B$3)</f>
        <v>1826.6856431239992</v>
      </c>
      <c r="S48" s="469">
        <f>IF('CF(Statements of Cash Flows)'!S48="-","-",'CF(Statements of Cash Flows)'!S48/'為替換算(currency conversion)'!$B$3)</f>
        <v>2372.9140722291409</v>
      </c>
      <c r="T48" s="470">
        <f>IF('CF(Statements of Cash Flows)'!T48="-","-",'CF(Statements of Cash Flows)'!T48/'為替換算(currency conversion)'!$B$3)</f>
        <v>2277.7975449208325</v>
      </c>
      <c r="U48" s="470">
        <f>IF('CF(Statements of Cash Flows)'!U48="-","-",'CF(Statements of Cash Flows)'!U48/'為替換算(currency conversion)'!$B$3)</f>
        <v>2635.2606297811776</v>
      </c>
      <c r="V48" s="450">
        <f>IF('CF(Statements of Cash Flows)'!V48="-","-",'CF(Statements of Cash Flows)'!V48/'為替換算(currency conversion)'!$B$3)</f>
        <v>2553.4424479629961</v>
      </c>
      <c r="W48" s="469">
        <f>IF('CF(Statements of Cash Flows)'!W48="-","-",'CF(Statements of Cash Flows)'!W48/'為替換算(currency conversion)'!$B$3)</f>
        <v>3288.1159935954456</v>
      </c>
      <c r="X48" s="470">
        <f>IF('CF(Statements of Cash Flows)'!X48="-","-",'CF(Statements of Cash Flows)'!X48/'為替換算(currency conversion)'!$B$3)</f>
        <v>2113.8854296388545</v>
      </c>
      <c r="Y48" s="470">
        <f>IF('CF(Statements of Cash Flows)'!Y48="-","-",'CF(Statements of Cash Flows)'!Y48/'為替換算(currency conversion)'!$B$3)</f>
        <v>2088.8365059597936</v>
      </c>
      <c r="Z48" s="450">
        <f>IF('CF(Statements of Cash Flows)'!Z48="-","-",'CF(Statements of Cash Flows)'!Z48/'為替換算(currency conversion)'!$B$3)</f>
        <v>2196.5931328945026</v>
      </c>
    </row>
    <row r="49" spans="7:10">
      <c r="G49" s="343"/>
      <c r="H49" s="343"/>
      <c r="I49" s="343"/>
      <c r="J49" s="343"/>
    </row>
  </sheetData>
  <mergeCells count="12">
    <mergeCell ref="C45:D45"/>
    <mergeCell ref="C46:D46"/>
    <mergeCell ref="C47:D47"/>
    <mergeCell ref="C48:D48"/>
    <mergeCell ref="C6:D7"/>
    <mergeCell ref="W6:Z6"/>
    <mergeCell ref="S6:V6"/>
    <mergeCell ref="E6:E7"/>
    <mergeCell ref="F6:F7"/>
    <mergeCell ref="G6:J6"/>
    <mergeCell ref="K6:N6"/>
    <mergeCell ref="O6:R6"/>
  </mergeCells>
  <phoneticPr fontId="19"/>
  <printOptions horizontalCentered="1" verticalCentered="1"/>
  <pageMargins left="0" right="0" top="0" bottom="0" header="0.31496062992125984" footer="0.31496062992125984"/>
  <pageSetup paperSize="9" scale="2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view="pageBreakPreview" zoomScaleNormal="100" zoomScaleSheetLayoutView="100" workbookViewId="0"/>
  </sheetViews>
  <sheetFormatPr defaultColWidth="9" defaultRowHeight="18.75"/>
  <cols>
    <col min="1" max="9" width="9" style="432"/>
    <col min="10" max="10" width="5.625" style="432" customWidth="1"/>
    <col min="11" max="16384" width="9" style="432"/>
  </cols>
  <sheetData>
    <row r="1" spans="1:11">
      <c r="A1" s="431"/>
      <c r="B1" s="431"/>
      <c r="C1" s="431"/>
      <c r="D1" s="431"/>
      <c r="E1" s="431"/>
      <c r="F1" s="431"/>
      <c r="G1" s="431"/>
      <c r="H1" s="431"/>
      <c r="I1" s="431"/>
      <c r="J1" s="431"/>
      <c r="K1" s="431"/>
    </row>
    <row r="2" spans="1:11">
      <c r="A2" s="431"/>
      <c r="B2" s="431"/>
      <c r="C2" s="431"/>
      <c r="D2" s="431"/>
      <c r="E2" s="431"/>
      <c r="F2" s="431"/>
      <c r="G2" s="431"/>
      <c r="H2" s="431"/>
      <c r="I2" s="431"/>
      <c r="J2" s="431"/>
      <c r="K2" s="431"/>
    </row>
    <row r="3" spans="1:11">
      <c r="A3" s="431"/>
      <c r="B3" s="431"/>
      <c r="C3" s="431"/>
      <c r="D3" s="431"/>
      <c r="E3" s="431"/>
      <c r="F3" s="431"/>
      <c r="G3" s="431"/>
      <c r="H3" s="431"/>
      <c r="I3" s="431"/>
      <c r="J3" s="431"/>
      <c r="K3" s="431"/>
    </row>
    <row r="4" spans="1:11">
      <c r="A4" s="431"/>
      <c r="B4" s="431"/>
      <c r="C4" s="431"/>
      <c r="D4" s="431"/>
      <c r="E4" s="431"/>
      <c r="F4" s="431"/>
      <c r="G4" s="431"/>
      <c r="H4" s="431"/>
      <c r="I4" s="431"/>
      <c r="J4" s="431"/>
      <c r="K4" s="431"/>
    </row>
    <row r="5" spans="1:11">
      <c r="A5" s="431"/>
      <c r="B5" s="431"/>
      <c r="C5" s="431"/>
      <c r="D5" s="431"/>
      <c r="E5" s="431"/>
      <c r="F5" s="431"/>
      <c r="G5" s="431"/>
      <c r="H5" s="431"/>
      <c r="I5" s="431"/>
      <c r="J5" s="431"/>
      <c r="K5" s="431"/>
    </row>
    <row r="6" spans="1:11">
      <c r="A6" s="431"/>
      <c r="B6" s="431"/>
      <c r="C6" s="431"/>
      <c r="D6" s="431"/>
      <c r="E6" s="431"/>
      <c r="F6" s="431"/>
      <c r="G6" s="431"/>
      <c r="H6" s="431"/>
      <c r="I6" s="431"/>
      <c r="J6" s="431"/>
      <c r="K6" s="431"/>
    </row>
    <row r="7" spans="1:11">
      <c r="A7" s="431"/>
      <c r="B7" s="431"/>
      <c r="C7" s="431"/>
      <c r="D7" s="431"/>
      <c r="E7" s="431"/>
      <c r="F7" s="431"/>
      <c r="G7" s="431"/>
      <c r="H7" s="431"/>
      <c r="I7" s="431"/>
      <c r="J7" s="431"/>
      <c r="K7" s="431"/>
    </row>
    <row r="8" spans="1:11">
      <c r="A8" s="431"/>
      <c r="B8" s="431"/>
      <c r="C8" s="431"/>
      <c r="D8" s="431"/>
      <c r="E8" s="431"/>
      <c r="F8" s="431"/>
      <c r="G8" s="431"/>
      <c r="H8" s="431"/>
      <c r="I8" s="431"/>
      <c r="J8" s="431"/>
      <c r="K8" s="431"/>
    </row>
    <row r="9" spans="1:11">
      <c r="A9" s="431"/>
      <c r="B9" s="431"/>
      <c r="C9" s="431"/>
      <c r="D9" s="431"/>
      <c r="E9" s="431"/>
      <c r="F9" s="431"/>
      <c r="G9" s="431"/>
      <c r="H9" s="431"/>
      <c r="I9" s="431"/>
      <c r="J9" s="431"/>
      <c r="K9" s="431"/>
    </row>
    <row r="10" spans="1:11">
      <c r="A10" s="431"/>
      <c r="B10" s="431"/>
      <c r="C10" s="431"/>
      <c r="D10" s="431"/>
      <c r="E10" s="431"/>
      <c r="F10" s="431"/>
      <c r="G10" s="431"/>
      <c r="H10" s="431"/>
      <c r="I10" s="431"/>
      <c r="J10" s="431"/>
      <c r="K10" s="431"/>
    </row>
    <row r="11" spans="1:11">
      <c r="A11" s="431"/>
      <c r="B11" s="431"/>
      <c r="C11" s="431"/>
      <c r="D11" s="431"/>
      <c r="E11" s="431"/>
      <c r="F11" s="431"/>
      <c r="G11" s="431"/>
      <c r="H11" s="431"/>
      <c r="I11" s="431"/>
      <c r="J11" s="431"/>
      <c r="K11" s="431"/>
    </row>
    <row r="12" spans="1:11">
      <c r="A12" s="431"/>
      <c r="B12" s="431"/>
      <c r="C12" s="431"/>
      <c r="D12" s="431"/>
      <c r="E12" s="431"/>
      <c r="F12" s="431"/>
      <c r="G12" s="431"/>
      <c r="H12" s="431"/>
      <c r="I12" s="431"/>
      <c r="J12" s="431"/>
      <c r="K12" s="431"/>
    </row>
    <row r="13" spans="1:11">
      <c r="A13" s="431"/>
      <c r="B13" s="431"/>
      <c r="C13" s="431"/>
      <c r="D13" s="431"/>
      <c r="E13" s="431"/>
      <c r="F13" s="431"/>
      <c r="G13" s="431"/>
      <c r="H13" s="431"/>
      <c r="I13" s="431"/>
      <c r="J13" s="431"/>
      <c r="K13" s="431"/>
    </row>
    <row r="14" spans="1:11">
      <c r="A14" s="431"/>
      <c r="B14" s="431"/>
      <c r="C14" s="431"/>
      <c r="D14" s="431"/>
      <c r="E14" s="431"/>
      <c r="F14" s="431"/>
      <c r="G14" s="431"/>
      <c r="H14" s="431"/>
      <c r="I14" s="431"/>
      <c r="J14" s="431"/>
      <c r="K14" s="431"/>
    </row>
    <row r="15" spans="1:11">
      <c r="A15" s="431"/>
      <c r="B15" s="431"/>
      <c r="C15" s="431"/>
      <c r="D15" s="431"/>
      <c r="E15" s="431"/>
      <c r="F15" s="431"/>
      <c r="G15" s="431"/>
      <c r="H15" s="431"/>
      <c r="I15" s="431"/>
      <c r="J15" s="431"/>
      <c r="K15" s="431"/>
    </row>
    <row r="16" spans="1:11">
      <c r="A16" s="431"/>
      <c r="B16" s="431"/>
      <c r="C16" s="431"/>
      <c r="D16" s="431"/>
      <c r="E16" s="431"/>
      <c r="F16" s="431"/>
      <c r="G16" s="431"/>
      <c r="H16" s="431"/>
      <c r="I16" s="431"/>
      <c r="J16" s="431"/>
      <c r="K16" s="431"/>
    </row>
    <row r="17" spans="1:11">
      <c r="A17" s="431"/>
      <c r="B17" s="431"/>
      <c r="C17" s="431"/>
      <c r="D17" s="431"/>
      <c r="E17" s="431"/>
      <c r="F17" s="431"/>
      <c r="G17" s="431"/>
      <c r="H17" s="431"/>
      <c r="I17" s="431"/>
      <c r="J17" s="431"/>
      <c r="K17" s="431"/>
    </row>
    <row r="18" spans="1:11">
      <c r="A18" s="431"/>
      <c r="B18" s="431"/>
      <c r="C18" s="431"/>
      <c r="D18" s="431"/>
      <c r="E18" s="431"/>
      <c r="F18" s="431"/>
      <c r="G18" s="431"/>
      <c r="H18" s="431"/>
      <c r="I18" s="431"/>
      <c r="J18" s="431"/>
      <c r="K18" s="431"/>
    </row>
    <row r="19" spans="1:11">
      <c r="A19" s="431"/>
      <c r="B19" s="431"/>
      <c r="C19" s="431"/>
      <c r="D19" s="431"/>
      <c r="E19" s="431"/>
      <c r="F19" s="431"/>
      <c r="G19" s="431"/>
      <c r="H19" s="431"/>
      <c r="I19" s="431"/>
      <c r="J19" s="431"/>
      <c r="K19" s="431"/>
    </row>
    <row r="20" spans="1:11">
      <c r="A20" s="431"/>
      <c r="B20" s="739"/>
      <c r="C20" s="739"/>
      <c r="D20" s="739"/>
      <c r="E20" s="739"/>
      <c r="F20" s="739"/>
      <c r="G20" s="739"/>
      <c r="H20" s="739"/>
      <c r="I20" s="431"/>
      <c r="J20" s="431"/>
      <c r="K20" s="431"/>
    </row>
    <row r="21" spans="1:11">
      <c r="A21" s="431"/>
      <c r="B21" s="739"/>
      <c r="C21" s="739"/>
      <c r="D21" s="739"/>
      <c r="E21" s="739"/>
      <c r="F21" s="739"/>
      <c r="G21" s="739"/>
      <c r="H21" s="739"/>
      <c r="I21" s="431"/>
      <c r="J21" s="431"/>
      <c r="K21" s="431"/>
    </row>
    <row r="22" spans="1:11">
      <c r="A22" s="431"/>
      <c r="B22" s="739"/>
      <c r="C22" s="739"/>
      <c r="D22" s="739"/>
      <c r="E22" s="739"/>
      <c r="F22" s="739"/>
      <c r="G22" s="739"/>
      <c r="H22" s="739"/>
      <c r="I22" s="431"/>
      <c r="J22" s="431"/>
      <c r="K22" s="431"/>
    </row>
    <row r="23" spans="1:11">
      <c r="A23" s="431"/>
      <c r="B23" s="431"/>
      <c r="C23" s="431"/>
      <c r="D23" s="431"/>
      <c r="E23" s="431"/>
      <c r="F23" s="431"/>
      <c r="G23" s="431"/>
      <c r="H23" s="431"/>
      <c r="I23" s="431"/>
      <c r="J23" s="431"/>
      <c r="K23" s="431"/>
    </row>
    <row r="24" spans="1:11">
      <c r="A24" s="431"/>
      <c r="B24" s="431"/>
      <c r="C24" s="431"/>
      <c r="D24" s="431"/>
      <c r="E24" s="431"/>
      <c r="F24" s="431"/>
      <c r="G24" s="431"/>
      <c r="H24" s="431"/>
      <c r="I24" s="431"/>
      <c r="J24" s="431"/>
      <c r="K24" s="431"/>
    </row>
    <row r="25" spans="1:11">
      <c r="A25" s="431"/>
      <c r="B25" s="431"/>
      <c r="C25" s="431"/>
      <c r="D25" s="431"/>
      <c r="E25" s="431"/>
      <c r="F25" s="431"/>
      <c r="G25" s="431"/>
      <c r="H25" s="431"/>
      <c r="I25" s="431"/>
      <c r="J25" s="431"/>
      <c r="K25" s="431"/>
    </row>
    <row r="26" spans="1:11">
      <c r="A26" s="431"/>
      <c r="B26" s="431"/>
      <c r="C26" s="431"/>
      <c r="D26" s="431"/>
      <c r="E26" s="431"/>
      <c r="F26" s="431"/>
      <c r="G26" s="431"/>
      <c r="H26" s="431"/>
      <c r="I26" s="431"/>
      <c r="J26" s="431"/>
      <c r="K26" s="431"/>
    </row>
    <row r="27" spans="1:11">
      <c r="A27" s="431"/>
      <c r="B27" s="431"/>
      <c r="C27" s="431"/>
      <c r="D27" s="431"/>
      <c r="E27" s="431"/>
      <c r="F27" s="431"/>
      <c r="G27" s="431"/>
      <c r="H27" s="431"/>
      <c r="I27" s="431"/>
      <c r="J27" s="431"/>
      <c r="K27" s="431"/>
    </row>
    <row r="28" spans="1:11">
      <c r="A28" s="431"/>
      <c r="B28" s="431"/>
      <c r="C28" s="431"/>
      <c r="D28" s="431"/>
      <c r="E28" s="431"/>
      <c r="F28" s="431"/>
      <c r="G28" s="431"/>
      <c r="H28" s="431"/>
      <c r="I28" s="431"/>
      <c r="J28" s="431"/>
      <c r="K28" s="431"/>
    </row>
    <row r="29" spans="1:11">
      <c r="A29" s="431"/>
      <c r="B29" s="431"/>
      <c r="C29" s="431"/>
      <c r="D29" s="431"/>
      <c r="E29" s="431"/>
      <c r="F29" s="431"/>
      <c r="G29" s="431"/>
      <c r="H29" s="431"/>
      <c r="I29" s="431"/>
      <c r="J29" s="431"/>
      <c r="K29" s="431"/>
    </row>
    <row r="30" spans="1:11">
      <c r="A30" s="431"/>
      <c r="B30" s="431"/>
      <c r="C30" s="431"/>
      <c r="D30" s="431"/>
      <c r="E30" s="431"/>
      <c r="F30" s="431"/>
      <c r="G30" s="431"/>
      <c r="H30" s="431"/>
      <c r="I30" s="431"/>
      <c r="J30" s="431"/>
      <c r="K30" s="431"/>
    </row>
    <row r="31" spans="1:11">
      <c r="A31" s="431"/>
      <c r="B31" s="431"/>
      <c r="C31" s="431"/>
      <c r="D31" s="431"/>
      <c r="E31" s="431"/>
      <c r="F31" s="431"/>
      <c r="G31" s="431"/>
      <c r="H31" s="431"/>
      <c r="I31" s="431"/>
      <c r="J31" s="431"/>
      <c r="K31" s="431"/>
    </row>
    <row r="32" spans="1:11">
      <c r="A32" s="431"/>
      <c r="B32" s="431"/>
      <c r="C32" s="431"/>
      <c r="D32" s="431"/>
      <c r="E32" s="431"/>
      <c r="F32" s="431"/>
      <c r="G32" s="431"/>
      <c r="H32" s="431"/>
      <c r="I32" s="431"/>
      <c r="J32" s="431"/>
      <c r="K32" s="431"/>
    </row>
    <row r="33" spans="1:11">
      <c r="A33" s="431"/>
      <c r="B33" s="431"/>
      <c r="C33" s="431"/>
      <c r="D33" s="431"/>
      <c r="E33" s="431"/>
      <c r="F33" s="431"/>
      <c r="G33" s="431"/>
      <c r="H33" s="431"/>
      <c r="I33" s="431"/>
      <c r="J33" s="431"/>
      <c r="K33" s="431"/>
    </row>
    <row r="34" spans="1:11">
      <c r="A34" s="431"/>
      <c r="B34" s="431"/>
      <c r="C34" s="431"/>
      <c r="D34" s="431"/>
      <c r="E34" s="431"/>
      <c r="F34" s="431"/>
      <c r="G34" s="431"/>
      <c r="H34" s="431"/>
      <c r="I34" s="431"/>
      <c r="J34" s="431"/>
      <c r="K34" s="431"/>
    </row>
    <row r="35" spans="1:11">
      <c r="A35" s="431"/>
      <c r="B35" s="431"/>
      <c r="C35" s="431"/>
      <c r="D35" s="431"/>
      <c r="E35" s="431"/>
      <c r="F35" s="431"/>
      <c r="G35" s="431"/>
      <c r="H35" s="431"/>
      <c r="I35" s="431"/>
      <c r="J35" s="431"/>
      <c r="K35" s="431"/>
    </row>
    <row r="36" spans="1:11">
      <c r="A36" s="431"/>
      <c r="B36" s="431"/>
      <c r="C36" s="431"/>
      <c r="D36" s="431"/>
      <c r="E36" s="431"/>
      <c r="F36" s="431"/>
      <c r="G36" s="431"/>
      <c r="H36" s="431"/>
      <c r="I36" s="431"/>
      <c r="J36" s="431"/>
      <c r="K36" s="431"/>
    </row>
    <row r="37" spans="1:11">
      <c r="A37" s="431"/>
      <c r="B37" s="431"/>
      <c r="C37" s="431"/>
      <c r="D37" s="431"/>
      <c r="E37" s="431"/>
      <c r="F37" s="431"/>
      <c r="G37" s="431"/>
      <c r="H37" s="431"/>
      <c r="I37" s="431"/>
      <c r="J37" s="431"/>
      <c r="K37" s="431"/>
    </row>
    <row r="38" spans="1:11">
      <c r="A38" s="431"/>
      <c r="B38" s="431"/>
      <c r="C38" s="431"/>
      <c r="D38" s="431"/>
      <c r="E38" s="431"/>
      <c r="F38" s="431"/>
      <c r="G38" s="431"/>
      <c r="H38" s="431"/>
      <c r="I38" s="431"/>
      <c r="J38" s="431"/>
      <c r="K38" s="431"/>
    </row>
    <row r="39" spans="1:11">
      <c r="A39" s="431"/>
      <c r="B39" s="431"/>
      <c r="C39" s="431"/>
      <c r="D39" s="431"/>
      <c r="E39" s="431"/>
      <c r="F39" s="431"/>
      <c r="G39" s="431"/>
      <c r="H39" s="431"/>
      <c r="I39" s="431"/>
      <c r="J39" s="431"/>
      <c r="K39" s="431"/>
    </row>
    <row r="40" spans="1:11">
      <c r="A40" s="431"/>
      <c r="B40" s="431"/>
      <c r="C40" s="431"/>
      <c r="D40" s="431"/>
      <c r="E40" s="431"/>
      <c r="F40" s="431"/>
      <c r="G40" s="431"/>
      <c r="H40" s="431"/>
      <c r="I40" s="431"/>
      <c r="J40" s="431"/>
      <c r="K40" s="431"/>
    </row>
    <row r="41" spans="1:11">
      <c r="A41" s="431"/>
      <c r="B41" s="431"/>
      <c r="C41" s="431"/>
      <c r="D41" s="431"/>
      <c r="E41" s="431"/>
      <c r="F41" s="431"/>
      <c r="G41" s="431"/>
      <c r="H41" s="431"/>
      <c r="I41" s="431"/>
      <c r="J41" s="431"/>
      <c r="K41" s="431"/>
    </row>
    <row r="42" spans="1:11">
      <c r="A42" s="431"/>
      <c r="B42" s="431"/>
      <c r="C42" s="431"/>
      <c r="D42" s="431"/>
      <c r="E42" s="431"/>
      <c r="F42" s="431"/>
      <c r="G42" s="431"/>
      <c r="H42" s="431"/>
      <c r="I42" s="431"/>
      <c r="J42" s="431"/>
      <c r="K42" s="431"/>
    </row>
    <row r="43" spans="1:11">
      <c r="A43" s="431"/>
      <c r="B43" s="431"/>
      <c r="C43" s="431"/>
      <c r="D43" s="431"/>
      <c r="E43" s="431"/>
      <c r="F43" s="431"/>
      <c r="G43" s="431"/>
      <c r="H43" s="431"/>
      <c r="I43" s="431"/>
      <c r="J43" s="431"/>
      <c r="K43" s="431"/>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showGridLines="0" view="pageBreakPreview" zoomScale="70" zoomScaleNormal="70" zoomScaleSheetLayoutView="70" zoomScalePageLayoutView="50" workbookViewId="0">
      <pane xSplit="6" ySplit="8" topLeftCell="G9" activePane="bottomRight" state="frozen"/>
      <selection activeCell="T11" sqref="T11"/>
      <selection pane="topRight" activeCell="T11" sqref="T11"/>
      <selection pane="bottomLeft" activeCell="T11" sqref="T11"/>
      <selection pane="bottomRight" activeCell="G9" sqref="G9"/>
    </sheetView>
  </sheetViews>
  <sheetFormatPr defaultColWidth="9"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26" width="15" style="99" customWidth="1"/>
    <col min="27" max="16384" width="9" style="99"/>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s="6" customFormat="1" ht="15" customHeight="1">
      <c r="A2" s="5"/>
      <c r="B2" s="5"/>
      <c r="G2" s="97"/>
      <c r="H2" s="97"/>
      <c r="I2" s="97"/>
      <c r="J2" s="97"/>
      <c r="K2" s="97"/>
      <c r="L2" s="97"/>
      <c r="M2" s="97"/>
      <c r="N2" s="97"/>
      <c r="O2" s="97"/>
      <c r="P2" s="97"/>
      <c r="Q2" s="97"/>
      <c r="R2" s="97"/>
      <c r="S2" s="97"/>
      <c r="T2" s="97"/>
      <c r="U2" s="97"/>
      <c r="V2" s="97"/>
      <c r="W2" s="97"/>
      <c r="X2" s="97"/>
      <c r="Y2" s="97"/>
      <c r="Z2" s="97"/>
    </row>
    <row r="3" spans="1:26" s="9" customFormat="1" ht="18" customHeight="1">
      <c r="A3" s="5"/>
      <c r="B3" s="98" t="s">
        <v>57</v>
      </c>
      <c r="C3" s="12"/>
      <c r="D3" s="12"/>
      <c r="E3" s="12"/>
      <c r="F3" s="12"/>
    </row>
    <row r="4" spans="1:26" s="6" customFormat="1" ht="9" customHeight="1">
      <c r="A4" s="5"/>
      <c r="B4" s="70"/>
      <c r="C4" s="70"/>
      <c r="D4" s="70"/>
      <c r="E4" s="70"/>
      <c r="F4" s="70"/>
    </row>
    <row r="5" spans="1:26" ht="18" customHeight="1">
      <c r="B5" s="100"/>
      <c r="C5" s="101" t="s">
        <v>58</v>
      </c>
      <c r="D5" s="100"/>
      <c r="E5" s="101"/>
      <c r="F5" s="100"/>
    </row>
    <row r="6" spans="1:26" ht="18" customHeight="1" thickBot="1">
      <c r="B6" s="101"/>
      <c r="C6" s="71" t="s">
        <v>59</v>
      </c>
      <c r="D6" s="100"/>
      <c r="E6" s="101"/>
      <c r="F6" s="100"/>
    </row>
    <row r="7" spans="1:26" s="102" customFormat="1" ht="18" customHeight="1">
      <c r="B7" s="14"/>
      <c r="C7" s="15"/>
      <c r="D7" s="660" t="s">
        <v>60</v>
      </c>
      <c r="E7" s="662" t="s">
        <v>31</v>
      </c>
      <c r="F7" s="664" t="s">
        <v>61</v>
      </c>
      <c r="G7" s="680" t="s">
        <v>62</v>
      </c>
      <c r="H7" s="681"/>
      <c r="I7" s="681"/>
      <c r="J7" s="682"/>
      <c r="K7" s="680" t="s">
        <v>63</v>
      </c>
      <c r="L7" s="681"/>
      <c r="M7" s="681"/>
      <c r="N7" s="682"/>
      <c r="O7" s="680" t="s">
        <v>64</v>
      </c>
      <c r="P7" s="681"/>
      <c r="Q7" s="681"/>
      <c r="R7" s="682"/>
      <c r="S7" s="680" t="s">
        <v>510</v>
      </c>
      <c r="T7" s="681"/>
      <c r="U7" s="681"/>
      <c r="V7" s="682"/>
      <c r="W7" s="680" t="s">
        <v>521</v>
      </c>
      <c r="X7" s="681"/>
      <c r="Y7" s="681"/>
      <c r="Z7" s="682"/>
    </row>
    <row r="8" spans="1:26" s="102" customFormat="1" ht="24.75" thickBot="1">
      <c r="B8" s="17"/>
      <c r="C8" s="18"/>
      <c r="D8" s="661"/>
      <c r="E8" s="663"/>
      <c r="F8" s="665"/>
      <c r="G8" s="103" t="s">
        <v>65</v>
      </c>
      <c r="H8" s="104" t="s">
        <v>10</v>
      </c>
      <c r="I8" s="105" t="s">
        <v>11</v>
      </c>
      <c r="J8" s="106" t="s">
        <v>12</v>
      </c>
      <c r="K8" s="103" t="s">
        <v>65</v>
      </c>
      <c r="L8" s="104" t="s">
        <v>10</v>
      </c>
      <c r="M8" s="105" t="s">
        <v>11</v>
      </c>
      <c r="N8" s="106" t="s">
        <v>12</v>
      </c>
      <c r="O8" s="103" t="s">
        <v>65</v>
      </c>
      <c r="P8" s="104" t="s">
        <v>10</v>
      </c>
      <c r="Q8" s="105" t="s">
        <v>11</v>
      </c>
      <c r="R8" s="106" t="s">
        <v>12</v>
      </c>
      <c r="S8" s="103" t="s">
        <v>65</v>
      </c>
      <c r="T8" s="104" t="s">
        <v>10</v>
      </c>
      <c r="U8" s="105" t="s">
        <v>11</v>
      </c>
      <c r="V8" s="106" t="s">
        <v>12</v>
      </c>
      <c r="W8" s="103" t="s">
        <v>9</v>
      </c>
      <c r="X8" s="104" t="s">
        <v>10</v>
      </c>
      <c r="Y8" s="105" t="s">
        <v>11</v>
      </c>
      <c r="Z8" s="106" t="s">
        <v>241</v>
      </c>
    </row>
    <row r="9" spans="1:26" s="110" customFormat="1" ht="18" customHeight="1">
      <c r="A9" s="107"/>
      <c r="B9" s="683" t="s">
        <v>66</v>
      </c>
      <c r="C9" s="684"/>
      <c r="D9" s="684"/>
      <c r="E9" s="108" t="s">
        <v>4</v>
      </c>
      <c r="F9" s="109" t="s">
        <v>67</v>
      </c>
      <c r="G9" s="547">
        <v>74379</v>
      </c>
      <c r="H9" s="549">
        <v>156732</v>
      </c>
      <c r="I9" s="548">
        <v>245774</v>
      </c>
      <c r="J9" s="551">
        <v>361767</v>
      </c>
      <c r="K9" s="547">
        <v>88832</v>
      </c>
      <c r="L9" s="549">
        <v>174609</v>
      </c>
      <c r="M9" s="548">
        <v>264074</v>
      </c>
      <c r="N9" s="551">
        <v>399581</v>
      </c>
      <c r="O9" s="547">
        <v>82358</v>
      </c>
      <c r="P9" s="567">
        <v>176787</v>
      </c>
      <c r="Q9" s="548">
        <v>276661</v>
      </c>
      <c r="R9" s="551">
        <v>413742</v>
      </c>
      <c r="S9" s="547">
        <v>91005</v>
      </c>
      <c r="T9" s="567">
        <v>191241</v>
      </c>
      <c r="U9" s="548">
        <v>296108</v>
      </c>
      <c r="V9" s="551">
        <v>452043</v>
      </c>
      <c r="W9" s="547">
        <v>101303</v>
      </c>
      <c r="X9" s="567">
        <v>218233</v>
      </c>
      <c r="Y9" s="548">
        <v>336962</v>
      </c>
      <c r="Z9" s="551">
        <v>486599</v>
      </c>
    </row>
    <row r="10" spans="1:26" s="110" customFormat="1" ht="43.5" customHeight="1">
      <c r="A10" s="107"/>
      <c r="B10" s="111"/>
      <c r="C10" s="112" t="s">
        <v>68</v>
      </c>
      <c r="D10" s="113" t="s">
        <v>69</v>
      </c>
      <c r="E10" s="114" t="s">
        <v>4</v>
      </c>
      <c r="F10" s="115" t="s">
        <v>70</v>
      </c>
      <c r="G10" s="552">
        <v>40548</v>
      </c>
      <c r="H10" s="578">
        <v>87569</v>
      </c>
      <c r="I10" s="553">
        <v>138132</v>
      </c>
      <c r="J10" s="554">
        <v>205937</v>
      </c>
      <c r="K10" s="552">
        <v>49872</v>
      </c>
      <c r="L10" s="578">
        <v>96476</v>
      </c>
      <c r="M10" s="553">
        <v>143367</v>
      </c>
      <c r="N10" s="554">
        <v>224588</v>
      </c>
      <c r="O10" s="552">
        <v>44155</v>
      </c>
      <c r="P10" s="568">
        <v>93328</v>
      </c>
      <c r="Q10" s="553">
        <v>144202</v>
      </c>
      <c r="R10" s="554">
        <v>231825</v>
      </c>
      <c r="S10" s="552">
        <v>51426</v>
      </c>
      <c r="T10" s="568">
        <v>106420</v>
      </c>
      <c r="U10" s="553">
        <v>162224</v>
      </c>
      <c r="V10" s="554">
        <v>252910</v>
      </c>
      <c r="W10" s="552">
        <v>50891</v>
      </c>
      <c r="X10" s="568">
        <v>114319</v>
      </c>
      <c r="Y10" s="553">
        <v>180031</v>
      </c>
      <c r="Z10" s="554">
        <v>271797</v>
      </c>
    </row>
    <row r="11" spans="1:26" s="110" customFormat="1" ht="18" customHeight="1">
      <c r="A11" s="107"/>
      <c r="B11" s="111"/>
      <c r="C11" s="116" t="s">
        <v>71</v>
      </c>
      <c r="D11" s="117" t="s">
        <v>72</v>
      </c>
      <c r="E11" s="118" t="s">
        <v>4</v>
      </c>
      <c r="F11" s="119" t="s">
        <v>73</v>
      </c>
      <c r="G11" s="555">
        <v>17548</v>
      </c>
      <c r="H11" s="628">
        <v>35872</v>
      </c>
      <c r="I11" s="594">
        <v>54078</v>
      </c>
      <c r="J11" s="557">
        <v>79134</v>
      </c>
      <c r="K11" s="555">
        <v>21874</v>
      </c>
      <c r="L11" s="628">
        <v>41135</v>
      </c>
      <c r="M11" s="594">
        <v>62816</v>
      </c>
      <c r="N11" s="557">
        <v>91063</v>
      </c>
      <c r="O11" s="555">
        <v>20309</v>
      </c>
      <c r="P11" s="569">
        <v>43799</v>
      </c>
      <c r="Q11" s="594">
        <v>69396</v>
      </c>
      <c r="R11" s="557">
        <v>98999</v>
      </c>
      <c r="S11" s="555">
        <v>21083</v>
      </c>
      <c r="T11" s="569">
        <v>45744</v>
      </c>
      <c r="U11" s="594">
        <v>73689</v>
      </c>
      <c r="V11" s="557">
        <v>107417</v>
      </c>
      <c r="W11" s="555">
        <v>28036</v>
      </c>
      <c r="X11" s="569">
        <v>57042</v>
      </c>
      <c r="Y11" s="594">
        <v>84940</v>
      </c>
      <c r="Z11" s="557">
        <v>116915</v>
      </c>
    </row>
    <row r="12" spans="1:26" s="110" customFormat="1" ht="18" customHeight="1">
      <c r="A12" s="107"/>
      <c r="B12" s="685" t="s">
        <v>19</v>
      </c>
      <c r="C12" s="667"/>
      <c r="D12" s="667"/>
      <c r="E12" s="120" t="s">
        <v>31</v>
      </c>
      <c r="F12" s="121" t="s">
        <v>33</v>
      </c>
      <c r="G12" s="558">
        <v>116747</v>
      </c>
      <c r="H12" s="629">
        <v>238156</v>
      </c>
      <c r="I12" s="599">
        <v>363280</v>
      </c>
      <c r="J12" s="560">
        <v>496427</v>
      </c>
      <c r="K12" s="558">
        <v>116408</v>
      </c>
      <c r="L12" s="629">
        <v>235860</v>
      </c>
      <c r="M12" s="599">
        <v>352683</v>
      </c>
      <c r="N12" s="560">
        <v>491579</v>
      </c>
      <c r="O12" s="558">
        <v>122979</v>
      </c>
      <c r="P12" s="570">
        <v>247640</v>
      </c>
      <c r="Q12" s="599">
        <v>370701</v>
      </c>
      <c r="R12" s="560">
        <v>505475</v>
      </c>
      <c r="S12" s="558">
        <v>119985</v>
      </c>
      <c r="T12" s="570">
        <v>244644</v>
      </c>
      <c r="U12" s="599">
        <v>374915</v>
      </c>
      <c r="V12" s="560">
        <v>518063</v>
      </c>
      <c r="W12" s="558">
        <v>127303</v>
      </c>
      <c r="X12" s="570">
        <v>266756</v>
      </c>
      <c r="Y12" s="599">
        <v>394967</v>
      </c>
      <c r="Z12" s="560">
        <v>541414</v>
      </c>
    </row>
    <row r="13" spans="1:26" s="110" customFormat="1" ht="42.75" customHeight="1">
      <c r="A13" s="107"/>
      <c r="B13" s="111"/>
      <c r="C13" s="112" t="s">
        <v>68</v>
      </c>
      <c r="D13" s="113" t="s">
        <v>74</v>
      </c>
      <c r="E13" s="114" t="s">
        <v>4</v>
      </c>
      <c r="F13" s="115" t="s">
        <v>75</v>
      </c>
      <c r="G13" s="630">
        <v>89333</v>
      </c>
      <c r="H13" s="631">
        <v>181930</v>
      </c>
      <c r="I13" s="632">
        <v>276193</v>
      </c>
      <c r="J13" s="633">
        <v>372903</v>
      </c>
      <c r="K13" s="630">
        <v>87817</v>
      </c>
      <c r="L13" s="631">
        <v>177670</v>
      </c>
      <c r="M13" s="632">
        <v>264004</v>
      </c>
      <c r="N13" s="633">
        <v>369038</v>
      </c>
      <c r="O13" s="630">
        <v>91487</v>
      </c>
      <c r="P13" s="634">
        <v>183836</v>
      </c>
      <c r="Q13" s="553">
        <v>277294</v>
      </c>
      <c r="R13" s="554">
        <v>379138</v>
      </c>
      <c r="S13" s="630">
        <v>93045</v>
      </c>
      <c r="T13" s="634">
        <v>187312</v>
      </c>
      <c r="U13" s="553">
        <v>286182</v>
      </c>
      <c r="V13" s="554">
        <v>390299</v>
      </c>
      <c r="W13" s="630">
        <v>99694</v>
      </c>
      <c r="X13" s="634">
        <v>211942</v>
      </c>
      <c r="Y13" s="553">
        <v>308397</v>
      </c>
      <c r="Z13" s="554">
        <v>418797</v>
      </c>
    </row>
    <row r="14" spans="1:26" s="110" customFormat="1" ht="44.25" customHeight="1">
      <c r="A14" s="107"/>
      <c r="B14" s="111"/>
      <c r="C14" s="116" t="s">
        <v>71</v>
      </c>
      <c r="D14" s="117" t="s">
        <v>77</v>
      </c>
      <c r="E14" s="118" t="s">
        <v>4</v>
      </c>
      <c r="F14" s="122" t="s">
        <v>78</v>
      </c>
      <c r="G14" s="635">
        <v>24819</v>
      </c>
      <c r="H14" s="636">
        <v>51245</v>
      </c>
      <c r="I14" s="637">
        <v>78721</v>
      </c>
      <c r="J14" s="638">
        <v>109104</v>
      </c>
      <c r="K14" s="635">
        <v>25834</v>
      </c>
      <c r="L14" s="636">
        <v>52199</v>
      </c>
      <c r="M14" s="637">
        <v>78646</v>
      </c>
      <c r="N14" s="638">
        <v>105479</v>
      </c>
      <c r="O14" s="635">
        <v>24641</v>
      </c>
      <c r="P14" s="639">
        <v>49967</v>
      </c>
      <c r="Q14" s="594">
        <v>74438</v>
      </c>
      <c r="R14" s="557">
        <v>100945</v>
      </c>
      <c r="S14" s="635">
        <v>23943</v>
      </c>
      <c r="T14" s="639">
        <v>49102</v>
      </c>
      <c r="U14" s="594">
        <v>75041</v>
      </c>
      <c r="V14" s="557">
        <v>103556</v>
      </c>
      <c r="W14" s="635">
        <v>25465</v>
      </c>
      <c r="X14" s="639">
        <v>51953</v>
      </c>
      <c r="Y14" s="594">
        <v>78102</v>
      </c>
      <c r="Z14" s="557">
        <v>105754</v>
      </c>
    </row>
    <row r="15" spans="1:26" s="110" customFormat="1" ht="18" customHeight="1">
      <c r="A15" s="107"/>
      <c r="B15" s="685" t="s">
        <v>21</v>
      </c>
      <c r="C15" s="667"/>
      <c r="D15" s="667"/>
      <c r="E15" s="120" t="s">
        <v>4</v>
      </c>
      <c r="F15" s="123" t="s">
        <v>79</v>
      </c>
      <c r="G15" s="558">
        <v>76312</v>
      </c>
      <c r="H15" s="629">
        <v>156804</v>
      </c>
      <c r="I15" s="559">
        <v>244407</v>
      </c>
      <c r="J15" s="560">
        <v>340186</v>
      </c>
      <c r="K15" s="558">
        <v>86825</v>
      </c>
      <c r="L15" s="629">
        <v>180931</v>
      </c>
      <c r="M15" s="559">
        <v>274069</v>
      </c>
      <c r="N15" s="560">
        <v>379234</v>
      </c>
      <c r="O15" s="558">
        <v>97841</v>
      </c>
      <c r="P15" s="570">
        <v>207434</v>
      </c>
      <c r="Q15" s="559">
        <v>315131</v>
      </c>
      <c r="R15" s="560">
        <v>427982</v>
      </c>
      <c r="S15" s="558">
        <v>99437</v>
      </c>
      <c r="T15" s="570">
        <v>204447</v>
      </c>
      <c r="U15" s="559">
        <v>310166</v>
      </c>
      <c r="V15" s="560">
        <v>427753</v>
      </c>
      <c r="W15" s="558">
        <v>105561</v>
      </c>
      <c r="X15" s="570">
        <v>218767</v>
      </c>
      <c r="Y15" s="559">
        <v>336417</v>
      </c>
      <c r="Z15" s="560">
        <v>460641</v>
      </c>
    </row>
    <row r="16" spans="1:26" s="110" customFormat="1" ht="44.25" customHeight="1">
      <c r="A16" s="107"/>
      <c r="B16" s="111"/>
      <c r="C16" s="112" t="s">
        <v>68</v>
      </c>
      <c r="D16" s="113" t="s">
        <v>80</v>
      </c>
      <c r="E16" s="114" t="s">
        <v>4</v>
      </c>
      <c r="F16" s="115" t="s">
        <v>81</v>
      </c>
      <c r="G16" s="552">
        <v>26651</v>
      </c>
      <c r="H16" s="578">
        <v>53748</v>
      </c>
      <c r="I16" s="553">
        <v>82124</v>
      </c>
      <c r="J16" s="554">
        <v>111238</v>
      </c>
      <c r="K16" s="552">
        <v>28627</v>
      </c>
      <c r="L16" s="578">
        <v>59680</v>
      </c>
      <c r="M16" s="553">
        <v>88794</v>
      </c>
      <c r="N16" s="554">
        <v>121675</v>
      </c>
      <c r="O16" s="552">
        <v>31947</v>
      </c>
      <c r="P16" s="568">
        <v>70757</v>
      </c>
      <c r="Q16" s="553">
        <v>107001</v>
      </c>
      <c r="R16" s="554">
        <v>146032</v>
      </c>
      <c r="S16" s="552">
        <v>36078</v>
      </c>
      <c r="T16" s="568">
        <v>72556</v>
      </c>
      <c r="U16" s="553">
        <v>109023</v>
      </c>
      <c r="V16" s="554">
        <v>147156</v>
      </c>
      <c r="W16" s="552">
        <v>37278</v>
      </c>
      <c r="X16" s="568">
        <v>76971</v>
      </c>
      <c r="Y16" s="553">
        <v>119300</v>
      </c>
      <c r="Z16" s="554">
        <v>160840</v>
      </c>
    </row>
    <row r="17" spans="1:26" s="110" customFormat="1" ht="18" customHeight="1">
      <c r="A17" s="107"/>
      <c r="B17" s="111"/>
      <c r="C17" s="116" t="s">
        <v>71</v>
      </c>
      <c r="D17" s="124" t="s">
        <v>82</v>
      </c>
      <c r="E17" s="92" t="s">
        <v>4</v>
      </c>
      <c r="F17" s="24" t="s">
        <v>83</v>
      </c>
      <c r="G17" s="561">
        <v>28731</v>
      </c>
      <c r="H17" s="640">
        <v>59406</v>
      </c>
      <c r="I17" s="556">
        <v>95789</v>
      </c>
      <c r="J17" s="563">
        <v>167156</v>
      </c>
      <c r="K17" s="561">
        <v>43082</v>
      </c>
      <c r="L17" s="640">
        <v>90451</v>
      </c>
      <c r="M17" s="556">
        <v>137277</v>
      </c>
      <c r="N17" s="563">
        <v>191706</v>
      </c>
      <c r="O17" s="561">
        <v>47984</v>
      </c>
      <c r="P17" s="571">
        <v>103553</v>
      </c>
      <c r="Q17" s="556">
        <v>157469</v>
      </c>
      <c r="R17" s="563">
        <v>214049</v>
      </c>
      <c r="S17" s="561">
        <v>46753</v>
      </c>
      <c r="T17" s="571">
        <v>96609</v>
      </c>
      <c r="U17" s="556">
        <v>147584</v>
      </c>
      <c r="V17" s="563">
        <v>206381</v>
      </c>
      <c r="W17" s="561">
        <v>49668</v>
      </c>
      <c r="X17" s="571">
        <v>104042</v>
      </c>
      <c r="Y17" s="556">
        <v>158986</v>
      </c>
      <c r="Z17" s="563">
        <v>221200</v>
      </c>
    </row>
    <row r="18" spans="1:26" s="110" customFormat="1" ht="44.25" customHeight="1" thickBot="1">
      <c r="A18" s="107"/>
      <c r="B18" s="125"/>
      <c r="C18" s="126"/>
      <c r="D18" s="127" t="s">
        <v>84</v>
      </c>
      <c r="E18" s="128" t="s">
        <v>85</v>
      </c>
      <c r="F18" s="129" t="s">
        <v>86</v>
      </c>
      <c r="G18" s="564">
        <v>19064</v>
      </c>
      <c r="H18" s="641">
        <v>39556</v>
      </c>
      <c r="I18" s="565">
        <v>60305</v>
      </c>
      <c r="J18" s="566">
        <v>53081</v>
      </c>
      <c r="K18" s="564">
        <v>13113</v>
      </c>
      <c r="L18" s="641">
        <v>28948</v>
      </c>
      <c r="M18" s="565">
        <v>41355</v>
      </c>
      <c r="N18" s="566">
        <v>57013</v>
      </c>
      <c r="O18" s="564">
        <v>13751</v>
      </c>
      <c r="P18" s="572">
        <v>28522</v>
      </c>
      <c r="Q18" s="565">
        <v>42808</v>
      </c>
      <c r="R18" s="566">
        <v>57464</v>
      </c>
      <c r="S18" s="564">
        <v>16208</v>
      </c>
      <c r="T18" s="572">
        <v>34337</v>
      </c>
      <c r="U18" s="565">
        <v>52104</v>
      </c>
      <c r="V18" s="566">
        <v>72370</v>
      </c>
      <c r="W18" s="564">
        <v>18011</v>
      </c>
      <c r="X18" s="572">
        <v>36691</v>
      </c>
      <c r="Y18" s="565">
        <v>56745</v>
      </c>
      <c r="Z18" s="566">
        <v>77231</v>
      </c>
    </row>
    <row r="19" spans="1:26" ht="14.25" customHeight="1">
      <c r="B19" s="101"/>
      <c r="C19" s="130" t="s">
        <v>532</v>
      </c>
      <c r="D19" s="101"/>
      <c r="E19" s="101"/>
      <c r="F19" s="101"/>
      <c r="G19" s="131"/>
      <c r="H19" s="131"/>
      <c r="I19" s="131"/>
      <c r="J19" s="131"/>
      <c r="K19" s="131"/>
      <c r="L19" s="131"/>
      <c r="M19" s="131"/>
      <c r="N19" s="131"/>
      <c r="O19" s="131"/>
      <c r="P19" s="131"/>
      <c r="Q19" s="131"/>
      <c r="R19" s="131"/>
      <c r="S19" s="131"/>
      <c r="T19" s="131"/>
      <c r="U19" s="131"/>
      <c r="V19" s="131"/>
      <c r="W19" s="131"/>
      <c r="X19" s="131"/>
      <c r="Y19" s="131"/>
      <c r="Z19" s="131"/>
    </row>
    <row r="20" spans="1:26" ht="14.25" customHeight="1">
      <c r="B20" s="101"/>
      <c r="C20" s="70" t="s">
        <v>534</v>
      </c>
      <c r="D20" s="101"/>
      <c r="E20" s="101"/>
      <c r="F20" s="101"/>
      <c r="G20" s="132"/>
      <c r="H20" s="132"/>
      <c r="I20" s="132"/>
      <c r="J20" s="132"/>
      <c r="K20" s="132"/>
      <c r="L20" s="132"/>
      <c r="M20" s="132"/>
      <c r="N20" s="132"/>
      <c r="O20" s="132"/>
      <c r="P20" s="132"/>
      <c r="Q20" s="132"/>
      <c r="R20" s="132"/>
      <c r="S20" s="132"/>
      <c r="T20" s="132"/>
      <c r="U20" s="132"/>
      <c r="V20" s="132"/>
      <c r="W20" s="132"/>
      <c r="X20" s="132"/>
      <c r="Y20" s="132"/>
      <c r="Z20" s="132"/>
    </row>
    <row r="21" spans="1:26" ht="14.25" customHeight="1">
      <c r="B21" s="101"/>
      <c r="C21" s="101" t="s">
        <v>87</v>
      </c>
      <c r="D21" s="101"/>
      <c r="E21" s="101"/>
      <c r="F21" s="101"/>
      <c r="G21" s="132"/>
      <c r="H21" s="132"/>
      <c r="I21" s="132"/>
      <c r="J21" s="132"/>
      <c r="K21" s="132"/>
      <c r="L21" s="132"/>
      <c r="M21" s="132"/>
      <c r="N21" s="132"/>
      <c r="O21" s="132"/>
      <c r="P21" s="132"/>
      <c r="Q21" s="132"/>
      <c r="R21" s="132"/>
      <c r="S21" s="132"/>
      <c r="T21" s="132"/>
      <c r="U21" s="132"/>
      <c r="V21" s="132"/>
      <c r="W21" s="132"/>
      <c r="X21" s="132"/>
      <c r="Y21" s="132"/>
      <c r="Z21" s="132"/>
    </row>
    <row r="22" spans="1:26" ht="14.25" customHeight="1">
      <c r="B22" s="101"/>
      <c r="C22" s="70" t="s">
        <v>530</v>
      </c>
      <c r="D22" s="101"/>
      <c r="E22" s="101"/>
      <c r="F22" s="101"/>
      <c r="G22" s="132"/>
      <c r="H22" s="132"/>
      <c r="I22" s="132"/>
      <c r="J22" s="132"/>
      <c r="K22" s="132"/>
      <c r="L22" s="132"/>
      <c r="M22" s="132"/>
      <c r="N22" s="132"/>
      <c r="O22" s="132"/>
      <c r="P22" s="132"/>
      <c r="Q22" s="132"/>
      <c r="R22" s="132"/>
      <c r="S22" s="132"/>
      <c r="T22" s="132"/>
      <c r="U22" s="132"/>
      <c r="V22" s="132"/>
      <c r="W22" s="132"/>
      <c r="X22" s="132"/>
      <c r="Y22" s="132"/>
      <c r="Z22" s="132"/>
    </row>
    <row r="23" spans="1:26" ht="14.25" customHeight="1">
      <c r="B23" s="101"/>
      <c r="C23" s="101"/>
      <c r="D23" s="101"/>
      <c r="E23" s="101"/>
      <c r="F23" s="101"/>
      <c r="G23" s="132"/>
      <c r="H23" s="132"/>
      <c r="I23" s="132"/>
      <c r="J23" s="132"/>
      <c r="K23" s="132"/>
      <c r="L23" s="132"/>
      <c r="M23" s="132"/>
      <c r="N23" s="132"/>
      <c r="O23" s="132"/>
      <c r="P23" s="132"/>
      <c r="Q23" s="132"/>
      <c r="R23" s="132"/>
      <c r="S23" s="132"/>
      <c r="T23" s="132"/>
      <c r="U23" s="132"/>
      <c r="V23" s="132"/>
      <c r="W23" s="132"/>
      <c r="X23" s="132"/>
      <c r="Y23" s="132"/>
      <c r="Z23" s="132"/>
    </row>
    <row r="24" spans="1:26" s="9" customFormat="1" ht="18" customHeight="1">
      <c r="B24" s="12"/>
      <c r="C24" s="11" t="s">
        <v>88</v>
      </c>
      <c r="D24" s="12"/>
      <c r="E24" s="11"/>
      <c r="F24" s="11"/>
      <c r="G24" s="133"/>
      <c r="H24" s="133"/>
      <c r="I24" s="133"/>
      <c r="J24" s="133"/>
      <c r="K24" s="133"/>
      <c r="L24" s="133"/>
      <c r="M24" s="133"/>
      <c r="N24" s="133"/>
      <c r="O24" s="133"/>
      <c r="P24" s="133"/>
      <c r="Q24" s="133"/>
      <c r="R24" s="133"/>
      <c r="S24" s="133"/>
      <c r="T24" s="133"/>
      <c r="U24" s="133"/>
      <c r="V24" s="133"/>
      <c r="W24" s="133"/>
      <c r="X24" s="133"/>
      <c r="Y24" s="133"/>
      <c r="Z24" s="133"/>
    </row>
    <row r="25" spans="1:26" s="9" customFormat="1" ht="18" customHeight="1" thickBot="1">
      <c r="B25" s="11"/>
      <c r="C25" s="71" t="s">
        <v>89</v>
      </c>
      <c r="D25" s="12"/>
      <c r="E25" s="11"/>
      <c r="F25" s="11"/>
      <c r="G25" s="133"/>
      <c r="H25" s="133"/>
      <c r="I25" s="133"/>
      <c r="J25" s="133"/>
      <c r="K25" s="133"/>
      <c r="L25" s="133"/>
      <c r="M25" s="133"/>
      <c r="N25" s="133"/>
      <c r="O25" s="133"/>
      <c r="P25" s="133"/>
      <c r="Q25" s="133"/>
      <c r="R25" s="133"/>
      <c r="S25" s="133"/>
      <c r="T25" s="133"/>
      <c r="U25" s="133"/>
      <c r="V25" s="133"/>
      <c r="W25" s="133"/>
      <c r="X25" s="133"/>
      <c r="Y25" s="133"/>
      <c r="Z25" s="133"/>
    </row>
    <row r="26" spans="1:26" s="102" customFormat="1" ht="18" customHeight="1">
      <c r="B26" s="14"/>
      <c r="C26" s="15"/>
      <c r="D26" s="660" t="s">
        <v>60</v>
      </c>
      <c r="E26" s="662" t="s">
        <v>90</v>
      </c>
      <c r="F26" s="664" t="s">
        <v>61</v>
      </c>
      <c r="G26" s="680" t="s">
        <v>62</v>
      </c>
      <c r="H26" s="681"/>
      <c r="I26" s="681"/>
      <c r="J26" s="682"/>
      <c r="K26" s="680" t="s">
        <v>91</v>
      </c>
      <c r="L26" s="681"/>
      <c r="M26" s="681"/>
      <c r="N26" s="682"/>
      <c r="O26" s="680" t="s">
        <v>92</v>
      </c>
      <c r="P26" s="681"/>
      <c r="Q26" s="681"/>
      <c r="R26" s="682"/>
      <c r="S26" s="680" t="s">
        <v>510</v>
      </c>
      <c r="T26" s="681"/>
      <c r="U26" s="681"/>
      <c r="V26" s="682"/>
      <c r="W26" s="680" t="s">
        <v>520</v>
      </c>
      <c r="X26" s="681"/>
      <c r="Y26" s="681"/>
      <c r="Z26" s="682"/>
    </row>
    <row r="27" spans="1:26" s="102" customFormat="1" ht="24.75" thickBot="1">
      <c r="B27" s="17"/>
      <c r="C27" s="18"/>
      <c r="D27" s="661"/>
      <c r="E27" s="663"/>
      <c r="F27" s="665"/>
      <c r="G27" s="103" t="s">
        <v>65</v>
      </c>
      <c r="H27" s="104" t="s">
        <v>10</v>
      </c>
      <c r="I27" s="105" t="s">
        <v>11</v>
      </c>
      <c r="J27" s="106" t="s">
        <v>93</v>
      </c>
      <c r="K27" s="103" t="s">
        <v>65</v>
      </c>
      <c r="L27" s="104" t="s">
        <v>10</v>
      </c>
      <c r="M27" s="105" t="s">
        <v>11</v>
      </c>
      <c r="N27" s="106" t="s">
        <v>12</v>
      </c>
      <c r="O27" s="103" t="s">
        <v>94</v>
      </c>
      <c r="P27" s="104" t="s">
        <v>10</v>
      </c>
      <c r="Q27" s="105" t="s">
        <v>11</v>
      </c>
      <c r="R27" s="106" t="s">
        <v>95</v>
      </c>
      <c r="S27" s="103" t="s">
        <v>65</v>
      </c>
      <c r="T27" s="104" t="s">
        <v>10</v>
      </c>
      <c r="U27" s="105" t="s">
        <v>11</v>
      </c>
      <c r="V27" s="106" t="s">
        <v>12</v>
      </c>
      <c r="W27" s="103" t="s">
        <v>9</v>
      </c>
      <c r="X27" s="104" t="s">
        <v>10</v>
      </c>
      <c r="Y27" s="105" t="s">
        <v>11</v>
      </c>
      <c r="Z27" s="106" t="s">
        <v>241</v>
      </c>
    </row>
    <row r="28" spans="1:26" s="110" customFormat="1" ht="18" customHeight="1">
      <c r="A28" s="107"/>
      <c r="B28" s="683" t="s">
        <v>96</v>
      </c>
      <c r="C28" s="684"/>
      <c r="D28" s="684"/>
      <c r="E28" s="108" t="s">
        <v>4</v>
      </c>
      <c r="F28" s="109" t="s">
        <v>97</v>
      </c>
      <c r="G28" s="547">
        <v>140847</v>
      </c>
      <c r="H28" s="549">
        <v>220481</v>
      </c>
      <c r="I28" s="548">
        <v>317103</v>
      </c>
      <c r="J28" s="551">
        <v>445998</v>
      </c>
      <c r="K28" s="547">
        <v>101378</v>
      </c>
      <c r="L28" s="549">
        <v>172051</v>
      </c>
      <c r="M28" s="548">
        <v>261993</v>
      </c>
      <c r="N28" s="551">
        <v>391087</v>
      </c>
      <c r="O28" s="547">
        <v>106399</v>
      </c>
      <c r="P28" s="567">
        <v>260100</v>
      </c>
      <c r="Q28" s="548">
        <v>343040</v>
      </c>
      <c r="R28" s="551">
        <v>476995</v>
      </c>
      <c r="S28" s="547">
        <v>173126</v>
      </c>
      <c r="T28" s="567">
        <v>248760</v>
      </c>
      <c r="U28" s="548">
        <v>350335</v>
      </c>
      <c r="V28" s="551">
        <v>481599</v>
      </c>
      <c r="W28" s="547">
        <v>157730</v>
      </c>
      <c r="X28" s="567">
        <v>295567</v>
      </c>
      <c r="Y28" s="548">
        <v>404679</v>
      </c>
      <c r="Z28" s="551">
        <v>544280</v>
      </c>
    </row>
    <row r="29" spans="1:26" s="110" customFormat="1" ht="43.5" customHeight="1">
      <c r="A29" s="107"/>
      <c r="B29" s="111"/>
      <c r="C29" s="112" t="s">
        <v>68</v>
      </c>
      <c r="D29" s="113" t="s">
        <v>69</v>
      </c>
      <c r="E29" s="114" t="s">
        <v>4</v>
      </c>
      <c r="F29" s="134" t="s">
        <v>70</v>
      </c>
      <c r="G29" s="552">
        <v>79000</v>
      </c>
      <c r="H29" s="578">
        <v>124913</v>
      </c>
      <c r="I29" s="553">
        <v>170990</v>
      </c>
      <c r="J29" s="554">
        <v>250226</v>
      </c>
      <c r="K29" s="552">
        <v>56342</v>
      </c>
      <c r="L29" s="578">
        <v>86864</v>
      </c>
      <c r="M29" s="553">
        <v>127408</v>
      </c>
      <c r="N29" s="554">
        <v>194475</v>
      </c>
      <c r="O29" s="552">
        <v>54749</v>
      </c>
      <c r="P29" s="568">
        <v>159567</v>
      </c>
      <c r="Q29" s="553">
        <v>202279</v>
      </c>
      <c r="R29" s="554">
        <v>281333</v>
      </c>
      <c r="S29" s="552">
        <v>135387</v>
      </c>
      <c r="T29" s="568">
        <v>162032</v>
      </c>
      <c r="U29" s="553">
        <v>207159</v>
      </c>
      <c r="V29" s="554">
        <v>280627</v>
      </c>
      <c r="W29" s="552">
        <v>93300</v>
      </c>
      <c r="X29" s="568">
        <v>182741</v>
      </c>
      <c r="Y29" s="553">
        <v>244511</v>
      </c>
      <c r="Z29" s="554">
        <v>325113</v>
      </c>
    </row>
    <row r="30" spans="1:26" s="110" customFormat="1" ht="18" customHeight="1">
      <c r="A30" s="107"/>
      <c r="B30" s="111"/>
      <c r="C30" s="116" t="s">
        <v>71</v>
      </c>
      <c r="D30" s="117" t="s">
        <v>98</v>
      </c>
      <c r="E30" s="118" t="s">
        <v>4</v>
      </c>
      <c r="F30" s="119" t="s">
        <v>73</v>
      </c>
      <c r="G30" s="555">
        <v>34998</v>
      </c>
      <c r="H30" s="628">
        <v>50386</v>
      </c>
      <c r="I30" s="594">
        <v>85146</v>
      </c>
      <c r="J30" s="557">
        <v>111330</v>
      </c>
      <c r="K30" s="555">
        <v>22905</v>
      </c>
      <c r="L30" s="628">
        <v>42977</v>
      </c>
      <c r="M30" s="594">
        <v>74192</v>
      </c>
      <c r="N30" s="557">
        <v>114015</v>
      </c>
      <c r="O30" s="555">
        <v>26416</v>
      </c>
      <c r="P30" s="569">
        <v>55726</v>
      </c>
      <c r="Q30" s="594">
        <v>82500</v>
      </c>
      <c r="R30" s="557">
        <v>113732</v>
      </c>
      <c r="S30" s="555">
        <v>14833</v>
      </c>
      <c r="T30" s="569">
        <v>41714</v>
      </c>
      <c r="U30" s="594">
        <v>78900</v>
      </c>
      <c r="V30" s="557">
        <v>108466</v>
      </c>
      <c r="W30" s="555">
        <v>28066</v>
      </c>
      <c r="X30" s="569">
        <v>56840</v>
      </c>
      <c r="Y30" s="594">
        <v>85174</v>
      </c>
      <c r="Z30" s="557">
        <v>118875</v>
      </c>
    </row>
    <row r="31" spans="1:26" s="110" customFormat="1" ht="18" customHeight="1">
      <c r="A31" s="107"/>
      <c r="B31" s="685" t="s">
        <v>19</v>
      </c>
      <c r="C31" s="667"/>
      <c r="D31" s="667"/>
      <c r="E31" s="120" t="s">
        <v>31</v>
      </c>
      <c r="F31" s="121" t="s">
        <v>99</v>
      </c>
      <c r="G31" s="558">
        <v>94642</v>
      </c>
      <c r="H31" s="629">
        <v>165632</v>
      </c>
      <c r="I31" s="599">
        <v>263001</v>
      </c>
      <c r="J31" s="560">
        <v>408498</v>
      </c>
      <c r="K31" s="558">
        <v>146298</v>
      </c>
      <c r="L31" s="629">
        <v>225032</v>
      </c>
      <c r="M31" s="599">
        <v>320513</v>
      </c>
      <c r="N31" s="560">
        <v>458214</v>
      </c>
      <c r="O31" s="558">
        <v>91458</v>
      </c>
      <c r="P31" s="570">
        <v>190872</v>
      </c>
      <c r="Q31" s="599">
        <v>274748</v>
      </c>
      <c r="R31" s="560">
        <v>430709</v>
      </c>
      <c r="S31" s="558">
        <v>170726</v>
      </c>
      <c r="T31" s="570">
        <v>257984</v>
      </c>
      <c r="U31" s="599">
        <v>357886</v>
      </c>
      <c r="V31" s="560">
        <v>542150</v>
      </c>
      <c r="W31" s="558">
        <v>130872</v>
      </c>
      <c r="X31" s="570">
        <v>216628</v>
      </c>
      <c r="Y31" s="599">
        <v>302166</v>
      </c>
      <c r="Z31" s="560">
        <v>446478</v>
      </c>
    </row>
    <row r="32" spans="1:26" s="110" customFormat="1" ht="42.75" customHeight="1">
      <c r="A32" s="107"/>
      <c r="B32" s="111"/>
      <c r="C32" s="112" t="s">
        <v>68</v>
      </c>
      <c r="D32" s="113" t="s">
        <v>74</v>
      </c>
      <c r="E32" s="114" t="s">
        <v>4</v>
      </c>
      <c r="F32" s="115" t="s">
        <v>75</v>
      </c>
      <c r="G32" s="630">
        <v>65028</v>
      </c>
      <c r="H32" s="631">
        <v>119567</v>
      </c>
      <c r="I32" s="632">
        <v>191605</v>
      </c>
      <c r="J32" s="633">
        <v>311772</v>
      </c>
      <c r="K32" s="630">
        <v>120469</v>
      </c>
      <c r="L32" s="631">
        <v>177051</v>
      </c>
      <c r="M32" s="632">
        <v>255900</v>
      </c>
      <c r="N32" s="633">
        <v>361801</v>
      </c>
      <c r="O32" s="630">
        <v>68860</v>
      </c>
      <c r="P32" s="568">
        <v>125114</v>
      </c>
      <c r="Q32" s="553">
        <v>189621</v>
      </c>
      <c r="R32" s="554">
        <v>295819</v>
      </c>
      <c r="S32" s="630">
        <v>145985</v>
      </c>
      <c r="T32" s="568">
        <v>211730</v>
      </c>
      <c r="U32" s="553">
        <v>287125</v>
      </c>
      <c r="V32" s="554">
        <v>431810</v>
      </c>
      <c r="W32" s="630">
        <v>102347</v>
      </c>
      <c r="X32" s="568">
        <v>163303</v>
      </c>
      <c r="Y32" s="553">
        <v>221472</v>
      </c>
      <c r="Z32" s="554">
        <v>325251</v>
      </c>
    </row>
    <row r="33" spans="1:26" s="110" customFormat="1" ht="44.25" customHeight="1">
      <c r="A33" s="107"/>
      <c r="B33" s="111"/>
      <c r="C33" s="116" t="s">
        <v>71</v>
      </c>
      <c r="D33" s="117" t="s">
        <v>77</v>
      </c>
      <c r="E33" s="118" t="s">
        <v>4</v>
      </c>
      <c r="F33" s="122" t="s">
        <v>78</v>
      </c>
      <c r="G33" s="635">
        <v>26310</v>
      </c>
      <c r="H33" s="636">
        <v>39554</v>
      </c>
      <c r="I33" s="637">
        <v>61214</v>
      </c>
      <c r="J33" s="638">
        <v>80729</v>
      </c>
      <c r="K33" s="635">
        <v>14394</v>
      </c>
      <c r="L33" s="636">
        <v>33115</v>
      </c>
      <c r="M33" s="637">
        <v>45953</v>
      </c>
      <c r="N33" s="638">
        <v>69946</v>
      </c>
      <c r="O33" s="635">
        <v>16056</v>
      </c>
      <c r="P33" s="569">
        <v>54771</v>
      </c>
      <c r="Q33" s="594">
        <v>69824</v>
      </c>
      <c r="R33" s="557">
        <v>113621</v>
      </c>
      <c r="S33" s="635">
        <v>15819</v>
      </c>
      <c r="T33" s="569">
        <v>31336</v>
      </c>
      <c r="U33" s="594">
        <v>48922</v>
      </c>
      <c r="V33" s="557">
        <v>83066</v>
      </c>
      <c r="W33" s="635">
        <v>19345</v>
      </c>
      <c r="X33" s="569">
        <v>40753</v>
      </c>
      <c r="Y33" s="594">
        <v>61763</v>
      </c>
      <c r="Z33" s="557">
        <v>96222</v>
      </c>
    </row>
    <row r="34" spans="1:26" s="110" customFormat="1" ht="18" customHeight="1">
      <c r="A34" s="107"/>
      <c r="B34" s="685" t="s">
        <v>21</v>
      </c>
      <c r="C34" s="667"/>
      <c r="D34" s="667"/>
      <c r="E34" s="120" t="s">
        <v>4</v>
      </c>
      <c r="F34" s="123" t="s">
        <v>79</v>
      </c>
      <c r="G34" s="558">
        <v>76428</v>
      </c>
      <c r="H34" s="629">
        <v>132593</v>
      </c>
      <c r="I34" s="559">
        <v>206685</v>
      </c>
      <c r="J34" s="560">
        <v>296451</v>
      </c>
      <c r="K34" s="558">
        <v>77364</v>
      </c>
      <c r="L34" s="629">
        <v>144150</v>
      </c>
      <c r="M34" s="559">
        <v>216901</v>
      </c>
      <c r="N34" s="560">
        <v>307699</v>
      </c>
      <c r="O34" s="558">
        <v>80577</v>
      </c>
      <c r="P34" s="570">
        <v>157487</v>
      </c>
      <c r="Q34" s="559">
        <v>246489</v>
      </c>
      <c r="R34" s="560">
        <v>342847</v>
      </c>
      <c r="S34" s="558">
        <v>85915</v>
      </c>
      <c r="T34" s="570">
        <v>163370</v>
      </c>
      <c r="U34" s="559">
        <v>249410</v>
      </c>
      <c r="V34" s="560">
        <v>343976</v>
      </c>
      <c r="W34" s="558">
        <v>91247</v>
      </c>
      <c r="X34" s="570">
        <v>176736</v>
      </c>
      <c r="Y34" s="559">
        <v>269929</v>
      </c>
      <c r="Z34" s="560">
        <v>376445</v>
      </c>
    </row>
    <row r="35" spans="1:26" s="110" customFormat="1" ht="44.25" customHeight="1">
      <c r="A35" s="107"/>
      <c r="B35" s="111"/>
      <c r="C35" s="112" t="s">
        <v>68</v>
      </c>
      <c r="D35" s="113" t="s">
        <v>80</v>
      </c>
      <c r="E35" s="114" t="s">
        <v>4</v>
      </c>
      <c r="F35" s="115" t="s">
        <v>81</v>
      </c>
      <c r="G35" s="552">
        <v>23223</v>
      </c>
      <c r="H35" s="578">
        <v>36835</v>
      </c>
      <c r="I35" s="553">
        <v>57605</v>
      </c>
      <c r="J35" s="554">
        <v>76308</v>
      </c>
      <c r="K35" s="552">
        <v>18851</v>
      </c>
      <c r="L35" s="578">
        <v>33734</v>
      </c>
      <c r="M35" s="553">
        <v>51401</v>
      </c>
      <c r="N35" s="554">
        <v>72971</v>
      </c>
      <c r="O35" s="552">
        <v>18598</v>
      </c>
      <c r="P35" s="568">
        <v>35409</v>
      </c>
      <c r="Q35" s="553">
        <v>56560</v>
      </c>
      <c r="R35" s="554">
        <v>78639</v>
      </c>
      <c r="S35" s="552">
        <v>21733</v>
      </c>
      <c r="T35" s="568">
        <v>42993</v>
      </c>
      <c r="U35" s="553">
        <v>67804</v>
      </c>
      <c r="V35" s="554">
        <v>89230</v>
      </c>
      <c r="W35" s="552">
        <v>22682</v>
      </c>
      <c r="X35" s="568">
        <v>45264</v>
      </c>
      <c r="Y35" s="553">
        <v>68521</v>
      </c>
      <c r="Z35" s="554">
        <v>91864</v>
      </c>
    </row>
    <row r="36" spans="1:26" s="110" customFormat="1" ht="18" customHeight="1">
      <c r="A36" s="107"/>
      <c r="B36" s="111"/>
      <c r="C36" s="116" t="s">
        <v>71</v>
      </c>
      <c r="D36" s="124" t="s">
        <v>82</v>
      </c>
      <c r="E36" s="92" t="s">
        <v>4</v>
      </c>
      <c r="F36" s="24" t="s">
        <v>83</v>
      </c>
      <c r="G36" s="561">
        <v>39363</v>
      </c>
      <c r="H36" s="640">
        <v>63447</v>
      </c>
      <c r="I36" s="556">
        <v>103760</v>
      </c>
      <c r="J36" s="563">
        <v>180351</v>
      </c>
      <c r="K36" s="561">
        <v>47143</v>
      </c>
      <c r="L36" s="640">
        <v>88145</v>
      </c>
      <c r="M36" s="556">
        <v>133562</v>
      </c>
      <c r="N36" s="563">
        <v>188777</v>
      </c>
      <c r="O36" s="561">
        <v>50988</v>
      </c>
      <c r="P36" s="571">
        <v>97965</v>
      </c>
      <c r="Q36" s="556">
        <v>153322</v>
      </c>
      <c r="R36" s="563">
        <v>215579</v>
      </c>
      <c r="S36" s="561">
        <v>47019</v>
      </c>
      <c r="T36" s="571">
        <v>86997</v>
      </c>
      <c r="U36" s="556">
        <v>136562</v>
      </c>
      <c r="V36" s="563">
        <v>195906</v>
      </c>
      <c r="W36" s="561">
        <v>52089</v>
      </c>
      <c r="X36" s="571">
        <v>100504</v>
      </c>
      <c r="Y36" s="556">
        <v>157278</v>
      </c>
      <c r="Z36" s="563">
        <v>226870</v>
      </c>
    </row>
    <row r="37" spans="1:26" s="110" customFormat="1" ht="44.25" customHeight="1" thickBot="1">
      <c r="A37" s="107"/>
      <c r="B37" s="125"/>
      <c r="C37" s="126"/>
      <c r="D37" s="127" t="s">
        <v>84</v>
      </c>
      <c r="E37" s="128" t="s">
        <v>4</v>
      </c>
      <c r="F37" s="129" t="s">
        <v>100</v>
      </c>
      <c r="G37" s="564">
        <v>12094</v>
      </c>
      <c r="H37" s="641">
        <v>28504</v>
      </c>
      <c r="I37" s="565">
        <v>39774</v>
      </c>
      <c r="J37" s="566">
        <v>31993</v>
      </c>
      <c r="K37" s="564">
        <v>9579</v>
      </c>
      <c r="L37" s="641">
        <v>18344</v>
      </c>
      <c r="M37" s="565">
        <v>26431</v>
      </c>
      <c r="N37" s="566">
        <v>37979</v>
      </c>
      <c r="O37" s="564">
        <v>9169</v>
      </c>
      <c r="P37" s="572">
        <v>19779</v>
      </c>
      <c r="Q37" s="565">
        <v>30298</v>
      </c>
      <c r="R37" s="566">
        <v>39991</v>
      </c>
      <c r="S37" s="564">
        <v>17162</v>
      </c>
      <c r="T37" s="572">
        <v>33380</v>
      </c>
      <c r="U37" s="565">
        <v>45044</v>
      </c>
      <c r="V37" s="566">
        <v>58841</v>
      </c>
      <c r="W37" s="564">
        <v>16477</v>
      </c>
      <c r="X37" s="572">
        <v>30968</v>
      </c>
      <c r="Y37" s="565">
        <v>44131</v>
      </c>
      <c r="Z37" s="566">
        <v>57711</v>
      </c>
    </row>
    <row r="38" spans="1:26" ht="14.25" customHeight="1">
      <c r="B38" s="101"/>
      <c r="C38" s="130" t="s">
        <v>535</v>
      </c>
      <c r="D38" s="101"/>
      <c r="E38" s="101"/>
      <c r="F38" s="101"/>
      <c r="G38" s="131"/>
      <c r="H38" s="131"/>
      <c r="I38" s="131"/>
      <c r="J38" s="131"/>
      <c r="K38" s="131"/>
      <c r="L38" s="131"/>
      <c r="M38" s="131"/>
      <c r="N38" s="131"/>
      <c r="O38" s="131"/>
      <c r="P38" s="131"/>
      <c r="Q38" s="131"/>
      <c r="R38" s="131"/>
      <c r="S38" s="131"/>
      <c r="T38" s="131"/>
      <c r="U38" s="131"/>
      <c r="V38" s="131"/>
      <c r="W38" s="131"/>
      <c r="X38" s="131"/>
      <c r="Y38" s="131"/>
      <c r="Z38" s="131"/>
    </row>
    <row r="39" spans="1:26" ht="14.25" customHeight="1">
      <c r="B39" s="101"/>
      <c r="C39" s="70" t="s">
        <v>537</v>
      </c>
      <c r="D39" s="101"/>
      <c r="E39" s="101"/>
      <c r="F39" s="101"/>
      <c r="G39" s="132"/>
      <c r="H39" s="132"/>
      <c r="I39" s="132"/>
      <c r="J39" s="132"/>
      <c r="K39" s="132"/>
      <c r="L39" s="132"/>
      <c r="M39" s="132"/>
      <c r="N39" s="132"/>
      <c r="O39" s="132"/>
      <c r="P39" s="132"/>
      <c r="Q39" s="132"/>
      <c r="R39" s="132"/>
      <c r="S39" s="132"/>
      <c r="T39" s="132"/>
      <c r="U39" s="132"/>
      <c r="V39" s="132"/>
      <c r="W39" s="132"/>
      <c r="X39" s="132"/>
      <c r="Y39" s="132"/>
      <c r="Z39" s="132"/>
    </row>
    <row r="40" spans="1:26" s="6" customFormat="1" ht="15" customHeight="1">
      <c r="A40" s="135"/>
      <c r="B40" s="136"/>
      <c r="C40" s="101" t="s">
        <v>101</v>
      </c>
      <c r="D40" s="70"/>
      <c r="E40" s="70"/>
      <c r="F40" s="70"/>
      <c r="G40" s="137"/>
      <c r="H40" s="137"/>
      <c r="I40" s="137"/>
      <c r="J40" s="137"/>
      <c r="K40" s="137"/>
      <c r="L40" s="137"/>
      <c r="M40" s="137"/>
      <c r="N40" s="137"/>
      <c r="O40" s="137"/>
      <c r="P40" s="137"/>
      <c r="Q40" s="137"/>
      <c r="R40" s="137"/>
      <c r="S40" s="132"/>
      <c r="T40" s="132"/>
      <c r="U40" s="132"/>
      <c r="V40" s="132"/>
      <c r="W40" s="132"/>
      <c r="X40" s="132"/>
      <c r="Y40" s="132"/>
      <c r="Z40" s="132"/>
    </row>
    <row r="41" spans="1:26" ht="15.75" customHeight="1">
      <c r="B41" s="101"/>
      <c r="C41" s="70" t="s">
        <v>529</v>
      </c>
      <c r="D41" s="101"/>
      <c r="E41" s="101"/>
      <c r="F41" s="101"/>
      <c r="G41" s="132"/>
      <c r="H41" s="132"/>
      <c r="I41" s="132"/>
      <c r="J41" s="132"/>
      <c r="K41" s="132"/>
      <c r="L41" s="132"/>
      <c r="M41" s="132"/>
      <c r="N41" s="132"/>
      <c r="O41" s="132"/>
      <c r="P41" s="132"/>
      <c r="Q41" s="132"/>
      <c r="R41" s="132"/>
      <c r="S41" s="132"/>
      <c r="T41" s="132"/>
      <c r="U41" s="132"/>
      <c r="V41" s="132"/>
      <c r="W41" s="132"/>
      <c r="X41" s="132"/>
      <c r="Y41" s="132"/>
      <c r="Z41" s="132"/>
    </row>
    <row r="42" spans="1:26" ht="15.75" customHeight="1">
      <c r="B42" s="101"/>
      <c r="C42" s="70"/>
      <c r="D42" s="101"/>
      <c r="E42" s="101"/>
      <c r="F42" s="101"/>
      <c r="G42" s="132"/>
      <c r="H42" s="132"/>
      <c r="I42" s="132"/>
      <c r="J42" s="132"/>
      <c r="K42" s="132"/>
      <c r="L42" s="132"/>
      <c r="M42" s="132"/>
      <c r="N42" s="132"/>
      <c r="O42" s="132"/>
      <c r="P42" s="132"/>
      <c r="Q42" s="132"/>
      <c r="R42" s="132"/>
      <c r="S42" s="132"/>
      <c r="T42" s="132"/>
      <c r="U42" s="132"/>
      <c r="V42" s="132"/>
      <c r="W42" s="132"/>
      <c r="X42" s="132"/>
      <c r="Y42" s="132"/>
      <c r="Z42" s="132"/>
    </row>
    <row r="43" spans="1:26" s="138" customFormat="1" ht="18" customHeight="1">
      <c r="B43" s="139"/>
      <c r="C43" s="55" t="s">
        <v>102</v>
      </c>
      <c r="D43" s="139"/>
      <c r="E43" s="140"/>
      <c r="F43" s="140"/>
      <c r="G43" s="141"/>
      <c r="H43" s="141"/>
      <c r="I43" s="141"/>
      <c r="J43" s="141"/>
      <c r="K43" s="141"/>
      <c r="L43" s="141"/>
      <c r="M43" s="141"/>
      <c r="N43" s="141"/>
      <c r="O43" s="141"/>
      <c r="P43" s="141"/>
      <c r="Q43" s="141"/>
      <c r="R43" s="141"/>
      <c r="S43" s="448"/>
      <c r="T43" s="448"/>
      <c r="U43" s="448"/>
      <c r="V43" s="448"/>
      <c r="W43" s="448"/>
      <c r="X43" s="448"/>
      <c r="Y43" s="448"/>
      <c r="Z43" s="448"/>
    </row>
    <row r="44" spans="1:26" s="9" customFormat="1" ht="18" customHeight="1" thickBot="1">
      <c r="B44" s="11"/>
      <c r="C44" s="71" t="s">
        <v>59</v>
      </c>
      <c r="D44" s="12"/>
      <c r="E44" s="11"/>
      <c r="F44" s="11"/>
      <c r="G44" s="142"/>
      <c r="H44" s="142"/>
      <c r="I44" s="142"/>
      <c r="J44" s="142"/>
      <c r="K44" s="142"/>
      <c r="L44" s="142"/>
      <c r="M44" s="142"/>
      <c r="N44" s="142"/>
      <c r="O44" s="142"/>
      <c r="P44" s="142"/>
      <c r="Q44" s="142"/>
      <c r="R44" s="142"/>
      <c r="S44" s="133"/>
      <c r="T44" s="133"/>
      <c r="U44" s="133"/>
      <c r="V44" s="133"/>
      <c r="W44" s="133"/>
      <c r="X44" s="133"/>
      <c r="Y44" s="133"/>
      <c r="Z44" s="133"/>
    </row>
    <row r="45" spans="1:26" s="102" customFormat="1" ht="18" customHeight="1">
      <c r="B45" s="14"/>
      <c r="C45" s="15"/>
      <c r="D45" s="660" t="s">
        <v>60</v>
      </c>
      <c r="E45" s="662" t="s">
        <v>31</v>
      </c>
      <c r="F45" s="664" t="s">
        <v>61</v>
      </c>
      <c r="G45" s="680" t="s">
        <v>62</v>
      </c>
      <c r="H45" s="681"/>
      <c r="I45" s="681"/>
      <c r="J45" s="682"/>
      <c r="K45" s="680" t="s">
        <v>103</v>
      </c>
      <c r="L45" s="681"/>
      <c r="M45" s="681"/>
      <c r="N45" s="682"/>
      <c r="O45" s="680" t="s">
        <v>64</v>
      </c>
      <c r="P45" s="681"/>
      <c r="Q45" s="681"/>
      <c r="R45" s="682"/>
      <c r="S45" s="680" t="s">
        <v>510</v>
      </c>
      <c r="T45" s="681"/>
      <c r="U45" s="681"/>
      <c r="V45" s="682"/>
      <c r="W45" s="680" t="s">
        <v>520</v>
      </c>
      <c r="X45" s="681"/>
      <c r="Y45" s="681"/>
      <c r="Z45" s="682"/>
    </row>
    <row r="46" spans="1:26" s="102" customFormat="1" ht="24.75" thickBot="1">
      <c r="B46" s="17"/>
      <c r="C46" s="18"/>
      <c r="D46" s="661"/>
      <c r="E46" s="663"/>
      <c r="F46" s="665"/>
      <c r="G46" s="103" t="s">
        <v>94</v>
      </c>
      <c r="H46" s="104" t="s">
        <v>10</v>
      </c>
      <c r="I46" s="105" t="s">
        <v>11</v>
      </c>
      <c r="J46" s="106" t="s">
        <v>12</v>
      </c>
      <c r="K46" s="103" t="s">
        <v>94</v>
      </c>
      <c r="L46" s="104" t="s">
        <v>10</v>
      </c>
      <c r="M46" s="105" t="s">
        <v>11</v>
      </c>
      <c r="N46" s="106" t="s">
        <v>95</v>
      </c>
      <c r="O46" s="103" t="s">
        <v>65</v>
      </c>
      <c r="P46" s="104" t="s">
        <v>10</v>
      </c>
      <c r="Q46" s="105" t="s">
        <v>11</v>
      </c>
      <c r="R46" s="106" t="s">
        <v>104</v>
      </c>
      <c r="S46" s="103" t="s">
        <v>65</v>
      </c>
      <c r="T46" s="104" t="s">
        <v>10</v>
      </c>
      <c r="U46" s="105" t="s">
        <v>11</v>
      </c>
      <c r="V46" s="106" t="s">
        <v>12</v>
      </c>
      <c r="W46" s="103" t="s">
        <v>9</v>
      </c>
      <c r="X46" s="104" t="s">
        <v>10</v>
      </c>
      <c r="Y46" s="105" t="s">
        <v>11</v>
      </c>
      <c r="Z46" s="106" t="s">
        <v>241</v>
      </c>
    </row>
    <row r="47" spans="1:26" s="110" customFormat="1" ht="18" customHeight="1">
      <c r="A47" s="107"/>
      <c r="B47" s="683" t="s">
        <v>66</v>
      </c>
      <c r="C47" s="684"/>
      <c r="D47" s="684"/>
      <c r="E47" s="108" t="s">
        <v>4</v>
      </c>
      <c r="F47" s="109" t="s">
        <v>67</v>
      </c>
      <c r="G47" s="547">
        <v>74379</v>
      </c>
      <c r="H47" s="549">
        <v>156732</v>
      </c>
      <c r="I47" s="548">
        <v>245774</v>
      </c>
      <c r="J47" s="551">
        <v>361767</v>
      </c>
      <c r="K47" s="547">
        <v>88832</v>
      </c>
      <c r="L47" s="549">
        <v>174609</v>
      </c>
      <c r="M47" s="548">
        <v>264074</v>
      </c>
      <c r="N47" s="551">
        <v>399581</v>
      </c>
      <c r="O47" s="547">
        <v>82358</v>
      </c>
      <c r="P47" s="567">
        <v>176787</v>
      </c>
      <c r="Q47" s="548">
        <v>276661</v>
      </c>
      <c r="R47" s="551">
        <v>413742</v>
      </c>
      <c r="S47" s="547">
        <v>91005</v>
      </c>
      <c r="T47" s="567">
        <v>191241</v>
      </c>
      <c r="U47" s="548">
        <v>296108</v>
      </c>
      <c r="V47" s="551">
        <v>452043</v>
      </c>
      <c r="W47" s="547">
        <v>101303</v>
      </c>
      <c r="X47" s="567">
        <v>218233</v>
      </c>
      <c r="Y47" s="548">
        <v>336962</v>
      </c>
      <c r="Z47" s="551">
        <v>486599</v>
      </c>
    </row>
    <row r="48" spans="1:26" s="110" customFormat="1" ht="18" customHeight="1">
      <c r="A48" s="107"/>
      <c r="B48" s="143"/>
      <c r="C48" s="112" t="s">
        <v>68</v>
      </c>
      <c r="D48" s="113" t="s">
        <v>105</v>
      </c>
      <c r="E48" s="114" t="s">
        <v>4</v>
      </c>
      <c r="F48" s="134" t="s">
        <v>106</v>
      </c>
      <c r="G48" s="574"/>
      <c r="H48" s="575"/>
      <c r="I48" s="576"/>
      <c r="J48" s="577"/>
      <c r="K48" s="552">
        <v>1163</v>
      </c>
      <c r="L48" s="578">
        <v>2719</v>
      </c>
      <c r="M48" s="553">
        <v>4261</v>
      </c>
      <c r="N48" s="554">
        <v>8531</v>
      </c>
      <c r="O48" s="552">
        <v>1002</v>
      </c>
      <c r="P48" s="578">
        <v>2276</v>
      </c>
      <c r="Q48" s="553">
        <v>3403</v>
      </c>
      <c r="R48" s="554">
        <v>7520</v>
      </c>
      <c r="S48" s="552">
        <v>764</v>
      </c>
      <c r="T48" s="578">
        <v>2130</v>
      </c>
      <c r="U48" s="553">
        <v>3087</v>
      </c>
      <c r="V48" s="554">
        <v>6391</v>
      </c>
      <c r="W48" s="552">
        <v>1058</v>
      </c>
      <c r="X48" s="578">
        <v>2515</v>
      </c>
      <c r="Y48" s="553">
        <v>4776</v>
      </c>
      <c r="Z48" s="554">
        <v>8148</v>
      </c>
    </row>
    <row r="49" spans="1:26" s="110" customFormat="1" ht="18" customHeight="1">
      <c r="A49" s="107"/>
      <c r="B49" s="111"/>
      <c r="C49" s="116"/>
      <c r="D49" s="144" t="s">
        <v>107</v>
      </c>
      <c r="E49" s="145" t="s">
        <v>4</v>
      </c>
      <c r="F49" s="146" t="s">
        <v>108</v>
      </c>
      <c r="G49" s="581">
        <v>16483</v>
      </c>
      <c r="H49" s="582">
        <v>33003</v>
      </c>
      <c r="I49" s="583">
        <v>55101</v>
      </c>
      <c r="J49" s="584">
        <v>72630</v>
      </c>
      <c r="K49" s="581">
        <v>15136</v>
      </c>
      <c r="L49" s="582">
        <v>31115</v>
      </c>
      <c r="M49" s="583">
        <v>47134</v>
      </c>
      <c r="N49" s="584">
        <v>69040</v>
      </c>
      <c r="O49" s="581">
        <v>15323</v>
      </c>
      <c r="P49" s="582">
        <v>31129</v>
      </c>
      <c r="Q49" s="583">
        <v>49165</v>
      </c>
      <c r="R49" s="584">
        <v>72613</v>
      </c>
      <c r="S49" s="581">
        <v>22695</v>
      </c>
      <c r="T49" s="582">
        <v>43346</v>
      </c>
      <c r="U49" s="583">
        <v>63929</v>
      </c>
      <c r="V49" s="584">
        <v>91163</v>
      </c>
      <c r="W49" s="581">
        <v>21422</v>
      </c>
      <c r="X49" s="582">
        <v>47833</v>
      </c>
      <c r="Y49" s="583">
        <v>78059</v>
      </c>
      <c r="Z49" s="584">
        <v>105501</v>
      </c>
    </row>
    <row r="50" spans="1:26" s="110" customFormat="1" ht="18" customHeight="1">
      <c r="A50" s="107"/>
      <c r="B50" s="111"/>
      <c r="C50" s="116"/>
      <c r="D50" s="144" t="s">
        <v>109</v>
      </c>
      <c r="E50" s="145" t="s">
        <v>4</v>
      </c>
      <c r="F50" s="146" t="s">
        <v>110</v>
      </c>
      <c r="G50" s="555">
        <v>26006</v>
      </c>
      <c r="H50" s="628">
        <v>59303</v>
      </c>
      <c r="I50" s="556">
        <v>90960</v>
      </c>
      <c r="J50" s="557">
        <v>146346</v>
      </c>
      <c r="K50" s="555">
        <v>34956</v>
      </c>
      <c r="L50" s="628">
        <v>64125</v>
      </c>
      <c r="M50" s="556">
        <v>96307</v>
      </c>
      <c r="N50" s="584">
        <v>155210</v>
      </c>
      <c r="O50" s="555">
        <v>25871</v>
      </c>
      <c r="P50" s="569">
        <v>59779</v>
      </c>
      <c r="Q50" s="556">
        <v>95674</v>
      </c>
      <c r="R50" s="584">
        <v>152482</v>
      </c>
      <c r="S50" s="555">
        <v>24114</v>
      </c>
      <c r="T50" s="569">
        <v>56937</v>
      </c>
      <c r="U50" s="556">
        <v>89506</v>
      </c>
      <c r="V50" s="584">
        <v>150313</v>
      </c>
      <c r="W50" s="555">
        <v>26341</v>
      </c>
      <c r="X50" s="569">
        <v>59927</v>
      </c>
      <c r="Y50" s="556">
        <v>90813</v>
      </c>
      <c r="Z50" s="584">
        <v>149873</v>
      </c>
    </row>
    <row r="51" spans="1:26" s="110" customFormat="1" ht="18" customHeight="1">
      <c r="A51" s="107"/>
      <c r="B51" s="111"/>
      <c r="C51" s="116" t="s">
        <v>71</v>
      </c>
      <c r="D51" s="144" t="s">
        <v>111</v>
      </c>
      <c r="E51" s="145" t="s">
        <v>4</v>
      </c>
      <c r="F51" s="146" t="s">
        <v>112</v>
      </c>
      <c r="G51" s="581">
        <v>30167</v>
      </c>
      <c r="H51" s="582">
        <v>60815</v>
      </c>
      <c r="I51" s="562">
        <v>94172</v>
      </c>
      <c r="J51" s="584">
        <v>135285</v>
      </c>
      <c r="K51" s="581">
        <v>35633</v>
      </c>
      <c r="L51" s="582">
        <v>72659</v>
      </c>
      <c r="M51" s="562">
        <v>110203</v>
      </c>
      <c r="N51" s="584">
        <v>158314</v>
      </c>
      <c r="O51" s="581">
        <v>37982</v>
      </c>
      <c r="P51" s="642">
        <v>79072</v>
      </c>
      <c r="Q51" s="562">
        <v>121619</v>
      </c>
      <c r="R51" s="584">
        <v>171762</v>
      </c>
      <c r="S51" s="581">
        <v>40992</v>
      </c>
      <c r="T51" s="642">
        <v>83982</v>
      </c>
      <c r="U51" s="562">
        <v>132410</v>
      </c>
      <c r="V51" s="584">
        <v>194576</v>
      </c>
      <c r="W51" s="581">
        <v>50419</v>
      </c>
      <c r="X51" s="642">
        <v>103701</v>
      </c>
      <c r="Y51" s="562">
        <v>156915</v>
      </c>
      <c r="Z51" s="584">
        <v>214284</v>
      </c>
    </row>
    <row r="52" spans="1:26" s="110" customFormat="1" ht="18" customHeight="1">
      <c r="A52" s="107"/>
      <c r="B52" s="111"/>
      <c r="C52" s="116"/>
      <c r="D52" s="117" t="s">
        <v>113</v>
      </c>
      <c r="E52" s="118" t="s">
        <v>4</v>
      </c>
      <c r="F52" s="119" t="s">
        <v>114</v>
      </c>
      <c r="G52" s="555">
        <v>1723</v>
      </c>
      <c r="H52" s="628">
        <v>3611</v>
      </c>
      <c r="I52" s="594">
        <v>5541</v>
      </c>
      <c r="J52" s="557">
        <v>7506</v>
      </c>
      <c r="K52" s="555">
        <v>1943</v>
      </c>
      <c r="L52" s="628">
        <v>3992</v>
      </c>
      <c r="M52" s="594">
        <v>6169</v>
      </c>
      <c r="N52" s="557">
        <v>8486</v>
      </c>
      <c r="O52" s="555">
        <v>2181</v>
      </c>
      <c r="P52" s="569">
        <v>4530</v>
      </c>
      <c r="Q52" s="594">
        <v>6801</v>
      </c>
      <c r="R52" s="557">
        <v>9364</v>
      </c>
      <c r="S52" s="555">
        <v>2439</v>
      </c>
      <c r="T52" s="569">
        <v>4846</v>
      </c>
      <c r="U52" s="594">
        <v>7176</v>
      </c>
      <c r="V52" s="557">
        <v>9599</v>
      </c>
      <c r="W52" s="555">
        <v>2063</v>
      </c>
      <c r="X52" s="569">
        <v>4257</v>
      </c>
      <c r="Y52" s="594">
        <v>6399</v>
      </c>
      <c r="Z52" s="557">
        <v>8794</v>
      </c>
    </row>
    <row r="53" spans="1:26" s="110" customFormat="1" ht="18" customHeight="1">
      <c r="A53" s="107"/>
      <c r="B53" s="685" t="s">
        <v>19</v>
      </c>
      <c r="C53" s="667"/>
      <c r="D53" s="667"/>
      <c r="E53" s="120" t="s">
        <v>31</v>
      </c>
      <c r="F53" s="121" t="s">
        <v>33</v>
      </c>
      <c r="G53" s="558">
        <v>116747</v>
      </c>
      <c r="H53" s="629">
        <v>238156</v>
      </c>
      <c r="I53" s="599">
        <v>363280</v>
      </c>
      <c r="J53" s="560">
        <v>496427</v>
      </c>
      <c r="K53" s="558">
        <v>116408</v>
      </c>
      <c r="L53" s="629">
        <v>235860</v>
      </c>
      <c r="M53" s="599">
        <v>352683</v>
      </c>
      <c r="N53" s="560">
        <v>491579</v>
      </c>
      <c r="O53" s="558">
        <v>122979</v>
      </c>
      <c r="P53" s="570">
        <v>247640</v>
      </c>
      <c r="Q53" s="599">
        <v>370701</v>
      </c>
      <c r="R53" s="560">
        <v>505475</v>
      </c>
      <c r="S53" s="558">
        <v>119985</v>
      </c>
      <c r="T53" s="570">
        <v>244644</v>
      </c>
      <c r="U53" s="599">
        <v>374915</v>
      </c>
      <c r="V53" s="560">
        <v>518063</v>
      </c>
      <c r="W53" s="558">
        <v>127303</v>
      </c>
      <c r="X53" s="570">
        <v>266756</v>
      </c>
      <c r="Y53" s="599">
        <v>394967</v>
      </c>
      <c r="Z53" s="560">
        <v>541414</v>
      </c>
    </row>
    <row r="54" spans="1:26" s="110" customFormat="1" ht="18" customHeight="1">
      <c r="A54" s="107"/>
      <c r="B54" s="147"/>
      <c r="C54" s="112" t="s">
        <v>68</v>
      </c>
      <c r="D54" s="113" t="s">
        <v>105</v>
      </c>
      <c r="E54" s="114" t="s">
        <v>4</v>
      </c>
      <c r="F54" s="134" t="s">
        <v>106</v>
      </c>
      <c r="G54" s="574"/>
      <c r="H54" s="575"/>
      <c r="I54" s="576"/>
      <c r="J54" s="577"/>
      <c r="K54" s="552">
        <v>580</v>
      </c>
      <c r="L54" s="578">
        <v>1570</v>
      </c>
      <c r="M54" s="553">
        <v>2743</v>
      </c>
      <c r="N54" s="554">
        <v>9444</v>
      </c>
      <c r="O54" s="552">
        <v>998</v>
      </c>
      <c r="P54" s="578">
        <v>4947</v>
      </c>
      <c r="Q54" s="553">
        <v>6469</v>
      </c>
      <c r="R54" s="554">
        <v>13892</v>
      </c>
      <c r="S54" s="552">
        <v>586</v>
      </c>
      <c r="T54" s="578">
        <v>2298</v>
      </c>
      <c r="U54" s="553">
        <v>4067</v>
      </c>
      <c r="V54" s="554">
        <v>15548</v>
      </c>
      <c r="W54" s="552">
        <v>687</v>
      </c>
      <c r="X54" s="578">
        <v>2342</v>
      </c>
      <c r="Y54" s="553">
        <v>5002</v>
      </c>
      <c r="Z54" s="554">
        <v>14217</v>
      </c>
    </row>
    <row r="55" spans="1:26" s="110" customFormat="1" ht="18" customHeight="1">
      <c r="A55" s="107"/>
      <c r="B55" s="111"/>
      <c r="C55" s="116"/>
      <c r="D55" s="144" t="s">
        <v>107</v>
      </c>
      <c r="E55" s="145" t="s">
        <v>4</v>
      </c>
      <c r="F55" s="146" t="s">
        <v>108</v>
      </c>
      <c r="G55" s="581">
        <v>63789</v>
      </c>
      <c r="H55" s="582">
        <v>129704</v>
      </c>
      <c r="I55" s="583">
        <v>197896</v>
      </c>
      <c r="J55" s="584">
        <v>267479</v>
      </c>
      <c r="K55" s="581">
        <v>65381</v>
      </c>
      <c r="L55" s="582">
        <v>132247</v>
      </c>
      <c r="M55" s="583">
        <v>198291</v>
      </c>
      <c r="N55" s="584">
        <v>268460</v>
      </c>
      <c r="O55" s="581">
        <v>67805</v>
      </c>
      <c r="P55" s="582">
        <v>136109</v>
      </c>
      <c r="Q55" s="583">
        <v>206403</v>
      </c>
      <c r="R55" s="584">
        <v>280698</v>
      </c>
      <c r="S55" s="581">
        <v>67123</v>
      </c>
      <c r="T55" s="582">
        <v>136153</v>
      </c>
      <c r="U55" s="583">
        <v>208729</v>
      </c>
      <c r="V55" s="584">
        <v>283147</v>
      </c>
      <c r="W55" s="581">
        <v>69607</v>
      </c>
      <c r="X55" s="582">
        <v>140164</v>
      </c>
      <c r="Y55" s="583">
        <v>210934</v>
      </c>
      <c r="Z55" s="584">
        <v>282571</v>
      </c>
    </row>
    <row r="56" spans="1:26" s="110" customFormat="1" ht="18" customHeight="1">
      <c r="A56" s="107"/>
      <c r="B56" s="111"/>
      <c r="C56" s="116"/>
      <c r="D56" s="144" t="s">
        <v>109</v>
      </c>
      <c r="E56" s="145" t="s">
        <v>4</v>
      </c>
      <c r="F56" s="148" t="s">
        <v>110</v>
      </c>
      <c r="G56" s="555">
        <v>24951</v>
      </c>
      <c r="H56" s="628">
        <v>50651</v>
      </c>
      <c r="I56" s="556">
        <v>76726</v>
      </c>
      <c r="J56" s="557">
        <v>107641</v>
      </c>
      <c r="K56" s="555">
        <v>20441</v>
      </c>
      <c r="L56" s="628">
        <v>40805</v>
      </c>
      <c r="M56" s="556">
        <v>60483</v>
      </c>
      <c r="N56" s="584">
        <v>90696</v>
      </c>
      <c r="O56" s="555">
        <v>22703</v>
      </c>
      <c r="P56" s="569">
        <v>43584</v>
      </c>
      <c r="Q56" s="556">
        <v>62998</v>
      </c>
      <c r="R56" s="584">
        <v>82998</v>
      </c>
      <c r="S56" s="555">
        <v>19485</v>
      </c>
      <c r="T56" s="569">
        <v>39516</v>
      </c>
      <c r="U56" s="556">
        <v>61398</v>
      </c>
      <c r="V56" s="584">
        <v>83636</v>
      </c>
      <c r="W56" s="555">
        <v>22663</v>
      </c>
      <c r="X56" s="569">
        <v>54609</v>
      </c>
      <c r="Y56" s="556">
        <v>74273</v>
      </c>
      <c r="Z56" s="584">
        <v>104483</v>
      </c>
    </row>
    <row r="57" spans="1:26" s="110" customFormat="1" ht="18" customHeight="1">
      <c r="A57" s="107"/>
      <c r="B57" s="111"/>
      <c r="C57" s="116" t="s">
        <v>71</v>
      </c>
      <c r="D57" s="144" t="s">
        <v>111</v>
      </c>
      <c r="E57" s="145" t="s">
        <v>4</v>
      </c>
      <c r="F57" s="148" t="s">
        <v>112</v>
      </c>
      <c r="G57" s="581">
        <v>26701</v>
      </c>
      <c r="H57" s="582">
        <v>55180</v>
      </c>
      <c r="I57" s="562">
        <v>84701</v>
      </c>
      <c r="J57" s="584">
        <v>115897</v>
      </c>
      <c r="K57" s="581">
        <v>28830</v>
      </c>
      <c r="L57" s="582">
        <v>58812</v>
      </c>
      <c r="M57" s="562">
        <v>87400</v>
      </c>
      <c r="N57" s="584">
        <v>117698</v>
      </c>
      <c r="O57" s="581">
        <v>30151</v>
      </c>
      <c r="P57" s="642">
        <v>60242</v>
      </c>
      <c r="Q57" s="562">
        <v>90615</v>
      </c>
      <c r="R57" s="584">
        <v>121981</v>
      </c>
      <c r="S57" s="581">
        <v>31532</v>
      </c>
      <c r="T57" s="642">
        <v>64021</v>
      </c>
      <c r="U57" s="562">
        <v>96752</v>
      </c>
      <c r="V57" s="584">
        <v>129871</v>
      </c>
      <c r="W57" s="581">
        <v>33116</v>
      </c>
      <c r="X57" s="642">
        <v>67176</v>
      </c>
      <c r="Y57" s="562">
        <v>101045</v>
      </c>
      <c r="Z57" s="584">
        <v>135376</v>
      </c>
    </row>
    <row r="58" spans="1:26" s="110" customFormat="1" ht="18" customHeight="1">
      <c r="A58" s="107"/>
      <c r="B58" s="111"/>
      <c r="C58" s="116"/>
      <c r="D58" s="117" t="s">
        <v>113</v>
      </c>
      <c r="E58" s="118" t="s">
        <v>4</v>
      </c>
      <c r="F58" s="122" t="s">
        <v>114</v>
      </c>
      <c r="G58" s="555">
        <v>1306</v>
      </c>
      <c r="H58" s="628">
        <v>2621</v>
      </c>
      <c r="I58" s="594">
        <v>3958</v>
      </c>
      <c r="J58" s="557">
        <v>5410</v>
      </c>
      <c r="K58" s="555">
        <v>1175</v>
      </c>
      <c r="L58" s="628">
        <v>2426</v>
      </c>
      <c r="M58" s="594">
        <v>3767</v>
      </c>
      <c r="N58" s="557">
        <v>5281</v>
      </c>
      <c r="O58" s="555">
        <v>1321</v>
      </c>
      <c r="P58" s="569">
        <v>2759</v>
      </c>
      <c r="Q58" s="594">
        <v>4216</v>
      </c>
      <c r="R58" s="557">
        <v>5907</v>
      </c>
      <c r="S58" s="555">
        <v>1260</v>
      </c>
      <c r="T58" s="569">
        <v>2655</v>
      </c>
      <c r="U58" s="594">
        <v>3970</v>
      </c>
      <c r="V58" s="557">
        <v>5861</v>
      </c>
      <c r="W58" s="555">
        <v>1230</v>
      </c>
      <c r="X58" s="569">
        <v>2465</v>
      </c>
      <c r="Y58" s="594">
        <v>3713</v>
      </c>
      <c r="Z58" s="557">
        <v>4766</v>
      </c>
    </row>
    <row r="59" spans="1:26" s="110" customFormat="1" ht="18" customHeight="1">
      <c r="A59" s="107"/>
      <c r="B59" s="685" t="s">
        <v>21</v>
      </c>
      <c r="C59" s="667"/>
      <c r="D59" s="667"/>
      <c r="E59" s="120" t="s">
        <v>4</v>
      </c>
      <c r="F59" s="123" t="s">
        <v>34</v>
      </c>
      <c r="G59" s="558">
        <v>76312</v>
      </c>
      <c r="H59" s="629">
        <v>156804</v>
      </c>
      <c r="I59" s="559">
        <v>244407</v>
      </c>
      <c r="J59" s="560">
        <v>340186</v>
      </c>
      <c r="K59" s="558">
        <v>86825</v>
      </c>
      <c r="L59" s="629">
        <v>180931</v>
      </c>
      <c r="M59" s="559">
        <v>274069</v>
      </c>
      <c r="N59" s="560">
        <v>379234</v>
      </c>
      <c r="O59" s="558">
        <v>97841</v>
      </c>
      <c r="P59" s="570">
        <v>207434</v>
      </c>
      <c r="Q59" s="559">
        <v>315131</v>
      </c>
      <c r="R59" s="560">
        <v>427982</v>
      </c>
      <c r="S59" s="558">
        <v>99437</v>
      </c>
      <c r="T59" s="570">
        <v>204447</v>
      </c>
      <c r="U59" s="559">
        <v>310166</v>
      </c>
      <c r="V59" s="560">
        <v>427753</v>
      </c>
      <c r="W59" s="558">
        <v>105561</v>
      </c>
      <c r="X59" s="570">
        <v>218767</v>
      </c>
      <c r="Y59" s="559">
        <v>336417</v>
      </c>
      <c r="Z59" s="560">
        <v>460641</v>
      </c>
    </row>
    <row r="60" spans="1:26" s="110" customFormat="1" ht="18" customHeight="1">
      <c r="A60" s="107"/>
      <c r="B60" s="147"/>
      <c r="C60" s="112" t="s">
        <v>68</v>
      </c>
      <c r="D60" s="113" t="s">
        <v>105</v>
      </c>
      <c r="E60" s="114" t="s">
        <v>4</v>
      </c>
      <c r="F60" s="134" t="s">
        <v>106</v>
      </c>
      <c r="G60" s="574"/>
      <c r="H60" s="575"/>
      <c r="I60" s="576"/>
      <c r="J60" s="577"/>
      <c r="K60" s="552">
        <v>3840</v>
      </c>
      <c r="L60" s="578">
        <v>7801</v>
      </c>
      <c r="M60" s="553">
        <v>11069</v>
      </c>
      <c r="N60" s="554">
        <v>16279</v>
      </c>
      <c r="O60" s="552">
        <v>4907</v>
      </c>
      <c r="P60" s="578">
        <v>10303</v>
      </c>
      <c r="Q60" s="553">
        <v>15290</v>
      </c>
      <c r="R60" s="554">
        <v>21979</v>
      </c>
      <c r="S60" s="552">
        <v>4207</v>
      </c>
      <c r="T60" s="578">
        <v>9071</v>
      </c>
      <c r="U60" s="553">
        <v>14113</v>
      </c>
      <c r="V60" s="554">
        <v>20901</v>
      </c>
      <c r="W60" s="552">
        <v>4886</v>
      </c>
      <c r="X60" s="578">
        <v>10296</v>
      </c>
      <c r="Y60" s="553">
        <v>16309</v>
      </c>
      <c r="Z60" s="554">
        <v>23424</v>
      </c>
    </row>
    <row r="61" spans="1:26" s="110" customFormat="1" ht="18" customHeight="1">
      <c r="A61" s="107"/>
      <c r="B61" s="111"/>
      <c r="C61" s="116"/>
      <c r="D61" s="144" t="s">
        <v>107</v>
      </c>
      <c r="E61" s="145" t="s">
        <v>4</v>
      </c>
      <c r="F61" s="146" t="s">
        <v>108</v>
      </c>
      <c r="G61" s="581">
        <v>18895</v>
      </c>
      <c r="H61" s="582">
        <v>37733</v>
      </c>
      <c r="I61" s="583">
        <v>57245</v>
      </c>
      <c r="J61" s="584">
        <v>78916</v>
      </c>
      <c r="K61" s="581">
        <v>21217</v>
      </c>
      <c r="L61" s="582">
        <v>42739</v>
      </c>
      <c r="M61" s="583">
        <v>63444</v>
      </c>
      <c r="N61" s="584">
        <v>85253</v>
      </c>
      <c r="O61" s="581">
        <v>23845</v>
      </c>
      <c r="P61" s="582">
        <v>48056</v>
      </c>
      <c r="Q61" s="583">
        <v>72766</v>
      </c>
      <c r="R61" s="584">
        <v>97147</v>
      </c>
      <c r="S61" s="581">
        <v>22783</v>
      </c>
      <c r="T61" s="582">
        <v>48729</v>
      </c>
      <c r="U61" s="583">
        <v>74647</v>
      </c>
      <c r="V61" s="584">
        <v>98391</v>
      </c>
      <c r="W61" s="581">
        <v>23658</v>
      </c>
      <c r="X61" s="582">
        <v>47515</v>
      </c>
      <c r="Y61" s="583">
        <v>71798</v>
      </c>
      <c r="Z61" s="584">
        <v>96008</v>
      </c>
    </row>
    <row r="62" spans="1:26" s="110" customFormat="1" ht="18" customHeight="1">
      <c r="A62" s="107"/>
      <c r="B62" s="111"/>
      <c r="C62" s="116"/>
      <c r="D62" s="144" t="s">
        <v>109</v>
      </c>
      <c r="E62" s="145" t="s">
        <v>4</v>
      </c>
      <c r="F62" s="148" t="s">
        <v>110</v>
      </c>
      <c r="G62" s="555">
        <v>25098</v>
      </c>
      <c r="H62" s="628">
        <v>52413</v>
      </c>
      <c r="I62" s="556">
        <v>83194</v>
      </c>
      <c r="J62" s="557">
        <v>116732</v>
      </c>
      <c r="K62" s="555">
        <v>24404</v>
      </c>
      <c r="L62" s="628">
        <v>54612</v>
      </c>
      <c r="M62" s="556">
        <v>82471</v>
      </c>
      <c r="N62" s="563">
        <v>116516</v>
      </c>
      <c r="O62" s="555">
        <v>25851</v>
      </c>
      <c r="P62" s="569">
        <v>59453</v>
      </c>
      <c r="Q62" s="556">
        <v>91639</v>
      </c>
      <c r="R62" s="563">
        <v>124266</v>
      </c>
      <c r="S62" s="555">
        <v>25929</v>
      </c>
      <c r="T62" s="569">
        <v>51724</v>
      </c>
      <c r="U62" s="556">
        <v>77271</v>
      </c>
      <c r="V62" s="563">
        <v>110163</v>
      </c>
      <c r="W62" s="555">
        <v>25495</v>
      </c>
      <c r="X62" s="569">
        <v>54694</v>
      </c>
      <c r="Y62" s="556">
        <v>86415</v>
      </c>
      <c r="Z62" s="563">
        <v>121452</v>
      </c>
    </row>
    <row r="63" spans="1:26" s="110" customFormat="1" ht="18" customHeight="1">
      <c r="A63" s="107"/>
      <c r="B63" s="111"/>
      <c r="C63" s="116" t="s">
        <v>71</v>
      </c>
      <c r="D63" s="124" t="s">
        <v>111</v>
      </c>
      <c r="E63" s="92" t="s">
        <v>4</v>
      </c>
      <c r="F63" s="24" t="s">
        <v>112</v>
      </c>
      <c r="G63" s="561">
        <v>23045</v>
      </c>
      <c r="H63" s="640">
        <v>48093</v>
      </c>
      <c r="I63" s="583">
        <v>73759</v>
      </c>
      <c r="J63" s="563">
        <v>105306</v>
      </c>
      <c r="K63" s="561">
        <v>28065</v>
      </c>
      <c r="L63" s="640">
        <v>57060</v>
      </c>
      <c r="M63" s="583">
        <v>87578</v>
      </c>
      <c r="N63" s="588">
        <v>119964</v>
      </c>
      <c r="O63" s="561">
        <v>31729</v>
      </c>
      <c r="P63" s="571">
        <v>66716</v>
      </c>
      <c r="Q63" s="583">
        <v>101130</v>
      </c>
      <c r="R63" s="588">
        <v>138533</v>
      </c>
      <c r="S63" s="561">
        <v>34816</v>
      </c>
      <c r="T63" s="571">
        <v>71164</v>
      </c>
      <c r="U63" s="583">
        <v>107957</v>
      </c>
      <c r="V63" s="588">
        <v>147603</v>
      </c>
      <c r="W63" s="561">
        <v>38209</v>
      </c>
      <c r="X63" s="571">
        <v>79659</v>
      </c>
      <c r="Y63" s="583">
        <v>122124</v>
      </c>
      <c r="Z63" s="588">
        <v>166580</v>
      </c>
    </row>
    <row r="64" spans="1:26" s="110" customFormat="1" ht="18" customHeight="1">
      <c r="A64" s="107"/>
      <c r="B64" s="149"/>
      <c r="C64" s="150"/>
      <c r="D64" s="151" t="s">
        <v>113</v>
      </c>
      <c r="E64" s="152" t="s">
        <v>4</v>
      </c>
      <c r="F64" s="153" t="s">
        <v>114</v>
      </c>
      <c r="G64" s="593">
        <v>9274</v>
      </c>
      <c r="H64" s="643">
        <v>18565</v>
      </c>
      <c r="I64" s="594">
        <v>30209</v>
      </c>
      <c r="J64" s="595">
        <v>39232</v>
      </c>
      <c r="K64" s="593">
        <v>9299</v>
      </c>
      <c r="L64" s="643">
        <v>18719</v>
      </c>
      <c r="M64" s="594">
        <v>29506</v>
      </c>
      <c r="N64" s="595">
        <v>41223</v>
      </c>
      <c r="O64" s="593">
        <v>11508</v>
      </c>
      <c r="P64" s="644">
        <v>22906</v>
      </c>
      <c r="Q64" s="594">
        <v>34306</v>
      </c>
      <c r="R64" s="595">
        <v>46057</v>
      </c>
      <c r="S64" s="593">
        <v>11701</v>
      </c>
      <c r="T64" s="644">
        <v>23758</v>
      </c>
      <c r="U64" s="594">
        <v>36177</v>
      </c>
      <c r="V64" s="595">
        <v>50695</v>
      </c>
      <c r="W64" s="593">
        <v>13312</v>
      </c>
      <c r="X64" s="644">
        <v>26603</v>
      </c>
      <c r="Y64" s="594">
        <v>39771</v>
      </c>
      <c r="Z64" s="595">
        <v>53177</v>
      </c>
    </row>
    <row r="65" spans="1:26" s="110" customFormat="1" ht="18" customHeight="1">
      <c r="A65" s="107"/>
      <c r="B65" s="688" t="s">
        <v>115</v>
      </c>
      <c r="C65" s="689"/>
      <c r="D65" s="689"/>
      <c r="E65" s="140" t="s">
        <v>4</v>
      </c>
      <c r="F65" s="154" t="s">
        <v>116</v>
      </c>
      <c r="G65" s="598">
        <v>109765</v>
      </c>
      <c r="H65" s="645">
        <v>216991</v>
      </c>
      <c r="I65" s="599">
        <v>322670</v>
      </c>
      <c r="J65" s="600">
        <v>422262</v>
      </c>
      <c r="K65" s="598">
        <v>100265</v>
      </c>
      <c r="L65" s="645">
        <v>206644</v>
      </c>
      <c r="M65" s="599">
        <v>310540</v>
      </c>
      <c r="N65" s="600">
        <v>416484</v>
      </c>
      <c r="O65" s="598">
        <v>101916</v>
      </c>
      <c r="P65" s="646">
        <v>205812</v>
      </c>
      <c r="Q65" s="599">
        <v>310162</v>
      </c>
      <c r="R65" s="600">
        <v>419312</v>
      </c>
      <c r="S65" s="598">
        <v>103722</v>
      </c>
      <c r="T65" s="646">
        <v>205668</v>
      </c>
      <c r="U65" s="599">
        <v>313035</v>
      </c>
      <c r="V65" s="600">
        <v>422772</v>
      </c>
      <c r="W65" s="598">
        <v>112548</v>
      </c>
      <c r="X65" s="646">
        <v>225196</v>
      </c>
      <c r="Y65" s="599">
        <v>341904</v>
      </c>
      <c r="Z65" s="600">
        <v>467896</v>
      </c>
    </row>
    <row r="66" spans="1:26" s="110" customFormat="1" ht="18" customHeight="1">
      <c r="A66" s="107"/>
      <c r="B66" s="147"/>
      <c r="C66" s="112" t="s">
        <v>68</v>
      </c>
      <c r="D66" s="113" t="s">
        <v>105</v>
      </c>
      <c r="E66" s="114" t="s">
        <v>4</v>
      </c>
      <c r="F66" s="134" t="s">
        <v>106</v>
      </c>
      <c r="G66" s="574"/>
      <c r="H66" s="575"/>
      <c r="I66" s="576"/>
      <c r="J66" s="577"/>
      <c r="K66" s="552">
        <v>5833</v>
      </c>
      <c r="L66" s="578">
        <v>11977</v>
      </c>
      <c r="M66" s="553">
        <v>18179</v>
      </c>
      <c r="N66" s="554">
        <v>24210</v>
      </c>
      <c r="O66" s="552">
        <v>8538</v>
      </c>
      <c r="P66" s="578">
        <v>17972</v>
      </c>
      <c r="Q66" s="553">
        <v>29153</v>
      </c>
      <c r="R66" s="554">
        <v>40412</v>
      </c>
      <c r="S66" s="552">
        <v>10705</v>
      </c>
      <c r="T66" s="578">
        <v>19257</v>
      </c>
      <c r="U66" s="553">
        <v>30169</v>
      </c>
      <c r="V66" s="554">
        <v>42112</v>
      </c>
      <c r="W66" s="552">
        <v>11682</v>
      </c>
      <c r="X66" s="578">
        <v>28060</v>
      </c>
      <c r="Y66" s="553">
        <v>46768</v>
      </c>
      <c r="Z66" s="554">
        <v>62874</v>
      </c>
    </row>
    <row r="67" spans="1:26" s="110" customFormat="1" ht="18" customHeight="1">
      <c r="A67" s="107"/>
      <c r="B67" s="111"/>
      <c r="C67" s="116"/>
      <c r="D67" s="144" t="s">
        <v>107</v>
      </c>
      <c r="E67" s="145" t="s">
        <v>4</v>
      </c>
      <c r="F67" s="146" t="s">
        <v>108</v>
      </c>
      <c r="G67" s="581">
        <v>43938</v>
      </c>
      <c r="H67" s="582">
        <v>59581</v>
      </c>
      <c r="I67" s="583">
        <v>90743</v>
      </c>
      <c r="J67" s="584">
        <v>118751</v>
      </c>
      <c r="K67" s="581">
        <v>29761</v>
      </c>
      <c r="L67" s="582">
        <v>59859</v>
      </c>
      <c r="M67" s="583">
        <v>87994</v>
      </c>
      <c r="N67" s="584">
        <v>117070</v>
      </c>
      <c r="O67" s="581">
        <v>27740</v>
      </c>
      <c r="P67" s="582">
        <v>56647</v>
      </c>
      <c r="Q67" s="583">
        <v>85865</v>
      </c>
      <c r="R67" s="584">
        <v>116891</v>
      </c>
      <c r="S67" s="581">
        <v>30015</v>
      </c>
      <c r="T67" s="582">
        <v>57908</v>
      </c>
      <c r="U67" s="583">
        <v>85056</v>
      </c>
      <c r="V67" s="584">
        <v>115567</v>
      </c>
      <c r="W67" s="581">
        <v>31426</v>
      </c>
      <c r="X67" s="582">
        <v>62123</v>
      </c>
      <c r="Y67" s="583">
        <v>92456</v>
      </c>
      <c r="Z67" s="584">
        <v>130191</v>
      </c>
    </row>
    <row r="68" spans="1:26" s="110" customFormat="1" ht="18" customHeight="1">
      <c r="A68" s="107"/>
      <c r="B68" s="111"/>
      <c r="C68" s="116"/>
      <c r="D68" s="144" t="s">
        <v>109</v>
      </c>
      <c r="E68" s="145" t="s">
        <v>4</v>
      </c>
      <c r="F68" s="148" t="s">
        <v>110</v>
      </c>
      <c r="G68" s="555">
        <v>6589</v>
      </c>
      <c r="H68" s="628">
        <v>29858</v>
      </c>
      <c r="I68" s="556">
        <v>49360</v>
      </c>
      <c r="J68" s="557">
        <v>64595</v>
      </c>
      <c r="K68" s="555">
        <v>29734</v>
      </c>
      <c r="L68" s="628">
        <v>64064</v>
      </c>
      <c r="M68" s="556">
        <v>95938</v>
      </c>
      <c r="N68" s="588">
        <v>127527</v>
      </c>
      <c r="O68" s="555">
        <v>28504</v>
      </c>
      <c r="P68" s="628">
        <v>55508</v>
      </c>
      <c r="Q68" s="556">
        <v>82995</v>
      </c>
      <c r="R68" s="557">
        <v>112302</v>
      </c>
      <c r="S68" s="555">
        <v>27627</v>
      </c>
      <c r="T68" s="569">
        <v>53831</v>
      </c>
      <c r="U68" s="556">
        <v>84622</v>
      </c>
      <c r="V68" s="588">
        <v>112437</v>
      </c>
      <c r="W68" s="555">
        <v>28822</v>
      </c>
      <c r="X68" s="569">
        <v>59846</v>
      </c>
      <c r="Y68" s="556">
        <v>93975</v>
      </c>
      <c r="Z68" s="588">
        <v>126305</v>
      </c>
    </row>
    <row r="69" spans="1:26" s="110" customFormat="1" ht="18" customHeight="1">
      <c r="A69" s="107"/>
      <c r="B69" s="111"/>
      <c r="C69" s="116" t="s">
        <v>71</v>
      </c>
      <c r="D69" s="124" t="s">
        <v>111</v>
      </c>
      <c r="E69" s="92" t="s">
        <v>4</v>
      </c>
      <c r="F69" s="24" t="s">
        <v>112</v>
      </c>
      <c r="G69" s="561">
        <v>59239</v>
      </c>
      <c r="H69" s="640">
        <v>121082</v>
      </c>
      <c r="I69" s="583">
        <v>175752</v>
      </c>
      <c r="J69" s="563">
        <v>229997</v>
      </c>
      <c r="K69" s="561">
        <v>34938</v>
      </c>
      <c r="L69" s="640">
        <v>70743</v>
      </c>
      <c r="M69" s="583">
        <v>108429</v>
      </c>
      <c r="N69" s="563">
        <v>147677</v>
      </c>
      <c r="O69" s="561">
        <v>37134</v>
      </c>
      <c r="P69" s="640">
        <v>75685</v>
      </c>
      <c r="Q69" s="562">
        <v>112149</v>
      </c>
      <c r="R69" s="563">
        <v>149707</v>
      </c>
      <c r="S69" s="561">
        <v>35375</v>
      </c>
      <c r="T69" s="571">
        <v>74671</v>
      </c>
      <c r="U69" s="583">
        <v>113188</v>
      </c>
      <c r="V69" s="563">
        <v>152655</v>
      </c>
      <c r="W69" s="561">
        <v>40618</v>
      </c>
      <c r="X69" s="571">
        <v>75167</v>
      </c>
      <c r="Y69" s="583">
        <v>108705</v>
      </c>
      <c r="Z69" s="563">
        <v>148525</v>
      </c>
    </row>
    <row r="70" spans="1:26" s="110" customFormat="1" ht="18" customHeight="1">
      <c r="A70" s="107"/>
      <c r="B70" s="149"/>
      <c r="C70" s="150"/>
      <c r="D70" s="151" t="s">
        <v>113</v>
      </c>
      <c r="E70" s="152" t="s">
        <v>4</v>
      </c>
      <c r="F70" s="153" t="s">
        <v>114</v>
      </c>
      <c r="G70" s="593" t="s">
        <v>117</v>
      </c>
      <c r="H70" s="643">
        <v>6471</v>
      </c>
      <c r="I70" s="594">
        <v>6815</v>
      </c>
      <c r="J70" s="595">
        <v>8918</v>
      </c>
      <c r="K70" s="593" t="s">
        <v>117</v>
      </c>
      <c r="L70" s="643" t="s">
        <v>117</v>
      </c>
      <c r="M70" s="594" t="s">
        <v>118</v>
      </c>
      <c r="N70" s="595" t="s">
        <v>117</v>
      </c>
      <c r="O70" s="593" t="s">
        <v>117</v>
      </c>
      <c r="P70" s="647" t="s">
        <v>117</v>
      </c>
      <c r="Q70" s="637" t="s">
        <v>117</v>
      </c>
      <c r="R70" s="595" t="s">
        <v>117</v>
      </c>
      <c r="S70" s="593" t="s">
        <v>117</v>
      </c>
      <c r="T70" s="648" t="s">
        <v>117</v>
      </c>
      <c r="U70" s="594" t="s">
        <v>117</v>
      </c>
      <c r="V70" s="595" t="s">
        <v>117</v>
      </c>
      <c r="W70" s="593" t="s">
        <v>117</v>
      </c>
      <c r="X70" s="648" t="s">
        <v>531</v>
      </c>
      <c r="Y70" s="594" t="s">
        <v>548</v>
      </c>
      <c r="Z70" s="595" t="s">
        <v>555</v>
      </c>
    </row>
    <row r="71" spans="1:26" s="110" customFormat="1" ht="18" customHeight="1">
      <c r="A71" s="107"/>
      <c r="B71" s="688" t="s">
        <v>25</v>
      </c>
      <c r="C71" s="689"/>
      <c r="D71" s="689"/>
      <c r="E71" s="140" t="s">
        <v>4</v>
      </c>
      <c r="F71" s="154" t="s">
        <v>119</v>
      </c>
      <c r="G71" s="598">
        <v>85811</v>
      </c>
      <c r="H71" s="645">
        <v>175667</v>
      </c>
      <c r="I71" s="599">
        <v>279040</v>
      </c>
      <c r="J71" s="600">
        <v>383863</v>
      </c>
      <c r="K71" s="598">
        <v>103050</v>
      </c>
      <c r="L71" s="645">
        <v>205016</v>
      </c>
      <c r="M71" s="599">
        <v>319268</v>
      </c>
      <c r="N71" s="600">
        <v>433858</v>
      </c>
      <c r="O71" s="598">
        <v>109970</v>
      </c>
      <c r="P71" s="646">
        <v>215514</v>
      </c>
      <c r="Q71" s="599">
        <v>331571</v>
      </c>
      <c r="R71" s="600">
        <v>449685</v>
      </c>
      <c r="S71" s="598">
        <v>104806</v>
      </c>
      <c r="T71" s="646">
        <v>209616</v>
      </c>
      <c r="U71" s="599">
        <v>326767</v>
      </c>
      <c r="V71" s="600">
        <v>446703</v>
      </c>
      <c r="W71" s="598">
        <v>130038</v>
      </c>
      <c r="X71" s="646">
        <v>256581</v>
      </c>
      <c r="Y71" s="599">
        <v>399280</v>
      </c>
      <c r="Z71" s="600">
        <v>542839</v>
      </c>
    </row>
    <row r="72" spans="1:26" s="110" customFormat="1" ht="18" customHeight="1">
      <c r="A72" s="107"/>
      <c r="B72" s="147"/>
      <c r="C72" s="112" t="s">
        <v>68</v>
      </c>
      <c r="D72" s="113" t="s">
        <v>105</v>
      </c>
      <c r="E72" s="114" t="s">
        <v>4</v>
      </c>
      <c r="F72" s="134" t="s">
        <v>106</v>
      </c>
      <c r="G72" s="574"/>
      <c r="H72" s="575"/>
      <c r="I72" s="576"/>
      <c r="J72" s="577"/>
      <c r="K72" s="552">
        <v>40194</v>
      </c>
      <c r="L72" s="578">
        <v>80324</v>
      </c>
      <c r="M72" s="553">
        <v>124643</v>
      </c>
      <c r="N72" s="554">
        <v>169728</v>
      </c>
      <c r="O72" s="552">
        <v>44680</v>
      </c>
      <c r="P72" s="578">
        <v>87876</v>
      </c>
      <c r="Q72" s="553">
        <v>135880</v>
      </c>
      <c r="R72" s="554">
        <v>184161</v>
      </c>
      <c r="S72" s="552">
        <v>43939</v>
      </c>
      <c r="T72" s="578">
        <v>87548</v>
      </c>
      <c r="U72" s="553">
        <v>137560</v>
      </c>
      <c r="V72" s="554">
        <v>192007</v>
      </c>
      <c r="W72" s="552">
        <v>58205</v>
      </c>
      <c r="X72" s="578">
        <v>114539</v>
      </c>
      <c r="Y72" s="553">
        <v>176276</v>
      </c>
      <c r="Z72" s="554">
        <v>243238</v>
      </c>
    </row>
    <row r="73" spans="1:26" s="110" customFormat="1" ht="18" customHeight="1">
      <c r="A73" s="107"/>
      <c r="B73" s="111"/>
      <c r="C73" s="116"/>
      <c r="D73" s="144" t="s">
        <v>107</v>
      </c>
      <c r="E73" s="145" t="s">
        <v>4</v>
      </c>
      <c r="F73" s="146" t="s">
        <v>108</v>
      </c>
      <c r="G73" s="581">
        <v>8847</v>
      </c>
      <c r="H73" s="582">
        <v>18148</v>
      </c>
      <c r="I73" s="583">
        <v>27849</v>
      </c>
      <c r="J73" s="584">
        <v>38662</v>
      </c>
      <c r="K73" s="581">
        <v>10391</v>
      </c>
      <c r="L73" s="582">
        <v>20671</v>
      </c>
      <c r="M73" s="583">
        <v>31899</v>
      </c>
      <c r="N73" s="584">
        <v>44475</v>
      </c>
      <c r="O73" s="581">
        <v>4802</v>
      </c>
      <c r="P73" s="582">
        <v>9688</v>
      </c>
      <c r="Q73" s="583">
        <v>15043</v>
      </c>
      <c r="R73" s="584">
        <v>20410</v>
      </c>
      <c r="S73" s="581">
        <v>4673</v>
      </c>
      <c r="T73" s="582">
        <v>9365</v>
      </c>
      <c r="U73" s="583">
        <v>14314</v>
      </c>
      <c r="V73" s="584">
        <v>19215</v>
      </c>
      <c r="W73" s="581">
        <v>5380</v>
      </c>
      <c r="X73" s="582">
        <v>11153</v>
      </c>
      <c r="Y73" s="583">
        <v>17175</v>
      </c>
      <c r="Z73" s="584">
        <v>23369</v>
      </c>
    </row>
    <row r="74" spans="1:26" s="110" customFormat="1" ht="18" customHeight="1">
      <c r="A74" s="107"/>
      <c r="B74" s="111"/>
      <c r="C74" s="116"/>
      <c r="D74" s="144" t="s">
        <v>109</v>
      </c>
      <c r="E74" s="145" t="s">
        <v>4</v>
      </c>
      <c r="F74" s="148" t="s">
        <v>110</v>
      </c>
      <c r="G74" s="555">
        <v>21160</v>
      </c>
      <c r="H74" s="628">
        <v>43124</v>
      </c>
      <c r="I74" s="556">
        <v>71097</v>
      </c>
      <c r="J74" s="557">
        <v>87670</v>
      </c>
      <c r="K74" s="555">
        <v>20262</v>
      </c>
      <c r="L74" s="569">
        <v>41489</v>
      </c>
      <c r="M74" s="583">
        <v>66332</v>
      </c>
      <c r="N74" s="563">
        <v>87869</v>
      </c>
      <c r="O74" s="555">
        <v>21598</v>
      </c>
      <c r="P74" s="628">
        <v>42554</v>
      </c>
      <c r="Q74" s="556">
        <v>65522</v>
      </c>
      <c r="R74" s="563">
        <v>87632</v>
      </c>
      <c r="S74" s="555">
        <v>19355</v>
      </c>
      <c r="T74" s="569">
        <v>39007</v>
      </c>
      <c r="U74" s="583">
        <v>62235</v>
      </c>
      <c r="V74" s="563">
        <v>82560</v>
      </c>
      <c r="W74" s="555">
        <v>23586</v>
      </c>
      <c r="X74" s="569">
        <v>46153</v>
      </c>
      <c r="Y74" s="583">
        <v>74834</v>
      </c>
      <c r="Z74" s="563">
        <v>100337</v>
      </c>
    </row>
    <row r="75" spans="1:26" s="110" customFormat="1" ht="18" customHeight="1">
      <c r="A75" s="107"/>
      <c r="B75" s="111"/>
      <c r="C75" s="116" t="s">
        <v>71</v>
      </c>
      <c r="D75" s="124" t="s">
        <v>111</v>
      </c>
      <c r="E75" s="92" t="s">
        <v>4</v>
      </c>
      <c r="F75" s="24" t="s">
        <v>112</v>
      </c>
      <c r="G75" s="561">
        <v>53867</v>
      </c>
      <c r="H75" s="640">
        <v>110124</v>
      </c>
      <c r="I75" s="583">
        <v>172476</v>
      </c>
      <c r="J75" s="563">
        <v>246678</v>
      </c>
      <c r="K75" s="561">
        <v>27886</v>
      </c>
      <c r="L75" s="640">
        <v>54632</v>
      </c>
      <c r="M75" s="556">
        <v>82661</v>
      </c>
      <c r="N75" s="588">
        <v>111256</v>
      </c>
      <c r="O75" s="561">
        <v>33881</v>
      </c>
      <c r="P75" s="640">
        <v>66809</v>
      </c>
      <c r="Q75" s="562">
        <v>101160</v>
      </c>
      <c r="R75" s="557">
        <v>136656</v>
      </c>
      <c r="S75" s="561">
        <v>33829</v>
      </c>
      <c r="T75" s="571">
        <v>67568</v>
      </c>
      <c r="U75" s="556">
        <v>103614</v>
      </c>
      <c r="V75" s="588">
        <v>142398</v>
      </c>
      <c r="W75" s="561">
        <v>41709</v>
      </c>
      <c r="X75" s="571">
        <v>81988</v>
      </c>
      <c r="Y75" s="556">
        <v>125671</v>
      </c>
      <c r="Z75" s="588">
        <v>171482</v>
      </c>
    </row>
    <row r="76" spans="1:26" s="110" customFormat="1" ht="18" customHeight="1" thickBot="1">
      <c r="A76" s="107"/>
      <c r="B76" s="125"/>
      <c r="C76" s="126"/>
      <c r="D76" s="127" t="s">
        <v>113</v>
      </c>
      <c r="E76" s="128" t="s">
        <v>4</v>
      </c>
      <c r="F76" s="129" t="s">
        <v>114</v>
      </c>
      <c r="G76" s="564">
        <v>1937</v>
      </c>
      <c r="H76" s="641">
        <v>4271</v>
      </c>
      <c r="I76" s="565">
        <v>7619</v>
      </c>
      <c r="J76" s="566">
        <v>10854</v>
      </c>
      <c r="K76" s="564">
        <v>4317</v>
      </c>
      <c r="L76" s="641">
        <v>7900</v>
      </c>
      <c r="M76" s="565">
        <v>13733</v>
      </c>
      <c r="N76" s="566">
        <v>20530</v>
      </c>
      <c r="O76" s="564">
        <v>5009</v>
      </c>
      <c r="P76" s="641">
        <v>8587</v>
      </c>
      <c r="Q76" s="565">
        <v>13965</v>
      </c>
      <c r="R76" s="566">
        <v>20826</v>
      </c>
      <c r="S76" s="564">
        <v>3010</v>
      </c>
      <c r="T76" s="572">
        <v>6129</v>
      </c>
      <c r="U76" s="565">
        <v>9044</v>
      </c>
      <c r="V76" s="566">
        <v>10523</v>
      </c>
      <c r="W76" s="564">
        <v>1158</v>
      </c>
      <c r="X76" s="572">
        <v>2747</v>
      </c>
      <c r="Y76" s="565">
        <v>5325</v>
      </c>
      <c r="Z76" s="566">
        <v>4414</v>
      </c>
    </row>
    <row r="77" spans="1:26" ht="7.5" customHeight="1" thickBot="1">
      <c r="B77" s="101"/>
      <c r="C77" s="100"/>
      <c r="D77" s="100"/>
      <c r="E77" s="100"/>
      <c r="F77" s="100"/>
      <c r="G77" s="607"/>
      <c r="H77" s="607"/>
      <c r="I77" s="607"/>
      <c r="J77" s="607"/>
      <c r="K77" s="607"/>
      <c r="L77" s="607"/>
      <c r="M77" s="607"/>
      <c r="N77" s="607"/>
      <c r="O77" s="607"/>
      <c r="P77" s="607"/>
      <c r="Q77" s="607"/>
      <c r="R77" s="607"/>
      <c r="S77" s="607"/>
      <c r="T77" s="607"/>
      <c r="U77" s="607"/>
      <c r="V77" s="607"/>
      <c r="W77" s="607"/>
      <c r="X77" s="607"/>
      <c r="Y77" s="607"/>
      <c r="Z77" s="607"/>
    </row>
    <row r="78" spans="1:26">
      <c r="B78" s="686" t="s">
        <v>120</v>
      </c>
      <c r="C78" s="687"/>
      <c r="D78" s="687"/>
      <c r="E78" s="108" t="s">
        <v>4</v>
      </c>
      <c r="F78" s="109" t="s">
        <v>121</v>
      </c>
      <c r="G78" s="547">
        <v>470322</v>
      </c>
      <c r="H78" s="549">
        <v>960465</v>
      </c>
      <c r="I78" s="548">
        <v>1480115</v>
      </c>
      <c r="J78" s="551">
        <v>2039690</v>
      </c>
      <c r="K78" s="547">
        <v>505240</v>
      </c>
      <c r="L78" s="549">
        <v>1022722</v>
      </c>
      <c r="M78" s="548">
        <v>1550686</v>
      </c>
      <c r="N78" s="551">
        <v>2163625</v>
      </c>
      <c r="O78" s="547">
        <v>527276</v>
      </c>
      <c r="P78" s="567">
        <v>1077819</v>
      </c>
      <c r="Q78" s="548">
        <v>1642037</v>
      </c>
      <c r="R78" s="551">
        <v>2266808</v>
      </c>
      <c r="S78" s="547">
        <v>530936</v>
      </c>
      <c r="T78" s="567">
        <v>1080117</v>
      </c>
      <c r="U78" s="548">
        <v>1658396</v>
      </c>
      <c r="V78" s="551">
        <v>2318658</v>
      </c>
      <c r="W78" s="547">
        <v>590822</v>
      </c>
      <c r="X78" s="567">
        <v>1212079</v>
      </c>
      <c r="Y78" s="548">
        <v>1848208</v>
      </c>
      <c r="Z78" s="551">
        <v>2551906</v>
      </c>
    </row>
    <row r="79" spans="1:26">
      <c r="B79" s="147"/>
      <c r="C79" s="112" t="s">
        <v>68</v>
      </c>
      <c r="D79" s="113" t="s">
        <v>105</v>
      </c>
      <c r="E79" s="114" t="s">
        <v>4</v>
      </c>
      <c r="F79" s="134" t="s">
        <v>106</v>
      </c>
      <c r="G79" s="574"/>
      <c r="H79" s="575"/>
      <c r="I79" s="576"/>
      <c r="J79" s="577"/>
      <c r="K79" s="552">
        <v>52985</v>
      </c>
      <c r="L79" s="578">
        <v>107231</v>
      </c>
      <c r="M79" s="553">
        <v>164952</v>
      </c>
      <c r="N79" s="554">
        <v>233889</v>
      </c>
      <c r="O79" s="552">
        <v>61650</v>
      </c>
      <c r="P79" s="578">
        <v>126694</v>
      </c>
      <c r="Q79" s="553">
        <v>195184</v>
      </c>
      <c r="R79" s="554">
        <v>274535</v>
      </c>
      <c r="S79" s="552">
        <v>61855</v>
      </c>
      <c r="T79" s="578">
        <v>123182</v>
      </c>
      <c r="U79" s="553">
        <v>193349</v>
      </c>
      <c r="V79" s="554">
        <v>283211</v>
      </c>
      <c r="W79" s="552">
        <v>77962</v>
      </c>
      <c r="X79" s="578">
        <v>160498</v>
      </c>
      <c r="Y79" s="553">
        <v>253486</v>
      </c>
      <c r="Z79" s="554">
        <v>357467</v>
      </c>
    </row>
    <row r="80" spans="1:26">
      <c r="B80" s="111"/>
      <c r="C80" s="116"/>
      <c r="D80" s="144" t="s">
        <v>107</v>
      </c>
      <c r="E80" s="145" t="s">
        <v>4</v>
      </c>
      <c r="F80" s="146" t="s">
        <v>108</v>
      </c>
      <c r="G80" s="581">
        <v>152098</v>
      </c>
      <c r="H80" s="582">
        <v>278308</v>
      </c>
      <c r="I80" s="583">
        <v>429149</v>
      </c>
      <c r="J80" s="584">
        <v>576861</v>
      </c>
      <c r="K80" s="581">
        <v>142044</v>
      </c>
      <c r="L80" s="582">
        <v>286929</v>
      </c>
      <c r="M80" s="583">
        <v>429181</v>
      </c>
      <c r="N80" s="584">
        <v>584858</v>
      </c>
      <c r="O80" s="581">
        <v>139706</v>
      </c>
      <c r="P80" s="582">
        <v>281987</v>
      </c>
      <c r="Q80" s="583">
        <v>429733</v>
      </c>
      <c r="R80" s="584">
        <v>588455</v>
      </c>
      <c r="S80" s="581">
        <v>147424</v>
      </c>
      <c r="T80" s="582">
        <v>295787</v>
      </c>
      <c r="U80" s="583">
        <v>447140</v>
      </c>
      <c r="V80" s="584">
        <v>608200</v>
      </c>
      <c r="W80" s="581">
        <v>151566</v>
      </c>
      <c r="X80" s="582">
        <v>309012</v>
      </c>
      <c r="Y80" s="583">
        <v>470829</v>
      </c>
      <c r="Z80" s="584">
        <v>638181</v>
      </c>
    </row>
    <row r="81" spans="2:26">
      <c r="B81" s="111"/>
      <c r="C81" s="116"/>
      <c r="D81" s="144" t="s">
        <v>109</v>
      </c>
      <c r="E81" s="145" t="s">
        <v>4</v>
      </c>
      <c r="F81" s="148" t="s">
        <v>110</v>
      </c>
      <c r="G81" s="555">
        <v>108280</v>
      </c>
      <c r="H81" s="628">
        <v>245037</v>
      </c>
      <c r="I81" s="556">
        <v>386459</v>
      </c>
      <c r="J81" s="557">
        <v>544062</v>
      </c>
      <c r="K81" s="555">
        <v>135597</v>
      </c>
      <c r="L81" s="569">
        <v>276597</v>
      </c>
      <c r="M81" s="583">
        <v>419492</v>
      </c>
      <c r="N81" s="563">
        <v>602093</v>
      </c>
      <c r="O81" s="555">
        <v>127648</v>
      </c>
      <c r="P81" s="628">
        <v>266403</v>
      </c>
      <c r="Q81" s="556">
        <v>408485</v>
      </c>
      <c r="R81" s="563">
        <v>571286</v>
      </c>
      <c r="S81" s="555">
        <v>119235</v>
      </c>
      <c r="T81" s="569">
        <v>246640</v>
      </c>
      <c r="U81" s="583">
        <v>384451</v>
      </c>
      <c r="V81" s="563">
        <v>551193</v>
      </c>
      <c r="W81" s="555">
        <v>130606</v>
      </c>
      <c r="X81" s="569">
        <v>282557</v>
      </c>
      <c r="Y81" s="583">
        <v>431069</v>
      </c>
      <c r="Z81" s="563">
        <v>616557</v>
      </c>
    </row>
    <row r="82" spans="2:26">
      <c r="B82" s="111"/>
      <c r="C82" s="116" t="s">
        <v>71</v>
      </c>
      <c r="D82" s="124" t="s">
        <v>111</v>
      </c>
      <c r="E82" s="92" t="s">
        <v>4</v>
      </c>
      <c r="F82" s="24" t="s">
        <v>112</v>
      </c>
      <c r="G82" s="561">
        <v>195334</v>
      </c>
      <c r="H82" s="640">
        <v>399868</v>
      </c>
      <c r="I82" s="583">
        <v>607536</v>
      </c>
      <c r="J82" s="563">
        <v>842626</v>
      </c>
      <c r="K82" s="561">
        <v>157821</v>
      </c>
      <c r="L82" s="640">
        <v>318771</v>
      </c>
      <c r="M82" s="556">
        <v>483590</v>
      </c>
      <c r="N82" s="588">
        <v>666739</v>
      </c>
      <c r="O82" s="561">
        <v>174665</v>
      </c>
      <c r="P82" s="640">
        <v>356719</v>
      </c>
      <c r="Q82" s="562">
        <v>538455</v>
      </c>
      <c r="R82" s="557">
        <v>735869</v>
      </c>
      <c r="S82" s="561">
        <v>180203</v>
      </c>
      <c r="T82" s="571">
        <v>369729</v>
      </c>
      <c r="U82" s="556">
        <v>566150</v>
      </c>
      <c r="V82" s="588">
        <v>785895</v>
      </c>
      <c r="W82" s="561">
        <v>209375</v>
      </c>
      <c r="X82" s="571">
        <v>416948</v>
      </c>
      <c r="Y82" s="556">
        <v>628319</v>
      </c>
      <c r="Z82" s="588">
        <v>855695</v>
      </c>
    </row>
    <row r="83" spans="2:26" ht="18" thickBot="1">
      <c r="B83" s="125"/>
      <c r="C83" s="126"/>
      <c r="D83" s="127" t="s">
        <v>113</v>
      </c>
      <c r="E83" s="128" t="s">
        <v>4</v>
      </c>
      <c r="F83" s="129" t="s">
        <v>114</v>
      </c>
      <c r="G83" s="564">
        <v>14611</v>
      </c>
      <c r="H83" s="641">
        <v>37253</v>
      </c>
      <c r="I83" s="565">
        <v>56971</v>
      </c>
      <c r="J83" s="566">
        <v>76141</v>
      </c>
      <c r="K83" s="564">
        <v>16792</v>
      </c>
      <c r="L83" s="641">
        <v>33194</v>
      </c>
      <c r="M83" s="565">
        <v>53470</v>
      </c>
      <c r="N83" s="566">
        <v>76045</v>
      </c>
      <c r="O83" s="564">
        <v>23608</v>
      </c>
      <c r="P83" s="641">
        <v>46016</v>
      </c>
      <c r="Q83" s="565">
        <v>70180</v>
      </c>
      <c r="R83" s="566">
        <v>96664</v>
      </c>
      <c r="S83" s="564">
        <v>22220</v>
      </c>
      <c r="T83" s="572">
        <v>44779</v>
      </c>
      <c r="U83" s="565">
        <v>67307</v>
      </c>
      <c r="V83" s="566">
        <v>90160</v>
      </c>
      <c r="W83" s="564">
        <v>21312</v>
      </c>
      <c r="X83" s="572">
        <v>43064</v>
      </c>
      <c r="Y83" s="565">
        <v>64506</v>
      </c>
      <c r="Z83" s="566">
        <v>84007</v>
      </c>
    </row>
    <row r="84" spans="2:26">
      <c r="B84" s="100"/>
      <c r="C84" s="130" t="s">
        <v>512</v>
      </c>
      <c r="D84" s="100"/>
      <c r="E84" s="100"/>
      <c r="F84" s="100"/>
    </row>
    <row r="85" spans="2:26">
      <c r="B85" s="100"/>
      <c r="C85" s="99" t="s">
        <v>513</v>
      </c>
      <c r="D85" s="100"/>
      <c r="E85" s="100"/>
      <c r="F85" s="100"/>
    </row>
    <row r="86" spans="2:26">
      <c r="C86" s="99" t="s">
        <v>514</v>
      </c>
    </row>
    <row r="87" spans="2:26">
      <c r="C87" s="130"/>
    </row>
  </sheetData>
  <mergeCells count="36">
    <mergeCell ref="B78:D78"/>
    <mergeCell ref="D45:D46"/>
    <mergeCell ref="E45:E46"/>
    <mergeCell ref="F45:F46"/>
    <mergeCell ref="G45:J45"/>
    <mergeCell ref="B47:D47"/>
    <mergeCell ref="B53:D53"/>
    <mergeCell ref="B59:D59"/>
    <mergeCell ref="B65:D65"/>
    <mergeCell ref="B71:D71"/>
    <mergeCell ref="B28:D28"/>
    <mergeCell ref="B31:D31"/>
    <mergeCell ref="B34:D34"/>
    <mergeCell ref="B9:D9"/>
    <mergeCell ref="B12:D12"/>
    <mergeCell ref="B15:D15"/>
    <mergeCell ref="D26:D27"/>
    <mergeCell ref="E26:E27"/>
    <mergeCell ref="F26:F27"/>
    <mergeCell ref="K26:N26"/>
    <mergeCell ref="O26:R26"/>
    <mergeCell ref="D7:D8"/>
    <mergeCell ref="E7:E8"/>
    <mergeCell ref="F7:F8"/>
    <mergeCell ref="G26:J26"/>
    <mergeCell ref="W7:Z7"/>
    <mergeCell ref="W26:Z26"/>
    <mergeCell ref="W45:Z45"/>
    <mergeCell ref="G7:J7"/>
    <mergeCell ref="K7:N7"/>
    <mergeCell ref="O7:R7"/>
    <mergeCell ref="S7:V7"/>
    <mergeCell ref="S26:V26"/>
    <mergeCell ref="S45:V45"/>
    <mergeCell ref="K45:N45"/>
    <mergeCell ref="O45:R45"/>
  </mergeCells>
  <phoneticPr fontId="19"/>
  <printOptions horizontalCentered="1" verticalCentered="1"/>
  <pageMargins left="0" right="0" top="0" bottom="0" header="0.31496062992125984" footer="0.31496062992125984"/>
  <pageSetup paperSize="9" scale="2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showGridLines="0" view="pageBreakPreview" zoomScale="70" zoomScaleNormal="80" zoomScaleSheetLayoutView="70" workbookViewId="0">
      <pane xSplit="5" ySplit="7" topLeftCell="F8" activePane="bottomRight" state="frozen"/>
      <selection activeCell="T11" sqref="T11"/>
      <selection pane="topRight" activeCell="T11" sqref="T11"/>
      <selection pane="bottomLeft" activeCell="T11" sqref="T11"/>
      <selection pane="bottomRight" activeCell="F8" sqref="F8"/>
    </sheetView>
  </sheetViews>
  <sheetFormatPr defaultColWidth="13" defaultRowHeight="14.25"/>
  <cols>
    <col min="1" max="1" width="1.625" style="8" customWidth="1"/>
    <col min="2" max="2" width="2.375" style="8" customWidth="1"/>
    <col min="3" max="3" width="2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159" customWidth="1"/>
    <col min="17" max="19" width="15.375" style="8" customWidth="1"/>
    <col min="20" max="20" width="15.375" style="159" customWidth="1"/>
    <col min="21" max="23" width="15.375" style="8" customWidth="1"/>
    <col min="24" max="24" width="15.375" style="159" customWidth="1"/>
    <col min="25" max="25" width="15.375" style="8" customWidth="1"/>
    <col min="26" max="16384" width="13" style="8"/>
  </cols>
  <sheetData>
    <row r="1" spans="1:25" s="4" customFormat="1" ht="19.5" customHeight="1">
      <c r="A1" s="1"/>
      <c r="B1" s="1" t="s">
        <v>0</v>
      </c>
      <c r="C1" s="2"/>
      <c r="D1" s="2"/>
      <c r="E1" s="2"/>
      <c r="F1" s="3"/>
      <c r="G1" s="3"/>
      <c r="H1" s="3"/>
      <c r="I1" s="3"/>
      <c r="J1" s="3"/>
      <c r="K1" s="3"/>
      <c r="L1" s="3"/>
      <c r="M1" s="3"/>
      <c r="N1" s="3"/>
      <c r="O1" s="3"/>
      <c r="P1" s="156"/>
      <c r="Q1" s="3"/>
      <c r="R1" s="3"/>
      <c r="S1" s="3"/>
      <c r="T1" s="156"/>
      <c r="U1" s="3"/>
      <c r="V1" s="3"/>
      <c r="W1" s="3"/>
      <c r="X1" s="156"/>
      <c r="Y1" s="3"/>
    </row>
    <row r="2" spans="1:25" s="6" customFormat="1" ht="15" customHeight="1">
      <c r="A2" s="5"/>
      <c r="B2" s="5"/>
      <c r="P2" s="157"/>
      <c r="T2" s="157"/>
      <c r="X2" s="157"/>
    </row>
    <row r="3" spans="1:25" s="9" customFormat="1" ht="18" customHeight="1">
      <c r="A3" s="5"/>
      <c r="B3" s="5" t="s">
        <v>122</v>
      </c>
      <c r="P3" s="158"/>
      <c r="T3" s="158"/>
      <c r="X3" s="158"/>
    </row>
    <row r="4" spans="1:25" s="6" customFormat="1" ht="9" customHeight="1">
      <c r="A4" s="5"/>
      <c r="P4" s="157"/>
      <c r="T4" s="157"/>
      <c r="X4" s="157"/>
    </row>
    <row r="5" spans="1:25" ht="18" customHeight="1" thickBot="1">
      <c r="B5" s="8" t="s">
        <v>59</v>
      </c>
    </row>
    <row r="6" spans="1:25" ht="18" customHeight="1">
      <c r="B6" s="690" t="s">
        <v>123</v>
      </c>
      <c r="C6" s="691"/>
      <c r="D6" s="694" t="s">
        <v>124</v>
      </c>
      <c r="E6" s="696" t="s">
        <v>125</v>
      </c>
      <c r="F6" s="680" t="s">
        <v>62</v>
      </c>
      <c r="G6" s="681"/>
      <c r="H6" s="681"/>
      <c r="I6" s="682"/>
      <c r="J6" s="680" t="s">
        <v>103</v>
      </c>
      <c r="K6" s="681"/>
      <c r="L6" s="681"/>
      <c r="M6" s="682"/>
      <c r="N6" s="680" t="s">
        <v>8</v>
      </c>
      <c r="O6" s="681"/>
      <c r="P6" s="681"/>
      <c r="Q6" s="682"/>
      <c r="R6" s="680" t="s">
        <v>505</v>
      </c>
      <c r="S6" s="681"/>
      <c r="T6" s="681"/>
      <c r="U6" s="682"/>
      <c r="V6" s="680" t="s">
        <v>522</v>
      </c>
      <c r="W6" s="681"/>
      <c r="X6" s="681"/>
      <c r="Y6" s="682"/>
    </row>
    <row r="7" spans="1:25" ht="23.25" thickBot="1">
      <c r="B7" s="692"/>
      <c r="C7" s="693"/>
      <c r="D7" s="695"/>
      <c r="E7" s="697"/>
      <c r="F7" s="160" t="s">
        <v>126</v>
      </c>
      <c r="G7" s="161" t="s">
        <v>127</v>
      </c>
      <c r="H7" s="162" t="s">
        <v>128</v>
      </c>
      <c r="I7" s="163" t="s">
        <v>129</v>
      </c>
      <c r="J7" s="160" t="s">
        <v>130</v>
      </c>
      <c r="K7" s="161" t="s">
        <v>131</v>
      </c>
      <c r="L7" s="164" t="s">
        <v>132</v>
      </c>
      <c r="M7" s="163" t="s">
        <v>133</v>
      </c>
      <c r="N7" s="160" t="s">
        <v>134</v>
      </c>
      <c r="O7" s="161" t="s">
        <v>135</v>
      </c>
      <c r="P7" s="165" t="s">
        <v>136</v>
      </c>
      <c r="Q7" s="163" t="s">
        <v>137</v>
      </c>
      <c r="R7" s="160" t="s">
        <v>506</v>
      </c>
      <c r="S7" s="161" t="s">
        <v>507</v>
      </c>
      <c r="T7" s="165" t="s">
        <v>508</v>
      </c>
      <c r="U7" s="163" t="s">
        <v>509</v>
      </c>
      <c r="V7" s="160" t="s">
        <v>524</v>
      </c>
      <c r="W7" s="161" t="s">
        <v>525</v>
      </c>
      <c r="X7" s="165" t="s">
        <v>526</v>
      </c>
      <c r="Y7" s="163" t="s">
        <v>528</v>
      </c>
    </row>
    <row r="8" spans="1:25" ht="18" customHeight="1">
      <c r="B8" s="166" t="s">
        <v>138</v>
      </c>
      <c r="C8" s="167"/>
      <c r="D8" s="168" t="s">
        <v>4</v>
      </c>
      <c r="E8" s="169" t="s">
        <v>139</v>
      </c>
      <c r="F8" s="479"/>
      <c r="G8" s="480"/>
      <c r="H8" s="481"/>
      <c r="I8" s="482"/>
      <c r="J8" s="479"/>
      <c r="K8" s="480"/>
      <c r="L8" s="483"/>
      <c r="M8" s="482"/>
      <c r="N8" s="479"/>
      <c r="O8" s="220"/>
      <c r="P8" s="617"/>
      <c r="Q8" s="482"/>
      <c r="R8" s="618"/>
      <c r="S8" s="442"/>
      <c r="T8" s="617"/>
      <c r="U8" s="619"/>
      <c r="V8" s="618"/>
      <c r="W8" s="442"/>
      <c r="X8" s="617"/>
      <c r="Y8" s="619"/>
    </row>
    <row r="9" spans="1:25" ht="18" customHeight="1">
      <c r="A9" s="170"/>
      <c r="B9" s="171" t="s">
        <v>140</v>
      </c>
      <c r="C9" s="172"/>
      <c r="D9" s="173" t="s">
        <v>4</v>
      </c>
      <c r="E9" s="174" t="s">
        <v>141</v>
      </c>
      <c r="F9" s="175">
        <v>733315</v>
      </c>
      <c r="G9" s="176">
        <v>780619</v>
      </c>
      <c r="H9" s="177">
        <v>844993</v>
      </c>
      <c r="I9" s="178">
        <v>850450</v>
      </c>
      <c r="J9" s="175">
        <v>787596</v>
      </c>
      <c r="K9" s="176">
        <v>827740</v>
      </c>
      <c r="L9" s="179">
        <v>848047</v>
      </c>
      <c r="M9" s="178">
        <v>974467</v>
      </c>
      <c r="N9" s="175">
        <v>904917</v>
      </c>
      <c r="O9" s="180">
        <v>887058</v>
      </c>
      <c r="P9" s="620">
        <v>951746</v>
      </c>
      <c r="Q9" s="178">
        <v>966890</v>
      </c>
      <c r="R9" s="175">
        <v>930725</v>
      </c>
      <c r="S9" s="180">
        <v>943408</v>
      </c>
      <c r="T9" s="620">
        <v>1036625</v>
      </c>
      <c r="U9" s="178">
        <v>1110056</v>
      </c>
      <c r="V9" s="175">
        <v>1099059</v>
      </c>
      <c r="W9" s="180">
        <v>1036327</v>
      </c>
      <c r="X9" s="620">
        <v>1070326</v>
      </c>
      <c r="Y9" s="178">
        <v>1247041</v>
      </c>
    </row>
    <row r="10" spans="1:25" ht="18" customHeight="1">
      <c r="A10" s="170"/>
      <c r="B10" s="171"/>
      <c r="C10" s="181" t="s">
        <v>142</v>
      </c>
      <c r="D10" s="182" t="s">
        <v>4</v>
      </c>
      <c r="E10" s="183" t="s">
        <v>143</v>
      </c>
      <c r="F10" s="484">
        <v>194211</v>
      </c>
      <c r="G10" s="486">
        <v>186526</v>
      </c>
      <c r="H10" s="485">
        <v>201094</v>
      </c>
      <c r="I10" s="488">
        <v>190070</v>
      </c>
      <c r="J10" s="484">
        <v>194270</v>
      </c>
      <c r="K10" s="486">
        <v>193725</v>
      </c>
      <c r="L10" s="184">
        <v>196176</v>
      </c>
      <c r="M10" s="488">
        <v>251309</v>
      </c>
      <c r="N10" s="484">
        <v>280012</v>
      </c>
      <c r="O10" s="185">
        <v>223579</v>
      </c>
      <c r="P10" s="621">
        <v>250038</v>
      </c>
      <c r="Q10" s="488">
        <v>205356</v>
      </c>
      <c r="R10" s="484">
        <v>266763</v>
      </c>
      <c r="S10" s="185">
        <v>256070</v>
      </c>
      <c r="T10" s="621">
        <v>296256</v>
      </c>
      <c r="U10" s="488">
        <v>287058</v>
      </c>
      <c r="V10" s="484">
        <v>369650</v>
      </c>
      <c r="W10" s="185">
        <v>237643</v>
      </c>
      <c r="X10" s="621">
        <v>234827</v>
      </c>
      <c r="Y10" s="488">
        <v>246941</v>
      </c>
    </row>
    <row r="11" spans="1:25" ht="18" customHeight="1">
      <c r="A11" s="170"/>
      <c r="B11" s="171"/>
      <c r="C11" s="186" t="s">
        <v>144</v>
      </c>
      <c r="D11" s="187" t="s">
        <v>4</v>
      </c>
      <c r="E11" s="188" t="s">
        <v>145</v>
      </c>
      <c r="F11" s="270">
        <v>363737</v>
      </c>
      <c r="G11" s="489">
        <v>394803</v>
      </c>
      <c r="H11" s="189">
        <v>439645</v>
      </c>
      <c r="I11" s="490">
        <v>485363</v>
      </c>
      <c r="J11" s="270">
        <v>403535</v>
      </c>
      <c r="K11" s="489">
        <v>426548</v>
      </c>
      <c r="L11" s="189">
        <v>427701</v>
      </c>
      <c r="M11" s="490">
        <v>549126</v>
      </c>
      <c r="N11" s="270">
        <v>435716</v>
      </c>
      <c r="O11" s="190">
        <v>465826</v>
      </c>
      <c r="P11" s="622">
        <v>483717</v>
      </c>
      <c r="Q11" s="490">
        <v>572175</v>
      </c>
      <c r="R11" s="270">
        <v>439555</v>
      </c>
      <c r="S11" s="190">
        <v>454100</v>
      </c>
      <c r="T11" s="622">
        <v>495754</v>
      </c>
      <c r="U11" s="490">
        <v>601883</v>
      </c>
      <c r="V11" s="270">
        <v>466143</v>
      </c>
      <c r="W11" s="190">
        <v>515836</v>
      </c>
      <c r="X11" s="622">
        <v>543876</v>
      </c>
      <c r="Y11" s="490">
        <v>672665</v>
      </c>
    </row>
    <row r="12" spans="1:25" ht="18" customHeight="1">
      <c r="A12" s="170"/>
      <c r="B12" s="171"/>
      <c r="C12" s="186" t="s">
        <v>146</v>
      </c>
      <c r="D12" s="187" t="s">
        <v>4</v>
      </c>
      <c r="E12" s="188" t="s">
        <v>147</v>
      </c>
      <c r="F12" s="270">
        <v>80814</v>
      </c>
      <c r="G12" s="489">
        <v>103683</v>
      </c>
      <c r="H12" s="189">
        <v>106593</v>
      </c>
      <c r="I12" s="490">
        <v>81948</v>
      </c>
      <c r="J12" s="270">
        <v>84118</v>
      </c>
      <c r="K12" s="489">
        <v>102558</v>
      </c>
      <c r="L12" s="189">
        <v>113087</v>
      </c>
      <c r="M12" s="490">
        <v>81929</v>
      </c>
      <c r="N12" s="270">
        <v>88670</v>
      </c>
      <c r="O12" s="190">
        <v>98237</v>
      </c>
      <c r="P12" s="622">
        <v>115205</v>
      </c>
      <c r="Q12" s="490">
        <v>74828</v>
      </c>
      <c r="R12" s="270">
        <v>86587</v>
      </c>
      <c r="S12" s="190">
        <v>105650</v>
      </c>
      <c r="T12" s="622">
        <v>120988</v>
      </c>
      <c r="U12" s="490">
        <v>101496</v>
      </c>
      <c r="V12" s="270">
        <v>92782</v>
      </c>
      <c r="W12" s="190">
        <v>108183</v>
      </c>
      <c r="X12" s="622">
        <v>118975</v>
      </c>
      <c r="Y12" s="490">
        <v>105477</v>
      </c>
    </row>
    <row r="13" spans="1:25" ht="18" customHeight="1">
      <c r="A13" s="170"/>
      <c r="B13" s="171"/>
      <c r="C13" s="186" t="s">
        <v>148</v>
      </c>
      <c r="D13" s="187" t="s">
        <v>4</v>
      </c>
      <c r="E13" s="188" t="s">
        <v>149</v>
      </c>
      <c r="F13" s="270">
        <v>17334</v>
      </c>
      <c r="G13" s="489">
        <v>22584</v>
      </c>
      <c r="H13" s="189">
        <v>27310</v>
      </c>
      <c r="I13" s="490">
        <v>21543</v>
      </c>
      <c r="J13" s="270">
        <v>20674</v>
      </c>
      <c r="K13" s="489">
        <v>23538</v>
      </c>
      <c r="L13" s="189">
        <v>28750</v>
      </c>
      <c r="M13" s="490">
        <v>15294</v>
      </c>
      <c r="N13" s="270">
        <v>18639</v>
      </c>
      <c r="O13" s="190">
        <v>18486</v>
      </c>
      <c r="P13" s="622">
        <v>20664</v>
      </c>
      <c r="Q13" s="490">
        <v>13727</v>
      </c>
      <c r="R13" s="270">
        <v>16758</v>
      </c>
      <c r="S13" s="190">
        <v>19067</v>
      </c>
      <c r="T13" s="622">
        <v>22656</v>
      </c>
      <c r="U13" s="490">
        <v>14476</v>
      </c>
      <c r="V13" s="270">
        <v>26241</v>
      </c>
      <c r="W13" s="190">
        <v>22362</v>
      </c>
      <c r="X13" s="622">
        <v>29550</v>
      </c>
      <c r="Y13" s="490">
        <v>25429</v>
      </c>
    </row>
    <row r="14" spans="1:25" ht="18" customHeight="1">
      <c r="A14" s="170"/>
      <c r="B14" s="171"/>
      <c r="C14" s="186" t="s">
        <v>150</v>
      </c>
      <c r="D14" s="187" t="s">
        <v>4</v>
      </c>
      <c r="E14" s="188" t="s">
        <v>151</v>
      </c>
      <c r="F14" s="270">
        <v>12448</v>
      </c>
      <c r="G14" s="489">
        <v>12537</v>
      </c>
      <c r="H14" s="189">
        <v>12822</v>
      </c>
      <c r="I14" s="490">
        <v>11895</v>
      </c>
      <c r="J14" s="270">
        <v>14212</v>
      </c>
      <c r="K14" s="489">
        <v>13251</v>
      </c>
      <c r="L14" s="189">
        <v>14847</v>
      </c>
      <c r="M14" s="490">
        <v>9440</v>
      </c>
      <c r="N14" s="270">
        <v>10716</v>
      </c>
      <c r="O14" s="190">
        <v>11734</v>
      </c>
      <c r="P14" s="622">
        <v>11822</v>
      </c>
      <c r="Q14" s="490">
        <v>13296</v>
      </c>
      <c r="R14" s="270">
        <v>14448</v>
      </c>
      <c r="S14" s="190">
        <v>14993</v>
      </c>
      <c r="T14" s="622">
        <v>15008</v>
      </c>
      <c r="U14" s="490">
        <v>16522</v>
      </c>
      <c r="V14" s="270">
        <v>26379</v>
      </c>
      <c r="W14" s="190">
        <v>26664</v>
      </c>
      <c r="X14" s="622">
        <v>28151</v>
      </c>
      <c r="Y14" s="490">
        <v>79342</v>
      </c>
    </row>
    <row r="15" spans="1:25" ht="18" customHeight="1">
      <c r="A15" s="170"/>
      <c r="B15" s="191"/>
      <c r="C15" s="192" t="s">
        <v>152</v>
      </c>
      <c r="D15" s="193" t="s">
        <v>4</v>
      </c>
      <c r="E15" s="194" t="s">
        <v>153</v>
      </c>
      <c r="F15" s="195">
        <v>64771</v>
      </c>
      <c r="G15" s="196">
        <v>60485</v>
      </c>
      <c r="H15" s="197">
        <v>57529</v>
      </c>
      <c r="I15" s="198">
        <v>59631</v>
      </c>
      <c r="J15" s="195">
        <v>70787</v>
      </c>
      <c r="K15" s="196">
        <v>68121</v>
      </c>
      <c r="L15" s="197">
        <v>67486</v>
      </c>
      <c r="M15" s="198">
        <v>67369</v>
      </c>
      <c r="N15" s="195">
        <v>71164</v>
      </c>
      <c r="O15" s="199">
        <v>69195</v>
      </c>
      <c r="P15" s="623">
        <v>70300</v>
      </c>
      <c r="Q15" s="198">
        <v>87509</v>
      </c>
      <c r="R15" s="195">
        <v>106614</v>
      </c>
      <c r="S15" s="199">
        <v>93527</v>
      </c>
      <c r="T15" s="623">
        <v>85963</v>
      </c>
      <c r="U15" s="198">
        <v>88621</v>
      </c>
      <c r="V15" s="195">
        <v>117864</v>
      </c>
      <c r="W15" s="199">
        <v>125640</v>
      </c>
      <c r="X15" s="623">
        <v>114945</v>
      </c>
      <c r="Y15" s="198">
        <v>117187</v>
      </c>
    </row>
    <row r="16" spans="1:25" ht="18" customHeight="1">
      <c r="A16" s="170"/>
      <c r="B16" s="200" t="s">
        <v>154</v>
      </c>
      <c r="C16" s="201"/>
      <c r="D16" s="202" t="s">
        <v>4</v>
      </c>
      <c r="E16" s="203" t="s">
        <v>155</v>
      </c>
      <c r="F16" s="491">
        <v>1394333</v>
      </c>
      <c r="G16" s="492">
        <v>1430853</v>
      </c>
      <c r="H16" s="217">
        <v>1435879</v>
      </c>
      <c r="I16" s="493">
        <v>1419752</v>
      </c>
      <c r="J16" s="491">
        <v>1455906</v>
      </c>
      <c r="K16" s="492">
        <v>1500428</v>
      </c>
      <c r="L16" s="179">
        <v>1466250</v>
      </c>
      <c r="M16" s="493">
        <v>1501595</v>
      </c>
      <c r="N16" s="491">
        <v>1657542</v>
      </c>
      <c r="O16" s="204">
        <v>1670383</v>
      </c>
      <c r="P16" s="620">
        <v>1752689</v>
      </c>
      <c r="Q16" s="493">
        <v>1719118</v>
      </c>
      <c r="R16" s="491">
        <v>1731902</v>
      </c>
      <c r="S16" s="204">
        <v>1732261</v>
      </c>
      <c r="T16" s="620">
        <v>1741667</v>
      </c>
      <c r="U16" s="493">
        <v>1786959</v>
      </c>
      <c r="V16" s="491">
        <v>1819099</v>
      </c>
      <c r="W16" s="204">
        <v>1847888</v>
      </c>
      <c r="X16" s="620">
        <v>1873512</v>
      </c>
      <c r="Y16" s="493">
        <v>1837472</v>
      </c>
    </row>
    <row r="17" spans="1:25" ht="18" customHeight="1">
      <c r="A17" s="170"/>
      <c r="B17" s="171"/>
      <c r="C17" s="205" t="s">
        <v>156</v>
      </c>
      <c r="D17" s="182" t="s">
        <v>4</v>
      </c>
      <c r="E17" s="183" t="s">
        <v>157</v>
      </c>
      <c r="F17" s="494">
        <v>324096</v>
      </c>
      <c r="G17" s="495">
        <v>338351</v>
      </c>
      <c r="H17" s="184">
        <v>340534</v>
      </c>
      <c r="I17" s="497">
        <v>348398</v>
      </c>
      <c r="J17" s="494">
        <v>348420</v>
      </c>
      <c r="K17" s="495">
        <v>352052</v>
      </c>
      <c r="L17" s="184">
        <v>349737</v>
      </c>
      <c r="M17" s="497">
        <v>355717</v>
      </c>
      <c r="N17" s="494">
        <v>336839</v>
      </c>
      <c r="O17" s="206">
        <v>334591</v>
      </c>
      <c r="P17" s="621">
        <v>345957</v>
      </c>
      <c r="Q17" s="497">
        <v>344922</v>
      </c>
      <c r="R17" s="494">
        <v>341093</v>
      </c>
      <c r="S17" s="206">
        <v>342383</v>
      </c>
      <c r="T17" s="621">
        <v>338971</v>
      </c>
      <c r="U17" s="497">
        <v>339158</v>
      </c>
      <c r="V17" s="494">
        <v>333805</v>
      </c>
      <c r="W17" s="206">
        <v>335856</v>
      </c>
      <c r="X17" s="621">
        <v>333513</v>
      </c>
      <c r="Y17" s="497">
        <v>332225</v>
      </c>
    </row>
    <row r="18" spans="1:25" ht="18" customHeight="1">
      <c r="A18" s="170"/>
      <c r="B18" s="171"/>
      <c r="C18" s="207" t="s">
        <v>158</v>
      </c>
      <c r="D18" s="208" t="s">
        <v>4</v>
      </c>
      <c r="E18" s="209" t="s">
        <v>159</v>
      </c>
      <c r="F18" s="498" t="s">
        <v>117</v>
      </c>
      <c r="G18" s="499" t="s">
        <v>117</v>
      </c>
      <c r="H18" s="242" t="s">
        <v>117</v>
      </c>
      <c r="I18" s="501" t="s">
        <v>117</v>
      </c>
      <c r="J18" s="498" t="s">
        <v>117</v>
      </c>
      <c r="K18" s="499" t="s">
        <v>117</v>
      </c>
      <c r="L18" s="242" t="s">
        <v>117</v>
      </c>
      <c r="M18" s="501" t="s">
        <v>117</v>
      </c>
      <c r="N18" s="498">
        <v>138418</v>
      </c>
      <c r="O18" s="210">
        <v>162349</v>
      </c>
      <c r="P18" s="624">
        <v>162115</v>
      </c>
      <c r="Q18" s="501">
        <v>160005</v>
      </c>
      <c r="R18" s="498">
        <v>158585</v>
      </c>
      <c r="S18" s="210">
        <v>155818</v>
      </c>
      <c r="T18" s="624">
        <v>150028</v>
      </c>
      <c r="U18" s="501">
        <v>153357</v>
      </c>
      <c r="V18" s="498">
        <v>149087</v>
      </c>
      <c r="W18" s="210">
        <v>148067</v>
      </c>
      <c r="X18" s="624">
        <v>144097</v>
      </c>
      <c r="Y18" s="501">
        <v>151794</v>
      </c>
    </row>
    <row r="19" spans="1:25" ht="18" customHeight="1">
      <c r="A19" s="170"/>
      <c r="B19" s="171"/>
      <c r="C19" s="211" t="s">
        <v>160</v>
      </c>
      <c r="D19" s="187" t="s">
        <v>4</v>
      </c>
      <c r="E19" s="188" t="s">
        <v>161</v>
      </c>
      <c r="F19" s="270">
        <v>346835</v>
      </c>
      <c r="G19" s="489">
        <v>352299</v>
      </c>
      <c r="H19" s="189">
        <v>354892</v>
      </c>
      <c r="I19" s="490">
        <v>335887</v>
      </c>
      <c r="J19" s="270">
        <v>345913</v>
      </c>
      <c r="K19" s="489">
        <v>358321</v>
      </c>
      <c r="L19" s="189">
        <v>351408</v>
      </c>
      <c r="M19" s="490">
        <v>357014</v>
      </c>
      <c r="N19" s="270">
        <v>365895</v>
      </c>
      <c r="O19" s="190">
        <v>363462</v>
      </c>
      <c r="P19" s="622">
        <v>398682</v>
      </c>
      <c r="Q19" s="490">
        <v>391017</v>
      </c>
      <c r="R19" s="270">
        <v>385027</v>
      </c>
      <c r="S19" s="190">
        <v>380100</v>
      </c>
      <c r="T19" s="622">
        <v>391527</v>
      </c>
      <c r="U19" s="490">
        <v>415272</v>
      </c>
      <c r="V19" s="270">
        <v>455886</v>
      </c>
      <c r="W19" s="190">
        <v>455271</v>
      </c>
      <c r="X19" s="622">
        <v>469890</v>
      </c>
      <c r="Y19" s="490">
        <v>493769</v>
      </c>
    </row>
    <row r="20" spans="1:25" ht="18" customHeight="1">
      <c r="A20" s="170"/>
      <c r="B20" s="171"/>
      <c r="C20" s="211" t="s">
        <v>162</v>
      </c>
      <c r="D20" s="187" t="s">
        <v>4</v>
      </c>
      <c r="E20" s="188" t="s">
        <v>163</v>
      </c>
      <c r="F20" s="270">
        <v>431545</v>
      </c>
      <c r="G20" s="489">
        <v>433842</v>
      </c>
      <c r="H20" s="189">
        <v>435281</v>
      </c>
      <c r="I20" s="490">
        <v>431412</v>
      </c>
      <c r="J20" s="270">
        <v>434616</v>
      </c>
      <c r="K20" s="489">
        <v>437064</v>
      </c>
      <c r="L20" s="189">
        <v>440206</v>
      </c>
      <c r="M20" s="490">
        <v>444444</v>
      </c>
      <c r="N20" s="270">
        <v>456731</v>
      </c>
      <c r="O20" s="190">
        <v>458948</v>
      </c>
      <c r="P20" s="622">
        <v>470422</v>
      </c>
      <c r="Q20" s="490">
        <v>477716</v>
      </c>
      <c r="R20" s="270">
        <v>478083</v>
      </c>
      <c r="S20" s="190">
        <v>477427</v>
      </c>
      <c r="T20" s="622">
        <v>479830</v>
      </c>
      <c r="U20" s="490">
        <v>477495</v>
      </c>
      <c r="V20" s="270">
        <v>480212</v>
      </c>
      <c r="W20" s="190">
        <v>479504</v>
      </c>
      <c r="X20" s="622">
        <v>487001</v>
      </c>
      <c r="Y20" s="490">
        <v>506705</v>
      </c>
    </row>
    <row r="21" spans="1:25" ht="18" customHeight="1">
      <c r="A21" s="170"/>
      <c r="B21" s="171"/>
      <c r="C21" s="211" t="s">
        <v>164</v>
      </c>
      <c r="D21" s="187" t="s">
        <v>4</v>
      </c>
      <c r="E21" s="188" t="s">
        <v>165</v>
      </c>
      <c r="F21" s="270">
        <v>28179</v>
      </c>
      <c r="G21" s="489">
        <v>27950</v>
      </c>
      <c r="H21" s="189">
        <v>27672</v>
      </c>
      <c r="I21" s="490">
        <v>27384</v>
      </c>
      <c r="J21" s="270">
        <v>27244</v>
      </c>
      <c r="K21" s="489">
        <v>27110</v>
      </c>
      <c r="L21" s="189">
        <v>26990</v>
      </c>
      <c r="M21" s="490">
        <v>27331</v>
      </c>
      <c r="N21" s="270">
        <v>27185</v>
      </c>
      <c r="O21" s="190">
        <v>27086</v>
      </c>
      <c r="P21" s="622">
        <v>27007</v>
      </c>
      <c r="Q21" s="490">
        <v>27113</v>
      </c>
      <c r="R21" s="270">
        <v>26878</v>
      </c>
      <c r="S21" s="190">
        <v>26790</v>
      </c>
      <c r="T21" s="622">
        <v>26688</v>
      </c>
      <c r="U21" s="490">
        <v>26825</v>
      </c>
      <c r="V21" s="270">
        <v>26783</v>
      </c>
      <c r="W21" s="190">
        <v>26752</v>
      </c>
      <c r="X21" s="622">
        <v>26730</v>
      </c>
      <c r="Y21" s="490">
        <v>29423</v>
      </c>
    </row>
    <row r="22" spans="1:25" ht="18" customHeight="1">
      <c r="A22" s="170"/>
      <c r="B22" s="171"/>
      <c r="C22" s="211" t="s">
        <v>166</v>
      </c>
      <c r="D22" s="187" t="s">
        <v>4</v>
      </c>
      <c r="E22" s="188" t="s">
        <v>167</v>
      </c>
      <c r="F22" s="270">
        <v>5930</v>
      </c>
      <c r="G22" s="489">
        <v>5960</v>
      </c>
      <c r="H22" s="189">
        <v>6389</v>
      </c>
      <c r="I22" s="490">
        <v>6831</v>
      </c>
      <c r="J22" s="270">
        <v>6596</v>
      </c>
      <c r="K22" s="489">
        <v>7119</v>
      </c>
      <c r="L22" s="189">
        <v>6899</v>
      </c>
      <c r="M22" s="490">
        <v>6573</v>
      </c>
      <c r="N22" s="270">
        <v>6800</v>
      </c>
      <c r="O22" s="190">
        <v>7804</v>
      </c>
      <c r="P22" s="622">
        <v>8150</v>
      </c>
      <c r="Q22" s="490">
        <v>8366</v>
      </c>
      <c r="R22" s="270">
        <v>8480</v>
      </c>
      <c r="S22" s="190">
        <v>8563</v>
      </c>
      <c r="T22" s="622">
        <v>10452</v>
      </c>
      <c r="U22" s="490">
        <v>5756</v>
      </c>
      <c r="V22" s="270">
        <v>5727</v>
      </c>
      <c r="W22" s="190">
        <v>5697</v>
      </c>
      <c r="X22" s="622">
        <v>5657</v>
      </c>
      <c r="Y22" s="490">
        <v>5570</v>
      </c>
    </row>
    <row r="23" spans="1:25" ht="18" customHeight="1">
      <c r="A23" s="170"/>
      <c r="B23" s="171"/>
      <c r="C23" s="211" t="s">
        <v>150</v>
      </c>
      <c r="D23" s="187" t="s">
        <v>4</v>
      </c>
      <c r="E23" s="188" t="s">
        <v>168</v>
      </c>
      <c r="F23" s="270">
        <v>111251</v>
      </c>
      <c r="G23" s="489">
        <v>128635</v>
      </c>
      <c r="H23" s="189">
        <v>140982</v>
      </c>
      <c r="I23" s="490">
        <v>138223</v>
      </c>
      <c r="J23" s="270">
        <v>165405</v>
      </c>
      <c r="K23" s="489">
        <v>192873</v>
      </c>
      <c r="L23" s="189">
        <v>149707</v>
      </c>
      <c r="M23" s="490">
        <v>168803</v>
      </c>
      <c r="N23" s="270">
        <v>182354</v>
      </c>
      <c r="O23" s="190">
        <v>166297</v>
      </c>
      <c r="P23" s="622">
        <v>190276</v>
      </c>
      <c r="Q23" s="490">
        <v>142211</v>
      </c>
      <c r="R23" s="270">
        <v>172380</v>
      </c>
      <c r="S23" s="190">
        <v>181829</v>
      </c>
      <c r="T23" s="622">
        <v>186441</v>
      </c>
      <c r="U23" s="490">
        <v>216942</v>
      </c>
      <c r="V23" s="270">
        <v>221246</v>
      </c>
      <c r="W23" s="190">
        <v>262220</v>
      </c>
      <c r="X23" s="622">
        <v>267997</v>
      </c>
      <c r="Y23" s="490">
        <v>123049</v>
      </c>
    </row>
    <row r="24" spans="1:25" ht="18" customHeight="1">
      <c r="A24" s="170"/>
      <c r="B24" s="171"/>
      <c r="C24" s="211" t="s">
        <v>169</v>
      </c>
      <c r="D24" s="187" t="s">
        <v>4</v>
      </c>
      <c r="E24" s="188" t="s">
        <v>170</v>
      </c>
      <c r="F24" s="270">
        <v>111970</v>
      </c>
      <c r="G24" s="489">
        <v>107489</v>
      </c>
      <c r="H24" s="189">
        <v>94274</v>
      </c>
      <c r="I24" s="490">
        <v>95757</v>
      </c>
      <c r="J24" s="270">
        <v>89467</v>
      </c>
      <c r="K24" s="489">
        <v>87319</v>
      </c>
      <c r="L24" s="189">
        <v>100806</v>
      </c>
      <c r="M24" s="490">
        <v>98220</v>
      </c>
      <c r="N24" s="270">
        <v>96133</v>
      </c>
      <c r="O24" s="190">
        <v>100786</v>
      </c>
      <c r="P24" s="622">
        <v>96425</v>
      </c>
      <c r="Q24" s="490">
        <v>110946</v>
      </c>
      <c r="R24" s="270">
        <v>102112</v>
      </c>
      <c r="S24" s="190">
        <v>97799</v>
      </c>
      <c r="T24" s="622">
        <v>95282</v>
      </c>
      <c r="U24" s="490">
        <v>86182</v>
      </c>
      <c r="V24" s="270">
        <v>83142</v>
      </c>
      <c r="W24" s="190">
        <v>70988</v>
      </c>
      <c r="X24" s="622">
        <v>71719</v>
      </c>
      <c r="Y24" s="490">
        <v>123268</v>
      </c>
    </row>
    <row r="25" spans="1:25" ht="18" customHeight="1">
      <c r="A25" s="170"/>
      <c r="B25" s="191"/>
      <c r="C25" s="212" t="s">
        <v>171</v>
      </c>
      <c r="D25" s="193" t="s">
        <v>4</v>
      </c>
      <c r="E25" s="194" t="s">
        <v>172</v>
      </c>
      <c r="F25" s="195">
        <v>34527</v>
      </c>
      <c r="G25" s="196">
        <v>36327</v>
      </c>
      <c r="H25" s="197">
        <v>35855</v>
      </c>
      <c r="I25" s="198">
        <v>35860</v>
      </c>
      <c r="J25" s="195">
        <v>38245</v>
      </c>
      <c r="K25" s="196">
        <v>38570</v>
      </c>
      <c r="L25" s="197">
        <v>40497</v>
      </c>
      <c r="M25" s="198">
        <v>43493</v>
      </c>
      <c r="N25" s="195">
        <v>47187</v>
      </c>
      <c r="O25" s="199">
        <v>49061</v>
      </c>
      <c r="P25" s="623">
        <v>53658</v>
      </c>
      <c r="Q25" s="198">
        <v>56823</v>
      </c>
      <c r="R25" s="195">
        <v>59264</v>
      </c>
      <c r="S25" s="199">
        <v>61550</v>
      </c>
      <c r="T25" s="623">
        <v>62448</v>
      </c>
      <c r="U25" s="198">
        <v>65973</v>
      </c>
      <c r="V25" s="195">
        <v>63212</v>
      </c>
      <c r="W25" s="199">
        <v>63532</v>
      </c>
      <c r="X25" s="623">
        <v>66907</v>
      </c>
      <c r="Y25" s="198">
        <v>71669</v>
      </c>
    </row>
    <row r="26" spans="1:25" ht="18" customHeight="1" thickBot="1">
      <c r="A26" s="170"/>
      <c r="B26" s="213" t="s">
        <v>173</v>
      </c>
      <c r="C26" s="214"/>
      <c r="D26" s="215" t="s">
        <v>4</v>
      </c>
      <c r="E26" s="216" t="s">
        <v>174</v>
      </c>
      <c r="F26" s="502">
        <v>2127648</v>
      </c>
      <c r="G26" s="504">
        <v>2211472</v>
      </c>
      <c r="H26" s="503">
        <v>2280872</v>
      </c>
      <c r="I26" s="506">
        <v>2270203</v>
      </c>
      <c r="J26" s="502">
        <v>2243502</v>
      </c>
      <c r="K26" s="504">
        <v>2328168</v>
      </c>
      <c r="L26" s="217">
        <v>2314297</v>
      </c>
      <c r="M26" s="506">
        <v>2476062</v>
      </c>
      <c r="N26" s="502">
        <v>2562459</v>
      </c>
      <c r="O26" s="218">
        <v>2557441</v>
      </c>
      <c r="P26" s="625">
        <v>2704435</v>
      </c>
      <c r="Q26" s="506">
        <v>2686008</v>
      </c>
      <c r="R26" s="502">
        <v>2662626</v>
      </c>
      <c r="S26" s="218">
        <v>2675669</v>
      </c>
      <c r="T26" s="625">
        <v>2778292</v>
      </c>
      <c r="U26" s="506">
        <v>2897015</v>
      </c>
      <c r="V26" s="502">
        <v>2918158</v>
      </c>
      <c r="W26" s="218">
        <v>2884215</v>
      </c>
      <c r="X26" s="625">
        <v>2943838</v>
      </c>
      <c r="Y26" s="506">
        <v>3084513</v>
      </c>
    </row>
    <row r="27" spans="1:25" ht="18" customHeight="1">
      <c r="B27" s="166" t="s">
        <v>175</v>
      </c>
      <c r="C27" s="167"/>
      <c r="D27" s="168" t="s">
        <v>4</v>
      </c>
      <c r="E27" s="169" t="s">
        <v>176</v>
      </c>
      <c r="F27" s="479"/>
      <c r="G27" s="480"/>
      <c r="H27" s="480"/>
      <c r="I27" s="482"/>
      <c r="J27" s="479"/>
      <c r="K27" s="480"/>
      <c r="L27" s="219"/>
      <c r="M27" s="482"/>
      <c r="N27" s="479"/>
      <c r="O27" s="220"/>
      <c r="P27" s="220"/>
      <c r="Q27" s="482"/>
      <c r="R27" s="479"/>
      <c r="S27" s="442"/>
      <c r="T27" s="442"/>
      <c r="U27" s="619"/>
      <c r="V27" s="479"/>
      <c r="W27" s="442"/>
      <c r="X27" s="442"/>
      <c r="Y27" s="619"/>
    </row>
    <row r="28" spans="1:25" ht="18" customHeight="1">
      <c r="A28" s="170"/>
      <c r="B28" s="171" t="s">
        <v>177</v>
      </c>
      <c r="C28" s="221"/>
      <c r="D28" s="173" t="s">
        <v>4</v>
      </c>
      <c r="E28" s="174" t="s">
        <v>178</v>
      </c>
      <c r="F28" s="175">
        <v>644683</v>
      </c>
      <c r="G28" s="176">
        <v>655897</v>
      </c>
      <c r="H28" s="177">
        <v>720948</v>
      </c>
      <c r="I28" s="178">
        <v>707217</v>
      </c>
      <c r="J28" s="175">
        <v>637795</v>
      </c>
      <c r="K28" s="176">
        <v>664596</v>
      </c>
      <c r="L28" s="179">
        <v>637176</v>
      </c>
      <c r="M28" s="178">
        <v>816859</v>
      </c>
      <c r="N28" s="175">
        <v>793466</v>
      </c>
      <c r="O28" s="180">
        <v>761736</v>
      </c>
      <c r="P28" s="620">
        <v>811669</v>
      </c>
      <c r="Q28" s="178">
        <v>883038</v>
      </c>
      <c r="R28" s="175">
        <v>836811</v>
      </c>
      <c r="S28" s="180">
        <v>850121</v>
      </c>
      <c r="T28" s="620">
        <v>860251</v>
      </c>
      <c r="U28" s="178">
        <v>924387</v>
      </c>
      <c r="V28" s="175">
        <v>967245</v>
      </c>
      <c r="W28" s="180">
        <v>853373</v>
      </c>
      <c r="X28" s="620">
        <v>908584</v>
      </c>
      <c r="Y28" s="178">
        <v>987797</v>
      </c>
    </row>
    <row r="29" spans="1:25" ht="18" customHeight="1">
      <c r="A29" s="170"/>
      <c r="B29" s="171"/>
      <c r="C29" s="181" t="s">
        <v>179</v>
      </c>
      <c r="D29" s="182" t="s">
        <v>4</v>
      </c>
      <c r="E29" s="183" t="s">
        <v>180</v>
      </c>
      <c r="F29" s="484">
        <v>263536</v>
      </c>
      <c r="G29" s="486">
        <v>275279</v>
      </c>
      <c r="H29" s="485">
        <v>276696</v>
      </c>
      <c r="I29" s="488">
        <v>307885</v>
      </c>
      <c r="J29" s="484">
        <v>269162</v>
      </c>
      <c r="K29" s="486">
        <v>287219</v>
      </c>
      <c r="L29" s="184">
        <v>282039</v>
      </c>
      <c r="M29" s="488">
        <v>359013</v>
      </c>
      <c r="N29" s="484">
        <v>336692</v>
      </c>
      <c r="O29" s="185">
        <v>313301</v>
      </c>
      <c r="P29" s="621">
        <v>346360</v>
      </c>
      <c r="Q29" s="488">
        <v>359508</v>
      </c>
      <c r="R29" s="484">
        <v>336135</v>
      </c>
      <c r="S29" s="185">
        <v>333130</v>
      </c>
      <c r="T29" s="621">
        <v>352195</v>
      </c>
      <c r="U29" s="488">
        <v>419012</v>
      </c>
      <c r="V29" s="484">
        <v>386624</v>
      </c>
      <c r="W29" s="185">
        <v>359704</v>
      </c>
      <c r="X29" s="621">
        <v>384325</v>
      </c>
      <c r="Y29" s="488">
        <v>462231</v>
      </c>
    </row>
    <row r="30" spans="1:25" ht="18" customHeight="1">
      <c r="A30" s="170"/>
      <c r="B30" s="171"/>
      <c r="C30" s="186" t="s">
        <v>181</v>
      </c>
      <c r="D30" s="187" t="s">
        <v>4</v>
      </c>
      <c r="E30" s="188" t="s">
        <v>182</v>
      </c>
      <c r="F30" s="270">
        <v>199140</v>
      </c>
      <c r="G30" s="489">
        <v>195466</v>
      </c>
      <c r="H30" s="189">
        <v>222873</v>
      </c>
      <c r="I30" s="490">
        <v>213791</v>
      </c>
      <c r="J30" s="270">
        <v>216128</v>
      </c>
      <c r="K30" s="489">
        <v>209868</v>
      </c>
      <c r="L30" s="189">
        <v>216669</v>
      </c>
      <c r="M30" s="490">
        <v>218774</v>
      </c>
      <c r="N30" s="270">
        <v>266609</v>
      </c>
      <c r="O30" s="190">
        <v>254774</v>
      </c>
      <c r="P30" s="622">
        <v>269818</v>
      </c>
      <c r="Q30" s="490">
        <v>256740</v>
      </c>
      <c r="R30" s="270">
        <v>290858</v>
      </c>
      <c r="S30" s="190">
        <v>272527</v>
      </c>
      <c r="T30" s="622">
        <v>274074</v>
      </c>
      <c r="U30" s="490">
        <v>270224</v>
      </c>
      <c r="V30" s="270">
        <v>279597</v>
      </c>
      <c r="W30" s="190">
        <v>271703</v>
      </c>
      <c r="X30" s="622">
        <v>273123</v>
      </c>
      <c r="Y30" s="490">
        <v>283854</v>
      </c>
    </row>
    <row r="31" spans="1:25" ht="18" customHeight="1">
      <c r="A31" s="170"/>
      <c r="B31" s="171"/>
      <c r="C31" s="211" t="s">
        <v>183</v>
      </c>
      <c r="D31" s="187" t="s">
        <v>4</v>
      </c>
      <c r="E31" s="188" t="s">
        <v>184</v>
      </c>
      <c r="F31" s="270">
        <v>126066</v>
      </c>
      <c r="G31" s="489">
        <v>108638</v>
      </c>
      <c r="H31" s="189">
        <v>136286</v>
      </c>
      <c r="I31" s="490">
        <v>97413</v>
      </c>
      <c r="J31" s="270">
        <v>96359</v>
      </c>
      <c r="K31" s="489">
        <v>105009</v>
      </c>
      <c r="L31" s="189">
        <v>76833</v>
      </c>
      <c r="M31" s="490">
        <v>134586</v>
      </c>
      <c r="N31" s="270">
        <v>111961</v>
      </c>
      <c r="O31" s="190">
        <v>103112</v>
      </c>
      <c r="P31" s="622">
        <v>110159</v>
      </c>
      <c r="Q31" s="490">
        <v>157094</v>
      </c>
      <c r="R31" s="270">
        <v>121005</v>
      </c>
      <c r="S31" s="190">
        <v>148370</v>
      </c>
      <c r="T31" s="622">
        <v>131544</v>
      </c>
      <c r="U31" s="490">
        <v>105748</v>
      </c>
      <c r="V31" s="270">
        <v>197511</v>
      </c>
      <c r="W31" s="190">
        <v>113287</v>
      </c>
      <c r="X31" s="622">
        <v>146242</v>
      </c>
      <c r="Y31" s="490">
        <v>102829</v>
      </c>
    </row>
    <row r="32" spans="1:25" ht="18" customHeight="1">
      <c r="A32" s="170"/>
      <c r="B32" s="171"/>
      <c r="C32" s="211" t="s">
        <v>185</v>
      </c>
      <c r="D32" s="187" t="s">
        <v>186</v>
      </c>
      <c r="E32" s="188" t="s">
        <v>187</v>
      </c>
      <c r="F32" s="498" t="s">
        <v>117</v>
      </c>
      <c r="G32" s="499" t="s">
        <v>117</v>
      </c>
      <c r="H32" s="242" t="s">
        <v>117</v>
      </c>
      <c r="I32" s="501" t="s">
        <v>117</v>
      </c>
      <c r="J32" s="498" t="s">
        <v>117</v>
      </c>
      <c r="K32" s="499" t="s">
        <v>117</v>
      </c>
      <c r="L32" s="242" t="s">
        <v>117</v>
      </c>
      <c r="M32" s="501" t="s">
        <v>117</v>
      </c>
      <c r="N32" s="270">
        <v>33564</v>
      </c>
      <c r="O32" s="190">
        <v>36863</v>
      </c>
      <c r="P32" s="622">
        <v>37772</v>
      </c>
      <c r="Q32" s="490">
        <v>39143</v>
      </c>
      <c r="R32" s="270">
        <v>40011</v>
      </c>
      <c r="S32" s="190">
        <v>40836</v>
      </c>
      <c r="T32" s="622">
        <v>40612</v>
      </c>
      <c r="U32" s="490">
        <v>41439</v>
      </c>
      <c r="V32" s="270">
        <v>39506</v>
      </c>
      <c r="W32" s="190">
        <v>39463</v>
      </c>
      <c r="X32" s="622">
        <v>39659</v>
      </c>
      <c r="Y32" s="490">
        <v>42560</v>
      </c>
    </row>
    <row r="33" spans="1:25" ht="18" customHeight="1">
      <c r="A33" s="170"/>
      <c r="B33" s="171"/>
      <c r="C33" s="211" t="s">
        <v>188</v>
      </c>
      <c r="D33" s="187" t="s">
        <v>4</v>
      </c>
      <c r="E33" s="188" t="s">
        <v>189</v>
      </c>
      <c r="F33" s="270">
        <v>4677</v>
      </c>
      <c r="G33" s="489">
        <v>15318</v>
      </c>
      <c r="H33" s="189">
        <v>25784</v>
      </c>
      <c r="I33" s="490">
        <v>23111</v>
      </c>
      <c r="J33" s="270">
        <v>3690</v>
      </c>
      <c r="K33" s="489">
        <v>3756</v>
      </c>
      <c r="L33" s="189">
        <v>4301</v>
      </c>
      <c r="M33" s="490">
        <v>28717</v>
      </c>
      <c r="N33" s="270">
        <v>1085</v>
      </c>
      <c r="O33" s="190">
        <v>1226</v>
      </c>
      <c r="P33" s="622">
        <v>2943</v>
      </c>
      <c r="Q33" s="490">
        <v>4604</v>
      </c>
      <c r="R33" s="270">
        <v>5115</v>
      </c>
      <c r="S33" s="190">
        <v>6173</v>
      </c>
      <c r="T33" s="622">
        <v>12165</v>
      </c>
      <c r="U33" s="490">
        <v>4075</v>
      </c>
      <c r="V33" s="270">
        <v>6209</v>
      </c>
      <c r="W33" s="190">
        <v>5180</v>
      </c>
      <c r="X33" s="622">
        <v>4430</v>
      </c>
      <c r="Y33" s="490">
        <v>3572</v>
      </c>
    </row>
    <row r="34" spans="1:25" ht="18" customHeight="1">
      <c r="A34" s="170"/>
      <c r="B34" s="171"/>
      <c r="C34" s="186" t="s">
        <v>190</v>
      </c>
      <c r="D34" s="187" t="s">
        <v>4</v>
      </c>
      <c r="E34" s="188" t="s">
        <v>191</v>
      </c>
      <c r="F34" s="270">
        <v>12113</v>
      </c>
      <c r="G34" s="489">
        <v>26107</v>
      </c>
      <c r="H34" s="189">
        <v>18806</v>
      </c>
      <c r="I34" s="490">
        <v>26213</v>
      </c>
      <c r="J34" s="270">
        <v>13423</v>
      </c>
      <c r="K34" s="489">
        <v>21947</v>
      </c>
      <c r="L34" s="189">
        <v>16648</v>
      </c>
      <c r="M34" s="490">
        <v>30437</v>
      </c>
      <c r="N34" s="270">
        <v>10868</v>
      </c>
      <c r="O34" s="190">
        <v>25953</v>
      </c>
      <c r="P34" s="622">
        <v>16390</v>
      </c>
      <c r="Q34" s="490">
        <v>32002</v>
      </c>
      <c r="R34" s="270">
        <v>12838</v>
      </c>
      <c r="S34" s="190">
        <v>24766</v>
      </c>
      <c r="T34" s="622">
        <v>20886</v>
      </c>
      <c r="U34" s="490">
        <v>39602</v>
      </c>
      <c r="V34" s="270">
        <v>13724</v>
      </c>
      <c r="W34" s="190">
        <v>30634</v>
      </c>
      <c r="X34" s="622">
        <v>24186</v>
      </c>
      <c r="Y34" s="490">
        <v>47319</v>
      </c>
    </row>
    <row r="35" spans="1:25" ht="18" customHeight="1">
      <c r="A35" s="170"/>
      <c r="B35" s="222"/>
      <c r="C35" s="186" t="s">
        <v>192</v>
      </c>
      <c r="D35" s="187" t="s">
        <v>4</v>
      </c>
      <c r="E35" s="188" t="s">
        <v>193</v>
      </c>
      <c r="F35" s="270">
        <v>3883</v>
      </c>
      <c r="G35" s="489">
        <v>4851</v>
      </c>
      <c r="H35" s="189">
        <v>9364</v>
      </c>
      <c r="I35" s="490">
        <v>7935</v>
      </c>
      <c r="J35" s="270">
        <v>5667</v>
      </c>
      <c r="K35" s="489">
        <v>9535</v>
      </c>
      <c r="L35" s="189">
        <v>14287</v>
      </c>
      <c r="M35" s="490">
        <v>12434</v>
      </c>
      <c r="N35" s="270">
        <v>8760</v>
      </c>
      <c r="O35" s="190">
        <v>10737</v>
      </c>
      <c r="P35" s="622">
        <v>10355</v>
      </c>
      <c r="Q35" s="490">
        <v>4273</v>
      </c>
      <c r="R35" s="270">
        <v>3131</v>
      </c>
      <c r="S35" s="190">
        <v>1982</v>
      </c>
      <c r="T35" s="622">
        <v>1786</v>
      </c>
      <c r="U35" s="490">
        <v>4224</v>
      </c>
      <c r="V35" s="270">
        <v>4851</v>
      </c>
      <c r="W35" s="190">
        <v>5202</v>
      </c>
      <c r="X35" s="622">
        <v>6006</v>
      </c>
      <c r="Y35" s="490">
        <v>7650</v>
      </c>
    </row>
    <row r="36" spans="1:25" ht="18" customHeight="1">
      <c r="A36" s="170"/>
      <c r="B36" s="223"/>
      <c r="C36" s="224" t="s">
        <v>194</v>
      </c>
      <c r="D36" s="225" t="s">
        <v>4</v>
      </c>
      <c r="E36" s="226" t="s">
        <v>195</v>
      </c>
      <c r="F36" s="243">
        <v>35269</v>
      </c>
      <c r="G36" s="244">
        <v>30239</v>
      </c>
      <c r="H36" s="416">
        <v>31141</v>
      </c>
      <c r="I36" s="509">
        <v>30870</v>
      </c>
      <c r="J36" s="243">
        <v>33368</v>
      </c>
      <c r="K36" s="244">
        <v>27263</v>
      </c>
      <c r="L36" s="197">
        <v>26399</v>
      </c>
      <c r="M36" s="509">
        <v>32898</v>
      </c>
      <c r="N36" s="243">
        <v>23927</v>
      </c>
      <c r="O36" s="227">
        <v>15769</v>
      </c>
      <c r="P36" s="623">
        <v>17872</v>
      </c>
      <c r="Q36" s="509">
        <v>29674</v>
      </c>
      <c r="R36" s="243">
        <v>27717</v>
      </c>
      <c r="S36" s="227">
        <v>22338</v>
      </c>
      <c r="T36" s="623">
        <v>26989</v>
      </c>
      <c r="U36" s="509">
        <v>40064</v>
      </c>
      <c r="V36" s="243">
        <v>39223</v>
      </c>
      <c r="W36" s="227">
        <v>28200</v>
      </c>
      <c r="X36" s="623">
        <v>30614</v>
      </c>
      <c r="Y36" s="509">
        <v>37781</v>
      </c>
    </row>
    <row r="37" spans="1:25" ht="18" customHeight="1">
      <c r="A37" s="170"/>
      <c r="B37" s="200" t="s">
        <v>196</v>
      </c>
      <c r="C37" s="201"/>
      <c r="D37" s="202" t="s">
        <v>4</v>
      </c>
      <c r="E37" s="203" t="s">
        <v>197</v>
      </c>
      <c r="F37" s="510">
        <v>672489</v>
      </c>
      <c r="G37" s="512">
        <v>708662</v>
      </c>
      <c r="H37" s="511">
        <v>690419</v>
      </c>
      <c r="I37" s="514">
        <v>702479</v>
      </c>
      <c r="J37" s="510">
        <v>705251</v>
      </c>
      <c r="K37" s="512">
        <v>712970</v>
      </c>
      <c r="L37" s="179">
        <v>758881</v>
      </c>
      <c r="M37" s="514">
        <v>692394</v>
      </c>
      <c r="N37" s="510">
        <v>801687</v>
      </c>
      <c r="O37" s="228">
        <v>821766</v>
      </c>
      <c r="P37" s="620">
        <v>883834</v>
      </c>
      <c r="Q37" s="514">
        <v>815555</v>
      </c>
      <c r="R37" s="510">
        <v>816248</v>
      </c>
      <c r="S37" s="228">
        <v>790722</v>
      </c>
      <c r="T37" s="620">
        <v>871706</v>
      </c>
      <c r="U37" s="514">
        <v>846080</v>
      </c>
      <c r="V37" s="510">
        <v>803560</v>
      </c>
      <c r="W37" s="228">
        <v>808368</v>
      </c>
      <c r="X37" s="620">
        <v>766552</v>
      </c>
      <c r="Y37" s="514">
        <v>768449</v>
      </c>
    </row>
    <row r="38" spans="1:25" ht="18" customHeight="1">
      <c r="A38" s="170"/>
      <c r="B38" s="171"/>
      <c r="C38" s="181" t="s">
        <v>198</v>
      </c>
      <c r="D38" s="182" t="s">
        <v>4</v>
      </c>
      <c r="E38" s="183" t="s">
        <v>199</v>
      </c>
      <c r="F38" s="484">
        <v>433741</v>
      </c>
      <c r="G38" s="486">
        <v>465693</v>
      </c>
      <c r="H38" s="485">
        <v>456266</v>
      </c>
      <c r="I38" s="488">
        <v>468860</v>
      </c>
      <c r="J38" s="484">
        <v>466210</v>
      </c>
      <c r="K38" s="486">
        <v>469722</v>
      </c>
      <c r="L38" s="184">
        <v>506637</v>
      </c>
      <c r="M38" s="488">
        <v>446437</v>
      </c>
      <c r="N38" s="484">
        <v>454838</v>
      </c>
      <c r="O38" s="185">
        <v>454502</v>
      </c>
      <c r="P38" s="621">
        <v>511833</v>
      </c>
      <c r="Q38" s="488">
        <v>440861</v>
      </c>
      <c r="R38" s="484">
        <v>440544</v>
      </c>
      <c r="S38" s="185">
        <v>409492</v>
      </c>
      <c r="T38" s="621">
        <v>480789</v>
      </c>
      <c r="U38" s="488">
        <v>473154</v>
      </c>
      <c r="V38" s="484">
        <v>427698</v>
      </c>
      <c r="W38" s="185">
        <v>428135</v>
      </c>
      <c r="X38" s="621">
        <v>390162</v>
      </c>
      <c r="Y38" s="488">
        <v>393651</v>
      </c>
    </row>
    <row r="39" spans="1:25" ht="18" customHeight="1">
      <c r="A39" s="170"/>
      <c r="B39" s="171"/>
      <c r="C39" s="229" t="s">
        <v>185</v>
      </c>
      <c r="D39" s="208" t="s">
        <v>4</v>
      </c>
      <c r="E39" s="209" t="s">
        <v>200</v>
      </c>
      <c r="F39" s="498" t="s">
        <v>117</v>
      </c>
      <c r="G39" s="499" t="s">
        <v>117</v>
      </c>
      <c r="H39" s="242" t="s">
        <v>117</v>
      </c>
      <c r="I39" s="501" t="s">
        <v>117</v>
      </c>
      <c r="J39" s="498" t="s">
        <v>117</v>
      </c>
      <c r="K39" s="499" t="s">
        <v>117</v>
      </c>
      <c r="L39" s="242" t="s">
        <v>117</v>
      </c>
      <c r="M39" s="501" t="s">
        <v>117</v>
      </c>
      <c r="N39" s="515">
        <v>105752</v>
      </c>
      <c r="O39" s="230">
        <v>126500</v>
      </c>
      <c r="P39" s="624">
        <v>126280</v>
      </c>
      <c r="Q39" s="519">
        <v>122219</v>
      </c>
      <c r="R39" s="515">
        <v>120306</v>
      </c>
      <c r="S39" s="230">
        <v>117394</v>
      </c>
      <c r="T39" s="624">
        <v>113062</v>
      </c>
      <c r="U39" s="519">
        <v>117866</v>
      </c>
      <c r="V39" s="515">
        <v>116721</v>
      </c>
      <c r="W39" s="230">
        <v>117516</v>
      </c>
      <c r="X39" s="624">
        <v>115931</v>
      </c>
      <c r="Y39" s="519">
        <v>124004</v>
      </c>
    </row>
    <row r="40" spans="1:25" ht="18" customHeight="1">
      <c r="A40" s="170"/>
      <c r="B40" s="171"/>
      <c r="C40" s="186" t="s">
        <v>188</v>
      </c>
      <c r="D40" s="187" t="s">
        <v>4</v>
      </c>
      <c r="E40" s="188" t="s">
        <v>201</v>
      </c>
      <c r="F40" s="478">
        <v>9041</v>
      </c>
      <c r="G40" s="520">
        <v>9371</v>
      </c>
      <c r="H40" s="476">
        <v>11112</v>
      </c>
      <c r="I40" s="521">
        <v>10936</v>
      </c>
      <c r="J40" s="478">
        <v>13954</v>
      </c>
      <c r="K40" s="520">
        <v>14952</v>
      </c>
      <c r="L40" s="189">
        <v>23211</v>
      </c>
      <c r="M40" s="521">
        <v>21908</v>
      </c>
      <c r="N40" s="478">
        <v>13205</v>
      </c>
      <c r="O40" s="231">
        <v>11226</v>
      </c>
      <c r="P40" s="622">
        <v>13383</v>
      </c>
      <c r="Q40" s="521">
        <v>12155</v>
      </c>
      <c r="R40" s="478">
        <v>11277</v>
      </c>
      <c r="S40" s="231">
        <v>13717</v>
      </c>
      <c r="T40" s="622">
        <v>18545</v>
      </c>
      <c r="U40" s="521">
        <v>13631</v>
      </c>
      <c r="V40" s="478">
        <v>14230</v>
      </c>
      <c r="W40" s="231">
        <v>13859</v>
      </c>
      <c r="X40" s="622">
        <v>13568</v>
      </c>
      <c r="Y40" s="521">
        <v>15098</v>
      </c>
    </row>
    <row r="41" spans="1:25" ht="18" customHeight="1">
      <c r="A41" s="170"/>
      <c r="B41" s="171"/>
      <c r="C41" s="186" t="s">
        <v>202</v>
      </c>
      <c r="D41" s="187" t="s">
        <v>4</v>
      </c>
      <c r="E41" s="232" t="s">
        <v>203</v>
      </c>
      <c r="F41" s="478">
        <v>192729</v>
      </c>
      <c r="G41" s="520">
        <v>196093</v>
      </c>
      <c r="H41" s="476">
        <v>201323</v>
      </c>
      <c r="I41" s="521">
        <v>199849</v>
      </c>
      <c r="J41" s="478">
        <v>202089</v>
      </c>
      <c r="K41" s="520">
        <v>205359</v>
      </c>
      <c r="L41" s="189">
        <v>207996</v>
      </c>
      <c r="M41" s="521">
        <v>202491</v>
      </c>
      <c r="N41" s="478">
        <v>207549</v>
      </c>
      <c r="O41" s="231">
        <v>210166</v>
      </c>
      <c r="P41" s="622">
        <v>213783</v>
      </c>
      <c r="Q41" s="521">
        <v>207854</v>
      </c>
      <c r="R41" s="478">
        <v>210156</v>
      </c>
      <c r="S41" s="231">
        <v>213501</v>
      </c>
      <c r="T41" s="622">
        <v>216923</v>
      </c>
      <c r="U41" s="521">
        <v>202323</v>
      </c>
      <c r="V41" s="478">
        <v>205116</v>
      </c>
      <c r="W41" s="231">
        <v>208158</v>
      </c>
      <c r="X41" s="622">
        <v>211775</v>
      </c>
      <c r="Y41" s="521">
        <v>193170</v>
      </c>
    </row>
    <row r="42" spans="1:25" ht="18" customHeight="1">
      <c r="A42" s="170"/>
      <c r="B42" s="171"/>
      <c r="C42" s="186" t="s">
        <v>204</v>
      </c>
      <c r="D42" s="187" t="s">
        <v>4</v>
      </c>
      <c r="E42" s="188" t="s">
        <v>205</v>
      </c>
      <c r="F42" s="270">
        <v>2417</v>
      </c>
      <c r="G42" s="489">
        <v>2789</v>
      </c>
      <c r="H42" s="189">
        <v>2844</v>
      </c>
      <c r="I42" s="490">
        <v>3208</v>
      </c>
      <c r="J42" s="270">
        <v>3250</v>
      </c>
      <c r="K42" s="489">
        <v>3218</v>
      </c>
      <c r="L42" s="189">
        <v>3770</v>
      </c>
      <c r="M42" s="490">
        <v>3562</v>
      </c>
      <c r="N42" s="270">
        <v>3684</v>
      </c>
      <c r="O42" s="190">
        <v>3731</v>
      </c>
      <c r="P42" s="622">
        <v>3910</v>
      </c>
      <c r="Q42" s="490">
        <v>4131</v>
      </c>
      <c r="R42" s="270">
        <v>4170</v>
      </c>
      <c r="S42" s="190">
        <v>4340</v>
      </c>
      <c r="T42" s="622">
        <v>4501</v>
      </c>
      <c r="U42" s="490">
        <v>4268</v>
      </c>
      <c r="V42" s="270">
        <v>4214</v>
      </c>
      <c r="W42" s="190">
        <v>4074</v>
      </c>
      <c r="X42" s="622">
        <v>3618</v>
      </c>
      <c r="Y42" s="490">
        <v>5863</v>
      </c>
    </row>
    <row r="43" spans="1:25" ht="18" customHeight="1">
      <c r="A43" s="170"/>
      <c r="B43" s="171"/>
      <c r="C43" s="186" t="s">
        <v>206</v>
      </c>
      <c r="D43" s="187" t="s">
        <v>4</v>
      </c>
      <c r="E43" s="188" t="s">
        <v>207</v>
      </c>
      <c r="F43" s="270">
        <v>23862</v>
      </c>
      <c r="G43" s="489">
        <v>23672</v>
      </c>
      <c r="H43" s="189">
        <v>8383</v>
      </c>
      <c r="I43" s="490">
        <v>7710</v>
      </c>
      <c r="J43" s="270">
        <v>6837</v>
      </c>
      <c r="K43" s="489">
        <v>6036</v>
      </c>
      <c r="L43" s="189">
        <v>5070</v>
      </c>
      <c r="M43" s="490">
        <v>5532</v>
      </c>
      <c r="N43" s="270">
        <v>7814</v>
      </c>
      <c r="O43" s="190">
        <v>5486</v>
      </c>
      <c r="P43" s="622">
        <v>5734</v>
      </c>
      <c r="Q43" s="490">
        <v>18868</v>
      </c>
      <c r="R43" s="270">
        <v>18087</v>
      </c>
      <c r="S43" s="190">
        <v>18164</v>
      </c>
      <c r="T43" s="622">
        <v>17611</v>
      </c>
      <c r="U43" s="490">
        <v>16366</v>
      </c>
      <c r="V43" s="270">
        <v>16930</v>
      </c>
      <c r="W43" s="190">
        <v>17453</v>
      </c>
      <c r="X43" s="622">
        <v>18811</v>
      </c>
      <c r="Y43" s="490">
        <v>22764</v>
      </c>
    </row>
    <row r="44" spans="1:25" ht="18" customHeight="1">
      <c r="A44" s="170"/>
      <c r="B44" s="233"/>
      <c r="C44" s="192" t="s">
        <v>208</v>
      </c>
      <c r="D44" s="193" t="s">
        <v>4</v>
      </c>
      <c r="E44" s="194" t="s">
        <v>209</v>
      </c>
      <c r="F44" s="522">
        <v>10700</v>
      </c>
      <c r="G44" s="524">
        <v>11043</v>
      </c>
      <c r="H44" s="523">
        <v>10492</v>
      </c>
      <c r="I44" s="526">
        <v>11916</v>
      </c>
      <c r="J44" s="522">
        <v>12909</v>
      </c>
      <c r="K44" s="524">
        <v>13682</v>
      </c>
      <c r="L44" s="197">
        <v>12199</v>
      </c>
      <c r="M44" s="526">
        <v>12463</v>
      </c>
      <c r="N44" s="522">
        <v>8846</v>
      </c>
      <c r="O44" s="234">
        <v>10155</v>
      </c>
      <c r="P44" s="623">
        <v>8910</v>
      </c>
      <c r="Q44" s="526">
        <v>9466</v>
      </c>
      <c r="R44" s="522">
        <v>11709</v>
      </c>
      <c r="S44" s="234">
        <v>14114</v>
      </c>
      <c r="T44" s="623">
        <v>20276</v>
      </c>
      <c r="U44" s="526">
        <v>18472</v>
      </c>
      <c r="V44" s="522">
        <v>18651</v>
      </c>
      <c r="W44" s="234">
        <v>19174</v>
      </c>
      <c r="X44" s="623">
        <v>12687</v>
      </c>
      <c r="Y44" s="526">
        <v>13898</v>
      </c>
    </row>
    <row r="45" spans="1:25" ht="18" customHeight="1" thickBot="1">
      <c r="A45" s="170"/>
      <c r="B45" s="200" t="s">
        <v>210</v>
      </c>
      <c r="C45" s="201"/>
      <c r="D45" s="202" t="s">
        <v>4</v>
      </c>
      <c r="E45" s="203" t="s">
        <v>211</v>
      </c>
      <c r="F45" s="510">
        <v>1317172</v>
      </c>
      <c r="G45" s="512">
        <v>1364559</v>
      </c>
      <c r="H45" s="511">
        <v>1411367</v>
      </c>
      <c r="I45" s="514">
        <v>1409696</v>
      </c>
      <c r="J45" s="510">
        <v>1343046</v>
      </c>
      <c r="K45" s="512">
        <v>1377566</v>
      </c>
      <c r="L45" s="217">
        <v>1396057</v>
      </c>
      <c r="M45" s="514">
        <v>1509253</v>
      </c>
      <c r="N45" s="510">
        <v>1595153</v>
      </c>
      <c r="O45" s="228">
        <v>1583502</v>
      </c>
      <c r="P45" s="625">
        <v>1695503</v>
      </c>
      <c r="Q45" s="514">
        <v>1698593</v>
      </c>
      <c r="R45" s="510">
        <v>1653059</v>
      </c>
      <c r="S45" s="228">
        <v>1640843</v>
      </c>
      <c r="T45" s="625">
        <v>1731958</v>
      </c>
      <c r="U45" s="514">
        <v>1770468</v>
      </c>
      <c r="V45" s="510">
        <v>1770805</v>
      </c>
      <c r="W45" s="228">
        <v>1661741</v>
      </c>
      <c r="X45" s="625">
        <v>1675136</v>
      </c>
      <c r="Y45" s="514">
        <v>1756246</v>
      </c>
    </row>
    <row r="46" spans="1:25" ht="18" customHeight="1">
      <c r="B46" s="235" t="s">
        <v>212</v>
      </c>
      <c r="C46" s="167"/>
      <c r="D46" s="168" t="s">
        <v>4</v>
      </c>
      <c r="E46" s="236" t="s">
        <v>213</v>
      </c>
      <c r="F46" s="527"/>
      <c r="G46" s="529"/>
      <c r="H46" s="528"/>
      <c r="I46" s="531"/>
      <c r="J46" s="527"/>
      <c r="K46" s="529"/>
      <c r="L46" s="219"/>
      <c r="M46" s="531"/>
      <c r="N46" s="527"/>
      <c r="O46" s="237"/>
      <c r="P46" s="220"/>
      <c r="Q46" s="531"/>
      <c r="R46" s="527"/>
      <c r="S46" s="443"/>
      <c r="T46" s="442"/>
      <c r="U46" s="626"/>
      <c r="V46" s="527"/>
      <c r="W46" s="443"/>
      <c r="X46" s="442"/>
      <c r="Y46" s="626"/>
    </row>
    <row r="47" spans="1:25" ht="18" customHeight="1">
      <c r="A47" s="170"/>
      <c r="B47" s="200" t="s">
        <v>214</v>
      </c>
      <c r="C47" s="238"/>
      <c r="D47" s="239" t="s">
        <v>4</v>
      </c>
      <c r="E47" s="240" t="s">
        <v>215</v>
      </c>
      <c r="F47" s="532">
        <v>779915</v>
      </c>
      <c r="G47" s="534">
        <v>814984</v>
      </c>
      <c r="H47" s="533">
        <v>836084</v>
      </c>
      <c r="I47" s="536">
        <v>826179</v>
      </c>
      <c r="J47" s="532">
        <v>867050</v>
      </c>
      <c r="K47" s="534">
        <v>915258</v>
      </c>
      <c r="L47" s="179">
        <v>881996</v>
      </c>
      <c r="M47" s="536">
        <v>925667</v>
      </c>
      <c r="N47" s="532">
        <v>924354</v>
      </c>
      <c r="O47" s="241">
        <v>929666</v>
      </c>
      <c r="P47" s="620">
        <v>959983</v>
      </c>
      <c r="Q47" s="536">
        <v>939683</v>
      </c>
      <c r="R47" s="532">
        <v>963494</v>
      </c>
      <c r="S47" s="241">
        <v>988015</v>
      </c>
      <c r="T47" s="620">
        <v>995695</v>
      </c>
      <c r="U47" s="536">
        <v>1072899</v>
      </c>
      <c r="V47" s="532">
        <v>1094331</v>
      </c>
      <c r="W47" s="241">
        <v>1167584</v>
      </c>
      <c r="X47" s="620">
        <v>1213719</v>
      </c>
      <c r="Y47" s="536">
        <v>1270874</v>
      </c>
    </row>
    <row r="48" spans="1:25" ht="18" customHeight="1">
      <c r="A48" s="170"/>
      <c r="B48" s="171"/>
      <c r="C48" s="229" t="s">
        <v>216</v>
      </c>
      <c r="D48" s="208" t="s">
        <v>4</v>
      </c>
      <c r="E48" s="209" t="s">
        <v>217</v>
      </c>
      <c r="F48" s="498">
        <v>142520</v>
      </c>
      <c r="G48" s="499">
        <v>142520</v>
      </c>
      <c r="H48" s="242">
        <v>142520</v>
      </c>
      <c r="I48" s="501">
        <v>142520</v>
      </c>
      <c r="J48" s="498">
        <v>142520</v>
      </c>
      <c r="K48" s="499">
        <v>142520</v>
      </c>
      <c r="L48" s="242">
        <v>142520</v>
      </c>
      <c r="M48" s="501">
        <v>142520</v>
      </c>
      <c r="N48" s="498">
        <v>142520</v>
      </c>
      <c r="O48" s="210">
        <v>142520</v>
      </c>
      <c r="P48" s="624">
        <v>142520</v>
      </c>
      <c r="Q48" s="501">
        <v>142520</v>
      </c>
      <c r="R48" s="498">
        <v>142520</v>
      </c>
      <c r="S48" s="210">
        <v>142520</v>
      </c>
      <c r="T48" s="624">
        <v>142520</v>
      </c>
      <c r="U48" s="501">
        <v>142520</v>
      </c>
      <c r="V48" s="498">
        <v>142520</v>
      </c>
      <c r="W48" s="210">
        <v>142520</v>
      </c>
      <c r="X48" s="624">
        <v>142520</v>
      </c>
      <c r="Y48" s="501">
        <v>142520</v>
      </c>
    </row>
    <row r="49" spans="1:25" ht="18" customHeight="1">
      <c r="A49" s="170"/>
      <c r="B49" s="171"/>
      <c r="C49" s="186" t="s">
        <v>218</v>
      </c>
      <c r="D49" s="187" t="s">
        <v>4</v>
      </c>
      <c r="E49" s="188" t="s">
        <v>219</v>
      </c>
      <c r="F49" s="270">
        <v>118549</v>
      </c>
      <c r="G49" s="489">
        <v>117434</v>
      </c>
      <c r="H49" s="189">
        <v>115508</v>
      </c>
      <c r="I49" s="490">
        <v>116193</v>
      </c>
      <c r="J49" s="270">
        <v>116205</v>
      </c>
      <c r="K49" s="489">
        <v>114891</v>
      </c>
      <c r="L49" s="189">
        <v>115611</v>
      </c>
      <c r="M49" s="490">
        <v>115740</v>
      </c>
      <c r="N49" s="270">
        <v>115126</v>
      </c>
      <c r="O49" s="190">
        <v>115382</v>
      </c>
      <c r="P49" s="622">
        <v>111130</v>
      </c>
      <c r="Q49" s="490">
        <v>111596</v>
      </c>
      <c r="R49" s="270">
        <v>111622</v>
      </c>
      <c r="S49" s="190">
        <v>110966</v>
      </c>
      <c r="T49" s="622">
        <v>106589</v>
      </c>
      <c r="U49" s="490">
        <v>105988</v>
      </c>
      <c r="V49" s="270">
        <v>102598</v>
      </c>
      <c r="W49" s="190">
        <v>102641</v>
      </c>
      <c r="X49" s="622">
        <v>103860</v>
      </c>
      <c r="Y49" s="490">
        <v>102340</v>
      </c>
    </row>
    <row r="50" spans="1:25" ht="18" customHeight="1">
      <c r="A50" s="170"/>
      <c r="B50" s="171"/>
      <c r="C50" s="224" t="s">
        <v>220</v>
      </c>
      <c r="D50" s="187" t="s">
        <v>4</v>
      </c>
      <c r="E50" s="226" t="s">
        <v>221</v>
      </c>
      <c r="F50" s="243">
        <v>472325</v>
      </c>
      <c r="G50" s="244">
        <v>490407</v>
      </c>
      <c r="H50" s="416">
        <v>500711</v>
      </c>
      <c r="I50" s="509">
        <v>528601</v>
      </c>
      <c r="J50" s="243">
        <v>543120</v>
      </c>
      <c r="K50" s="244">
        <v>561214</v>
      </c>
      <c r="L50" s="189">
        <v>571007</v>
      </c>
      <c r="M50" s="509">
        <v>603171</v>
      </c>
      <c r="N50" s="243">
        <v>611205</v>
      </c>
      <c r="O50" s="227">
        <v>635391</v>
      </c>
      <c r="P50" s="622">
        <v>639356</v>
      </c>
      <c r="Q50" s="509">
        <v>659563</v>
      </c>
      <c r="R50" s="243">
        <v>666140</v>
      </c>
      <c r="S50" s="227">
        <v>689295</v>
      </c>
      <c r="T50" s="622">
        <v>704780</v>
      </c>
      <c r="U50" s="509">
        <v>721565</v>
      </c>
      <c r="V50" s="243">
        <v>739959</v>
      </c>
      <c r="W50" s="227">
        <v>780803</v>
      </c>
      <c r="X50" s="622">
        <v>805761</v>
      </c>
      <c r="Y50" s="509">
        <v>915853</v>
      </c>
    </row>
    <row r="51" spans="1:25" ht="18" customHeight="1">
      <c r="A51" s="170"/>
      <c r="B51" s="171"/>
      <c r="C51" s="224" t="s">
        <v>222</v>
      </c>
      <c r="D51" s="225" t="s">
        <v>4</v>
      </c>
      <c r="E51" s="226" t="s">
        <v>223</v>
      </c>
      <c r="F51" s="243">
        <v>-1</v>
      </c>
      <c r="G51" s="244">
        <v>-1</v>
      </c>
      <c r="H51" s="245">
        <v>-1</v>
      </c>
      <c r="I51" s="246">
        <v>-1</v>
      </c>
      <c r="J51" s="243">
        <v>-1</v>
      </c>
      <c r="K51" s="244">
        <v>-1</v>
      </c>
      <c r="L51" s="189">
        <v>-1</v>
      </c>
      <c r="M51" s="189">
        <v>-1</v>
      </c>
      <c r="N51" s="243">
        <v>-1</v>
      </c>
      <c r="O51" s="227">
        <v>-1</v>
      </c>
      <c r="P51" s="227">
        <v>-1</v>
      </c>
      <c r="Q51" s="246">
        <v>-1</v>
      </c>
      <c r="R51" s="243">
        <v>-1</v>
      </c>
      <c r="S51" s="227">
        <v>-1</v>
      </c>
      <c r="T51" s="227">
        <v>-1</v>
      </c>
      <c r="U51" s="246">
        <v>-1</v>
      </c>
      <c r="V51" s="243">
        <v>-1</v>
      </c>
      <c r="W51" s="227">
        <v>-205</v>
      </c>
      <c r="X51" s="227">
        <v>-205</v>
      </c>
      <c r="Y51" s="246">
        <v>-205</v>
      </c>
    </row>
    <row r="52" spans="1:25" ht="18" customHeight="1">
      <c r="A52" s="170"/>
      <c r="B52" s="233"/>
      <c r="C52" s="192" t="s">
        <v>224</v>
      </c>
      <c r="D52" s="193" t="s">
        <v>4</v>
      </c>
      <c r="E52" s="194" t="s">
        <v>225</v>
      </c>
      <c r="F52" s="195">
        <v>46521</v>
      </c>
      <c r="G52" s="196">
        <v>64624</v>
      </c>
      <c r="H52" s="197">
        <v>77346</v>
      </c>
      <c r="I52" s="198">
        <v>38865</v>
      </c>
      <c r="J52" s="195">
        <v>65206</v>
      </c>
      <c r="K52" s="196">
        <v>96634</v>
      </c>
      <c r="L52" s="197">
        <v>52859</v>
      </c>
      <c r="M52" s="198">
        <v>64236</v>
      </c>
      <c r="N52" s="195">
        <v>55505</v>
      </c>
      <c r="O52" s="199">
        <v>36375</v>
      </c>
      <c r="P52" s="623">
        <v>66978</v>
      </c>
      <c r="Q52" s="198">
        <v>26005</v>
      </c>
      <c r="R52" s="195">
        <v>43212</v>
      </c>
      <c r="S52" s="199">
        <v>45235</v>
      </c>
      <c r="T52" s="623">
        <v>41807</v>
      </c>
      <c r="U52" s="198">
        <v>102827</v>
      </c>
      <c r="V52" s="195">
        <v>109255</v>
      </c>
      <c r="W52" s="199">
        <v>141824</v>
      </c>
      <c r="X52" s="623">
        <v>161783</v>
      </c>
      <c r="Y52" s="198">
        <v>110365</v>
      </c>
    </row>
    <row r="53" spans="1:25" ht="18" customHeight="1">
      <c r="A53" s="170"/>
      <c r="B53" s="171" t="s">
        <v>226</v>
      </c>
      <c r="C53" s="247"/>
      <c r="D53" s="202" t="s">
        <v>4</v>
      </c>
      <c r="E53" s="203" t="s">
        <v>227</v>
      </c>
      <c r="F53" s="491">
        <v>30561</v>
      </c>
      <c r="G53" s="492">
        <v>31928</v>
      </c>
      <c r="H53" s="217">
        <v>33421</v>
      </c>
      <c r="I53" s="493">
        <v>34327</v>
      </c>
      <c r="J53" s="491">
        <v>33407</v>
      </c>
      <c r="K53" s="492">
        <v>35344</v>
      </c>
      <c r="L53" s="179">
        <v>36244</v>
      </c>
      <c r="M53" s="493">
        <v>41143</v>
      </c>
      <c r="N53" s="491">
        <v>42952</v>
      </c>
      <c r="O53" s="204">
        <v>44273</v>
      </c>
      <c r="P53" s="620">
        <v>48949</v>
      </c>
      <c r="Q53" s="493">
        <v>47732</v>
      </c>
      <c r="R53" s="491">
        <v>46073</v>
      </c>
      <c r="S53" s="204">
        <v>46811</v>
      </c>
      <c r="T53" s="620">
        <v>50640</v>
      </c>
      <c r="U53" s="493">
        <v>53648</v>
      </c>
      <c r="V53" s="491">
        <v>53023</v>
      </c>
      <c r="W53" s="204">
        <v>54890</v>
      </c>
      <c r="X53" s="620">
        <v>54983</v>
      </c>
      <c r="Y53" s="493">
        <v>57393</v>
      </c>
    </row>
    <row r="54" spans="1:25" ht="18" customHeight="1" thickBot="1">
      <c r="A54" s="170"/>
      <c r="B54" s="213" t="s">
        <v>228</v>
      </c>
      <c r="C54" s="214"/>
      <c r="D54" s="215" t="s">
        <v>4</v>
      </c>
      <c r="E54" s="216" t="s">
        <v>229</v>
      </c>
      <c r="F54" s="537">
        <v>810476</v>
      </c>
      <c r="G54" s="539">
        <v>846912</v>
      </c>
      <c r="H54" s="538">
        <v>869505</v>
      </c>
      <c r="I54" s="541">
        <v>860506</v>
      </c>
      <c r="J54" s="537">
        <v>900457</v>
      </c>
      <c r="K54" s="539">
        <v>950602</v>
      </c>
      <c r="L54" s="217">
        <v>918240</v>
      </c>
      <c r="M54" s="541">
        <v>966809</v>
      </c>
      <c r="N54" s="537">
        <v>967306</v>
      </c>
      <c r="O54" s="248">
        <v>973939</v>
      </c>
      <c r="P54" s="625">
        <v>1008932</v>
      </c>
      <c r="Q54" s="541">
        <v>987415</v>
      </c>
      <c r="R54" s="537">
        <v>1009567</v>
      </c>
      <c r="S54" s="248">
        <v>1034826</v>
      </c>
      <c r="T54" s="625">
        <v>1046335</v>
      </c>
      <c r="U54" s="541">
        <v>1126548</v>
      </c>
      <c r="V54" s="537">
        <v>1147354</v>
      </c>
      <c r="W54" s="248">
        <v>1222474</v>
      </c>
      <c r="X54" s="625">
        <v>1268702</v>
      </c>
      <c r="Y54" s="541">
        <v>1328267</v>
      </c>
    </row>
    <row r="55" spans="1:25" ht="18" customHeight="1" thickBot="1">
      <c r="A55" s="170"/>
      <c r="B55" s="249" t="s">
        <v>230</v>
      </c>
      <c r="C55" s="250"/>
      <c r="D55" s="251" t="s">
        <v>4</v>
      </c>
      <c r="E55" s="252" t="s">
        <v>231</v>
      </c>
      <c r="F55" s="542">
        <v>2127648</v>
      </c>
      <c r="G55" s="544">
        <v>2211472</v>
      </c>
      <c r="H55" s="543">
        <v>2280872</v>
      </c>
      <c r="I55" s="546">
        <v>2270203</v>
      </c>
      <c r="J55" s="542">
        <v>2243502</v>
      </c>
      <c r="K55" s="544">
        <v>2328168</v>
      </c>
      <c r="L55" s="253">
        <v>2314297</v>
      </c>
      <c r="M55" s="546">
        <v>2476062</v>
      </c>
      <c r="N55" s="542">
        <v>2562459</v>
      </c>
      <c r="O55" s="254">
        <v>2557441</v>
      </c>
      <c r="P55" s="627">
        <v>2704435</v>
      </c>
      <c r="Q55" s="546">
        <v>2686008</v>
      </c>
      <c r="R55" s="542">
        <v>2662626</v>
      </c>
      <c r="S55" s="254">
        <v>2675669</v>
      </c>
      <c r="T55" s="627">
        <v>2778292</v>
      </c>
      <c r="U55" s="546">
        <v>2897015</v>
      </c>
      <c r="V55" s="542">
        <v>2918158</v>
      </c>
      <c r="W55" s="254">
        <v>2884215</v>
      </c>
      <c r="X55" s="627">
        <v>2943838</v>
      </c>
      <c r="Y55" s="546">
        <v>3084513</v>
      </c>
    </row>
    <row r="57" spans="1:25">
      <c r="B57" s="255"/>
    </row>
  </sheetData>
  <mergeCells count="8">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9" scale="36" firstPageNumber="4" orientation="landscape" r:id="rId1"/>
  <headerFooter alignWithMargins="0"/>
  <colBreaks count="1" manualBreakCount="1">
    <brk id="4"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showGridLines="0" view="pageBreakPreview" zoomScale="70" zoomScaleNormal="85" zoomScaleSheetLayoutView="70" workbookViewId="0">
      <pane xSplit="4" ySplit="7" topLeftCell="E8" activePane="bottomRight" state="frozen"/>
      <selection activeCell="T11" sqref="T11"/>
      <selection pane="topRight" activeCell="T11" sqref="T11"/>
      <selection pane="bottomLeft" activeCell="T11" sqref="T11"/>
      <selection pane="bottomRight" activeCell="E8" sqref="E8"/>
    </sheetView>
  </sheetViews>
  <sheetFormatPr defaultColWidth="13" defaultRowHeight="14.25"/>
  <cols>
    <col min="1" max="1" width="2.25" style="8" customWidth="1"/>
    <col min="2" max="2" width="31" style="8" customWidth="1"/>
    <col min="3" max="3" width="1.625" style="8" customWidth="1"/>
    <col min="4" max="4" width="41.875" style="8" customWidth="1"/>
    <col min="5" max="24" width="15.25" style="8" customWidth="1"/>
    <col min="25" max="16384" width="13" style="8"/>
  </cols>
  <sheetData>
    <row r="1" spans="1:27" s="4" customFormat="1" ht="19.5" customHeight="1">
      <c r="A1" s="1"/>
      <c r="B1" s="1" t="s">
        <v>0</v>
      </c>
      <c r="C1" s="2"/>
      <c r="D1" s="2"/>
      <c r="E1" s="3"/>
      <c r="F1" s="3"/>
      <c r="G1" s="3"/>
      <c r="H1" s="3"/>
      <c r="I1" s="3"/>
      <c r="J1" s="3"/>
      <c r="K1" s="3"/>
      <c r="L1" s="3"/>
      <c r="M1" s="3"/>
      <c r="N1" s="3"/>
      <c r="O1" s="3"/>
      <c r="P1" s="3"/>
      <c r="Q1" s="3"/>
      <c r="R1" s="3"/>
      <c r="S1" s="3"/>
      <c r="T1" s="3"/>
      <c r="U1" s="3"/>
      <c r="V1" s="3"/>
      <c r="W1" s="3"/>
      <c r="X1" s="3"/>
    </row>
    <row r="2" spans="1:27" s="6" customFormat="1" ht="15" customHeight="1">
      <c r="A2" s="5"/>
      <c r="B2" s="5"/>
      <c r="E2" s="8"/>
      <c r="F2" s="97"/>
      <c r="G2" s="97"/>
      <c r="H2" s="97"/>
      <c r="I2" s="97"/>
      <c r="J2" s="97"/>
      <c r="K2" s="97"/>
      <c r="L2" s="97"/>
      <c r="M2" s="97"/>
      <c r="N2" s="97"/>
      <c r="O2" s="97"/>
      <c r="P2" s="97"/>
      <c r="Q2" s="97"/>
      <c r="R2" s="97"/>
      <c r="S2" s="97"/>
      <c r="T2" s="97"/>
      <c r="U2" s="97"/>
      <c r="V2" s="97"/>
      <c r="W2" s="97"/>
      <c r="X2" s="97"/>
    </row>
    <row r="3" spans="1:27" s="9" customFormat="1" ht="18" customHeight="1">
      <c r="A3" s="5"/>
      <c r="B3" s="5" t="s">
        <v>232</v>
      </c>
      <c r="E3" s="256"/>
      <c r="F3" s="256"/>
      <c r="G3" s="256"/>
    </row>
    <row r="4" spans="1:27" s="6" customFormat="1" ht="9" customHeight="1">
      <c r="A4" s="5"/>
    </row>
    <row r="5" spans="1:27" ht="18" customHeight="1" thickBot="1">
      <c r="B5" s="8" t="s">
        <v>233</v>
      </c>
    </row>
    <row r="6" spans="1:27" ht="18" customHeight="1">
      <c r="B6" s="698" t="s">
        <v>234</v>
      </c>
      <c r="C6" s="700" t="s">
        <v>235</v>
      </c>
      <c r="D6" s="702" t="s">
        <v>236</v>
      </c>
      <c r="E6" s="680" t="s">
        <v>237</v>
      </c>
      <c r="F6" s="681"/>
      <c r="G6" s="681"/>
      <c r="H6" s="682"/>
      <c r="I6" s="680" t="s">
        <v>91</v>
      </c>
      <c r="J6" s="681"/>
      <c r="K6" s="681"/>
      <c r="L6" s="682"/>
      <c r="M6" s="680" t="s">
        <v>238</v>
      </c>
      <c r="N6" s="681"/>
      <c r="O6" s="681"/>
      <c r="P6" s="682"/>
      <c r="Q6" s="680" t="s">
        <v>505</v>
      </c>
      <c r="R6" s="681"/>
      <c r="S6" s="681"/>
      <c r="T6" s="682"/>
      <c r="U6" s="680" t="s">
        <v>522</v>
      </c>
      <c r="V6" s="681"/>
      <c r="W6" s="681"/>
      <c r="X6" s="682"/>
    </row>
    <row r="7" spans="1:27" ht="36.75" customHeight="1" thickBot="1">
      <c r="B7" s="699"/>
      <c r="C7" s="701"/>
      <c r="D7" s="703"/>
      <c r="E7" s="257" t="s">
        <v>9</v>
      </c>
      <c r="F7" s="258" t="s">
        <v>239</v>
      </c>
      <c r="G7" s="105" t="s">
        <v>240</v>
      </c>
      <c r="H7" s="259" t="s">
        <v>241</v>
      </c>
      <c r="I7" s="257" t="s">
        <v>9</v>
      </c>
      <c r="J7" s="258" t="s">
        <v>10</v>
      </c>
      <c r="K7" s="260" t="s">
        <v>242</v>
      </c>
      <c r="L7" s="106" t="s">
        <v>243</v>
      </c>
      <c r="M7" s="257" t="s">
        <v>9</v>
      </c>
      <c r="N7" s="258" t="s">
        <v>10</v>
      </c>
      <c r="O7" s="260" t="s">
        <v>242</v>
      </c>
      <c r="P7" s="106" t="s">
        <v>244</v>
      </c>
      <c r="Q7" s="257" t="s">
        <v>9</v>
      </c>
      <c r="R7" s="258" t="s">
        <v>10</v>
      </c>
      <c r="S7" s="260" t="s">
        <v>242</v>
      </c>
      <c r="T7" s="106" t="s">
        <v>243</v>
      </c>
      <c r="U7" s="257" t="s">
        <v>9</v>
      </c>
      <c r="V7" s="258" t="s">
        <v>10</v>
      </c>
      <c r="W7" s="260" t="s">
        <v>242</v>
      </c>
      <c r="X7" s="106" t="s">
        <v>241</v>
      </c>
    </row>
    <row r="8" spans="1:27" ht="18" customHeight="1">
      <c r="A8" s="170"/>
      <c r="B8" s="261" t="s">
        <v>245</v>
      </c>
      <c r="C8" s="262" t="s">
        <v>4</v>
      </c>
      <c r="D8" s="263" t="s">
        <v>246</v>
      </c>
      <c r="E8" s="471">
        <v>470322</v>
      </c>
      <c r="F8" s="472">
        <v>960465</v>
      </c>
      <c r="G8" s="472">
        <v>1480115</v>
      </c>
      <c r="H8" s="473">
        <v>2039690</v>
      </c>
      <c r="I8" s="474">
        <v>505240</v>
      </c>
      <c r="J8" s="472">
        <v>1022722</v>
      </c>
      <c r="K8" s="615">
        <v>1550686</v>
      </c>
      <c r="L8" s="264">
        <v>2163625</v>
      </c>
      <c r="M8" s="474">
        <v>527276</v>
      </c>
      <c r="N8" s="472">
        <v>1077819</v>
      </c>
      <c r="O8" s="472">
        <v>1642037</v>
      </c>
      <c r="P8" s="264">
        <v>2266808</v>
      </c>
      <c r="Q8" s="474">
        <v>530936</v>
      </c>
      <c r="R8" s="472">
        <v>1080117</v>
      </c>
      <c r="S8" s="472">
        <v>1658396</v>
      </c>
      <c r="T8" s="264">
        <v>2318658</v>
      </c>
      <c r="U8" s="474">
        <v>590822</v>
      </c>
      <c r="V8" s="472">
        <v>1212079</v>
      </c>
      <c r="W8" s="472">
        <v>1848208</v>
      </c>
      <c r="X8" s="264">
        <v>2551906</v>
      </c>
      <c r="Z8" s="440"/>
      <c r="AA8" s="440"/>
    </row>
    <row r="9" spans="1:27" ht="18" customHeight="1">
      <c r="A9" s="170"/>
      <c r="B9" s="265" t="s">
        <v>247</v>
      </c>
      <c r="C9" s="266" t="s">
        <v>4</v>
      </c>
      <c r="D9" s="188" t="s">
        <v>248</v>
      </c>
      <c r="E9" s="269">
        <v>355263</v>
      </c>
      <c r="F9" s="189">
        <v>722982</v>
      </c>
      <c r="G9" s="189">
        <v>1115217</v>
      </c>
      <c r="H9" s="246">
        <v>1535535</v>
      </c>
      <c r="I9" s="270">
        <v>378416</v>
      </c>
      <c r="J9" s="189">
        <v>772986</v>
      </c>
      <c r="K9" s="245">
        <v>1168034</v>
      </c>
      <c r="L9" s="267">
        <v>1618636</v>
      </c>
      <c r="M9" s="270">
        <v>395106</v>
      </c>
      <c r="N9" s="189">
        <v>809574</v>
      </c>
      <c r="O9" s="189">
        <v>1232731</v>
      </c>
      <c r="P9" s="267">
        <v>1694577</v>
      </c>
      <c r="Q9" s="270">
        <v>400134</v>
      </c>
      <c r="R9" s="189">
        <v>809163</v>
      </c>
      <c r="S9" s="189">
        <v>1239486</v>
      </c>
      <c r="T9" s="267">
        <v>1734083</v>
      </c>
      <c r="U9" s="270">
        <v>437906</v>
      </c>
      <c r="V9" s="189">
        <v>892838</v>
      </c>
      <c r="W9" s="189">
        <v>1358047</v>
      </c>
      <c r="X9" s="267">
        <v>1875904</v>
      </c>
      <c r="Z9" s="440"/>
      <c r="AA9" s="440"/>
    </row>
    <row r="10" spans="1:27" ht="18" customHeight="1">
      <c r="A10" s="170"/>
      <c r="B10" s="265" t="s">
        <v>249</v>
      </c>
      <c r="C10" s="266" t="s">
        <v>4</v>
      </c>
      <c r="D10" s="188" t="s">
        <v>250</v>
      </c>
      <c r="E10" s="269">
        <v>115059</v>
      </c>
      <c r="F10" s="189">
        <v>237483</v>
      </c>
      <c r="G10" s="189">
        <v>364898</v>
      </c>
      <c r="H10" s="246">
        <v>504155</v>
      </c>
      <c r="I10" s="270">
        <v>126824</v>
      </c>
      <c r="J10" s="189">
        <v>249736</v>
      </c>
      <c r="K10" s="245">
        <v>382652</v>
      </c>
      <c r="L10" s="267">
        <v>544988</v>
      </c>
      <c r="M10" s="270">
        <v>132169</v>
      </c>
      <c r="N10" s="189">
        <v>268245</v>
      </c>
      <c r="O10" s="189">
        <v>409306</v>
      </c>
      <c r="P10" s="267">
        <v>572231</v>
      </c>
      <c r="Q10" s="270">
        <v>130802</v>
      </c>
      <c r="R10" s="189">
        <v>270954</v>
      </c>
      <c r="S10" s="189">
        <v>418911</v>
      </c>
      <c r="T10" s="267">
        <v>584575</v>
      </c>
      <c r="U10" s="270">
        <v>152916</v>
      </c>
      <c r="V10" s="189">
        <v>319241</v>
      </c>
      <c r="W10" s="189">
        <v>490161</v>
      </c>
      <c r="X10" s="267">
        <v>676002</v>
      </c>
      <c r="Z10" s="440"/>
      <c r="AA10" s="440"/>
    </row>
    <row r="11" spans="1:27" ht="18" customHeight="1">
      <c r="A11" s="170"/>
      <c r="B11" s="265" t="s">
        <v>251</v>
      </c>
      <c r="C11" s="266" t="s">
        <v>4</v>
      </c>
      <c r="D11" s="188" t="s">
        <v>252</v>
      </c>
      <c r="E11" s="269">
        <v>88754</v>
      </c>
      <c r="F11" s="189">
        <v>181144</v>
      </c>
      <c r="G11" s="189">
        <v>277721</v>
      </c>
      <c r="H11" s="246">
        <v>381035</v>
      </c>
      <c r="I11" s="270">
        <v>97683</v>
      </c>
      <c r="J11" s="189">
        <v>189667</v>
      </c>
      <c r="K11" s="245">
        <v>288343</v>
      </c>
      <c r="L11" s="267">
        <v>397272</v>
      </c>
      <c r="M11" s="270">
        <v>102331</v>
      </c>
      <c r="N11" s="189">
        <v>204488</v>
      </c>
      <c r="O11" s="189">
        <v>315770</v>
      </c>
      <c r="P11" s="267">
        <v>441294</v>
      </c>
      <c r="Q11" s="270">
        <v>104115</v>
      </c>
      <c r="R11" s="189">
        <v>207133</v>
      </c>
      <c r="S11" s="189">
        <v>312001</v>
      </c>
      <c r="T11" s="267">
        <v>445402</v>
      </c>
      <c r="U11" s="270">
        <v>105645</v>
      </c>
      <c r="V11" s="189">
        <v>210103</v>
      </c>
      <c r="W11" s="189">
        <v>323071</v>
      </c>
      <c r="X11" s="267">
        <v>463411</v>
      </c>
      <c r="Z11" s="440"/>
      <c r="AA11" s="440"/>
    </row>
    <row r="12" spans="1:27" ht="18" customHeight="1">
      <c r="A12" s="170"/>
      <c r="B12" s="268" t="s">
        <v>253</v>
      </c>
      <c r="C12" s="266" t="s">
        <v>4</v>
      </c>
      <c r="D12" s="188" t="s">
        <v>254</v>
      </c>
      <c r="E12" s="269">
        <v>33012</v>
      </c>
      <c r="F12" s="189">
        <v>68241</v>
      </c>
      <c r="G12" s="189">
        <v>105155</v>
      </c>
      <c r="H12" s="246">
        <v>145378</v>
      </c>
      <c r="I12" s="270">
        <v>35871</v>
      </c>
      <c r="J12" s="189">
        <v>70108</v>
      </c>
      <c r="K12" s="245">
        <v>106950</v>
      </c>
      <c r="L12" s="267">
        <v>146696</v>
      </c>
      <c r="M12" s="270">
        <v>36443</v>
      </c>
      <c r="N12" s="189">
        <v>73361</v>
      </c>
      <c r="O12" s="189">
        <v>111851</v>
      </c>
      <c r="P12" s="267">
        <v>153515</v>
      </c>
      <c r="Q12" s="270">
        <v>40172</v>
      </c>
      <c r="R12" s="189">
        <v>81596</v>
      </c>
      <c r="S12" s="189">
        <v>122250</v>
      </c>
      <c r="T12" s="267">
        <v>171734</v>
      </c>
      <c r="U12" s="270">
        <v>40823</v>
      </c>
      <c r="V12" s="189">
        <v>81819</v>
      </c>
      <c r="W12" s="189">
        <v>124819</v>
      </c>
      <c r="X12" s="267">
        <v>179694</v>
      </c>
      <c r="Z12" s="440"/>
      <c r="AA12" s="440"/>
    </row>
    <row r="13" spans="1:27" ht="18" customHeight="1">
      <c r="A13" s="170"/>
      <c r="B13" s="268" t="s">
        <v>255</v>
      </c>
      <c r="C13" s="266" t="s">
        <v>4</v>
      </c>
      <c r="D13" s="188" t="s">
        <v>256</v>
      </c>
      <c r="E13" s="269">
        <v>3104</v>
      </c>
      <c r="F13" s="189">
        <v>6258</v>
      </c>
      <c r="G13" s="189">
        <v>9723</v>
      </c>
      <c r="H13" s="246">
        <v>14595</v>
      </c>
      <c r="I13" s="270">
        <v>3075</v>
      </c>
      <c r="J13" s="189">
        <v>6523</v>
      </c>
      <c r="K13" s="245">
        <v>9867</v>
      </c>
      <c r="L13" s="267">
        <v>15094</v>
      </c>
      <c r="M13" s="270">
        <v>4024</v>
      </c>
      <c r="N13" s="189">
        <v>9109</v>
      </c>
      <c r="O13" s="189">
        <v>13887</v>
      </c>
      <c r="P13" s="267">
        <v>21793</v>
      </c>
      <c r="Q13" s="270">
        <v>5154</v>
      </c>
      <c r="R13" s="189">
        <v>10375</v>
      </c>
      <c r="S13" s="189">
        <v>15513</v>
      </c>
      <c r="T13" s="267">
        <v>22739</v>
      </c>
      <c r="U13" s="270">
        <v>3987</v>
      </c>
      <c r="V13" s="189">
        <v>8429</v>
      </c>
      <c r="W13" s="189">
        <v>13045</v>
      </c>
      <c r="X13" s="267">
        <v>19707</v>
      </c>
      <c r="Z13" s="440"/>
      <c r="AA13" s="440"/>
    </row>
    <row r="14" spans="1:27" ht="18" customHeight="1">
      <c r="A14" s="170"/>
      <c r="B14" s="268" t="s">
        <v>257</v>
      </c>
      <c r="C14" s="266" t="s">
        <v>4</v>
      </c>
      <c r="D14" s="188" t="s">
        <v>258</v>
      </c>
      <c r="E14" s="269">
        <v>52638</v>
      </c>
      <c r="F14" s="189">
        <v>106645</v>
      </c>
      <c r="G14" s="189">
        <v>162843</v>
      </c>
      <c r="H14" s="246">
        <v>221062</v>
      </c>
      <c r="I14" s="270">
        <v>58737</v>
      </c>
      <c r="J14" s="189">
        <v>113037</v>
      </c>
      <c r="K14" s="245">
        <v>171526</v>
      </c>
      <c r="L14" s="267">
        <v>235482</v>
      </c>
      <c r="M14" s="270">
        <v>61863</v>
      </c>
      <c r="N14" s="189">
        <v>122018</v>
      </c>
      <c r="O14" s="189">
        <v>190033</v>
      </c>
      <c r="P14" s="267">
        <v>265987</v>
      </c>
      <c r="Q14" s="270">
        <v>58790</v>
      </c>
      <c r="R14" s="189">
        <v>115163</v>
      </c>
      <c r="S14" s="189">
        <v>174238</v>
      </c>
      <c r="T14" s="267">
        <v>250929</v>
      </c>
      <c r="U14" s="270">
        <v>60834</v>
      </c>
      <c r="V14" s="189">
        <v>119855</v>
      </c>
      <c r="W14" s="189">
        <v>185207</v>
      </c>
      <c r="X14" s="267">
        <v>264010</v>
      </c>
      <c r="Z14" s="440"/>
      <c r="AA14" s="440"/>
    </row>
    <row r="15" spans="1:27" ht="18" customHeight="1">
      <c r="A15" s="170"/>
      <c r="B15" s="265" t="s">
        <v>259</v>
      </c>
      <c r="C15" s="266" t="s">
        <v>4</v>
      </c>
      <c r="D15" s="188" t="s">
        <v>260</v>
      </c>
      <c r="E15" s="269">
        <v>26305</v>
      </c>
      <c r="F15" s="189">
        <v>56339</v>
      </c>
      <c r="G15" s="189">
        <v>87178</v>
      </c>
      <c r="H15" s="246">
        <v>123120</v>
      </c>
      <c r="I15" s="270">
        <v>29141</v>
      </c>
      <c r="J15" s="189">
        <v>60069</v>
      </c>
      <c r="K15" s="245">
        <v>94308</v>
      </c>
      <c r="L15" s="267">
        <v>147716</v>
      </c>
      <c r="M15" s="270">
        <v>29838</v>
      </c>
      <c r="N15" s="189">
        <v>63757</v>
      </c>
      <c r="O15" s="189">
        <v>93535</v>
      </c>
      <c r="P15" s="267">
        <v>130937</v>
      </c>
      <c r="Q15" s="270">
        <v>26687</v>
      </c>
      <c r="R15" s="189">
        <v>63821</v>
      </c>
      <c r="S15" s="189">
        <v>106910</v>
      </c>
      <c r="T15" s="267">
        <v>139173</v>
      </c>
      <c r="U15" s="270">
        <v>47271</v>
      </c>
      <c r="V15" s="189">
        <v>109138</v>
      </c>
      <c r="W15" s="189">
        <v>167090</v>
      </c>
      <c r="X15" s="267">
        <v>212590</v>
      </c>
      <c r="Z15" s="440"/>
      <c r="AA15" s="440"/>
    </row>
    <row r="16" spans="1:27" ht="18" customHeight="1">
      <c r="A16" s="170"/>
      <c r="B16" s="265" t="s">
        <v>261</v>
      </c>
      <c r="C16" s="266" t="s">
        <v>4</v>
      </c>
      <c r="D16" s="188" t="s">
        <v>262</v>
      </c>
      <c r="E16" s="269">
        <v>2064</v>
      </c>
      <c r="F16" s="189">
        <v>2621</v>
      </c>
      <c r="G16" s="189">
        <v>3998</v>
      </c>
      <c r="H16" s="246">
        <v>5867</v>
      </c>
      <c r="I16" s="270">
        <v>2381</v>
      </c>
      <c r="J16" s="189">
        <v>3393</v>
      </c>
      <c r="K16" s="245">
        <v>4870</v>
      </c>
      <c r="L16" s="267">
        <v>6848</v>
      </c>
      <c r="M16" s="270">
        <v>2821</v>
      </c>
      <c r="N16" s="189">
        <v>3493</v>
      </c>
      <c r="O16" s="189">
        <v>4898</v>
      </c>
      <c r="P16" s="267">
        <v>6026</v>
      </c>
      <c r="Q16" s="270">
        <v>2748</v>
      </c>
      <c r="R16" s="189">
        <v>3690</v>
      </c>
      <c r="S16" s="189">
        <v>5382</v>
      </c>
      <c r="T16" s="267">
        <v>6661</v>
      </c>
      <c r="U16" s="270">
        <v>3019</v>
      </c>
      <c r="V16" s="189">
        <v>4832</v>
      </c>
      <c r="W16" s="189">
        <v>6495</v>
      </c>
      <c r="X16" s="267">
        <v>9665</v>
      </c>
      <c r="Z16" s="440"/>
      <c r="AA16" s="440"/>
    </row>
    <row r="17" spans="1:27" ht="18" customHeight="1">
      <c r="A17" s="170"/>
      <c r="B17" s="265" t="s">
        <v>263</v>
      </c>
      <c r="C17" s="266" t="s">
        <v>4</v>
      </c>
      <c r="D17" s="188" t="s">
        <v>264</v>
      </c>
      <c r="E17" s="269">
        <v>1563</v>
      </c>
      <c r="F17" s="189">
        <v>3998</v>
      </c>
      <c r="G17" s="189">
        <v>5847</v>
      </c>
      <c r="H17" s="246">
        <v>7193</v>
      </c>
      <c r="I17" s="270">
        <v>1499</v>
      </c>
      <c r="J17" s="189">
        <v>2813</v>
      </c>
      <c r="K17" s="245">
        <v>5055</v>
      </c>
      <c r="L17" s="267">
        <v>7825</v>
      </c>
      <c r="M17" s="270">
        <v>1912</v>
      </c>
      <c r="N17" s="189">
        <v>4276</v>
      </c>
      <c r="O17" s="189">
        <v>6396</v>
      </c>
      <c r="P17" s="267">
        <v>17117</v>
      </c>
      <c r="Q17" s="270">
        <v>2219</v>
      </c>
      <c r="R17" s="189">
        <v>4521</v>
      </c>
      <c r="S17" s="189">
        <v>6789</v>
      </c>
      <c r="T17" s="267">
        <v>9083</v>
      </c>
      <c r="U17" s="270">
        <v>1276</v>
      </c>
      <c r="V17" s="189">
        <v>2892</v>
      </c>
      <c r="W17" s="189">
        <v>4379</v>
      </c>
      <c r="X17" s="267">
        <v>6201</v>
      </c>
      <c r="Z17" s="440"/>
      <c r="AA17" s="440"/>
    </row>
    <row r="18" spans="1:27" ht="18" customHeight="1">
      <c r="A18" s="170"/>
      <c r="B18" s="265" t="s">
        <v>265</v>
      </c>
      <c r="C18" s="266" t="s">
        <v>4</v>
      </c>
      <c r="D18" s="188" t="s">
        <v>266</v>
      </c>
      <c r="E18" s="475">
        <v>134</v>
      </c>
      <c r="F18" s="476">
        <v>176</v>
      </c>
      <c r="G18" s="476">
        <v>522</v>
      </c>
      <c r="H18" s="477">
        <v>909</v>
      </c>
      <c r="I18" s="478">
        <v>181</v>
      </c>
      <c r="J18" s="476">
        <v>397</v>
      </c>
      <c r="K18" s="616">
        <v>485</v>
      </c>
      <c r="L18" s="267">
        <v>175</v>
      </c>
      <c r="M18" s="478">
        <v>55</v>
      </c>
      <c r="N18" s="189">
        <v>-33</v>
      </c>
      <c r="O18" s="189">
        <v>307</v>
      </c>
      <c r="P18" s="267">
        <v>308</v>
      </c>
      <c r="Q18" s="189">
        <v>-74</v>
      </c>
      <c r="R18" s="189">
        <v>-209</v>
      </c>
      <c r="S18" s="189">
        <v>314</v>
      </c>
      <c r="T18" s="267">
        <v>-6299</v>
      </c>
      <c r="U18" s="189">
        <v>-36</v>
      </c>
      <c r="V18" s="189">
        <v>-31</v>
      </c>
      <c r="W18" s="189">
        <v>7</v>
      </c>
      <c r="X18" s="267">
        <v>-205</v>
      </c>
      <c r="Z18" s="440"/>
      <c r="AA18" s="440"/>
    </row>
    <row r="19" spans="1:27" ht="18" customHeight="1">
      <c r="A19" s="170"/>
      <c r="B19" s="265" t="s">
        <v>267</v>
      </c>
      <c r="C19" s="266" t="s">
        <v>4</v>
      </c>
      <c r="D19" s="188" t="s">
        <v>268</v>
      </c>
      <c r="E19" s="269">
        <v>26940</v>
      </c>
      <c r="F19" s="189">
        <v>55139</v>
      </c>
      <c r="G19" s="189">
        <v>85851</v>
      </c>
      <c r="H19" s="246">
        <v>122704</v>
      </c>
      <c r="I19" s="270">
        <v>30204</v>
      </c>
      <c r="J19" s="189">
        <v>61046</v>
      </c>
      <c r="K19" s="245">
        <v>94608</v>
      </c>
      <c r="L19" s="246">
        <v>146914</v>
      </c>
      <c r="M19" s="270">
        <v>30802</v>
      </c>
      <c r="N19" s="189">
        <v>62941</v>
      </c>
      <c r="O19" s="189">
        <v>92344</v>
      </c>
      <c r="P19" s="246">
        <v>120155</v>
      </c>
      <c r="Q19" s="270">
        <v>27143</v>
      </c>
      <c r="R19" s="189">
        <v>62781</v>
      </c>
      <c r="S19" s="189">
        <v>105818</v>
      </c>
      <c r="T19" s="246">
        <v>130452</v>
      </c>
      <c r="U19" s="270">
        <v>48978</v>
      </c>
      <c r="V19" s="189">
        <v>111047</v>
      </c>
      <c r="W19" s="189">
        <v>169213</v>
      </c>
      <c r="X19" s="246">
        <v>215849</v>
      </c>
      <c r="Z19" s="440"/>
      <c r="AA19" s="440"/>
    </row>
    <row r="20" spans="1:27" ht="18" customHeight="1">
      <c r="A20" s="170"/>
      <c r="B20" s="271" t="s">
        <v>269</v>
      </c>
      <c r="C20" s="266" t="s">
        <v>4</v>
      </c>
      <c r="D20" s="188" t="s">
        <v>270</v>
      </c>
      <c r="E20" s="269">
        <v>9484</v>
      </c>
      <c r="F20" s="189">
        <v>18376</v>
      </c>
      <c r="G20" s="189">
        <v>27232</v>
      </c>
      <c r="H20" s="246">
        <v>37013</v>
      </c>
      <c r="I20" s="270">
        <v>9215</v>
      </c>
      <c r="J20" s="189">
        <v>21371</v>
      </c>
      <c r="K20" s="245">
        <v>32743</v>
      </c>
      <c r="L20" s="267">
        <v>49210</v>
      </c>
      <c r="M20" s="270">
        <v>9198</v>
      </c>
      <c r="N20" s="189">
        <v>20803</v>
      </c>
      <c r="O20" s="189">
        <v>31154</v>
      </c>
      <c r="P20" s="267">
        <v>40383</v>
      </c>
      <c r="Q20" s="270">
        <v>8176</v>
      </c>
      <c r="R20" s="189">
        <v>20446</v>
      </c>
      <c r="S20" s="189">
        <v>34251</v>
      </c>
      <c r="T20" s="267">
        <v>48751</v>
      </c>
      <c r="U20" s="270">
        <v>16394</v>
      </c>
      <c r="V20" s="189">
        <v>35638</v>
      </c>
      <c r="W20" s="189">
        <v>53715</v>
      </c>
      <c r="X20" s="267">
        <v>65747</v>
      </c>
      <c r="Z20" s="440"/>
      <c r="AA20" s="440"/>
    </row>
    <row r="21" spans="1:27" ht="18" customHeight="1">
      <c r="A21" s="170"/>
      <c r="B21" s="265" t="s">
        <v>271</v>
      </c>
      <c r="C21" s="266" t="s">
        <v>4</v>
      </c>
      <c r="D21" s="188" t="s">
        <v>272</v>
      </c>
      <c r="E21" s="269">
        <v>17455</v>
      </c>
      <c r="F21" s="189">
        <v>36763</v>
      </c>
      <c r="G21" s="189">
        <v>58619</v>
      </c>
      <c r="H21" s="246">
        <v>85691</v>
      </c>
      <c r="I21" s="270">
        <v>20989</v>
      </c>
      <c r="J21" s="189">
        <v>39675</v>
      </c>
      <c r="K21" s="245">
        <v>61865</v>
      </c>
      <c r="L21" s="267">
        <v>97704</v>
      </c>
      <c r="M21" s="270">
        <v>21604</v>
      </c>
      <c r="N21" s="189">
        <v>42137</v>
      </c>
      <c r="O21" s="189">
        <v>61190</v>
      </c>
      <c r="P21" s="267">
        <v>79772</v>
      </c>
      <c r="Q21" s="270">
        <v>18967</v>
      </c>
      <c r="R21" s="189">
        <v>42335</v>
      </c>
      <c r="S21" s="189">
        <v>71567</v>
      </c>
      <c r="T21" s="267">
        <v>81701</v>
      </c>
      <c r="U21" s="270">
        <v>32584</v>
      </c>
      <c r="V21" s="189">
        <v>75409</v>
      </c>
      <c r="W21" s="189">
        <v>115498</v>
      </c>
      <c r="X21" s="267">
        <v>150102</v>
      </c>
      <c r="Z21" s="440"/>
      <c r="AA21" s="440"/>
    </row>
    <row r="22" spans="1:27" ht="18" customHeight="1">
      <c r="A22" s="170"/>
      <c r="B22" s="268" t="s">
        <v>273</v>
      </c>
      <c r="C22" s="266" t="s">
        <v>4</v>
      </c>
      <c r="D22" s="188" t="s">
        <v>274</v>
      </c>
      <c r="E22" s="269">
        <v>16907</v>
      </c>
      <c r="F22" s="189">
        <v>35336</v>
      </c>
      <c r="G22" s="189">
        <v>56203</v>
      </c>
      <c r="H22" s="246">
        <v>82392</v>
      </c>
      <c r="I22" s="270">
        <v>20809</v>
      </c>
      <c r="J22" s="189">
        <v>38664</v>
      </c>
      <c r="K22" s="245">
        <v>59521</v>
      </c>
      <c r="L22" s="267">
        <v>93616</v>
      </c>
      <c r="M22" s="270">
        <v>20975</v>
      </c>
      <c r="N22" s="189">
        <v>40181</v>
      </c>
      <c r="O22" s="189">
        <v>57863</v>
      </c>
      <c r="P22" s="267">
        <v>75148</v>
      </c>
      <c r="Q22" s="270">
        <v>19143</v>
      </c>
      <c r="R22" s="189">
        <v>41206</v>
      </c>
      <c r="S22" s="189">
        <v>69227</v>
      </c>
      <c r="T22" s="267">
        <v>76843</v>
      </c>
      <c r="U22" s="270">
        <v>31062</v>
      </c>
      <c r="V22" s="189">
        <v>71869</v>
      </c>
      <c r="W22" s="189">
        <v>110191</v>
      </c>
      <c r="X22" s="267">
        <v>142979</v>
      </c>
      <c r="Z22" s="440"/>
      <c r="AA22" s="440"/>
    </row>
    <row r="23" spans="1:27" ht="18" customHeight="1" thickBot="1">
      <c r="A23" s="170"/>
      <c r="B23" s="272" t="s">
        <v>275</v>
      </c>
      <c r="C23" s="273" t="s">
        <v>4</v>
      </c>
      <c r="D23" s="274" t="s">
        <v>276</v>
      </c>
      <c r="E23" s="275">
        <v>548</v>
      </c>
      <c r="F23" s="276">
        <v>1426</v>
      </c>
      <c r="G23" s="276">
        <v>2416</v>
      </c>
      <c r="H23" s="277">
        <v>3299</v>
      </c>
      <c r="I23" s="278">
        <v>180</v>
      </c>
      <c r="J23" s="276">
        <v>1011</v>
      </c>
      <c r="K23" s="279">
        <v>2344</v>
      </c>
      <c r="L23" s="280">
        <v>4088</v>
      </c>
      <c r="M23" s="278">
        <v>629</v>
      </c>
      <c r="N23" s="276">
        <v>1956</v>
      </c>
      <c r="O23" s="276">
        <v>3327</v>
      </c>
      <c r="P23" s="280">
        <v>4624</v>
      </c>
      <c r="Q23" s="278">
        <v>-176</v>
      </c>
      <c r="R23" s="276">
        <v>1128</v>
      </c>
      <c r="S23" s="276">
        <v>2340</v>
      </c>
      <c r="T23" s="280">
        <v>4857</v>
      </c>
      <c r="U23" s="278">
        <v>1522</v>
      </c>
      <c r="V23" s="276">
        <v>3540</v>
      </c>
      <c r="W23" s="276">
        <v>5307</v>
      </c>
      <c r="X23" s="280">
        <v>7123</v>
      </c>
      <c r="Z23" s="440"/>
      <c r="AA23" s="440"/>
    </row>
    <row r="43" spans="2:2">
      <c r="B43" s="255"/>
    </row>
    <row r="44" spans="2:2">
      <c r="B44" s="25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view="pageBreakPreview" zoomScale="70" zoomScaleNormal="85" zoomScaleSheetLayoutView="70" workbookViewId="0">
      <pane xSplit="4" ySplit="7" topLeftCell="E8" activePane="bottomRight" state="frozen"/>
      <selection pane="topRight" activeCell="E1" sqref="E1"/>
      <selection pane="bottomLeft" activeCell="A8" sqref="A8"/>
      <selection pane="bottomRight" activeCell="E8" sqref="E8"/>
    </sheetView>
  </sheetViews>
  <sheetFormatPr defaultColWidth="13" defaultRowHeight="14.25"/>
  <cols>
    <col min="1" max="1" width="2.25" style="8" customWidth="1"/>
    <col min="2" max="2" width="31" style="8" customWidth="1"/>
    <col min="3" max="3" width="1.625" style="8" customWidth="1"/>
    <col min="4" max="4" width="41.875" style="8" customWidth="1"/>
    <col min="5" max="24" width="18.375" style="8" customWidth="1"/>
    <col min="25" max="16384" width="13" style="8"/>
  </cols>
  <sheetData>
    <row r="1" spans="1:24" s="4" customFormat="1" ht="19.5" customHeight="1">
      <c r="A1" s="1"/>
      <c r="B1" s="1" t="s">
        <v>0</v>
      </c>
      <c r="C1" s="2"/>
      <c r="D1" s="2"/>
      <c r="E1" s="3"/>
      <c r="F1" s="3"/>
      <c r="G1" s="3"/>
      <c r="H1" s="3"/>
      <c r="I1" s="3"/>
      <c r="J1" s="3"/>
      <c r="K1" s="3"/>
      <c r="L1" s="3"/>
      <c r="M1" s="3"/>
      <c r="N1" s="3"/>
      <c r="O1" s="3"/>
      <c r="P1" s="3"/>
      <c r="Q1" s="3"/>
      <c r="R1" s="3"/>
      <c r="S1" s="3"/>
      <c r="T1" s="3"/>
      <c r="U1" s="3"/>
      <c r="V1" s="3"/>
      <c r="W1" s="3"/>
      <c r="X1" s="3"/>
    </row>
    <row r="2" spans="1:24" s="6" customFormat="1" ht="15" customHeight="1">
      <c r="A2" s="5"/>
      <c r="B2" s="5"/>
      <c r="E2" s="8"/>
      <c r="F2" s="97"/>
      <c r="G2" s="97"/>
      <c r="H2" s="97"/>
      <c r="I2" s="97"/>
      <c r="J2" s="97"/>
      <c r="K2" s="97"/>
      <c r="L2" s="97"/>
      <c r="M2" s="97"/>
      <c r="N2" s="97"/>
      <c r="O2" s="97"/>
      <c r="P2" s="97"/>
      <c r="Q2" s="97"/>
      <c r="R2" s="97"/>
      <c r="S2" s="97"/>
      <c r="T2" s="97"/>
      <c r="U2" s="97"/>
      <c r="V2" s="97"/>
      <c r="W2" s="97"/>
      <c r="X2" s="97"/>
    </row>
    <row r="3" spans="1:24" s="9" customFormat="1" ht="18" customHeight="1">
      <c r="A3" s="5"/>
      <c r="B3" s="5" t="s">
        <v>277</v>
      </c>
      <c r="E3" s="256"/>
      <c r="F3" s="256"/>
      <c r="G3" s="256"/>
    </row>
    <row r="4" spans="1:24" s="6" customFormat="1" ht="9" customHeight="1">
      <c r="A4" s="5"/>
    </row>
    <row r="5" spans="1:24" ht="18" customHeight="1" thickBot="1">
      <c r="B5" s="8" t="s">
        <v>278</v>
      </c>
    </row>
    <row r="6" spans="1:24" ht="18" customHeight="1">
      <c r="B6" s="698" t="s">
        <v>279</v>
      </c>
      <c r="C6" s="700" t="s">
        <v>235</v>
      </c>
      <c r="D6" s="702" t="s">
        <v>280</v>
      </c>
      <c r="E6" s="680" t="s">
        <v>281</v>
      </c>
      <c r="F6" s="681"/>
      <c r="G6" s="681"/>
      <c r="H6" s="682"/>
      <c r="I6" s="680" t="s">
        <v>282</v>
      </c>
      <c r="J6" s="681"/>
      <c r="K6" s="681"/>
      <c r="L6" s="682"/>
      <c r="M6" s="680" t="s">
        <v>283</v>
      </c>
      <c r="N6" s="681"/>
      <c r="O6" s="681"/>
      <c r="P6" s="682"/>
      <c r="Q6" s="680" t="s">
        <v>505</v>
      </c>
      <c r="R6" s="681"/>
      <c r="S6" s="681"/>
      <c r="T6" s="682"/>
      <c r="U6" s="680" t="s">
        <v>522</v>
      </c>
      <c r="V6" s="681"/>
      <c r="W6" s="681"/>
      <c r="X6" s="682"/>
    </row>
    <row r="7" spans="1:24" ht="36.75" customHeight="1" thickBot="1">
      <c r="B7" s="699"/>
      <c r="C7" s="701"/>
      <c r="D7" s="703"/>
      <c r="E7" s="257" t="s">
        <v>284</v>
      </c>
      <c r="F7" s="258" t="s">
        <v>285</v>
      </c>
      <c r="G7" s="105" t="s">
        <v>286</v>
      </c>
      <c r="H7" s="259" t="s">
        <v>287</v>
      </c>
      <c r="I7" s="257" t="s">
        <v>284</v>
      </c>
      <c r="J7" s="258" t="s">
        <v>285</v>
      </c>
      <c r="K7" s="260" t="s">
        <v>286</v>
      </c>
      <c r="L7" s="106" t="s">
        <v>287</v>
      </c>
      <c r="M7" s="257" t="s">
        <v>284</v>
      </c>
      <c r="N7" s="258" t="s">
        <v>285</v>
      </c>
      <c r="O7" s="260" t="s">
        <v>286</v>
      </c>
      <c r="P7" s="106" t="s">
        <v>287</v>
      </c>
      <c r="Q7" s="257" t="s">
        <v>284</v>
      </c>
      <c r="R7" s="258" t="s">
        <v>285</v>
      </c>
      <c r="S7" s="260" t="s">
        <v>286</v>
      </c>
      <c r="T7" s="106" t="s">
        <v>287</v>
      </c>
      <c r="U7" s="257" t="s">
        <v>284</v>
      </c>
      <c r="V7" s="258" t="s">
        <v>285</v>
      </c>
      <c r="W7" s="260" t="s">
        <v>286</v>
      </c>
      <c r="X7" s="106" t="s">
        <v>287</v>
      </c>
    </row>
    <row r="8" spans="1:24" ht="18" customHeight="1">
      <c r="A8" s="170"/>
      <c r="B8" s="261" t="s">
        <v>288</v>
      </c>
      <c r="C8" s="262" t="s">
        <v>4</v>
      </c>
      <c r="D8" s="263" t="s">
        <v>289</v>
      </c>
      <c r="E8" s="471">
        <v>470322</v>
      </c>
      <c r="F8" s="472">
        <v>490143</v>
      </c>
      <c r="G8" s="472">
        <v>519650</v>
      </c>
      <c r="H8" s="473">
        <v>559575</v>
      </c>
      <c r="I8" s="474">
        <v>505240</v>
      </c>
      <c r="J8" s="472">
        <v>517482</v>
      </c>
      <c r="K8" s="615">
        <v>527964</v>
      </c>
      <c r="L8" s="264">
        <v>612939</v>
      </c>
      <c r="M8" s="474">
        <v>527276</v>
      </c>
      <c r="N8" s="472">
        <v>550543</v>
      </c>
      <c r="O8" s="472">
        <v>564218</v>
      </c>
      <c r="P8" s="264">
        <v>624771</v>
      </c>
      <c r="Q8" s="474">
        <v>530936</v>
      </c>
      <c r="R8" s="472">
        <v>549181</v>
      </c>
      <c r="S8" s="472">
        <v>578279</v>
      </c>
      <c r="T8" s="264">
        <v>660262</v>
      </c>
      <c r="U8" s="474">
        <v>590822</v>
      </c>
      <c r="V8" s="472">
        <v>621257</v>
      </c>
      <c r="W8" s="472">
        <v>636129</v>
      </c>
      <c r="X8" s="264">
        <v>703698</v>
      </c>
    </row>
    <row r="9" spans="1:24" ht="18" customHeight="1">
      <c r="A9" s="170"/>
      <c r="B9" s="265" t="s">
        <v>247</v>
      </c>
      <c r="C9" s="266" t="s">
        <v>4</v>
      </c>
      <c r="D9" s="188" t="s">
        <v>290</v>
      </c>
      <c r="E9" s="269">
        <v>355263</v>
      </c>
      <c r="F9" s="189">
        <v>367719</v>
      </c>
      <c r="G9" s="189">
        <v>392235</v>
      </c>
      <c r="H9" s="246">
        <v>420318</v>
      </c>
      <c r="I9" s="270">
        <v>378416</v>
      </c>
      <c r="J9" s="189">
        <v>394570</v>
      </c>
      <c r="K9" s="245">
        <v>395048</v>
      </c>
      <c r="L9" s="267">
        <v>450602</v>
      </c>
      <c r="M9" s="270">
        <v>395106</v>
      </c>
      <c r="N9" s="189">
        <v>414468</v>
      </c>
      <c r="O9" s="189">
        <v>423157</v>
      </c>
      <c r="P9" s="267">
        <v>461846</v>
      </c>
      <c r="Q9" s="270">
        <v>400134</v>
      </c>
      <c r="R9" s="189">
        <v>409029</v>
      </c>
      <c r="S9" s="189">
        <v>430323</v>
      </c>
      <c r="T9" s="267">
        <v>494598</v>
      </c>
      <c r="U9" s="270">
        <v>437906</v>
      </c>
      <c r="V9" s="189">
        <v>454933</v>
      </c>
      <c r="W9" s="189">
        <v>465209</v>
      </c>
      <c r="X9" s="267">
        <v>517857</v>
      </c>
    </row>
    <row r="10" spans="1:24" ht="18" customHeight="1">
      <c r="A10" s="170"/>
      <c r="B10" s="265" t="s">
        <v>291</v>
      </c>
      <c r="C10" s="266" t="s">
        <v>4</v>
      </c>
      <c r="D10" s="188" t="s">
        <v>292</v>
      </c>
      <c r="E10" s="269">
        <v>115059</v>
      </c>
      <c r="F10" s="189">
        <v>122424</v>
      </c>
      <c r="G10" s="189">
        <v>127415</v>
      </c>
      <c r="H10" s="246">
        <v>139257</v>
      </c>
      <c r="I10" s="270">
        <v>126824</v>
      </c>
      <c r="J10" s="189">
        <v>122912</v>
      </c>
      <c r="K10" s="245">
        <v>132916</v>
      </c>
      <c r="L10" s="267">
        <v>162337</v>
      </c>
      <c r="M10" s="270">
        <v>132169</v>
      </c>
      <c r="N10" s="189">
        <v>136076</v>
      </c>
      <c r="O10" s="189">
        <v>141061</v>
      </c>
      <c r="P10" s="267">
        <v>162925</v>
      </c>
      <c r="Q10" s="270">
        <v>130802</v>
      </c>
      <c r="R10" s="189">
        <v>140152</v>
      </c>
      <c r="S10" s="189">
        <v>147956</v>
      </c>
      <c r="T10" s="267">
        <v>165664</v>
      </c>
      <c r="U10" s="270">
        <v>152916</v>
      </c>
      <c r="V10" s="189">
        <v>166325</v>
      </c>
      <c r="W10" s="189">
        <v>170920</v>
      </c>
      <c r="X10" s="267">
        <v>185841</v>
      </c>
    </row>
    <row r="11" spans="1:24" ht="18" customHeight="1">
      <c r="A11" s="170"/>
      <c r="B11" s="265" t="s">
        <v>293</v>
      </c>
      <c r="C11" s="266" t="s">
        <v>4</v>
      </c>
      <c r="D11" s="188" t="s">
        <v>294</v>
      </c>
      <c r="E11" s="269">
        <v>88754</v>
      </c>
      <c r="F11" s="189">
        <v>92390</v>
      </c>
      <c r="G11" s="189">
        <v>96577</v>
      </c>
      <c r="H11" s="246">
        <v>103314</v>
      </c>
      <c r="I11" s="270">
        <v>97683</v>
      </c>
      <c r="J11" s="189">
        <v>91984</v>
      </c>
      <c r="K11" s="245">
        <v>98676</v>
      </c>
      <c r="L11" s="267">
        <v>108929</v>
      </c>
      <c r="M11" s="270">
        <v>102331</v>
      </c>
      <c r="N11" s="189">
        <v>102157</v>
      </c>
      <c r="O11" s="189">
        <v>111282</v>
      </c>
      <c r="P11" s="267">
        <v>125524</v>
      </c>
      <c r="Q11" s="270">
        <v>104115</v>
      </c>
      <c r="R11" s="189">
        <v>103018</v>
      </c>
      <c r="S11" s="189">
        <v>104868</v>
      </c>
      <c r="T11" s="267">
        <v>133401</v>
      </c>
      <c r="U11" s="270">
        <v>105645</v>
      </c>
      <c r="V11" s="189">
        <v>104458</v>
      </c>
      <c r="W11" s="189">
        <v>112968</v>
      </c>
      <c r="X11" s="267">
        <v>140340</v>
      </c>
    </row>
    <row r="12" spans="1:24" ht="18" customHeight="1">
      <c r="A12" s="170"/>
      <c r="B12" s="268" t="s">
        <v>253</v>
      </c>
      <c r="C12" s="266" t="s">
        <v>4</v>
      </c>
      <c r="D12" s="188" t="s">
        <v>254</v>
      </c>
      <c r="E12" s="269">
        <v>33012</v>
      </c>
      <c r="F12" s="189">
        <v>35229</v>
      </c>
      <c r="G12" s="189">
        <v>36914</v>
      </c>
      <c r="H12" s="246">
        <v>40223</v>
      </c>
      <c r="I12" s="270">
        <v>35871</v>
      </c>
      <c r="J12" s="189">
        <v>34237</v>
      </c>
      <c r="K12" s="245">
        <v>36842</v>
      </c>
      <c r="L12" s="267">
        <v>39746</v>
      </c>
      <c r="M12" s="270">
        <v>36443</v>
      </c>
      <c r="N12" s="189">
        <v>36918</v>
      </c>
      <c r="O12" s="189">
        <v>38489</v>
      </c>
      <c r="P12" s="267">
        <v>41664</v>
      </c>
      <c r="Q12" s="270">
        <v>40172</v>
      </c>
      <c r="R12" s="189">
        <v>41424</v>
      </c>
      <c r="S12" s="189">
        <v>40655</v>
      </c>
      <c r="T12" s="267">
        <v>49484</v>
      </c>
      <c r="U12" s="270">
        <v>40823</v>
      </c>
      <c r="V12" s="189">
        <v>40996</v>
      </c>
      <c r="W12" s="189">
        <v>43000</v>
      </c>
      <c r="X12" s="267">
        <v>54875</v>
      </c>
    </row>
    <row r="13" spans="1:24" ht="18" customHeight="1">
      <c r="A13" s="170"/>
      <c r="B13" s="268" t="s">
        <v>255</v>
      </c>
      <c r="C13" s="266" t="s">
        <v>4</v>
      </c>
      <c r="D13" s="188" t="s">
        <v>256</v>
      </c>
      <c r="E13" s="269">
        <v>3104</v>
      </c>
      <c r="F13" s="189">
        <v>3154</v>
      </c>
      <c r="G13" s="189">
        <v>3465</v>
      </c>
      <c r="H13" s="246">
        <v>4872</v>
      </c>
      <c r="I13" s="270">
        <v>3075</v>
      </c>
      <c r="J13" s="189">
        <v>3448</v>
      </c>
      <c r="K13" s="245">
        <v>3344</v>
      </c>
      <c r="L13" s="267">
        <v>5227</v>
      </c>
      <c r="M13" s="270">
        <v>4024</v>
      </c>
      <c r="N13" s="189">
        <v>5084</v>
      </c>
      <c r="O13" s="189">
        <v>4778</v>
      </c>
      <c r="P13" s="267">
        <v>7906</v>
      </c>
      <c r="Q13" s="270">
        <v>5154</v>
      </c>
      <c r="R13" s="189">
        <v>5221</v>
      </c>
      <c r="S13" s="189">
        <v>5138</v>
      </c>
      <c r="T13" s="267">
        <v>7226</v>
      </c>
      <c r="U13" s="270">
        <v>3987</v>
      </c>
      <c r="V13" s="189">
        <v>4442</v>
      </c>
      <c r="W13" s="189">
        <v>4616</v>
      </c>
      <c r="X13" s="267">
        <v>6662</v>
      </c>
    </row>
    <row r="14" spans="1:24" ht="18" customHeight="1">
      <c r="A14" s="170"/>
      <c r="B14" s="268" t="s">
        <v>257</v>
      </c>
      <c r="C14" s="266" t="s">
        <v>4</v>
      </c>
      <c r="D14" s="188" t="s">
        <v>258</v>
      </c>
      <c r="E14" s="269">
        <v>52638</v>
      </c>
      <c r="F14" s="189">
        <v>54007</v>
      </c>
      <c r="G14" s="189">
        <v>56198</v>
      </c>
      <c r="H14" s="246">
        <v>58220</v>
      </c>
      <c r="I14" s="270">
        <v>58737</v>
      </c>
      <c r="J14" s="189">
        <v>54299</v>
      </c>
      <c r="K14" s="245">
        <v>58490</v>
      </c>
      <c r="L14" s="267">
        <v>63955</v>
      </c>
      <c r="M14" s="270">
        <v>61863</v>
      </c>
      <c r="N14" s="189">
        <v>60155</v>
      </c>
      <c r="O14" s="189">
        <v>68015</v>
      </c>
      <c r="P14" s="267">
        <v>75954</v>
      </c>
      <c r="Q14" s="270">
        <v>58790</v>
      </c>
      <c r="R14" s="189">
        <v>56373</v>
      </c>
      <c r="S14" s="189">
        <v>59075</v>
      </c>
      <c r="T14" s="267">
        <v>76691</v>
      </c>
      <c r="U14" s="270">
        <v>60834</v>
      </c>
      <c r="V14" s="189">
        <v>59021</v>
      </c>
      <c r="W14" s="189">
        <v>65352</v>
      </c>
      <c r="X14" s="267">
        <v>78803</v>
      </c>
    </row>
    <row r="15" spans="1:24" ht="18" customHeight="1">
      <c r="A15" s="170"/>
      <c r="B15" s="265" t="s">
        <v>295</v>
      </c>
      <c r="C15" s="266" t="s">
        <v>4</v>
      </c>
      <c r="D15" s="188" t="s">
        <v>296</v>
      </c>
      <c r="E15" s="269">
        <v>26305</v>
      </c>
      <c r="F15" s="189">
        <v>30034</v>
      </c>
      <c r="G15" s="189">
        <v>30838</v>
      </c>
      <c r="H15" s="246">
        <v>35942</v>
      </c>
      <c r="I15" s="270">
        <v>29141</v>
      </c>
      <c r="J15" s="189">
        <v>30928</v>
      </c>
      <c r="K15" s="245">
        <v>34240</v>
      </c>
      <c r="L15" s="267">
        <v>53408</v>
      </c>
      <c r="M15" s="270">
        <v>29838</v>
      </c>
      <c r="N15" s="189">
        <v>33919</v>
      </c>
      <c r="O15" s="189">
        <v>29779</v>
      </c>
      <c r="P15" s="267">
        <v>37402</v>
      </c>
      <c r="Q15" s="270">
        <v>26687</v>
      </c>
      <c r="R15" s="189">
        <v>37134</v>
      </c>
      <c r="S15" s="189">
        <v>43089</v>
      </c>
      <c r="T15" s="267">
        <v>32263</v>
      </c>
      <c r="U15" s="270">
        <v>47271</v>
      </c>
      <c r="V15" s="189">
        <v>61867</v>
      </c>
      <c r="W15" s="189">
        <v>57952</v>
      </c>
      <c r="X15" s="267">
        <v>45500</v>
      </c>
    </row>
    <row r="16" spans="1:24" ht="18" customHeight="1">
      <c r="A16" s="170"/>
      <c r="B16" s="265" t="s">
        <v>261</v>
      </c>
      <c r="C16" s="266" t="s">
        <v>4</v>
      </c>
      <c r="D16" s="188" t="s">
        <v>297</v>
      </c>
      <c r="E16" s="269">
        <v>2064</v>
      </c>
      <c r="F16" s="189">
        <v>557</v>
      </c>
      <c r="G16" s="189">
        <v>1377</v>
      </c>
      <c r="H16" s="246">
        <v>1870</v>
      </c>
      <c r="I16" s="270">
        <v>2381</v>
      </c>
      <c r="J16" s="189">
        <v>1013</v>
      </c>
      <c r="K16" s="245">
        <v>1476</v>
      </c>
      <c r="L16" s="267">
        <v>1978</v>
      </c>
      <c r="M16" s="270">
        <v>2821</v>
      </c>
      <c r="N16" s="189">
        <v>672</v>
      </c>
      <c r="O16" s="189">
        <v>1404</v>
      </c>
      <c r="P16" s="267">
        <v>1129</v>
      </c>
      <c r="Q16" s="270">
        <v>2748</v>
      </c>
      <c r="R16" s="189">
        <v>942</v>
      </c>
      <c r="S16" s="189">
        <v>1692</v>
      </c>
      <c r="T16" s="267">
        <v>1278</v>
      </c>
      <c r="U16" s="270">
        <v>3019</v>
      </c>
      <c r="V16" s="189">
        <v>1814</v>
      </c>
      <c r="W16" s="189">
        <v>1663</v>
      </c>
      <c r="X16" s="267">
        <v>3170</v>
      </c>
    </row>
    <row r="17" spans="1:24" ht="18" customHeight="1">
      <c r="A17" s="170"/>
      <c r="B17" s="265" t="s">
        <v>263</v>
      </c>
      <c r="C17" s="266" t="s">
        <v>4</v>
      </c>
      <c r="D17" s="188" t="s">
        <v>298</v>
      </c>
      <c r="E17" s="269">
        <v>1563</v>
      </c>
      <c r="F17" s="189">
        <v>2435</v>
      </c>
      <c r="G17" s="189">
        <v>1849</v>
      </c>
      <c r="H17" s="246">
        <v>1346</v>
      </c>
      <c r="I17" s="270">
        <v>1499</v>
      </c>
      <c r="J17" s="189">
        <v>1314</v>
      </c>
      <c r="K17" s="245">
        <v>2242</v>
      </c>
      <c r="L17" s="267">
        <v>2770</v>
      </c>
      <c r="M17" s="270">
        <v>1912</v>
      </c>
      <c r="N17" s="189">
        <v>2364</v>
      </c>
      <c r="O17" s="189">
        <v>2120</v>
      </c>
      <c r="P17" s="267">
        <v>10721</v>
      </c>
      <c r="Q17" s="270">
        <v>2219</v>
      </c>
      <c r="R17" s="189">
        <v>2302</v>
      </c>
      <c r="S17" s="189">
        <v>2267</v>
      </c>
      <c r="T17" s="267">
        <v>2295</v>
      </c>
      <c r="U17" s="270">
        <v>1276</v>
      </c>
      <c r="V17" s="189">
        <v>1616</v>
      </c>
      <c r="W17" s="189">
        <v>1487</v>
      </c>
      <c r="X17" s="267">
        <v>1821</v>
      </c>
    </row>
    <row r="18" spans="1:24" ht="18" customHeight="1">
      <c r="A18" s="170"/>
      <c r="B18" s="265" t="s">
        <v>265</v>
      </c>
      <c r="C18" s="266" t="s">
        <v>4</v>
      </c>
      <c r="D18" s="188" t="s">
        <v>266</v>
      </c>
      <c r="E18" s="475">
        <v>134</v>
      </c>
      <c r="F18" s="476">
        <v>42</v>
      </c>
      <c r="G18" s="476">
        <v>346</v>
      </c>
      <c r="H18" s="477">
        <v>387</v>
      </c>
      <c r="I18" s="478">
        <v>181</v>
      </c>
      <c r="J18" s="476">
        <v>216</v>
      </c>
      <c r="K18" s="616">
        <v>88</v>
      </c>
      <c r="L18" s="267">
        <v>-310</v>
      </c>
      <c r="M18" s="478">
        <v>55</v>
      </c>
      <c r="N18" s="189">
        <v>-89</v>
      </c>
      <c r="O18" s="189">
        <v>340</v>
      </c>
      <c r="P18" s="267">
        <v>1</v>
      </c>
      <c r="Q18" s="189">
        <v>-74</v>
      </c>
      <c r="R18" s="189">
        <v>-135</v>
      </c>
      <c r="S18" s="189">
        <v>523</v>
      </c>
      <c r="T18" s="267">
        <v>-6613</v>
      </c>
      <c r="U18" s="189">
        <v>-36</v>
      </c>
      <c r="V18" s="189">
        <v>5</v>
      </c>
      <c r="W18" s="189">
        <v>38</v>
      </c>
      <c r="X18" s="267">
        <v>-212</v>
      </c>
    </row>
    <row r="19" spans="1:24" ht="18" customHeight="1">
      <c r="A19" s="170"/>
      <c r="B19" s="265" t="s">
        <v>299</v>
      </c>
      <c r="C19" s="266" t="s">
        <v>4</v>
      </c>
      <c r="D19" s="188" t="s">
        <v>300</v>
      </c>
      <c r="E19" s="269">
        <v>26940</v>
      </c>
      <c r="F19" s="189">
        <v>28199</v>
      </c>
      <c r="G19" s="189">
        <v>30712</v>
      </c>
      <c r="H19" s="246">
        <v>36853</v>
      </c>
      <c r="I19" s="270">
        <v>30204</v>
      </c>
      <c r="J19" s="189">
        <v>30842</v>
      </c>
      <c r="K19" s="245">
        <v>33562</v>
      </c>
      <c r="L19" s="246">
        <v>52306</v>
      </c>
      <c r="M19" s="270">
        <v>30802</v>
      </c>
      <c r="N19" s="189">
        <v>32138</v>
      </c>
      <c r="O19" s="189">
        <v>29403</v>
      </c>
      <c r="P19" s="246">
        <v>27811</v>
      </c>
      <c r="Q19" s="270">
        <v>27143</v>
      </c>
      <c r="R19" s="189">
        <v>35638</v>
      </c>
      <c r="S19" s="189">
        <v>43037</v>
      </c>
      <c r="T19" s="246">
        <v>24634</v>
      </c>
      <c r="U19" s="270">
        <v>48978</v>
      </c>
      <c r="V19" s="189">
        <v>62069</v>
      </c>
      <c r="W19" s="189">
        <v>58166</v>
      </c>
      <c r="X19" s="246">
        <v>46636</v>
      </c>
    </row>
    <row r="20" spans="1:24" ht="18" customHeight="1">
      <c r="A20" s="170"/>
      <c r="B20" s="271" t="s">
        <v>269</v>
      </c>
      <c r="C20" s="266" t="s">
        <v>4</v>
      </c>
      <c r="D20" s="188" t="s">
        <v>301</v>
      </c>
      <c r="E20" s="269">
        <v>9484</v>
      </c>
      <c r="F20" s="189">
        <v>8891</v>
      </c>
      <c r="G20" s="189">
        <v>8856</v>
      </c>
      <c r="H20" s="246">
        <v>9782</v>
      </c>
      <c r="I20" s="270">
        <v>9215</v>
      </c>
      <c r="J20" s="189">
        <v>12157</v>
      </c>
      <c r="K20" s="245">
        <v>11372</v>
      </c>
      <c r="L20" s="267">
        <v>-16467</v>
      </c>
      <c r="M20" s="270">
        <v>9198</v>
      </c>
      <c r="N20" s="189">
        <v>11605</v>
      </c>
      <c r="O20" s="189">
        <v>10350</v>
      </c>
      <c r="P20" s="267">
        <v>9229</v>
      </c>
      <c r="Q20" s="270">
        <v>8176</v>
      </c>
      <c r="R20" s="189">
        <v>12270</v>
      </c>
      <c r="S20" s="189">
        <v>13805</v>
      </c>
      <c r="T20" s="267">
        <v>14500</v>
      </c>
      <c r="U20" s="270">
        <v>16394</v>
      </c>
      <c r="V20" s="189">
        <v>19244</v>
      </c>
      <c r="W20" s="189">
        <v>18076</v>
      </c>
      <c r="X20" s="267">
        <v>12032</v>
      </c>
    </row>
    <row r="21" spans="1:24" ht="18" customHeight="1">
      <c r="A21" s="170"/>
      <c r="B21" s="265" t="s">
        <v>302</v>
      </c>
      <c r="C21" s="266" t="s">
        <v>4</v>
      </c>
      <c r="D21" s="188" t="s">
        <v>303</v>
      </c>
      <c r="E21" s="269">
        <v>17455</v>
      </c>
      <c r="F21" s="189">
        <v>19308</v>
      </c>
      <c r="G21" s="189">
        <v>21856</v>
      </c>
      <c r="H21" s="246">
        <v>27072</v>
      </c>
      <c r="I21" s="270">
        <v>20989</v>
      </c>
      <c r="J21" s="189">
        <v>18686</v>
      </c>
      <c r="K21" s="245">
        <v>22190</v>
      </c>
      <c r="L21" s="267">
        <v>35839</v>
      </c>
      <c r="M21" s="270">
        <v>21604</v>
      </c>
      <c r="N21" s="189">
        <v>20533</v>
      </c>
      <c r="O21" s="189">
        <v>19053</v>
      </c>
      <c r="P21" s="267">
        <v>18582</v>
      </c>
      <c r="Q21" s="270">
        <v>18967</v>
      </c>
      <c r="R21" s="189">
        <v>23368</v>
      </c>
      <c r="S21" s="189">
        <v>29232</v>
      </c>
      <c r="T21" s="267">
        <v>10134</v>
      </c>
      <c r="U21" s="270">
        <v>32584</v>
      </c>
      <c r="V21" s="189">
        <v>42825</v>
      </c>
      <c r="W21" s="189">
        <v>40089</v>
      </c>
      <c r="X21" s="267">
        <v>34604</v>
      </c>
    </row>
    <row r="22" spans="1:24" ht="18" customHeight="1">
      <c r="A22" s="170"/>
      <c r="B22" s="268" t="s">
        <v>273</v>
      </c>
      <c r="C22" s="266" t="s">
        <v>4</v>
      </c>
      <c r="D22" s="188" t="s">
        <v>304</v>
      </c>
      <c r="E22" s="269">
        <v>16907</v>
      </c>
      <c r="F22" s="189">
        <v>18430</v>
      </c>
      <c r="G22" s="189">
        <v>20867</v>
      </c>
      <c r="H22" s="246">
        <v>26188</v>
      </c>
      <c r="I22" s="270">
        <v>20809</v>
      </c>
      <c r="J22" s="189">
        <v>17855</v>
      </c>
      <c r="K22" s="245">
        <v>20858</v>
      </c>
      <c r="L22" s="267">
        <v>34095</v>
      </c>
      <c r="M22" s="270">
        <v>20975</v>
      </c>
      <c r="N22" s="189">
        <v>19206</v>
      </c>
      <c r="O22" s="189">
        <v>17682</v>
      </c>
      <c r="P22" s="267">
        <v>17285</v>
      </c>
      <c r="Q22" s="270">
        <v>19143</v>
      </c>
      <c r="R22" s="189">
        <v>22064</v>
      </c>
      <c r="S22" s="189">
        <v>28020</v>
      </c>
      <c r="T22" s="267">
        <v>7616</v>
      </c>
      <c r="U22" s="270">
        <v>31062</v>
      </c>
      <c r="V22" s="189">
        <v>40807</v>
      </c>
      <c r="W22" s="189">
        <v>38322</v>
      </c>
      <c r="X22" s="267">
        <v>32789</v>
      </c>
    </row>
    <row r="23" spans="1:24" ht="18" customHeight="1" thickBot="1">
      <c r="A23" s="170"/>
      <c r="B23" s="272" t="s">
        <v>275</v>
      </c>
      <c r="C23" s="273" t="s">
        <v>4</v>
      </c>
      <c r="D23" s="274" t="s">
        <v>305</v>
      </c>
      <c r="E23" s="275">
        <v>548</v>
      </c>
      <c r="F23" s="276">
        <v>878</v>
      </c>
      <c r="G23" s="276">
        <v>989</v>
      </c>
      <c r="H23" s="277">
        <v>884</v>
      </c>
      <c r="I23" s="278">
        <v>180</v>
      </c>
      <c r="J23" s="276">
        <v>831</v>
      </c>
      <c r="K23" s="279">
        <v>1333</v>
      </c>
      <c r="L23" s="280">
        <v>1744</v>
      </c>
      <c r="M23" s="278">
        <v>629</v>
      </c>
      <c r="N23" s="276">
        <v>1327</v>
      </c>
      <c r="O23" s="276">
        <v>1371</v>
      </c>
      <c r="P23" s="280">
        <v>1297</v>
      </c>
      <c r="Q23" s="278">
        <v>-176</v>
      </c>
      <c r="R23" s="276">
        <v>1305</v>
      </c>
      <c r="S23" s="276">
        <v>1211</v>
      </c>
      <c r="T23" s="280">
        <v>2517</v>
      </c>
      <c r="U23" s="278">
        <v>1522</v>
      </c>
      <c r="V23" s="276">
        <v>2018</v>
      </c>
      <c r="W23" s="276">
        <v>1768</v>
      </c>
      <c r="X23" s="280">
        <v>1816</v>
      </c>
    </row>
    <row r="43" spans="2:2">
      <c r="B43" s="255"/>
    </row>
    <row r="44" spans="2:2">
      <c r="B44" s="255"/>
    </row>
  </sheetData>
  <mergeCells count="8">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9" scale="3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showGridLines="0" view="pageBreakPreview" zoomScale="70" zoomScaleNormal="90" zoomScaleSheetLayoutView="70" workbookViewId="0">
      <pane xSplit="6" ySplit="7" topLeftCell="G8" activePane="bottomRight" state="frozen"/>
      <selection activeCell="T11" sqref="T11"/>
      <selection pane="topRight" activeCell="T11" sqref="T11"/>
      <selection pane="bottomLeft" activeCell="T11" sqref="T11"/>
      <selection pane="bottomRight" activeCell="G8" sqref="G8"/>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26" width="15.625" style="8" customWidth="1"/>
    <col min="27" max="16384" width="13" style="8"/>
  </cols>
  <sheetData>
    <row r="1" spans="1:26"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row>
    <row r="2" spans="1:26" s="99" customFormat="1" ht="15" customHeight="1">
      <c r="A2" s="5"/>
      <c r="B2" s="5"/>
      <c r="G2" s="155"/>
      <c r="H2" s="155"/>
      <c r="I2" s="155"/>
    </row>
    <row r="3" spans="1:26" ht="18.75">
      <c r="A3" s="5"/>
      <c r="B3" s="5" t="s">
        <v>306</v>
      </c>
      <c r="C3" s="5"/>
      <c r="D3" s="135"/>
      <c r="E3" s="135"/>
      <c r="F3" s="135"/>
    </row>
    <row r="4" spans="1:26" s="99" customFormat="1" ht="9" customHeight="1">
      <c r="A4" s="5"/>
      <c r="B4" s="5"/>
      <c r="G4" s="155"/>
      <c r="H4" s="155"/>
      <c r="I4" s="155"/>
    </row>
    <row r="5" spans="1:26" ht="19.5" thickBot="1">
      <c r="A5" s="5"/>
      <c r="B5" s="5"/>
      <c r="C5" s="8" t="s">
        <v>59</v>
      </c>
      <c r="E5" s="135"/>
      <c r="F5" s="135"/>
    </row>
    <row r="6" spans="1:26" s="71" customFormat="1" ht="17.25">
      <c r="A6" s="98"/>
      <c r="B6" s="98"/>
      <c r="C6" s="709" t="s">
        <v>307</v>
      </c>
      <c r="D6" s="710"/>
      <c r="E6" s="710" t="s">
        <v>4</v>
      </c>
      <c r="F6" s="713" t="s">
        <v>125</v>
      </c>
      <c r="G6" s="654" t="s">
        <v>308</v>
      </c>
      <c r="H6" s="654"/>
      <c r="I6" s="654"/>
      <c r="J6" s="704"/>
      <c r="K6" s="654" t="s">
        <v>103</v>
      </c>
      <c r="L6" s="654"/>
      <c r="M6" s="654"/>
      <c r="N6" s="704"/>
      <c r="O6" s="654" t="s">
        <v>8</v>
      </c>
      <c r="P6" s="654"/>
      <c r="Q6" s="654"/>
      <c r="R6" s="704"/>
      <c r="S6" s="654" t="s">
        <v>505</v>
      </c>
      <c r="T6" s="654"/>
      <c r="U6" s="654"/>
      <c r="V6" s="704"/>
      <c r="W6" s="654" t="s">
        <v>522</v>
      </c>
      <c r="X6" s="654"/>
      <c r="Y6" s="654"/>
      <c r="Z6" s="704"/>
    </row>
    <row r="7" spans="1:26" s="71" customFormat="1" ht="37.5" customHeight="1" thickBot="1">
      <c r="C7" s="711"/>
      <c r="D7" s="712"/>
      <c r="E7" s="712"/>
      <c r="F7" s="714"/>
      <c r="G7" s="281" t="s">
        <v>9</v>
      </c>
      <c r="H7" s="104" t="s">
        <v>10</v>
      </c>
      <c r="I7" s="105" t="s">
        <v>242</v>
      </c>
      <c r="J7" s="282" t="s">
        <v>241</v>
      </c>
      <c r="K7" s="103" t="s">
        <v>9</v>
      </c>
      <c r="L7" s="104" t="s">
        <v>10</v>
      </c>
      <c r="M7" s="105" t="s">
        <v>242</v>
      </c>
      <c r="N7" s="282" t="s">
        <v>241</v>
      </c>
      <c r="O7" s="103" t="s">
        <v>9</v>
      </c>
      <c r="P7" s="104" t="s">
        <v>10</v>
      </c>
      <c r="Q7" s="105" t="s">
        <v>242</v>
      </c>
      <c r="R7" s="282" t="s">
        <v>241</v>
      </c>
      <c r="S7" s="103" t="s">
        <v>9</v>
      </c>
      <c r="T7" s="104" t="s">
        <v>10</v>
      </c>
      <c r="U7" s="105" t="s">
        <v>242</v>
      </c>
      <c r="V7" s="282" t="s">
        <v>241</v>
      </c>
      <c r="W7" s="103" t="s">
        <v>9</v>
      </c>
      <c r="X7" s="104" t="s">
        <v>10</v>
      </c>
      <c r="Y7" s="105" t="s">
        <v>242</v>
      </c>
      <c r="Z7" s="282" t="s">
        <v>241</v>
      </c>
    </row>
    <row r="8" spans="1:26" s="71" customFormat="1" ht="15" customHeight="1">
      <c r="C8" s="283" t="s">
        <v>309</v>
      </c>
      <c r="D8" s="284"/>
      <c r="E8" s="285" t="s">
        <v>4</v>
      </c>
      <c r="F8" s="286" t="s">
        <v>310</v>
      </c>
      <c r="G8" s="287">
        <v>102999</v>
      </c>
      <c r="H8" s="287">
        <v>124612</v>
      </c>
      <c r="I8" s="287">
        <v>170684</v>
      </c>
      <c r="J8" s="288">
        <v>234692</v>
      </c>
      <c r="K8" s="289">
        <v>88433</v>
      </c>
      <c r="L8" s="290">
        <v>124200</v>
      </c>
      <c r="M8" s="287">
        <v>168623</v>
      </c>
      <c r="N8" s="288">
        <v>242009</v>
      </c>
      <c r="O8" s="289">
        <v>166472</v>
      </c>
      <c r="P8" s="290">
        <v>167414</v>
      </c>
      <c r="Q8" s="291">
        <v>222814</v>
      </c>
      <c r="R8" s="288">
        <v>280029</v>
      </c>
      <c r="S8" s="289">
        <v>164597</v>
      </c>
      <c r="T8" s="290">
        <v>207298</v>
      </c>
      <c r="U8" s="291">
        <v>271727</v>
      </c>
      <c r="V8" s="288">
        <v>352492</v>
      </c>
      <c r="W8" s="289">
        <v>156363</v>
      </c>
      <c r="X8" s="290">
        <v>155270</v>
      </c>
      <c r="Y8" s="291">
        <v>234989</v>
      </c>
      <c r="Z8" s="288">
        <v>310404</v>
      </c>
    </row>
    <row r="9" spans="1:26" s="71" customFormat="1" ht="15" customHeight="1">
      <c r="C9" s="283"/>
      <c r="D9" s="292" t="s">
        <v>311</v>
      </c>
      <c r="E9" s="293" t="s">
        <v>4</v>
      </c>
      <c r="F9" s="294" t="s">
        <v>312</v>
      </c>
      <c r="G9" s="462">
        <v>17455</v>
      </c>
      <c r="H9" s="462">
        <v>36763</v>
      </c>
      <c r="I9" s="462">
        <v>58619</v>
      </c>
      <c r="J9" s="451">
        <v>85691</v>
      </c>
      <c r="K9" s="608">
        <v>20989</v>
      </c>
      <c r="L9" s="609">
        <v>39675</v>
      </c>
      <c r="M9" s="462">
        <v>61865</v>
      </c>
      <c r="N9" s="451">
        <v>97704</v>
      </c>
      <c r="O9" s="608">
        <v>21604</v>
      </c>
      <c r="P9" s="609">
        <v>42137</v>
      </c>
      <c r="Q9" s="464">
        <v>61190</v>
      </c>
      <c r="R9" s="451">
        <v>79772</v>
      </c>
      <c r="S9" s="608">
        <v>18967</v>
      </c>
      <c r="T9" s="609">
        <v>42335</v>
      </c>
      <c r="U9" s="464">
        <v>71567</v>
      </c>
      <c r="V9" s="451">
        <v>81701</v>
      </c>
      <c r="W9" s="608">
        <v>32584</v>
      </c>
      <c r="X9" s="609">
        <v>75409</v>
      </c>
      <c r="Y9" s="464">
        <v>115498</v>
      </c>
      <c r="Z9" s="451">
        <v>150102</v>
      </c>
    </row>
    <row r="10" spans="1:26" s="71" customFormat="1" ht="15" customHeight="1">
      <c r="C10" s="283"/>
      <c r="D10" s="295" t="s">
        <v>313</v>
      </c>
      <c r="E10" s="296" t="s">
        <v>4</v>
      </c>
      <c r="F10" s="297" t="s">
        <v>314</v>
      </c>
      <c r="G10" s="465">
        <v>38902</v>
      </c>
      <c r="H10" s="465">
        <v>77798</v>
      </c>
      <c r="I10" s="465">
        <v>118105</v>
      </c>
      <c r="J10" s="452">
        <v>158054</v>
      </c>
      <c r="K10" s="299">
        <v>38100</v>
      </c>
      <c r="L10" s="610">
        <v>76791</v>
      </c>
      <c r="M10" s="465">
        <v>117535</v>
      </c>
      <c r="N10" s="452">
        <v>158038</v>
      </c>
      <c r="O10" s="299">
        <v>48247</v>
      </c>
      <c r="P10" s="610">
        <v>97496</v>
      </c>
      <c r="Q10" s="466">
        <v>149900</v>
      </c>
      <c r="R10" s="452">
        <v>199182</v>
      </c>
      <c r="S10" s="299">
        <v>51814</v>
      </c>
      <c r="T10" s="610">
        <v>104881</v>
      </c>
      <c r="U10" s="466">
        <v>159715</v>
      </c>
      <c r="V10" s="452">
        <v>214324</v>
      </c>
      <c r="W10" s="299">
        <v>54208</v>
      </c>
      <c r="X10" s="610">
        <v>109165</v>
      </c>
      <c r="Y10" s="466">
        <v>163352</v>
      </c>
      <c r="Z10" s="452">
        <v>219939</v>
      </c>
    </row>
    <row r="11" spans="1:26" s="71" customFormat="1" ht="15" customHeight="1">
      <c r="C11" s="283"/>
      <c r="D11" s="295" t="s">
        <v>315</v>
      </c>
      <c r="E11" s="296" t="s">
        <v>4</v>
      </c>
      <c r="F11" s="297" t="s">
        <v>316</v>
      </c>
      <c r="G11" s="465">
        <v>233</v>
      </c>
      <c r="H11" s="465">
        <v>1610</v>
      </c>
      <c r="I11" s="465">
        <v>1879</v>
      </c>
      <c r="J11" s="298">
        <v>-1557</v>
      </c>
      <c r="K11" s="299">
        <v>-1741</v>
      </c>
      <c r="L11" s="300">
        <v>-2480</v>
      </c>
      <c r="M11" s="300">
        <v>-3758</v>
      </c>
      <c r="N11" s="298">
        <v>-4546</v>
      </c>
      <c r="O11" s="299">
        <v>-2033</v>
      </c>
      <c r="P11" s="301">
        <v>-2764</v>
      </c>
      <c r="Q11" s="302">
        <v>-3977</v>
      </c>
      <c r="R11" s="298">
        <v>-4859</v>
      </c>
      <c r="S11" s="299">
        <v>-1824</v>
      </c>
      <c r="T11" s="301">
        <v>-2565</v>
      </c>
      <c r="U11" s="302">
        <v>-3852</v>
      </c>
      <c r="V11" s="298">
        <v>-4820</v>
      </c>
      <c r="W11" s="299">
        <v>-1302</v>
      </c>
      <c r="X11" s="301">
        <v>-2106</v>
      </c>
      <c r="Y11" s="302">
        <v>-3284</v>
      </c>
      <c r="Z11" s="298">
        <v>-4197</v>
      </c>
    </row>
    <row r="12" spans="1:26" s="71" customFormat="1" ht="15" customHeight="1">
      <c r="C12" s="283"/>
      <c r="D12" s="295" t="s">
        <v>317</v>
      </c>
      <c r="E12" s="296" t="s">
        <v>4</v>
      </c>
      <c r="F12" s="297" t="s">
        <v>318</v>
      </c>
      <c r="G12" s="465" t="s">
        <v>117</v>
      </c>
      <c r="H12" s="465" t="s">
        <v>117</v>
      </c>
      <c r="I12" s="465" t="s">
        <v>117</v>
      </c>
      <c r="J12" s="298" t="s">
        <v>117</v>
      </c>
      <c r="K12" s="299">
        <v>1141</v>
      </c>
      <c r="L12" s="610">
        <v>2190</v>
      </c>
      <c r="M12" s="300">
        <v>3301</v>
      </c>
      <c r="N12" s="452">
        <v>4756</v>
      </c>
      <c r="O12" s="299">
        <v>1717</v>
      </c>
      <c r="P12" s="610">
        <v>3725</v>
      </c>
      <c r="Q12" s="466">
        <v>5752</v>
      </c>
      <c r="R12" s="452">
        <v>7733</v>
      </c>
      <c r="S12" s="299">
        <v>1662</v>
      </c>
      <c r="T12" s="610">
        <v>3217</v>
      </c>
      <c r="U12" s="466">
        <v>4696</v>
      </c>
      <c r="V12" s="452">
        <v>6380</v>
      </c>
      <c r="W12" s="299">
        <v>1195</v>
      </c>
      <c r="X12" s="610">
        <v>2786</v>
      </c>
      <c r="Y12" s="466">
        <v>4144</v>
      </c>
      <c r="Z12" s="452">
        <v>5685</v>
      </c>
    </row>
    <row r="13" spans="1:26" s="71" customFormat="1" ht="15" customHeight="1">
      <c r="C13" s="283"/>
      <c r="D13" s="295" t="s">
        <v>319</v>
      </c>
      <c r="E13" s="296" t="s">
        <v>4</v>
      </c>
      <c r="F13" s="297" t="s">
        <v>320</v>
      </c>
      <c r="G13" s="300">
        <v>-134</v>
      </c>
      <c r="H13" s="300">
        <v>-176</v>
      </c>
      <c r="I13" s="300">
        <v>-522</v>
      </c>
      <c r="J13" s="298">
        <v>-909</v>
      </c>
      <c r="K13" s="303">
        <v>-181</v>
      </c>
      <c r="L13" s="301">
        <v>-397</v>
      </c>
      <c r="M13" s="300">
        <v>-485</v>
      </c>
      <c r="N13" s="298">
        <v>-175</v>
      </c>
      <c r="O13" s="303">
        <v>-55</v>
      </c>
      <c r="P13" s="301">
        <v>33</v>
      </c>
      <c r="Q13" s="302">
        <v>-307</v>
      </c>
      <c r="R13" s="298">
        <v>-308</v>
      </c>
      <c r="S13" s="303">
        <v>74</v>
      </c>
      <c r="T13" s="301">
        <v>209</v>
      </c>
      <c r="U13" s="302">
        <v>-314</v>
      </c>
      <c r="V13" s="298">
        <v>6299</v>
      </c>
      <c r="W13" s="303">
        <v>36</v>
      </c>
      <c r="X13" s="301">
        <v>31</v>
      </c>
      <c r="Y13" s="302">
        <v>-7</v>
      </c>
      <c r="Z13" s="298">
        <v>205</v>
      </c>
    </row>
    <row r="14" spans="1:26" s="71" customFormat="1" ht="15" customHeight="1">
      <c r="C14" s="283"/>
      <c r="D14" s="295" t="s">
        <v>269</v>
      </c>
      <c r="E14" s="296" t="s">
        <v>4</v>
      </c>
      <c r="F14" s="297" t="s">
        <v>321</v>
      </c>
      <c r="G14" s="300">
        <v>9484</v>
      </c>
      <c r="H14" s="300">
        <v>18376</v>
      </c>
      <c r="I14" s="300">
        <v>27232</v>
      </c>
      <c r="J14" s="298">
        <v>37013</v>
      </c>
      <c r="K14" s="303">
        <v>9215</v>
      </c>
      <c r="L14" s="301">
        <v>21371</v>
      </c>
      <c r="M14" s="300">
        <v>32743</v>
      </c>
      <c r="N14" s="298">
        <v>49210</v>
      </c>
      <c r="O14" s="303">
        <v>9198</v>
      </c>
      <c r="P14" s="301">
        <v>20803</v>
      </c>
      <c r="Q14" s="302">
        <v>31154</v>
      </c>
      <c r="R14" s="298">
        <v>40383</v>
      </c>
      <c r="S14" s="303">
        <v>8176</v>
      </c>
      <c r="T14" s="301">
        <v>20446</v>
      </c>
      <c r="U14" s="302">
        <v>34251</v>
      </c>
      <c r="V14" s="298">
        <v>48751</v>
      </c>
      <c r="W14" s="303">
        <v>16394</v>
      </c>
      <c r="X14" s="301">
        <v>35638</v>
      </c>
      <c r="Y14" s="302">
        <v>53715</v>
      </c>
      <c r="Z14" s="298">
        <v>65747</v>
      </c>
    </row>
    <row r="15" spans="1:26" s="71" customFormat="1" ht="15" customHeight="1">
      <c r="C15" s="283"/>
      <c r="D15" s="295" t="s">
        <v>322</v>
      </c>
      <c r="E15" s="296" t="s">
        <v>4</v>
      </c>
      <c r="F15" s="297" t="s">
        <v>323</v>
      </c>
      <c r="G15" s="300">
        <v>87661</v>
      </c>
      <c r="H15" s="300">
        <v>41513</v>
      </c>
      <c r="I15" s="300">
        <v>2929</v>
      </c>
      <c r="J15" s="298">
        <v>-32547</v>
      </c>
      <c r="K15" s="303">
        <v>83933</v>
      </c>
      <c r="L15" s="301">
        <v>67038</v>
      </c>
      <c r="M15" s="300">
        <v>60082</v>
      </c>
      <c r="N15" s="298">
        <v>-42177</v>
      </c>
      <c r="O15" s="303">
        <v>111910</v>
      </c>
      <c r="P15" s="301">
        <v>77771</v>
      </c>
      <c r="Q15" s="302">
        <v>72358</v>
      </c>
      <c r="R15" s="298">
        <v>-22481</v>
      </c>
      <c r="S15" s="303">
        <v>132345</v>
      </c>
      <c r="T15" s="301">
        <v>115529</v>
      </c>
      <c r="U15" s="302">
        <v>75308</v>
      </c>
      <c r="V15" s="298">
        <v>-22477</v>
      </c>
      <c r="W15" s="303">
        <v>139739</v>
      </c>
      <c r="X15" s="301">
        <v>90081</v>
      </c>
      <c r="Y15" s="302">
        <v>68932</v>
      </c>
      <c r="Z15" s="298">
        <v>-42933</v>
      </c>
    </row>
    <row r="16" spans="1:26" s="71" customFormat="1" ht="15" customHeight="1">
      <c r="C16" s="283"/>
      <c r="D16" s="295" t="s">
        <v>324</v>
      </c>
      <c r="E16" s="296" t="s">
        <v>4</v>
      </c>
      <c r="F16" s="297" t="s">
        <v>325</v>
      </c>
      <c r="G16" s="300" t="s">
        <v>117</v>
      </c>
      <c r="H16" s="300" t="s">
        <v>117</v>
      </c>
      <c r="I16" s="300" t="s">
        <v>117</v>
      </c>
      <c r="J16" s="298" t="s">
        <v>117</v>
      </c>
      <c r="K16" s="303">
        <v>-2717</v>
      </c>
      <c r="L16" s="301">
        <v>-20255</v>
      </c>
      <c r="M16" s="300">
        <v>-31793</v>
      </c>
      <c r="N16" s="298">
        <v>-1113</v>
      </c>
      <c r="O16" s="303">
        <v>-7239</v>
      </c>
      <c r="P16" s="301">
        <v>-17829</v>
      </c>
      <c r="Q16" s="302">
        <v>-33656</v>
      </c>
      <c r="R16" s="298">
        <v>6304</v>
      </c>
      <c r="S16" s="303">
        <v>-11502</v>
      </c>
      <c r="T16" s="301">
        <v>-30019</v>
      </c>
      <c r="U16" s="302">
        <v>-45055</v>
      </c>
      <c r="V16" s="298">
        <v>-24602</v>
      </c>
      <c r="W16" s="303">
        <v>9174</v>
      </c>
      <c r="X16" s="301">
        <v>-6518</v>
      </c>
      <c r="Y16" s="302">
        <v>-17008</v>
      </c>
      <c r="Z16" s="298">
        <v>-1593</v>
      </c>
    </row>
    <row r="17" spans="3:26" s="71" customFormat="1" ht="15" customHeight="1">
      <c r="C17" s="283"/>
      <c r="D17" s="295" t="s">
        <v>326</v>
      </c>
      <c r="E17" s="296" t="s">
        <v>4</v>
      </c>
      <c r="F17" s="297" t="s">
        <v>327</v>
      </c>
      <c r="G17" s="300">
        <v>-3271</v>
      </c>
      <c r="H17" s="300">
        <v>-8180</v>
      </c>
      <c r="I17" s="300">
        <v>-12866</v>
      </c>
      <c r="J17" s="298">
        <v>-7125</v>
      </c>
      <c r="K17" s="303">
        <v>837</v>
      </c>
      <c r="L17" s="301">
        <v>-2020</v>
      </c>
      <c r="M17" s="300">
        <v>-7224</v>
      </c>
      <c r="N17" s="298">
        <v>6257</v>
      </c>
      <c r="O17" s="303">
        <v>-3336</v>
      </c>
      <c r="P17" s="301">
        <v>-3272</v>
      </c>
      <c r="Q17" s="302">
        <v>-5456</v>
      </c>
      <c r="R17" s="298">
        <v>1563</v>
      </c>
      <c r="S17" s="303">
        <v>-3058</v>
      </c>
      <c r="T17" s="301">
        <v>-5353</v>
      </c>
      <c r="U17" s="302">
        <v>-8912</v>
      </c>
      <c r="V17" s="298">
        <v>-855</v>
      </c>
      <c r="W17" s="303">
        <v>-11744</v>
      </c>
      <c r="X17" s="301">
        <v>-7866</v>
      </c>
      <c r="Y17" s="302">
        <v>-15027</v>
      </c>
      <c r="Z17" s="298">
        <v>-10780</v>
      </c>
    </row>
    <row r="18" spans="3:26" s="71" customFormat="1" ht="15" customHeight="1">
      <c r="C18" s="283"/>
      <c r="D18" s="295" t="s">
        <v>328</v>
      </c>
      <c r="E18" s="296" t="s">
        <v>4</v>
      </c>
      <c r="F18" s="297" t="s">
        <v>329</v>
      </c>
      <c r="G18" s="300">
        <v>-10232</v>
      </c>
      <c r="H18" s="300">
        <v>-13076</v>
      </c>
      <c r="I18" s="300">
        <v>19964</v>
      </c>
      <c r="J18" s="298">
        <v>43116</v>
      </c>
      <c r="K18" s="303">
        <v>-33775</v>
      </c>
      <c r="L18" s="301">
        <v>-19971</v>
      </c>
      <c r="M18" s="300">
        <v>-19884</v>
      </c>
      <c r="N18" s="298">
        <v>25380</v>
      </c>
      <c r="O18" s="303">
        <v>-13384</v>
      </c>
      <c r="P18" s="301">
        <v>-33555</v>
      </c>
      <c r="Q18" s="302">
        <v>-18886</v>
      </c>
      <c r="R18" s="298">
        <v>4469</v>
      </c>
      <c r="S18" s="303">
        <v>-16837</v>
      </c>
      <c r="T18" s="301">
        <v>-22625</v>
      </c>
      <c r="U18" s="302">
        <v>-3527</v>
      </c>
      <c r="V18" s="298">
        <v>50358</v>
      </c>
      <c r="W18" s="303">
        <v>-28338</v>
      </c>
      <c r="X18" s="301">
        <v>-57315</v>
      </c>
      <c r="Y18" s="302">
        <v>-34508</v>
      </c>
      <c r="Z18" s="298">
        <v>27833</v>
      </c>
    </row>
    <row r="19" spans="3:26" s="71" customFormat="1" ht="15" customHeight="1">
      <c r="C19" s="283"/>
      <c r="D19" s="295" t="s">
        <v>330</v>
      </c>
      <c r="E19" s="296" t="s">
        <v>4</v>
      </c>
      <c r="F19" s="297" t="s">
        <v>331</v>
      </c>
      <c r="G19" s="300" t="s">
        <v>117</v>
      </c>
      <c r="H19" s="300" t="s">
        <v>117</v>
      </c>
      <c r="I19" s="300" t="s">
        <v>117</v>
      </c>
      <c r="J19" s="298" t="s">
        <v>117</v>
      </c>
      <c r="K19" s="303">
        <v>2758</v>
      </c>
      <c r="L19" s="301">
        <v>-2697</v>
      </c>
      <c r="M19" s="300">
        <v>5002</v>
      </c>
      <c r="N19" s="298">
        <v>7385</v>
      </c>
      <c r="O19" s="303">
        <v>41271</v>
      </c>
      <c r="P19" s="301">
        <v>29926</v>
      </c>
      <c r="Q19" s="302">
        <v>42804</v>
      </c>
      <c r="R19" s="298">
        <v>31590</v>
      </c>
      <c r="S19" s="303">
        <v>34000</v>
      </c>
      <c r="T19" s="301">
        <v>15334</v>
      </c>
      <c r="U19" s="302">
        <v>16180</v>
      </c>
      <c r="V19" s="298">
        <v>11018</v>
      </c>
      <c r="W19" s="303">
        <v>4807</v>
      </c>
      <c r="X19" s="301">
        <v>-7374</v>
      </c>
      <c r="Y19" s="302">
        <v>-6326</v>
      </c>
      <c r="Z19" s="298">
        <v>920</v>
      </c>
    </row>
    <row r="20" spans="3:26" s="71" customFormat="1" ht="15" customHeight="1">
      <c r="C20" s="283"/>
      <c r="D20" s="295" t="s">
        <v>332</v>
      </c>
      <c r="E20" s="296" t="s">
        <v>4</v>
      </c>
      <c r="F20" s="297" t="s">
        <v>333</v>
      </c>
      <c r="G20" s="300">
        <v>-1535</v>
      </c>
      <c r="H20" s="300">
        <v>-850</v>
      </c>
      <c r="I20" s="300">
        <v>3673</v>
      </c>
      <c r="J20" s="298">
        <v>1911</v>
      </c>
      <c r="K20" s="303">
        <v>-2552</v>
      </c>
      <c r="L20" s="301">
        <v>1379</v>
      </c>
      <c r="M20" s="300">
        <v>5715</v>
      </c>
      <c r="N20" s="298">
        <v>4205</v>
      </c>
      <c r="O20" s="303">
        <v>-3039</v>
      </c>
      <c r="P20" s="301">
        <v>-755</v>
      </c>
      <c r="Q20" s="302">
        <v>-1159</v>
      </c>
      <c r="R20" s="298">
        <v>-6490</v>
      </c>
      <c r="S20" s="303">
        <v>-1097</v>
      </c>
      <c r="T20" s="301">
        <v>-1995</v>
      </c>
      <c r="U20" s="302">
        <v>-2488</v>
      </c>
      <c r="V20" s="298">
        <v>-2574</v>
      </c>
      <c r="W20" s="303">
        <v>182</v>
      </c>
      <c r="X20" s="301">
        <v>546</v>
      </c>
      <c r="Y20" s="302">
        <v>496</v>
      </c>
      <c r="Z20" s="298">
        <v>1512</v>
      </c>
    </row>
    <row r="21" spans="3:26" s="71" customFormat="1" ht="15" customHeight="1">
      <c r="C21" s="283"/>
      <c r="D21" s="295" t="s">
        <v>334</v>
      </c>
      <c r="E21" s="296" t="s">
        <v>4</v>
      </c>
      <c r="F21" s="304" t="s">
        <v>335</v>
      </c>
      <c r="G21" s="300">
        <v>-7098</v>
      </c>
      <c r="H21" s="300">
        <v>1986</v>
      </c>
      <c r="I21" s="300">
        <v>6955</v>
      </c>
      <c r="J21" s="298">
        <v>13904</v>
      </c>
      <c r="K21" s="303">
        <v>-5447</v>
      </c>
      <c r="L21" s="301">
        <v>-4893</v>
      </c>
      <c r="M21" s="300">
        <v>-1296</v>
      </c>
      <c r="N21" s="305">
        <v>-8505</v>
      </c>
      <c r="O21" s="303">
        <v>-9580</v>
      </c>
      <c r="P21" s="301">
        <v>-12666</v>
      </c>
      <c r="Q21" s="302">
        <v>-18591</v>
      </c>
      <c r="R21" s="305">
        <v>5378</v>
      </c>
      <c r="S21" s="303">
        <v>-21343</v>
      </c>
      <c r="T21" s="301">
        <v>-12799</v>
      </c>
      <c r="U21" s="302">
        <v>8399</v>
      </c>
      <c r="V21" s="305">
        <v>25723</v>
      </c>
      <c r="W21" s="303">
        <v>-31101</v>
      </c>
      <c r="X21" s="301">
        <v>-43668</v>
      </c>
      <c r="Y21" s="302">
        <v>-30167</v>
      </c>
      <c r="Z21" s="305">
        <v>-17695</v>
      </c>
    </row>
    <row r="22" spans="3:26" s="71" customFormat="1" ht="15" customHeight="1">
      <c r="C22" s="283"/>
      <c r="D22" s="306" t="s">
        <v>336</v>
      </c>
      <c r="E22" s="307" t="s">
        <v>4</v>
      </c>
      <c r="F22" s="308" t="s">
        <v>337</v>
      </c>
      <c r="G22" s="309">
        <v>131466</v>
      </c>
      <c r="H22" s="309">
        <v>155762</v>
      </c>
      <c r="I22" s="309">
        <v>225970</v>
      </c>
      <c r="J22" s="310">
        <v>297549</v>
      </c>
      <c r="K22" s="311">
        <v>110559</v>
      </c>
      <c r="L22" s="312">
        <v>155732</v>
      </c>
      <c r="M22" s="309">
        <v>221804</v>
      </c>
      <c r="N22" s="310">
        <v>296420</v>
      </c>
      <c r="O22" s="311">
        <v>195282</v>
      </c>
      <c r="P22" s="312">
        <v>201051</v>
      </c>
      <c r="Q22" s="313">
        <v>281126</v>
      </c>
      <c r="R22" s="310">
        <v>342235</v>
      </c>
      <c r="S22" s="311">
        <v>191375</v>
      </c>
      <c r="T22" s="312">
        <v>226595</v>
      </c>
      <c r="U22" s="313">
        <v>305968</v>
      </c>
      <c r="V22" s="310">
        <v>389225</v>
      </c>
      <c r="W22" s="311">
        <v>185835</v>
      </c>
      <c r="X22" s="312">
        <v>188809</v>
      </c>
      <c r="Y22" s="313">
        <v>299809</v>
      </c>
      <c r="Z22" s="310">
        <v>394746</v>
      </c>
    </row>
    <row r="23" spans="3:26" s="71" customFormat="1" ht="15" customHeight="1">
      <c r="C23" s="283"/>
      <c r="D23" s="314" t="s">
        <v>338</v>
      </c>
      <c r="E23" s="315" t="s">
        <v>4</v>
      </c>
      <c r="F23" s="316" t="s">
        <v>339</v>
      </c>
      <c r="G23" s="317">
        <v>2148</v>
      </c>
      <c r="H23" s="317">
        <v>2605</v>
      </c>
      <c r="I23" s="317">
        <v>3508</v>
      </c>
      <c r="J23" s="318">
        <v>4263</v>
      </c>
      <c r="K23" s="319">
        <v>2180</v>
      </c>
      <c r="L23" s="320">
        <v>2926</v>
      </c>
      <c r="M23" s="317">
        <v>4205</v>
      </c>
      <c r="N23" s="318">
        <v>4992</v>
      </c>
      <c r="O23" s="319">
        <v>2035</v>
      </c>
      <c r="P23" s="320">
        <v>3237</v>
      </c>
      <c r="Q23" s="321">
        <v>4450</v>
      </c>
      <c r="R23" s="318">
        <v>4051</v>
      </c>
      <c r="S23" s="319">
        <v>1625</v>
      </c>
      <c r="T23" s="320">
        <v>2142</v>
      </c>
      <c r="U23" s="321">
        <v>3200</v>
      </c>
      <c r="V23" s="318">
        <v>3931</v>
      </c>
      <c r="W23" s="319">
        <v>1318</v>
      </c>
      <c r="X23" s="320">
        <v>2123</v>
      </c>
      <c r="Y23" s="321">
        <v>3301</v>
      </c>
      <c r="Z23" s="318">
        <v>4214</v>
      </c>
    </row>
    <row r="24" spans="3:26" s="71" customFormat="1" ht="15" customHeight="1">
      <c r="C24" s="283"/>
      <c r="D24" s="295" t="s">
        <v>340</v>
      </c>
      <c r="E24" s="296" t="s">
        <v>4</v>
      </c>
      <c r="F24" s="297" t="s">
        <v>341</v>
      </c>
      <c r="G24" s="300">
        <v>-946</v>
      </c>
      <c r="H24" s="300">
        <v>-2280</v>
      </c>
      <c r="I24" s="300">
        <v>-3214</v>
      </c>
      <c r="J24" s="298">
        <v>-4555</v>
      </c>
      <c r="K24" s="303">
        <v>-932</v>
      </c>
      <c r="L24" s="301">
        <v>-1815</v>
      </c>
      <c r="M24" s="300">
        <v>-2767</v>
      </c>
      <c r="N24" s="298">
        <v>-4193</v>
      </c>
      <c r="O24" s="303">
        <v>-1521</v>
      </c>
      <c r="P24" s="301">
        <v>-3458</v>
      </c>
      <c r="Q24" s="302">
        <v>-5221</v>
      </c>
      <c r="R24" s="298">
        <v>-7057</v>
      </c>
      <c r="S24" s="303">
        <v>-1728</v>
      </c>
      <c r="T24" s="301">
        <v>-2909</v>
      </c>
      <c r="U24" s="302">
        <v>-4408</v>
      </c>
      <c r="V24" s="298">
        <v>-5752</v>
      </c>
      <c r="W24" s="303">
        <v>-1420</v>
      </c>
      <c r="X24" s="301">
        <v>-2522</v>
      </c>
      <c r="Y24" s="302">
        <v>-4116</v>
      </c>
      <c r="Z24" s="298">
        <v>-5169</v>
      </c>
    </row>
    <row r="25" spans="3:26" s="71" customFormat="1" ht="15" customHeight="1">
      <c r="C25" s="322"/>
      <c r="D25" s="323" t="s">
        <v>515</v>
      </c>
      <c r="E25" s="324" t="s">
        <v>4</v>
      </c>
      <c r="F25" s="325" t="s">
        <v>516</v>
      </c>
      <c r="G25" s="326">
        <v>-29669</v>
      </c>
      <c r="H25" s="326">
        <v>-31475</v>
      </c>
      <c r="I25" s="326">
        <v>-55580</v>
      </c>
      <c r="J25" s="305">
        <v>-62565</v>
      </c>
      <c r="K25" s="327">
        <v>-23374</v>
      </c>
      <c r="L25" s="328">
        <v>-32643</v>
      </c>
      <c r="M25" s="326">
        <v>-54620</v>
      </c>
      <c r="N25" s="305">
        <v>-55209</v>
      </c>
      <c r="O25" s="327">
        <v>-29324</v>
      </c>
      <c r="P25" s="328">
        <v>-33416</v>
      </c>
      <c r="Q25" s="329">
        <v>-57542</v>
      </c>
      <c r="R25" s="305">
        <v>-59200</v>
      </c>
      <c r="S25" s="327">
        <v>-26675</v>
      </c>
      <c r="T25" s="328">
        <v>-18530</v>
      </c>
      <c r="U25" s="329">
        <v>-33033</v>
      </c>
      <c r="V25" s="305">
        <v>-34911</v>
      </c>
      <c r="W25" s="327">
        <v>-29369</v>
      </c>
      <c r="X25" s="328">
        <v>-33139</v>
      </c>
      <c r="Y25" s="329">
        <v>-64006</v>
      </c>
      <c r="Z25" s="305">
        <v>-83387</v>
      </c>
    </row>
    <row r="26" spans="3:26" s="71" customFormat="1" ht="15" customHeight="1">
      <c r="C26" s="283" t="s">
        <v>342</v>
      </c>
      <c r="D26" s="330"/>
      <c r="E26" s="331" t="s">
        <v>4</v>
      </c>
      <c r="F26" s="332" t="s">
        <v>343</v>
      </c>
      <c r="G26" s="333">
        <v>-59559</v>
      </c>
      <c r="H26" s="333">
        <v>-108100</v>
      </c>
      <c r="I26" s="333">
        <v>-155785</v>
      </c>
      <c r="J26" s="334">
        <v>-203998</v>
      </c>
      <c r="K26" s="335">
        <v>-48606</v>
      </c>
      <c r="L26" s="336">
        <v>-88889</v>
      </c>
      <c r="M26" s="333">
        <v>-143187</v>
      </c>
      <c r="N26" s="334">
        <v>-186879</v>
      </c>
      <c r="O26" s="335">
        <v>-79306</v>
      </c>
      <c r="P26" s="336">
        <v>-117770</v>
      </c>
      <c r="Q26" s="337">
        <v>-189458</v>
      </c>
      <c r="R26" s="334">
        <v>-257240</v>
      </c>
      <c r="S26" s="335">
        <v>-40906</v>
      </c>
      <c r="T26" s="336">
        <v>-79392</v>
      </c>
      <c r="U26" s="337">
        <v>-135655</v>
      </c>
      <c r="V26" s="334">
        <v>-173893</v>
      </c>
      <c r="W26" s="335">
        <v>-94112</v>
      </c>
      <c r="X26" s="336">
        <v>-131684</v>
      </c>
      <c r="Y26" s="337">
        <v>-183762</v>
      </c>
      <c r="Z26" s="334">
        <v>-196487</v>
      </c>
    </row>
    <row r="27" spans="3:26" s="71" customFormat="1" ht="15" customHeight="1">
      <c r="C27" s="283"/>
      <c r="D27" s="292" t="s">
        <v>344</v>
      </c>
      <c r="E27" s="293" t="s">
        <v>4</v>
      </c>
      <c r="F27" s="294" t="s">
        <v>345</v>
      </c>
      <c r="G27" s="300">
        <v>-53860</v>
      </c>
      <c r="H27" s="300">
        <v>-99540</v>
      </c>
      <c r="I27" s="300">
        <v>-149100</v>
      </c>
      <c r="J27" s="298">
        <v>-199142</v>
      </c>
      <c r="K27" s="303">
        <v>-45147</v>
      </c>
      <c r="L27" s="301">
        <v>-84119</v>
      </c>
      <c r="M27" s="300">
        <v>-131506</v>
      </c>
      <c r="N27" s="298">
        <v>-179986</v>
      </c>
      <c r="O27" s="303">
        <v>-44181</v>
      </c>
      <c r="P27" s="301">
        <v>-85646</v>
      </c>
      <c r="Q27" s="302">
        <v>-127541</v>
      </c>
      <c r="R27" s="298">
        <v>-191294</v>
      </c>
      <c r="S27" s="303">
        <v>-38856</v>
      </c>
      <c r="T27" s="301">
        <v>-80862</v>
      </c>
      <c r="U27" s="302">
        <v>-121797</v>
      </c>
      <c r="V27" s="298">
        <v>-163114</v>
      </c>
      <c r="W27" s="303">
        <v>-41808</v>
      </c>
      <c r="X27" s="301">
        <v>-83974</v>
      </c>
      <c r="Y27" s="302">
        <v>-127546</v>
      </c>
      <c r="Z27" s="298">
        <v>-174994</v>
      </c>
    </row>
    <row r="28" spans="3:26" s="71" customFormat="1" ht="15" customHeight="1">
      <c r="C28" s="283"/>
      <c r="D28" s="314" t="s">
        <v>346</v>
      </c>
      <c r="E28" s="315" t="s">
        <v>4</v>
      </c>
      <c r="F28" s="316" t="s">
        <v>347</v>
      </c>
      <c r="G28" s="300">
        <v>-6986</v>
      </c>
      <c r="H28" s="300">
        <v>-13769</v>
      </c>
      <c r="I28" s="300">
        <v>-18819</v>
      </c>
      <c r="J28" s="298">
        <v>-21892</v>
      </c>
      <c r="K28" s="303">
        <v>-5682</v>
      </c>
      <c r="L28" s="301">
        <v>-12058</v>
      </c>
      <c r="M28" s="300">
        <v>-17584</v>
      </c>
      <c r="N28" s="298">
        <v>-20122</v>
      </c>
      <c r="O28" s="303">
        <v>-5035</v>
      </c>
      <c r="P28" s="301">
        <v>-13449</v>
      </c>
      <c r="Q28" s="302">
        <v>-17397</v>
      </c>
      <c r="R28" s="298">
        <v>-20849</v>
      </c>
      <c r="S28" s="303">
        <v>-4190</v>
      </c>
      <c r="T28" s="301">
        <v>-7892</v>
      </c>
      <c r="U28" s="302">
        <v>-14869</v>
      </c>
      <c r="V28" s="298">
        <v>-20425</v>
      </c>
      <c r="W28" s="303">
        <v>-12790</v>
      </c>
      <c r="X28" s="301">
        <v>-17751</v>
      </c>
      <c r="Y28" s="302">
        <v>-26685</v>
      </c>
      <c r="Z28" s="298">
        <v>-83521</v>
      </c>
    </row>
    <row r="29" spans="3:26" s="71" customFormat="1" ht="15" customHeight="1">
      <c r="C29" s="283"/>
      <c r="D29" s="295" t="s">
        <v>348</v>
      </c>
      <c r="E29" s="296" t="s">
        <v>4</v>
      </c>
      <c r="F29" s="297" t="s">
        <v>349</v>
      </c>
      <c r="G29" s="300">
        <v>6104</v>
      </c>
      <c r="H29" s="300">
        <v>11684</v>
      </c>
      <c r="I29" s="300">
        <v>19076</v>
      </c>
      <c r="J29" s="298">
        <v>24113</v>
      </c>
      <c r="K29" s="303">
        <v>4377</v>
      </c>
      <c r="L29" s="301">
        <v>11424</v>
      </c>
      <c r="M29" s="300">
        <v>16079</v>
      </c>
      <c r="N29" s="298">
        <v>23130</v>
      </c>
      <c r="O29" s="303">
        <v>2475</v>
      </c>
      <c r="P29" s="301">
        <v>14310</v>
      </c>
      <c r="Q29" s="302">
        <v>18291</v>
      </c>
      <c r="R29" s="298">
        <v>21052</v>
      </c>
      <c r="S29" s="303">
        <v>2288</v>
      </c>
      <c r="T29" s="301">
        <v>9801</v>
      </c>
      <c r="U29" s="302">
        <v>15305</v>
      </c>
      <c r="V29" s="298">
        <v>19290</v>
      </c>
      <c r="W29" s="303">
        <v>5815</v>
      </c>
      <c r="X29" s="301">
        <v>9975</v>
      </c>
      <c r="Y29" s="302">
        <v>17573</v>
      </c>
      <c r="Z29" s="298">
        <v>113258</v>
      </c>
    </row>
    <row r="30" spans="3:26" s="71" customFormat="1" ht="15" customHeight="1">
      <c r="C30" s="283"/>
      <c r="D30" s="295" t="s">
        <v>350</v>
      </c>
      <c r="E30" s="296" t="s">
        <v>4</v>
      </c>
      <c r="F30" s="297" t="s">
        <v>542</v>
      </c>
      <c r="G30" s="300">
        <v>-1682</v>
      </c>
      <c r="H30" s="300">
        <v>-3384</v>
      </c>
      <c r="I30" s="300">
        <v>-4809</v>
      </c>
      <c r="J30" s="298">
        <v>-4832</v>
      </c>
      <c r="K30" s="303">
        <v>-1432</v>
      </c>
      <c r="L30" s="301">
        <v>-2691</v>
      </c>
      <c r="M30" s="300">
        <v>-7634</v>
      </c>
      <c r="N30" s="298">
        <v>-9257</v>
      </c>
      <c r="O30" s="303">
        <v>-32542</v>
      </c>
      <c r="P30" s="301">
        <v>-33790</v>
      </c>
      <c r="Q30" s="302">
        <v>-65422</v>
      </c>
      <c r="R30" s="298">
        <v>-65965</v>
      </c>
      <c r="S30" s="303">
        <v>-539</v>
      </c>
      <c r="T30" s="301">
        <v>-847</v>
      </c>
      <c r="U30" s="302">
        <v>-15121</v>
      </c>
      <c r="V30" s="298">
        <v>-18296</v>
      </c>
      <c r="W30" s="303">
        <v>-45973</v>
      </c>
      <c r="X30" s="301">
        <v>-46118</v>
      </c>
      <c r="Y30" s="302">
        <v>-53754</v>
      </c>
      <c r="Z30" s="298">
        <v>-59132</v>
      </c>
    </row>
    <row r="31" spans="3:26" s="71" customFormat="1" ht="15" customHeight="1">
      <c r="C31" s="283"/>
      <c r="D31" s="453" t="s">
        <v>539</v>
      </c>
      <c r="E31" s="454" t="s">
        <v>540</v>
      </c>
      <c r="F31" s="304" t="s">
        <v>543</v>
      </c>
      <c r="G31" s="455" t="s">
        <v>541</v>
      </c>
      <c r="H31" s="455" t="s">
        <v>541</v>
      </c>
      <c r="I31" s="455" t="s">
        <v>541</v>
      </c>
      <c r="J31" s="456" t="s">
        <v>541</v>
      </c>
      <c r="K31" s="457" t="s">
        <v>541</v>
      </c>
      <c r="L31" s="458" t="s">
        <v>541</v>
      </c>
      <c r="M31" s="455" t="s">
        <v>541</v>
      </c>
      <c r="N31" s="456" t="s">
        <v>541</v>
      </c>
      <c r="O31" s="457" t="s">
        <v>541</v>
      </c>
      <c r="P31" s="458" t="s">
        <v>541</v>
      </c>
      <c r="Q31" s="459" t="s">
        <v>541</v>
      </c>
      <c r="R31" s="456" t="s">
        <v>541</v>
      </c>
      <c r="S31" s="457" t="s">
        <v>541</v>
      </c>
      <c r="T31" s="458" t="s">
        <v>541</v>
      </c>
      <c r="U31" s="459" t="s">
        <v>541</v>
      </c>
      <c r="V31" s="456" t="s">
        <v>541</v>
      </c>
      <c r="W31" s="457">
        <v>630</v>
      </c>
      <c r="X31" s="458">
        <v>5644</v>
      </c>
      <c r="Y31" s="302">
        <v>5762</v>
      </c>
      <c r="Z31" s="456">
        <v>5826</v>
      </c>
    </row>
    <row r="32" spans="3:26" s="71" customFormat="1" ht="15" customHeight="1">
      <c r="C32" s="322"/>
      <c r="D32" s="323" t="s">
        <v>334</v>
      </c>
      <c r="E32" s="324" t="s">
        <v>4</v>
      </c>
      <c r="F32" s="325" t="s">
        <v>352</v>
      </c>
      <c r="G32" s="326">
        <v>-3135</v>
      </c>
      <c r="H32" s="326">
        <v>-3092</v>
      </c>
      <c r="I32" s="326">
        <v>-2133</v>
      </c>
      <c r="J32" s="305">
        <v>-2245</v>
      </c>
      <c r="K32" s="327">
        <v>-722</v>
      </c>
      <c r="L32" s="328">
        <v>-1446</v>
      </c>
      <c r="M32" s="326">
        <v>-2543</v>
      </c>
      <c r="N32" s="305">
        <v>-645</v>
      </c>
      <c r="O32" s="327">
        <v>-23</v>
      </c>
      <c r="P32" s="328">
        <v>806</v>
      </c>
      <c r="Q32" s="329">
        <v>2611</v>
      </c>
      <c r="R32" s="305">
        <v>-184</v>
      </c>
      <c r="S32" s="327">
        <v>391</v>
      </c>
      <c r="T32" s="328">
        <v>408</v>
      </c>
      <c r="U32" s="329">
        <v>828</v>
      </c>
      <c r="V32" s="305">
        <v>8652</v>
      </c>
      <c r="W32" s="327">
        <v>13</v>
      </c>
      <c r="X32" s="328">
        <v>540</v>
      </c>
      <c r="Y32" s="459">
        <v>889</v>
      </c>
      <c r="Z32" s="305">
        <v>2076</v>
      </c>
    </row>
    <row r="33" spans="3:26" s="71" customFormat="1" ht="15" customHeight="1">
      <c r="C33" s="283" t="s">
        <v>353</v>
      </c>
      <c r="D33" s="330"/>
      <c r="E33" s="331" t="s">
        <v>4</v>
      </c>
      <c r="F33" s="332" t="s">
        <v>354</v>
      </c>
      <c r="G33" s="333">
        <v>-102513</v>
      </c>
      <c r="H33" s="333">
        <v>-82463</v>
      </c>
      <c r="I33" s="333">
        <v>-67134</v>
      </c>
      <c r="J33" s="334">
        <v>-90855</v>
      </c>
      <c r="K33" s="335">
        <v>-33799</v>
      </c>
      <c r="L33" s="336">
        <v>-27716</v>
      </c>
      <c r="M33" s="333">
        <v>-15627</v>
      </c>
      <c r="N33" s="334">
        <v>5451</v>
      </c>
      <c r="O33" s="335">
        <v>-56219</v>
      </c>
      <c r="P33" s="336">
        <v>-73590</v>
      </c>
      <c r="Q33" s="337">
        <v>-32362</v>
      </c>
      <c r="R33" s="334">
        <v>-66081</v>
      </c>
      <c r="S33" s="335">
        <v>-61406</v>
      </c>
      <c r="T33" s="336">
        <v>-75305</v>
      </c>
      <c r="U33" s="337">
        <v>-43266</v>
      </c>
      <c r="V33" s="334">
        <v>-101618</v>
      </c>
      <c r="W33" s="335">
        <v>19105</v>
      </c>
      <c r="X33" s="336">
        <v>-75621</v>
      </c>
      <c r="Y33" s="313">
        <v>-108580</v>
      </c>
      <c r="Z33" s="334">
        <v>-166513</v>
      </c>
    </row>
    <row r="34" spans="3:26" s="71" customFormat="1" ht="15" customHeight="1">
      <c r="C34" s="283"/>
      <c r="D34" s="292" t="s">
        <v>355</v>
      </c>
      <c r="E34" s="293" t="s">
        <v>4</v>
      </c>
      <c r="F34" s="294" t="s">
        <v>356</v>
      </c>
      <c r="G34" s="300">
        <v>-147677</v>
      </c>
      <c r="H34" s="300">
        <v>-156668</v>
      </c>
      <c r="I34" s="300">
        <v>-150261</v>
      </c>
      <c r="J34" s="298">
        <v>-169620</v>
      </c>
      <c r="K34" s="303">
        <v>-1519</v>
      </c>
      <c r="L34" s="301">
        <v>5894</v>
      </c>
      <c r="M34" s="300">
        <v>9118</v>
      </c>
      <c r="N34" s="298">
        <v>27674</v>
      </c>
      <c r="O34" s="303">
        <v>-22169</v>
      </c>
      <c r="P34" s="301">
        <v>-29945</v>
      </c>
      <c r="Q34" s="302">
        <v>-37817</v>
      </c>
      <c r="R34" s="298">
        <v>-500</v>
      </c>
      <c r="S34" s="303">
        <v>-37184</v>
      </c>
      <c r="T34" s="301">
        <v>-39340</v>
      </c>
      <c r="U34" s="302">
        <v>-40057</v>
      </c>
      <c r="V34" s="298">
        <v>-32219</v>
      </c>
      <c r="W34" s="303">
        <v>44944</v>
      </c>
      <c r="X34" s="301">
        <v>-8018</v>
      </c>
      <c r="Y34" s="302">
        <v>-15053</v>
      </c>
      <c r="Z34" s="298">
        <v>-28773</v>
      </c>
    </row>
    <row r="35" spans="3:26" s="71" customFormat="1" ht="15" customHeight="1">
      <c r="C35" s="283"/>
      <c r="D35" s="295" t="s">
        <v>357</v>
      </c>
      <c r="E35" s="296" t="s">
        <v>4</v>
      </c>
      <c r="F35" s="297" t="s">
        <v>358</v>
      </c>
      <c r="G35" s="300">
        <v>102382</v>
      </c>
      <c r="H35" s="300">
        <v>132438</v>
      </c>
      <c r="I35" s="300">
        <v>152497</v>
      </c>
      <c r="J35" s="298">
        <v>187618</v>
      </c>
      <c r="K35" s="303">
        <v>364</v>
      </c>
      <c r="L35" s="301">
        <v>15</v>
      </c>
      <c r="M35" s="300">
        <v>40061</v>
      </c>
      <c r="N35" s="298">
        <v>40058</v>
      </c>
      <c r="O35" s="303">
        <v>12227</v>
      </c>
      <c r="P35" s="301">
        <v>12546</v>
      </c>
      <c r="Q35" s="302">
        <v>83466</v>
      </c>
      <c r="R35" s="298">
        <v>83466</v>
      </c>
      <c r="S35" s="303">
        <v>331</v>
      </c>
      <c r="T35" s="301">
        <v>349</v>
      </c>
      <c r="U35" s="302">
        <v>72352</v>
      </c>
      <c r="V35" s="298">
        <v>92363</v>
      </c>
      <c r="W35" s="303">
        <v>2</v>
      </c>
      <c r="X35" s="301">
        <v>10</v>
      </c>
      <c r="Y35" s="302">
        <v>70</v>
      </c>
      <c r="Z35" s="298">
        <v>170</v>
      </c>
    </row>
    <row r="36" spans="3:26" s="71" customFormat="1" ht="15" customHeight="1">
      <c r="C36" s="283"/>
      <c r="D36" s="295" t="s">
        <v>359</v>
      </c>
      <c r="E36" s="296" t="s">
        <v>4</v>
      </c>
      <c r="F36" s="297" t="s">
        <v>360</v>
      </c>
      <c r="G36" s="300">
        <v>-45039</v>
      </c>
      <c r="H36" s="300">
        <v>-45150</v>
      </c>
      <c r="I36" s="300">
        <v>-45422</v>
      </c>
      <c r="J36" s="298">
        <v>-103689</v>
      </c>
      <c r="K36" s="303">
        <v>-124</v>
      </c>
      <c r="L36" s="301">
        <v>-287</v>
      </c>
      <c r="M36" s="300">
        <v>-30698</v>
      </c>
      <c r="N36" s="298">
        <v>-50967</v>
      </c>
      <c r="O36" s="303">
        <v>-318</v>
      </c>
      <c r="P36" s="301">
        <v>-680</v>
      </c>
      <c r="Q36" s="302">
        <v>-1488</v>
      </c>
      <c r="R36" s="298">
        <v>-61686</v>
      </c>
      <c r="S36" s="303">
        <v>-123</v>
      </c>
      <c r="T36" s="301">
        <v>-270</v>
      </c>
      <c r="U36" s="302">
        <v>-15367</v>
      </c>
      <c r="V36" s="298">
        <v>-89030</v>
      </c>
      <c r="W36" s="303">
        <v>-102</v>
      </c>
      <c r="X36" s="301">
        <v>-30239</v>
      </c>
      <c r="Y36" s="302">
        <v>-30379</v>
      </c>
      <c r="Z36" s="298">
        <v>-62613</v>
      </c>
    </row>
    <row r="37" spans="3:26" s="71" customFormat="1" ht="15" customHeight="1">
      <c r="C37" s="283"/>
      <c r="D37" s="295" t="s">
        <v>361</v>
      </c>
      <c r="E37" s="296" t="s">
        <v>4</v>
      </c>
      <c r="F37" s="297" t="s">
        <v>362</v>
      </c>
      <c r="G37" s="300" t="s">
        <v>117</v>
      </c>
      <c r="H37" s="300" t="s">
        <v>117</v>
      </c>
      <c r="I37" s="300" t="s">
        <v>117</v>
      </c>
      <c r="J37" s="298" t="s">
        <v>117</v>
      </c>
      <c r="K37" s="301" t="s">
        <v>117</v>
      </c>
      <c r="L37" s="302" t="s">
        <v>117</v>
      </c>
      <c r="M37" s="300" t="s">
        <v>117</v>
      </c>
      <c r="N37" s="298" t="s">
        <v>503</v>
      </c>
      <c r="O37" s="303">
        <v>-8386</v>
      </c>
      <c r="P37" s="301">
        <v>-18054</v>
      </c>
      <c r="Q37" s="302">
        <v>-26568</v>
      </c>
      <c r="R37" s="298">
        <v>-35702</v>
      </c>
      <c r="S37" s="303">
        <v>-10655</v>
      </c>
      <c r="T37" s="301">
        <v>-21088</v>
      </c>
      <c r="U37" s="302">
        <v>-31171</v>
      </c>
      <c r="V37" s="298">
        <v>-43182</v>
      </c>
      <c r="W37" s="303">
        <v>-10743</v>
      </c>
      <c r="X37" s="301">
        <v>-21810</v>
      </c>
      <c r="Y37" s="302">
        <v>-32404</v>
      </c>
      <c r="Z37" s="298">
        <v>-43821</v>
      </c>
    </row>
    <row r="38" spans="3:26" s="71" customFormat="1" ht="15" customHeight="1">
      <c r="C38" s="283"/>
      <c r="D38" s="295" t="s">
        <v>363</v>
      </c>
      <c r="E38" s="296" t="s">
        <v>4</v>
      </c>
      <c r="F38" s="297" t="s">
        <v>364</v>
      </c>
      <c r="G38" s="300" t="s">
        <v>117</v>
      </c>
      <c r="H38" s="300">
        <v>-41</v>
      </c>
      <c r="I38" s="300">
        <v>-114</v>
      </c>
      <c r="J38" s="298">
        <v>-114</v>
      </c>
      <c r="K38" s="303">
        <v>-1175</v>
      </c>
      <c r="L38" s="301">
        <v>-1175</v>
      </c>
      <c r="M38" s="300">
        <v>-1312</v>
      </c>
      <c r="N38" s="298">
        <v>-1312</v>
      </c>
      <c r="O38" s="303">
        <v>-379</v>
      </c>
      <c r="P38" s="301">
        <v>-422</v>
      </c>
      <c r="Q38" s="302">
        <v>-892</v>
      </c>
      <c r="R38" s="298">
        <v>-2432</v>
      </c>
      <c r="S38" s="303" t="s">
        <v>117</v>
      </c>
      <c r="T38" s="301">
        <v>-577</v>
      </c>
      <c r="U38" s="302">
        <v>-2069</v>
      </c>
      <c r="V38" s="298">
        <v>-2069</v>
      </c>
      <c r="W38" s="303">
        <v>-1273</v>
      </c>
      <c r="X38" s="301">
        <v>-1273</v>
      </c>
      <c r="Y38" s="302">
        <v>-3289</v>
      </c>
      <c r="Z38" s="298">
        <v>-3576</v>
      </c>
    </row>
    <row r="39" spans="3:26" s="71" customFormat="1" ht="15" customHeight="1">
      <c r="C39" s="283"/>
      <c r="D39" s="295" t="s">
        <v>365</v>
      </c>
      <c r="E39" s="296" t="s">
        <v>4</v>
      </c>
      <c r="F39" s="316" t="s">
        <v>366</v>
      </c>
      <c r="G39" s="300" t="s">
        <v>117</v>
      </c>
      <c r="H39" s="300" t="s">
        <v>117</v>
      </c>
      <c r="I39" s="300" t="s">
        <v>117</v>
      </c>
      <c r="J39" s="298" t="s">
        <v>117</v>
      </c>
      <c r="K39" s="303" t="s">
        <v>117</v>
      </c>
      <c r="L39" s="301" t="s">
        <v>117</v>
      </c>
      <c r="M39" s="300">
        <v>11799</v>
      </c>
      <c r="N39" s="298">
        <v>11799</v>
      </c>
      <c r="O39" s="303" t="s">
        <v>117</v>
      </c>
      <c r="P39" s="301" t="s">
        <v>117</v>
      </c>
      <c r="Q39" s="302" t="s">
        <v>117</v>
      </c>
      <c r="R39" s="298" t="s">
        <v>502</v>
      </c>
      <c r="S39" s="303" t="s">
        <v>117</v>
      </c>
      <c r="T39" s="301" t="s">
        <v>117</v>
      </c>
      <c r="U39" s="302" t="s">
        <v>117</v>
      </c>
      <c r="V39" s="298" t="s">
        <v>117</v>
      </c>
      <c r="W39" s="303" t="s">
        <v>117</v>
      </c>
      <c r="X39" s="301" t="s">
        <v>538</v>
      </c>
      <c r="Y39" s="302" t="s">
        <v>548</v>
      </c>
      <c r="Z39" s="298" t="s">
        <v>557</v>
      </c>
    </row>
    <row r="40" spans="3:26" s="71" customFormat="1" ht="15" customHeight="1">
      <c r="C40" s="283"/>
      <c r="D40" s="295" t="s">
        <v>367</v>
      </c>
      <c r="E40" s="296" t="s">
        <v>4</v>
      </c>
      <c r="F40" s="316" t="s">
        <v>368</v>
      </c>
      <c r="G40" s="300">
        <v>-11006</v>
      </c>
      <c r="H40" s="300">
        <v>-11219</v>
      </c>
      <c r="I40" s="300">
        <v>-21553</v>
      </c>
      <c r="J40" s="298">
        <v>-21739</v>
      </c>
      <c r="K40" s="303">
        <v>-10338</v>
      </c>
      <c r="L40" s="301">
        <v>-10517</v>
      </c>
      <c r="M40" s="300">
        <v>-22255</v>
      </c>
      <c r="N40" s="298">
        <v>-22438</v>
      </c>
      <c r="O40" s="303">
        <v>-11739</v>
      </c>
      <c r="P40" s="301">
        <v>-11921</v>
      </c>
      <c r="Q40" s="302">
        <v>-24367</v>
      </c>
      <c r="R40" s="298">
        <v>-24549</v>
      </c>
      <c r="S40" s="303">
        <v>-12447</v>
      </c>
      <c r="T40" s="301">
        <v>-12620</v>
      </c>
      <c r="U40" s="302">
        <v>-25066</v>
      </c>
      <c r="V40" s="298">
        <v>-25241</v>
      </c>
      <c r="W40" s="303">
        <v>-12458</v>
      </c>
      <c r="X40" s="301">
        <v>-12619</v>
      </c>
      <c r="Y40" s="302">
        <v>-25785</v>
      </c>
      <c r="Z40" s="298">
        <v>-25944</v>
      </c>
    </row>
    <row r="41" spans="3:26" s="71" customFormat="1" ht="15" customHeight="1">
      <c r="C41" s="283"/>
      <c r="D41" s="295" t="s">
        <v>369</v>
      </c>
      <c r="E41" s="296" t="s">
        <v>4</v>
      </c>
      <c r="F41" s="316" t="s">
        <v>370</v>
      </c>
      <c r="G41" s="300" t="s">
        <v>117</v>
      </c>
      <c r="H41" s="300" t="s">
        <v>117</v>
      </c>
      <c r="I41" s="300" t="s">
        <v>117</v>
      </c>
      <c r="J41" s="298">
        <v>20000</v>
      </c>
      <c r="K41" s="303">
        <v>-20000</v>
      </c>
      <c r="L41" s="301">
        <v>-20000</v>
      </c>
      <c r="M41" s="300">
        <v>-20000</v>
      </c>
      <c r="N41" s="298">
        <v>4000</v>
      </c>
      <c r="O41" s="303">
        <v>-24000</v>
      </c>
      <c r="P41" s="301">
        <v>-24000</v>
      </c>
      <c r="Q41" s="302">
        <v>-24000</v>
      </c>
      <c r="R41" s="298">
        <v>-24000</v>
      </c>
      <c r="S41" s="303" t="s">
        <v>117</v>
      </c>
      <c r="T41" s="301" t="s">
        <v>117</v>
      </c>
      <c r="U41" s="302" t="s">
        <v>117</v>
      </c>
      <c r="V41" s="298" t="s">
        <v>117</v>
      </c>
      <c r="W41" s="303" t="s">
        <v>117</v>
      </c>
      <c r="X41" s="301" t="s">
        <v>538</v>
      </c>
      <c r="Y41" s="302" t="s">
        <v>548</v>
      </c>
      <c r="Z41" s="298" t="s">
        <v>557</v>
      </c>
    </row>
    <row r="42" spans="3:26" s="71" customFormat="1" ht="15" customHeight="1">
      <c r="C42" s="283"/>
      <c r="D42" s="295" t="s">
        <v>371</v>
      </c>
      <c r="E42" s="296" t="s">
        <v>4</v>
      </c>
      <c r="F42" s="297" t="s">
        <v>372</v>
      </c>
      <c r="G42" s="300">
        <v>-634</v>
      </c>
      <c r="H42" s="300">
        <v>-706</v>
      </c>
      <c r="I42" s="300">
        <v>-773</v>
      </c>
      <c r="J42" s="298">
        <v>-773</v>
      </c>
      <c r="K42" s="303">
        <v>-645</v>
      </c>
      <c r="L42" s="301">
        <v>-682</v>
      </c>
      <c r="M42" s="300">
        <v>-751</v>
      </c>
      <c r="N42" s="298">
        <v>-751</v>
      </c>
      <c r="O42" s="303">
        <v>-1063</v>
      </c>
      <c r="P42" s="301">
        <v>-1114</v>
      </c>
      <c r="Q42" s="302">
        <v>-1171</v>
      </c>
      <c r="R42" s="298">
        <v>-1178</v>
      </c>
      <c r="S42" s="303">
        <v>-1329</v>
      </c>
      <c r="T42" s="301">
        <v>-1831</v>
      </c>
      <c r="U42" s="302">
        <v>-1904</v>
      </c>
      <c r="V42" s="298">
        <v>-2257</v>
      </c>
      <c r="W42" s="303">
        <v>-1414</v>
      </c>
      <c r="X42" s="301">
        <v>-1637</v>
      </c>
      <c r="Y42" s="302">
        <v>-1706</v>
      </c>
      <c r="Z42" s="298">
        <v>-1923</v>
      </c>
    </row>
    <row r="43" spans="3:26" s="71" customFormat="1" ht="15" customHeight="1">
      <c r="C43" s="283"/>
      <c r="D43" s="295" t="s">
        <v>373</v>
      </c>
      <c r="E43" s="296" t="s">
        <v>4</v>
      </c>
      <c r="F43" s="297" t="s">
        <v>561</v>
      </c>
      <c r="G43" s="300" t="s">
        <v>117</v>
      </c>
      <c r="H43" s="300">
        <v>-1</v>
      </c>
      <c r="I43" s="300">
        <v>-1</v>
      </c>
      <c r="J43" s="298">
        <v>-1</v>
      </c>
      <c r="K43" s="303" t="s">
        <v>117</v>
      </c>
      <c r="L43" s="301" t="s">
        <v>117</v>
      </c>
      <c r="M43" s="300" t="s">
        <v>117</v>
      </c>
      <c r="N43" s="298" t="s">
        <v>502</v>
      </c>
      <c r="O43" s="303" t="s">
        <v>117</v>
      </c>
      <c r="P43" s="301" t="s">
        <v>117</v>
      </c>
      <c r="Q43" s="302" t="s">
        <v>117</v>
      </c>
      <c r="R43" s="298" t="s">
        <v>503</v>
      </c>
      <c r="S43" s="303" t="s">
        <v>117</v>
      </c>
      <c r="T43" s="301" t="s">
        <v>117</v>
      </c>
      <c r="U43" s="302" t="s">
        <v>117</v>
      </c>
      <c r="V43" s="298" t="s">
        <v>518</v>
      </c>
      <c r="W43" s="303" t="s">
        <v>117</v>
      </c>
      <c r="X43" s="301" t="s">
        <v>538</v>
      </c>
      <c r="Y43" s="302" t="s">
        <v>548</v>
      </c>
      <c r="Z43" s="298" t="s">
        <v>557</v>
      </c>
    </row>
    <row r="44" spans="3:26" s="71" customFormat="1" ht="15" customHeight="1">
      <c r="C44" s="283"/>
      <c r="D44" s="295" t="s">
        <v>374</v>
      </c>
      <c r="E44" s="296" t="s">
        <v>4</v>
      </c>
      <c r="F44" s="297" t="s">
        <v>352</v>
      </c>
      <c r="G44" s="300">
        <v>-539</v>
      </c>
      <c r="H44" s="300">
        <v>-1115</v>
      </c>
      <c r="I44" s="300">
        <v>-1507</v>
      </c>
      <c r="J44" s="298">
        <v>-2536</v>
      </c>
      <c r="K44" s="303">
        <v>-361</v>
      </c>
      <c r="L44" s="301">
        <v>-963</v>
      </c>
      <c r="M44" s="300">
        <v>-1589</v>
      </c>
      <c r="N44" s="298">
        <v>-2612</v>
      </c>
      <c r="O44" s="303">
        <v>-391</v>
      </c>
      <c r="P44" s="301" t="s">
        <v>117</v>
      </c>
      <c r="Q44" s="302">
        <v>476</v>
      </c>
      <c r="R44" s="298">
        <v>501</v>
      </c>
      <c r="S44" s="303" t="s">
        <v>117</v>
      </c>
      <c r="T44" s="301">
        <v>71</v>
      </c>
      <c r="U44" s="302">
        <v>17</v>
      </c>
      <c r="V44" s="298">
        <v>17</v>
      </c>
      <c r="W44" s="303">
        <v>150</v>
      </c>
      <c r="X44" s="301">
        <v>-34</v>
      </c>
      <c r="Y44" s="302">
        <v>-34</v>
      </c>
      <c r="Z44" s="298">
        <v>-34</v>
      </c>
    </row>
    <row r="45" spans="3:26" s="71" customFormat="1" ht="15" customHeight="1">
      <c r="C45" s="705" t="s">
        <v>375</v>
      </c>
      <c r="D45" s="706"/>
      <c r="E45" s="307" t="s">
        <v>4</v>
      </c>
      <c r="F45" s="308" t="s">
        <v>376</v>
      </c>
      <c r="G45" s="338">
        <v>-59073</v>
      </c>
      <c r="H45" s="309">
        <v>-65951</v>
      </c>
      <c r="I45" s="338">
        <v>-52236</v>
      </c>
      <c r="J45" s="339">
        <v>-60161</v>
      </c>
      <c r="K45" s="340">
        <v>6028</v>
      </c>
      <c r="L45" s="312">
        <v>7594</v>
      </c>
      <c r="M45" s="338">
        <v>9809</v>
      </c>
      <c r="N45" s="339">
        <v>60581</v>
      </c>
      <c r="O45" s="340">
        <v>30947</v>
      </c>
      <c r="P45" s="312">
        <v>-23945</v>
      </c>
      <c r="Q45" s="313">
        <v>993</v>
      </c>
      <c r="R45" s="339">
        <v>-43292</v>
      </c>
      <c r="S45" s="340">
        <v>62285</v>
      </c>
      <c r="T45" s="312">
        <v>52601</v>
      </c>
      <c r="U45" s="313">
        <v>92806</v>
      </c>
      <c r="V45" s="339">
        <v>76980</v>
      </c>
      <c r="W45" s="340">
        <v>81357</v>
      </c>
      <c r="X45" s="312">
        <v>-52035</v>
      </c>
      <c r="Y45" s="313">
        <v>-57353</v>
      </c>
      <c r="Z45" s="339">
        <v>-52596</v>
      </c>
    </row>
    <row r="46" spans="3:26" s="71" customFormat="1" ht="15" customHeight="1">
      <c r="C46" s="705" t="s">
        <v>377</v>
      </c>
      <c r="D46" s="706"/>
      <c r="E46" s="307" t="s">
        <v>4</v>
      </c>
      <c r="F46" s="308" t="s">
        <v>378</v>
      </c>
      <c r="G46" s="338">
        <v>253984</v>
      </c>
      <c r="H46" s="338">
        <v>253984</v>
      </c>
      <c r="I46" s="309">
        <v>253984</v>
      </c>
      <c r="J46" s="339">
        <v>253984</v>
      </c>
      <c r="K46" s="340">
        <v>190070</v>
      </c>
      <c r="L46" s="611">
        <v>190070</v>
      </c>
      <c r="M46" s="309">
        <v>190070</v>
      </c>
      <c r="N46" s="339">
        <v>190070</v>
      </c>
      <c r="O46" s="340">
        <v>251309</v>
      </c>
      <c r="P46" s="611">
        <v>251309</v>
      </c>
      <c r="Q46" s="612">
        <v>251309</v>
      </c>
      <c r="R46" s="339">
        <v>251309</v>
      </c>
      <c r="S46" s="340">
        <v>205356</v>
      </c>
      <c r="T46" s="611">
        <v>205356</v>
      </c>
      <c r="U46" s="612">
        <v>205356</v>
      </c>
      <c r="V46" s="339">
        <v>205356</v>
      </c>
      <c r="W46" s="340">
        <v>287058</v>
      </c>
      <c r="X46" s="611">
        <v>287058</v>
      </c>
      <c r="Y46" s="612">
        <v>287058</v>
      </c>
      <c r="Z46" s="339">
        <v>287058</v>
      </c>
    </row>
    <row r="47" spans="3:26" s="71" customFormat="1" ht="15" customHeight="1">
      <c r="C47" s="705" t="s">
        <v>379</v>
      </c>
      <c r="D47" s="706"/>
      <c r="E47" s="307" t="s">
        <v>4</v>
      </c>
      <c r="F47" s="308" t="s">
        <v>380</v>
      </c>
      <c r="G47" s="309">
        <v>-701</v>
      </c>
      <c r="H47" s="309">
        <v>-1507</v>
      </c>
      <c r="I47" s="309">
        <v>-655</v>
      </c>
      <c r="J47" s="310">
        <v>-3753</v>
      </c>
      <c r="K47" s="311">
        <v>-1828</v>
      </c>
      <c r="L47" s="312">
        <v>-3939</v>
      </c>
      <c r="M47" s="309">
        <v>-3703</v>
      </c>
      <c r="N47" s="310">
        <v>658</v>
      </c>
      <c r="O47" s="311">
        <v>-2244</v>
      </c>
      <c r="P47" s="312">
        <v>-3785</v>
      </c>
      <c r="Q47" s="313">
        <v>-2264</v>
      </c>
      <c r="R47" s="310">
        <v>-2661</v>
      </c>
      <c r="S47" s="311">
        <v>-879</v>
      </c>
      <c r="T47" s="312">
        <v>-1887</v>
      </c>
      <c r="U47" s="313">
        <v>-1907</v>
      </c>
      <c r="V47" s="310">
        <v>4721</v>
      </c>
      <c r="W47" s="311">
        <v>1235</v>
      </c>
      <c r="X47" s="312">
        <v>2620</v>
      </c>
      <c r="Y47" s="313">
        <v>5122</v>
      </c>
      <c r="Z47" s="310">
        <v>12479</v>
      </c>
    </row>
    <row r="48" spans="3:26" s="71" customFormat="1" ht="15" customHeight="1" thickBot="1">
      <c r="C48" s="707" t="s">
        <v>381</v>
      </c>
      <c r="D48" s="708"/>
      <c r="E48" s="341" t="s">
        <v>4</v>
      </c>
      <c r="F48" s="342" t="s">
        <v>382</v>
      </c>
      <c r="G48" s="467">
        <v>194211</v>
      </c>
      <c r="H48" s="468">
        <v>186526</v>
      </c>
      <c r="I48" s="467">
        <v>201094</v>
      </c>
      <c r="J48" s="450">
        <v>190070</v>
      </c>
      <c r="K48" s="613">
        <v>194270</v>
      </c>
      <c r="L48" s="614">
        <v>193725</v>
      </c>
      <c r="M48" s="467">
        <v>196176</v>
      </c>
      <c r="N48" s="450">
        <v>251309</v>
      </c>
      <c r="O48" s="613">
        <v>280012</v>
      </c>
      <c r="P48" s="614">
        <v>223579</v>
      </c>
      <c r="Q48" s="470">
        <v>250038</v>
      </c>
      <c r="R48" s="450">
        <v>205356</v>
      </c>
      <c r="S48" s="613">
        <v>266763</v>
      </c>
      <c r="T48" s="614">
        <v>256070</v>
      </c>
      <c r="U48" s="470">
        <v>296256</v>
      </c>
      <c r="V48" s="450">
        <v>287058</v>
      </c>
      <c r="W48" s="613">
        <v>369650</v>
      </c>
      <c r="X48" s="614">
        <v>237643</v>
      </c>
      <c r="Y48" s="470">
        <v>234827</v>
      </c>
      <c r="Z48" s="450">
        <v>246941</v>
      </c>
    </row>
    <row r="50" spans="7:10">
      <c r="G50" s="343"/>
      <c r="H50" s="343"/>
      <c r="I50" s="343"/>
      <c r="J50" s="343"/>
    </row>
  </sheetData>
  <mergeCells count="12">
    <mergeCell ref="C48:D48"/>
    <mergeCell ref="C6:D7"/>
    <mergeCell ref="E6:E7"/>
    <mergeCell ref="F6:F7"/>
    <mergeCell ref="G6:J6"/>
    <mergeCell ref="W6:Z6"/>
    <mergeCell ref="S6:V6"/>
    <mergeCell ref="C45:D45"/>
    <mergeCell ref="C46:D46"/>
    <mergeCell ref="C47:D47"/>
    <mergeCell ref="K6:N6"/>
    <mergeCell ref="O6:R6"/>
  </mergeCells>
  <phoneticPr fontId="19"/>
  <printOptions horizontalCentered="1" verticalCentered="1"/>
  <pageMargins left="0" right="0" top="0" bottom="0" header="0.31496062992125984" footer="0.31496062992125984"/>
  <pageSetup paperSize="9" scale="3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15"/>
  <sheetViews>
    <sheetView view="pageBreakPreview" zoomScaleNormal="100" zoomScaleSheetLayoutView="100" workbookViewId="0"/>
  </sheetViews>
  <sheetFormatPr defaultRowHeight="13.5"/>
  <cols>
    <col min="2" max="6" width="13" customWidth="1"/>
  </cols>
  <sheetData>
    <row r="1" spans="1:10" ht="14.25">
      <c r="A1" s="344" t="s">
        <v>383</v>
      </c>
      <c r="C1" s="345"/>
      <c r="D1" s="345"/>
      <c r="E1" s="345"/>
      <c r="F1" s="345"/>
      <c r="G1" s="345"/>
      <c r="H1" s="345"/>
      <c r="I1" s="345"/>
      <c r="J1" s="345"/>
    </row>
    <row r="2" spans="1:10" ht="15" thickBot="1">
      <c r="A2" s="345" t="s">
        <v>384</v>
      </c>
      <c r="C2" s="345"/>
      <c r="D2" s="345"/>
      <c r="E2" s="345"/>
      <c r="F2" s="345"/>
      <c r="G2" s="345"/>
      <c r="H2" s="345"/>
      <c r="I2" s="345"/>
      <c r="J2" s="345"/>
    </row>
    <row r="3" spans="1:10" ht="18.75" thickBot="1">
      <c r="A3" s="346" t="s">
        <v>385</v>
      </c>
      <c r="B3" s="347">
        <v>112.42</v>
      </c>
      <c r="J3" s="345"/>
    </row>
    <row r="4" spans="1:10" ht="14.25">
      <c r="A4" s="348" t="s">
        <v>386</v>
      </c>
      <c r="B4" s="349" t="s">
        <v>387</v>
      </c>
      <c r="C4" s="345"/>
      <c r="J4" s="345"/>
    </row>
    <row r="5" spans="1:10" ht="14.25">
      <c r="A5" s="348"/>
      <c r="B5" s="348"/>
      <c r="C5" s="345"/>
      <c r="J5" s="345"/>
    </row>
    <row r="6" spans="1:10" ht="14.25">
      <c r="A6" s="345"/>
      <c r="B6" s="345"/>
      <c r="C6" s="345"/>
      <c r="J6" s="345"/>
    </row>
    <row r="7" spans="1:10" ht="14.25">
      <c r="B7" s="345" t="s">
        <v>388</v>
      </c>
      <c r="C7" s="345"/>
      <c r="J7" s="345"/>
    </row>
    <row r="8" spans="1:10" ht="14.25">
      <c r="A8" s="345"/>
      <c r="B8" s="344" t="s">
        <v>389</v>
      </c>
      <c r="C8" s="345"/>
      <c r="J8" s="345"/>
    </row>
    <row r="9" spans="1:10" s="350" customFormat="1" ht="15" customHeight="1">
      <c r="B9" s="351" t="s">
        <v>390</v>
      </c>
    </row>
    <row r="10" spans="1:10" s="350" customFormat="1" ht="15" customHeight="1" thickBot="1">
      <c r="B10" s="352"/>
    </row>
    <row r="11" spans="1:10" ht="21.75" customHeight="1">
      <c r="B11" s="715"/>
      <c r="C11" s="718" t="s">
        <v>549</v>
      </c>
      <c r="D11" s="718" t="s">
        <v>550</v>
      </c>
    </row>
    <row r="12" spans="1:10" ht="21.75" customHeight="1">
      <c r="B12" s="716"/>
      <c r="C12" s="719"/>
      <c r="D12" s="719"/>
    </row>
    <row r="13" spans="1:10" ht="21.75" customHeight="1" thickBot="1">
      <c r="B13" s="717"/>
      <c r="C13" s="720"/>
      <c r="D13" s="720"/>
    </row>
    <row r="14" spans="1:10" ht="49.5" customHeight="1" thickBot="1">
      <c r="B14" s="353" t="s">
        <v>385</v>
      </c>
      <c r="C14" s="354">
        <v>106.09</v>
      </c>
      <c r="D14" s="354">
        <v>112.42</v>
      </c>
    </row>
    <row r="15" spans="1:10" ht="49.5" customHeight="1" thickBot="1">
      <c r="B15" s="355" t="s">
        <v>504</v>
      </c>
      <c r="C15" s="444">
        <v>123.77</v>
      </c>
      <c r="D15" s="461">
        <v>130.55000000000001</v>
      </c>
    </row>
  </sheetData>
  <mergeCells count="3">
    <mergeCell ref="B11:B13"/>
    <mergeCell ref="C11:C13"/>
    <mergeCell ref="D11:D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showGridLines="0" view="pageBreakPreview" zoomScale="70" zoomScaleNormal="70" zoomScaleSheetLayoutView="70" workbookViewId="0"/>
  </sheetViews>
  <sheetFormatPr defaultColWidth="9"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26" width="13.625" style="6" customWidth="1"/>
    <col min="27" max="16384" width="9" style="6"/>
  </cols>
  <sheetData>
    <row r="1" spans="1:26" s="4" customFormat="1" ht="19.5" customHeight="1">
      <c r="A1" s="1"/>
      <c r="B1" s="1" t="s">
        <v>391</v>
      </c>
      <c r="C1" s="2"/>
      <c r="D1" s="2"/>
      <c r="E1" s="2"/>
      <c r="F1" s="2"/>
      <c r="G1" s="3"/>
      <c r="H1" s="3"/>
      <c r="I1" s="3"/>
      <c r="J1" s="3"/>
      <c r="K1" s="3"/>
      <c r="L1" s="3"/>
      <c r="M1" s="3"/>
      <c r="N1" s="3"/>
      <c r="O1" s="3"/>
      <c r="P1" s="3"/>
      <c r="Q1" s="3"/>
      <c r="R1" s="3"/>
      <c r="S1" s="3"/>
      <c r="T1" s="3"/>
      <c r="U1" s="3"/>
      <c r="V1" s="3"/>
      <c r="W1" s="3"/>
      <c r="X1" s="3"/>
      <c r="Y1" s="3"/>
      <c r="Z1" s="3"/>
    </row>
    <row r="2" spans="1:26" ht="15" customHeight="1">
      <c r="B2" s="356" t="s">
        <v>392</v>
      </c>
    </row>
    <row r="3" spans="1:26" s="7" customFormat="1" ht="18" customHeight="1">
      <c r="A3" s="5"/>
      <c r="B3" s="5" t="s">
        <v>1</v>
      </c>
    </row>
    <row r="4" spans="1:26" s="9" customFormat="1" ht="9" customHeight="1">
      <c r="A4" s="5"/>
      <c r="B4" s="8"/>
    </row>
    <row r="5" spans="1:26" s="12" customFormat="1" ht="18" customHeight="1" thickBot="1">
      <c r="A5" s="10"/>
      <c r="B5" s="101" t="str">
        <f>"（単位：百万"&amp;'為替換算(currency conversion)'!$A$3&amp;"/Unit: "&amp;'為替換算(currency conversion)'!$A$3&amp;" million）"</f>
        <v>（単位：百万USD/Unit: USD million）</v>
      </c>
      <c r="C5" s="357"/>
      <c r="D5" s="357"/>
    </row>
    <row r="6" spans="1:26" s="16" customFormat="1" ht="18.75" customHeight="1">
      <c r="A6" s="13"/>
      <c r="B6" s="14"/>
      <c r="C6" s="15"/>
      <c r="D6" s="660" t="s">
        <v>3</v>
      </c>
      <c r="E6" s="662" t="s">
        <v>4</v>
      </c>
      <c r="F6" s="664" t="s">
        <v>5</v>
      </c>
      <c r="G6" s="653" t="s">
        <v>62</v>
      </c>
      <c r="H6" s="654"/>
      <c r="I6" s="654"/>
      <c r="J6" s="655"/>
      <c r="K6" s="653" t="s">
        <v>393</v>
      </c>
      <c r="L6" s="654"/>
      <c r="M6" s="654"/>
      <c r="N6" s="654"/>
      <c r="O6" s="653" t="s">
        <v>8</v>
      </c>
      <c r="P6" s="654"/>
      <c r="Q6" s="654"/>
      <c r="R6" s="655"/>
      <c r="S6" s="653" t="s">
        <v>511</v>
      </c>
      <c r="T6" s="654"/>
      <c r="U6" s="654"/>
      <c r="V6" s="655"/>
      <c r="W6" s="653" t="s">
        <v>523</v>
      </c>
      <c r="X6" s="654"/>
      <c r="Y6" s="654"/>
      <c r="Z6" s="655"/>
    </row>
    <row r="7" spans="1:26" s="16" customFormat="1" ht="27" customHeight="1" thickBot="1">
      <c r="A7" s="13"/>
      <c r="B7" s="17"/>
      <c r="C7" s="18"/>
      <c r="D7" s="661"/>
      <c r="E7" s="663"/>
      <c r="F7" s="665"/>
      <c r="G7" s="19" t="s">
        <v>9</v>
      </c>
      <c r="H7" s="20" t="s">
        <v>10</v>
      </c>
      <c r="I7" s="20" t="s">
        <v>11</v>
      </c>
      <c r="J7" s="21" t="s">
        <v>12</v>
      </c>
      <c r="K7" s="19" t="s">
        <v>9</v>
      </c>
      <c r="L7" s="20" t="s">
        <v>10</v>
      </c>
      <c r="M7" s="20" t="s">
        <v>11</v>
      </c>
      <c r="N7" s="358" t="s">
        <v>12</v>
      </c>
      <c r="O7" s="19" t="s">
        <v>9</v>
      </c>
      <c r="P7" s="20" t="s">
        <v>10</v>
      </c>
      <c r="Q7" s="20" t="s">
        <v>11</v>
      </c>
      <c r="R7" s="21" t="s">
        <v>12</v>
      </c>
      <c r="S7" s="19" t="s">
        <v>9</v>
      </c>
      <c r="T7" s="20" t="s">
        <v>239</v>
      </c>
      <c r="U7" s="20" t="s">
        <v>242</v>
      </c>
      <c r="V7" s="21" t="s">
        <v>241</v>
      </c>
      <c r="W7" s="19" t="s">
        <v>9</v>
      </c>
      <c r="X7" s="20" t="s">
        <v>239</v>
      </c>
      <c r="Y7" s="20" t="s">
        <v>242</v>
      </c>
      <c r="Z7" s="21" t="s">
        <v>241</v>
      </c>
    </row>
    <row r="8" spans="1:26" s="29" customFormat="1" ht="18" customHeight="1">
      <c r="A8" s="22"/>
      <c r="B8" s="658" t="s">
        <v>394</v>
      </c>
      <c r="C8" s="659"/>
      <c r="D8" s="659"/>
      <c r="E8" s="23" t="s">
        <v>31</v>
      </c>
      <c r="F8" s="24" t="s">
        <v>395</v>
      </c>
      <c r="G8" s="25">
        <f>IF('セグメント(Segment)'!G8="-","-",'セグメント(Segment)'!G8/'為替換算(currency conversion)'!$B$3)</f>
        <v>4183.6150151218644</v>
      </c>
      <c r="H8" s="26">
        <f>IF('セグメント(Segment)'!H8="-","-",'セグメント(Segment)'!H8/'為替換算(currency conversion)'!$B$3)</f>
        <v>8543.5420743639916</v>
      </c>
      <c r="I8" s="26">
        <f>IF('セグメント(Segment)'!I8="-","-",'セグメント(Segment)'!I8/'為替換算(currency conversion)'!$B$3)</f>
        <v>13165.940224159402</v>
      </c>
      <c r="J8" s="27">
        <f>IF('セグメント(Segment)'!J8="-","-",'セグメント(Segment)'!J8/'為替換算(currency conversion)'!$B$3)</f>
        <v>18143.479807863368</v>
      </c>
      <c r="K8" s="25">
        <f>IF('セグメント(Segment)'!K8="-","-",'セグメント(Segment)'!K8/'為替換算(currency conversion)'!$B$3)</f>
        <v>4494.2181106564667</v>
      </c>
      <c r="L8" s="26">
        <f>IF('セグメント(Segment)'!L8="-","-",'セグメント(Segment)'!L8/'為替換算(currency conversion)'!$B$3)</f>
        <v>9097.3314356875999</v>
      </c>
      <c r="M8" s="26">
        <f>IF('セグメント(Segment)'!M8="-","-",'セグメント(Segment)'!M8/'為替換算(currency conversion)'!$B$3)</f>
        <v>13793.684397793986</v>
      </c>
      <c r="N8" s="359">
        <f>IF('セグメント(Segment)'!N8="-","-",'セグメント(Segment)'!N8/'為替換算(currency conversion)'!$B$3)</f>
        <v>19245.908201387654</v>
      </c>
      <c r="O8" s="25">
        <f>IF('セグメント(Segment)'!O8="-","-",'セグメント(Segment)'!O8/'為替換算(currency conversion)'!$B$3)</f>
        <v>4690.2330546166158</v>
      </c>
      <c r="P8" s="26">
        <f>IF('セグメント(Segment)'!P8="-","-",'セグメント(Segment)'!P8/'為替換算(currency conversion)'!$B$3)</f>
        <v>9587.4310620885954</v>
      </c>
      <c r="Q8" s="26">
        <f>IF('セグメント(Segment)'!Q8="-","-",'セグメント(Segment)'!Q8/'為替換算(currency conversion)'!$B$3)</f>
        <v>14606.271126134139</v>
      </c>
      <c r="R8" s="433">
        <f>IF('セグメント(Segment)'!R8="-","-",'セグメント(Segment)'!R8/'為替換算(currency conversion)'!$B$3)</f>
        <v>20163.743106208858</v>
      </c>
      <c r="S8" s="25">
        <f>IF('セグメント(Segment)'!S8="-","-",'セグメント(Segment)'!S8/'為替換算(currency conversion)'!$B$3)</f>
        <v>4722.7895392278951</v>
      </c>
      <c r="T8" s="26">
        <f>IF('セグメント(Segment)'!T8="-","-",'セグメント(Segment)'!T8/'為替換算(currency conversion)'!$B$3)</f>
        <v>9607.87226472158</v>
      </c>
      <c r="U8" s="26">
        <f>IF('セグメント(Segment)'!U8="-","-",'セグメント(Segment)'!U8/'為替換算(currency conversion)'!$B$3)</f>
        <v>14751.787938089308</v>
      </c>
      <c r="V8" s="433">
        <f>IF('セグメント(Segment)'!V8="-","-",'セグメント(Segment)'!V8/'為替換算(currency conversion)'!$B$3)</f>
        <v>20624.959971535314</v>
      </c>
      <c r="W8" s="25">
        <f>IF('セグメント(Segment)'!W8="-","-",'セグメント(Segment)'!W8/'為替換算(currency conversion)'!$B$3)</f>
        <v>5255.488347269169</v>
      </c>
      <c r="X8" s="26">
        <f>IF('セグメント(Segment)'!X8="-","-",'セグメント(Segment)'!X8/'為替換算(currency conversion)'!$B$3)</f>
        <v>10781.702544031312</v>
      </c>
      <c r="Y8" s="26">
        <f>IF('セグメント(Segment)'!Y8="-","-",'セグメント(Segment)'!Y8/'為替換算(currency conversion)'!$B$3)</f>
        <v>16440.206368973493</v>
      </c>
      <c r="Z8" s="433">
        <f>IF('セグメント(Segment)'!Z8="-","-",'セグメント(Segment)'!Z8/'為替換算(currency conversion)'!$B$3)</f>
        <v>22699.750933997508</v>
      </c>
    </row>
    <row r="9" spans="1:26" s="29" customFormat="1" ht="18" customHeight="1">
      <c r="A9" s="22"/>
      <c r="B9" s="30"/>
      <c r="C9" s="651" t="s">
        <v>17</v>
      </c>
      <c r="D9" s="652"/>
      <c r="E9" s="31" t="s">
        <v>31</v>
      </c>
      <c r="F9" s="32" t="s">
        <v>67</v>
      </c>
      <c r="G9" s="33">
        <f>IF('セグメント(Segment)'!G9="-","-",'セグメント(Segment)'!G9/'為替換算(currency conversion)'!$B$3)</f>
        <v>805.13253869418247</v>
      </c>
      <c r="H9" s="34">
        <f>IF('セグメント(Segment)'!H9="-","-",'セグメント(Segment)'!H9/'為替換算(currency conversion)'!$B$3)</f>
        <v>1705.7463084860344</v>
      </c>
      <c r="I9" s="34">
        <f>IF('セグメント(Segment)'!I9="-","-",'セグメント(Segment)'!I9/'為替換算(currency conversion)'!$B$3)</f>
        <v>2659.3755559508982</v>
      </c>
      <c r="J9" s="35">
        <f>IF('セグメント(Segment)'!J9="-","-",'セグメント(Segment)'!J9/'為替換算(currency conversion)'!$B$3)</f>
        <v>3957.8188934353316</v>
      </c>
      <c r="K9" s="33">
        <f>IF('セグメント(Segment)'!K9="-","-",'セグメント(Segment)'!K9/'為替換算(currency conversion)'!$B$3)</f>
        <v>949.2350115637787</v>
      </c>
      <c r="L9" s="34">
        <f>IF('セグメント(Segment)'!L9="-","-",'セグメント(Segment)'!L9/'為替換算(currency conversion)'!$B$3)</f>
        <v>1854.1540651129692</v>
      </c>
      <c r="M9" s="34">
        <f>IF('セグメント(Segment)'!M9="-","-",'セグメント(Segment)'!M9/'為替換算(currency conversion)'!$B$3)</f>
        <v>2823.5189468066178</v>
      </c>
      <c r="N9" s="360">
        <f>IF('セグメント(Segment)'!N9="-","-",'セグメント(Segment)'!N9/'為替換算(currency conversion)'!$B$3)</f>
        <v>4269.124710905533</v>
      </c>
      <c r="O9" s="33">
        <f>IF('セグメント(Segment)'!O9="-","-",'セグメント(Segment)'!O9/'為替換算(currency conversion)'!$B$3)</f>
        <v>890.76676747909619</v>
      </c>
      <c r="P9" s="34">
        <f>IF('セグメント(Segment)'!P9="-","-",'セグメント(Segment)'!P9/'為替換算(currency conversion)'!$B$3)</f>
        <v>1894.5650240170787</v>
      </c>
      <c r="Q9" s="34">
        <f>IF('セグメント(Segment)'!Q9="-","-",'セグメント(Segment)'!Q9/'為替換算(currency conversion)'!$B$3)</f>
        <v>2966.909802526241</v>
      </c>
      <c r="R9" s="434">
        <f>IF('セグメント(Segment)'!R9="-","-",'セグメント(Segment)'!R9/'為替換算(currency conversion)'!$B$3)</f>
        <v>4448.9948407756629</v>
      </c>
      <c r="S9" s="33">
        <f>IF('セグメント(Segment)'!S9="-","-",'セグメント(Segment)'!S9/'為替換算(currency conversion)'!$B$3)</f>
        <v>972.10460772104602</v>
      </c>
      <c r="T9" s="34">
        <f>IF('セグメント(Segment)'!T9="-","-",'セグメント(Segment)'!T9/'為替換算(currency conversion)'!$B$3)</f>
        <v>2049.2616972069027</v>
      </c>
      <c r="U9" s="34">
        <f>IF('セグメント(Segment)'!U9="-","-",'セグメント(Segment)'!U9/'為替換算(currency conversion)'!$B$3)</f>
        <v>3171.2061910692046</v>
      </c>
      <c r="V9" s="434">
        <f>IF('セグメント(Segment)'!V9="-","-",'セグメント(Segment)'!V9/'為替換算(currency conversion)'!$B$3)</f>
        <v>4807.703255648461</v>
      </c>
      <c r="W9" s="33">
        <f>IF('セグメント(Segment)'!W9="-","-",'セグメント(Segment)'!W9/'為替換算(currency conversion)'!$B$3)</f>
        <v>1084.0597758405977</v>
      </c>
      <c r="X9" s="34">
        <f>IF('セグメント(Segment)'!X9="-","-",'セグメント(Segment)'!X9/'為替換算(currency conversion)'!$B$3)</f>
        <v>2317.710371819961</v>
      </c>
      <c r="Y9" s="34">
        <f>IF('セグメント(Segment)'!Y9="-","-",'セグメント(Segment)'!Y9/'為替換算(currency conversion)'!$B$3)</f>
        <v>3571.010496352962</v>
      </c>
      <c r="Z9" s="434">
        <f>IF('セグメント(Segment)'!Z9="-","-",'セグメント(Segment)'!Z9/'為替換算(currency conversion)'!$B$3)</f>
        <v>5180.8841843088421</v>
      </c>
    </row>
    <row r="10" spans="1:26" s="29" customFormat="1" ht="18" customHeight="1">
      <c r="A10" s="22"/>
      <c r="B10" s="30"/>
      <c r="C10" s="656" t="s">
        <v>19</v>
      </c>
      <c r="D10" s="657"/>
      <c r="E10" s="37" t="s">
        <v>4</v>
      </c>
      <c r="F10" s="38" t="s">
        <v>20</v>
      </c>
      <c r="G10" s="33">
        <f>IF('セグメント(Segment)'!G10="-","-",'セグメント(Segment)'!G10/'為替換算(currency conversion)'!$B$3)</f>
        <v>1161.972958548301</v>
      </c>
      <c r="H10" s="39">
        <f>IF('セグメント(Segment)'!H10="-","-",'セグメント(Segment)'!H10/'為替換算(currency conversion)'!$B$3)</f>
        <v>2378.019925280199</v>
      </c>
      <c r="I10" s="39">
        <f>IF('セグメント(Segment)'!I10="-","-",'セグメント(Segment)'!I10/'為替換算(currency conversion)'!$B$3)</f>
        <v>3626.5966909802528</v>
      </c>
      <c r="J10" s="40">
        <f>IF('セグメント(Segment)'!J10="-","-",'セグメント(Segment)'!J10/'為替換算(currency conversion)'!$B$3)</f>
        <v>4980.6706991638493</v>
      </c>
      <c r="K10" s="33">
        <f>IF('セグメント(Segment)'!K10="-","-",'セグメント(Segment)'!K10/'為替換算(currency conversion)'!$B$3)</f>
        <v>1164.6593132894502</v>
      </c>
      <c r="L10" s="39">
        <f>IF('セグメント(Segment)'!L10="-","-",'セグメント(Segment)'!L10/'為替換算(currency conversion)'!$B$3)</f>
        <v>2366.6429460950008</v>
      </c>
      <c r="M10" s="39">
        <f>IF('セグメント(Segment)'!M10="-","-",'セグメント(Segment)'!M10/'為替換算(currency conversion)'!$B$3)</f>
        <v>3552.214908379292</v>
      </c>
      <c r="N10" s="361">
        <f>IF('セグメント(Segment)'!N10="-","-",'セグメント(Segment)'!N10/'為替換算(currency conversion)'!$B$3)</f>
        <v>4973.6256893791142</v>
      </c>
      <c r="O10" s="33">
        <f>IF('セグメント(Segment)'!O10="-","-",'セグメント(Segment)'!O10/'為替換算(currency conversion)'!$B$3)</f>
        <v>1236.7817114392456</v>
      </c>
      <c r="P10" s="39">
        <f>IF('セグメント(Segment)'!P10="-","-",'セグメント(Segment)'!P10/'為替換算(currency conversion)'!$B$3)</f>
        <v>2498.2565379825655</v>
      </c>
      <c r="Q10" s="39">
        <f>IF('セグメント(Segment)'!Q10="-","-",'セグメント(Segment)'!Q10/'為替換算(currency conversion)'!$B$3)</f>
        <v>3755.0880626223093</v>
      </c>
      <c r="R10" s="45">
        <f>IF('セグメント(Segment)'!R10="-","-",'セグメント(Segment)'!R10/'為替換算(currency conversion)'!$B$3)</f>
        <v>5162.4533001245327</v>
      </c>
      <c r="S10" s="33">
        <f>IF('セグメント(Segment)'!S10="-","-",'セグメント(Segment)'!S10/'為替換算(currency conversion)'!$B$3)</f>
        <v>1228.4202099270592</v>
      </c>
      <c r="T10" s="39">
        <f>IF('セグメント(Segment)'!T10="-","-",'セグメント(Segment)'!T10/'為替換算(currency conversion)'!$B$3)</f>
        <v>2530.4216331613593</v>
      </c>
      <c r="U10" s="39">
        <f>IF('セグメント(Segment)'!U10="-","-",'セグメント(Segment)'!U10/'為替換算(currency conversion)'!$B$3)</f>
        <v>3877.8242305639565</v>
      </c>
      <c r="V10" s="45">
        <f>IF('セグメント(Segment)'!V10="-","-",'セグメント(Segment)'!V10/'為替換算(currency conversion)'!$B$3)</f>
        <v>5404.6699875467002</v>
      </c>
      <c r="W10" s="33">
        <f>IF('セグメント(Segment)'!W10="-","-",'セグメント(Segment)'!W10/'為替換算(currency conversion)'!$B$3)</f>
        <v>1304.3764454723359</v>
      </c>
      <c r="X10" s="39">
        <f>IF('セグメント(Segment)'!X10="-","-",'セグメント(Segment)'!X10/'為替換算(currency conversion)'!$B$3)</f>
        <v>2733.4549012631205</v>
      </c>
      <c r="Y10" s="39">
        <f>IF('セグメント(Segment)'!Y10="-","-",'セグメント(Segment)'!Y10/'為替換算(currency conversion)'!$B$3)</f>
        <v>4071.2951432129512</v>
      </c>
      <c r="Z10" s="45">
        <f>IF('セグメント(Segment)'!Z10="-","-",'セグメント(Segment)'!Z10/'為替換算(currency conversion)'!$B$3)</f>
        <v>5631.2310976694534</v>
      </c>
    </row>
    <row r="11" spans="1:26" s="29" customFormat="1" ht="18" customHeight="1">
      <c r="A11" s="22"/>
      <c r="B11" s="30"/>
      <c r="C11" s="656" t="s">
        <v>21</v>
      </c>
      <c r="D11" s="657"/>
      <c r="E11" s="37" t="s">
        <v>4</v>
      </c>
      <c r="F11" s="38" t="s">
        <v>22</v>
      </c>
      <c r="G11" s="33">
        <f>IF('セグメント(Segment)'!G11="-","-",'セグメント(Segment)'!G11/'為替換算(currency conversion)'!$B$3)</f>
        <v>953.38018146237323</v>
      </c>
      <c r="H11" s="39">
        <f>IF('セグメント(Segment)'!H11="-","-",'セグメント(Segment)'!H11/'為替換算(currency conversion)'!$B$3)</f>
        <v>1967.3723536737234</v>
      </c>
      <c r="I11" s="39">
        <f>IF('セグメント(Segment)'!I11="-","-",'セグメント(Segment)'!I11/'為替換算(currency conversion)'!$B$3)</f>
        <v>3053.1311154598825</v>
      </c>
      <c r="J11" s="40">
        <f>IF('セグメント(Segment)'!J11="-","-",'セグメント(Segment)'!J11/'為替換算(currency conversion)'!$B$3)</f>
        <v>4252.8642590286427</v>
      </c>
      <c r="K11" s="33">
        <f>IF('セグメント(Segment)'!K11="-","-",'セグメント(Segment)'!K11/'為替換算(currency conversion)'!$B$3)</f>
        <v>1073.5634228784913</v>
      </c>
      <c r="L11" s="39">
        <f>IF('セグメント(Segment)'!L11="-","-",'セグメント(Segment)'!L11/'為替換算(currency conversion)'!$B$3)</f>
        <v>2228.6425902864257</v>
      </c>
      <c r="M11" s="39">
        <f>IF('セグメント(Segment)'!M11="-","-",'セグメント(Segment)'!M11/'為替換算(currency conversion)'!$B$3)</f>
        <v>3387.7957658779578</v>
      </c>
      <c r="N11" s="361">
        <f>IF('セグメント(Segment)'!N11="-","-",'セグメント(Segment)'!N11/'為替換算(currency conversion)'!$B$3)</f>
        <v>4712.8268991282694</v>
      </c>
      <c r="O11" s="33">
        <f>IF('セグメント(Segment)'!O11="-","-",'セグメント(Segment)'!O11/'為替換算(currency conversion)'!$B$3)</f>
        <v>1201.9213663049279</v>
      </c>
      <c r="P11" s="39">
        <f>IF('セグメント(Segment)'!P11="-","-",'セグメント(Segment)'!P11/'為替換算(currency conversion)'!$B$3)</f>
        <v>2509.0464330190357</v>
      </c>
      <c r="Q11" s="39">
        <f>IF('セグメント(Segment)'!Q11="-","-",'セグメント(Segment)'!Q11/'為替換算(currency conversion)'!$B$3)</f>
        <v>3825.7605408290337</v>
      </c>
      <c r="R11" s="45">
        <f>IF('セグメント(Segment)'!R11="-","-",'セグメント(Segment)'!R11/'為替換算(currency conversion)'!$B$3)</f>
        <v>5235.5274862124179</v>
      </c>
      <c r="S11" s="33">
        <f>IF('セグメント(Segment)'!S11="-","-",'セグメント(Segment)'!S11/'為替換算(currency conversion)'!$B$3)</f>
        <v>1211.4837217576944</v>
      </c>
      <c r="T11" s="39">
        <f>IF('セグメント(Segment)'!T11="-","-",'セグメント(Segment)'!T11/'為替換算(currency conversion)'!$B$3)</f>
        <v>2502.3216509517879</v>
      </c>
      <c r="U11" s="39">
        <f>IF('セグメント(Segment)'!U11="-","-",'セグメント(Segment)'!U11/'為替換算(currency conversion)'!$B$3)</f>
        <v>3798.558975271304</v>
      </c>
      <c r="V11" s="45">
        <f>IF('セグメント(Segment)'!V11="-","-",'セグメント(Segment)'!V11/'為替換算(currency conversion)'!$B$3)</f>
        <v>5256.0131649172745</v>
      </c>
      <c r="W11" s="33">
        <f>IF('セグメント(Segment)'!W11="-","-",'セグメント(Segment)'!W11/'為替換算(currency conversion)'!$B$3)</f>
        <v>1314.0722291407224</v>
      </c>
      <c r="X11" s="39">
        <f>IF('セグメント(Segment)'!X11="-","-",'セグメント(Segment)'!X11/'為替換算(currency conversion)'!$B$3)</f>
        <v>2732.565379825654</v>
      </c>
      <c r="Y11" s="39">
        <f>IF('セグメント(Segment)'!Y11="-","-",'セグメント(Segment)'!Y11/'為替換算(currency conversion)'!$B$3)</f>
        <v>4191.2648994840774</v>
      </c>
      <c r="Z11" s="45">
        <f>IF('セグメント(Segment)'!Z11="-","-",'セグメント(Segment)'!Z11/'為替換算(currency conversion)'!$B$3)</f>
        <v>5807.7477317203347</v>
      </c>
    </row>
    <row r="12" spans="1:26" s="29" customFormat="1" ht="18" customHeight="1">
      <c r="A12" s="22"/>
      <c r="B12" s="30"/>
      <c r="C12" s="656" t="s">
        <v>23</v>
      </c>
      <c r="D12" s="657"/>
      <c r="E12" s="42" t="s">
        <v>396</v>
      </c>
      <c r="F12" s="43" t="s">
        <v>397</v>
      </c>
      <c r="G12" s="33">
        <f>IF('セグメント(Segment)'!G12="-","-",'セグメント(Segment)'!G12/'為替換算(currency conversion)'!$B$3)</f>
        <v>986.85287315424296</v>
      </c>
      <c r="H12" s="44">
        <f>IF('セグメント(Segment)'!H12="-","-",'セグメント(Segment)'!H12/'為替換算(currency conversion)'!$B$3)</f>
        <v>1950.0355808574986</v>
      </c>
      <c r="I12" s="44">
        <f>IF('セグメント(Segment)'!I12="-","-",'セグメント(Segment)'!I12/'為替換算(currency conversion)'!$B$3)</f>
        <v>2903.5936666073653</v>
      </c>
      <c r="J12" s="45">
        <f>IF('セグメント(Segment)'!J12="-","-",'セグメント(Segment)'!J12/'為替換算(currency conversion)'!$B$3)</f>
        <v>3806.6002490660026</v>
      </c>
      <c r="K12" s="33">
        <f>IF('セグメント(Segment)'!K12="-","-",'セグメント(Segment)'!K12/'為替換算(currency conversion)'!$B$3)</f>
        <v>902.59740259740261</v>
      </c>
      <c r="L12" s="46">
        <f>IF('セグメント(Segment)'!L12="-","-",'セグメント(Segment)'!L12/'為替換算(currency conversion)'!$B$3)</f>
        <v>1858.2725493684397</v>
      </c>
      <c r="M12" s="46">
        <f>IF('セグメント(Segment)'!M12="-","-",'セグメント(Segment)'!M12/'為替換算(currency conversion)'!$B$3)</f>
        <v>2792.2344778509164</v>
      </c>
      <c r="N12" s="362">
        <f>IF('セグメント(Segment)'!N12="-","-",'セグメント(Segment)'!N12/'為替換算(currency conversion)'!$B$3)</f>
        <v>3753.0688489592599</v>
      </c>
      <c r="O12" s="33">
        <f>IF('セグメント(Segment)'!O12="-","-",'セグメント(Segment)'!O12/'為替換算(currency conversion)'!$B$3)</f>
        <v>916.46504180750753</v>
      </c>
      <c r="P12" s="46">
        <f>IF('セグメント(Segment)'!P12="-","-",'セグメント(Segment)'!P12/'為替換算(currency conversion)'!$B$3)</f>
        <v>1854.3675502579613</v>
      </c>
      <c r="Q12" s="46">
        <f>IF('セグメント(Segment)'!Q12="-","-",'セグメント(Segment)'!Q12/'為替換算(currency conversion)'!$B$3)</f>
        <v>2792.901618929016</v>
      </c>
      <c r="R12" s="435">
        <f>IF('セグメント(Segment)'!R12="-","-",'セグメント(Segment)'!R12/'為替換算(currency conversion)'!$B$3)</f>
        <v>3789.4502757516457</v>
      </c>
      <c r="S12" s="33">
        <f>IF('セグメント(Segment)'!S12="-","-",'セグメント(Segment)'!S12/'為替換算(currency conversion)'!$B$3)</f>
        <v>933.60611990748976</v>
      </c>
      <c r="T12" s="46">
        <f>IF('セグメント(Segment)'!T12="-","-",'セグメント(Segment)'!T12/'為替換算(currency conversion)'!$B$3)</f>
        <v>1852.6062978117773</v>
      </c>
      <c r="U12" s="46">
        <f>IF('セグメント(Segment)'!U12="-","-",'セグメント(Segment)'!U12/'為替換算(currency conversion)'!$B$3)</f>
        <v>2824.0704500978472</v>
      </c>
      <c r="V12" s="435">
        <f>IF('セグメント(Segment)'!V12="-","-",'セグメント(Segment)'!V12/'為替換算(currency conversion)'!$B$3)</f>
        <v>3819.3915673367728</v>
      </c>
      <c r="W12" s="33">
        <f>IF('セグメント(Segment)'!W12="-","-",'セグメント(Segment)'!W12/'為替換算(currency conversion)'!$B$3)</f>
        <v>1014.001067425725</v>
      </c>
      <c r="X12" s="46">
        <f>IF('セグメント(Segment)'!X12="-","-",'セグメント(Segment)'!X12/'為替換算(currency conversion)'!$B$3)</f>
        <v>2036.3636363636363</v>
      </c>
      <c r="Y12" s="46">
        <f>IF('セグメント(Segment)'!Y12="-","-",'セグメント(Segment)'!Y12/'為替換算(currency conversion)'!$B$3)</f>
        <v>3089.6548656822629</v>
      </c>
      <c r="Z12" s="435">
        <f>IF('セグメント(Segment)'!Z12="-","-",'セグメント(Segment)'!Z12/'為替換算(currency conversion)'!$B$3)</f>
        <v>4231.0620885963353</v>
      </c>
    </row>
    <row r="13" spans="1:26" s="29" customFormat="1" ht="18" customHeight="1">
      <c r="A13" s="22"/>
      <c r="B13" s="30"/>
      <c r="C13" s="656" t="s">
        <v>25</v>
      </c>
      <c r="D13" s="657"/>
      <c r="E13" s="42" t="s">
        <v>396</v>
      </c>
      <c r="F13" s="43" t="s">
        <v>398</v>
      </c>
      <c r="G13" s="33">
        <f>IF('セグメント(Segment)'!G13="-","-",'セグメント(Segment)'!G13/'為替換算(currency conversion)'!$B$3)</f>
        <v>769.02686354741149</v>
      </c>
      <c r="H13" s="46">
        <f>IF('セグメント(Segment)'!H13="-","-",'セグメント(Segment)'!H13/'為替換算(currency conversion)'!$B$3)</f>
        <v>1575.280199252802</v>
      </c>
      <c r="I13" s="46">
        <f>IF('セグメント(Segment)'!I13="-","-",'セグメント(Segment)'!I13/'為替換算(currency conversion)'!$B$3)</f>
        <v>2504.8656822629423</v>
      </c>
      <c r="J13" s="47">
        <f>IF('セグメント(Segment)'!J13="-","-",'セグメント(Segment)'!J13/'為替換算(currency conversion)'!$B$3)</f>
        <v>3446.8244084682442</v>
      </c>
      <c r="K13" s="33">
        <f>IF('セグメント(Segment)'!K13="-","-",'セグメント(Segment)'!K13/'為替換算(currency conversion)'!$B$3)</f>
        <v>922.35367372353676</v>
      </c>
      <c r="L13" s="46">
        <f>IF('セグメント(Segment)'!L13="-","-",'セグメント(Segment)'!L13/'為替換算(currency conversion)'!$B$3)</f>
        <v>1837.8135563067069</v>
      </c>
      <c r="M13" s="46">
        <f>IF('セグメント(Segment)'!M13="-","-",'セグメント(Segment)'!M13/'為替換算(currency conversion)'!$B$3)</f>
        <v>2868.4397793986836</v>
      </c>
      <c r="N13" s="362">
        <f>IF('セグメント(Segment)'!N13="-","-",'セグメント(Segment)'!N13/'為替換算(currency conversion)'!$B$3)</f>
        <v>3915.0773883650595</v>
      </c>
      <c r="O13" s="33">
        <f>IF('セグメント(Segment)'!O13="-","-",'セグメント(Segment)'!O13/'為替換算(currency conversion)'!$B$3)</f>
        <v>985.83881871553103</v>
      </c>
      <c r="P13" s="46">
        <f>IF('セグメント(Segment)'!P13="-","-",'セグメント(Segment)'!P13/'為替換算(currency conversion)'!$B$3)</f>
        <v>1934.4066892012097</v>
      </c>
      <c r="Q13" s="46">
        <f>IF('セグメント(Segment)'!Q13="-","-",'セグメント(Segment)'!Q13/'為替換算(currency conversion)'!$B$3)</f>
        <v>2976.9880804127379</v>
      </c>
      <c r="R13" s="435">
        <f>IF('セグメント(Segment)'!R13="-","-",'セグメント(Segment)'!R13/'為替換算(currency conversion)'!$B$3)</f>
        <v>4051.2542252268281</v>
      </c>
      <c r="S13" s="33">
        <f>IF('セグメント(Segment)'!S13="-","-",'セグメント(Segment)'!S13/'為替換算(currency conversion)'!$B$3)</f>
        <v>941.85198363280551</v>
      </c>
      <c r="T13" s="46">
        <f>IF('セグメント(Segment)'!T13="-","-",'セグメント(Segment)'!T13/'為替換算(currency conversion)'!$B$3)</f>
        <v>1884.6023839174525</v>
      </c>
      <c r="U13" s="46">
        <f>IF('セグメント(Segment)'!U13="-","-",'セグメント(Segment)'!U13/'為替換算(currency conversion)'!$B$3)</f>
        <v>2939.3969044653977</v>
      </c>
      <c r="V13" s="435">
        <f>IF('セグメント(Segment)'!V13="-","-",'セグメント(Segment)'!V13/'為替換算(currency conversion)'!$B$3)</f>
        <v>4040.6422344778507</v>
      </c>
      <c r="W13" s="33">
        <f>IF('セグメント(Segment)'!W13="-","-",'セグメント(Segment)'!W13/'為替換算(currency conversion)'!$B$3)</f>
        <v>1170.2366127023661</v>
      </c>
      <c r="X13" s="46">
        <f>IF('セグメント(Segment)'!X13="-","-",'セグメント(Segment)'!X13/'為替換算(currency conversion)'!$B$3)</f>
        <v>2309.4822985233945</v>
      </c>
      <c r="Y13" s="46">
        <f>IF('セグメント(Segment)'!Y13="-","-",'セグメント(Segment)'!Y13/'為替換算(currency conversion)'!$B$3)</f>
        <v>3596.2818003913894</v>
      </c>
      <c r="Z13" s="435">
        <f>IF('セグメント(Segment)'!Z13="-","-",'セグメント(Segment)'!Z13/'為替換算(currency conversion)'!$B$3)</f>
        <v>4900.2401707881163</v>
      </c>
    </row>
    <row r="14" spans="1:26" s="29" customFormat="1" ht="18" customHeight="1">
      <c r="A14" s="22"/>
      <c r="B14" s="30"/>
      <c r="C14" s="649" t="s">
        <v>37</v>
      </c>
      <c r="D14" s="650"/>
      <c r="E14" s="49" t="s">
        <v>4</v>
      </c>
      <c r="F14" s="50" t="s">
        <v>28</v>
      </c>
      <c r="G14" s="51">
        <f>IF('セグメント(Segment)'!G14="-","-",'セグメント(Segment)'!G14/'為替換算(currency conversion)'!$B$3)</f>
        <v>-492.75040028464684</v>
      </c>
      <c r="H14" s="52">
        <f>IF('セグメント(Segment)'!H14="-","-",'セグメント(Segment)'!H14/'為替換算(currency conversion)'!$B$3)</f>
        <v>-1032.9122931862657</v>
      </c>
      <c r="I14" s="52">
        <f>IF('セグメント(Segment)'!I14="-","-",'セグメント(Segment)'!I14/'為替換算(currency conversion)'!$B$3)</f>
        <v>-1581.6224871019392</v>
      </c>
      <c r="J14" s="53">
        <f>IF('セグメント(Segment)'!J14="-","-",'セグメント(Segment)'!J14/'為替換算(currency conversion)'!$B$3)</f>
        <v>-2301.3075965130761</v>
      </c>
      <c r="K14" s="51">
        <f>IF('セグメント(Segment)'!K14="-","-",'セグメント(Segment)'!K14/'為替換算(currency conversion)'!$B$3)</f>
        <v>-518.19071339619279</v>
      </c>
      <c r="L14" s="52">
        <f>IF('セグメント(Segment)'!L14="-","-",'セグメント(Segment)'!L14/'為替換算(currency conversion)'!$B$3)</f>
        <v>-1048.1942714819427</v>
      </c>
      <c r="M14" s="52">
        <f>IF('セグメント(Segment)'!M14="-","-",'セグメント(Segment)'!M14/'為替換算(currency conversion)'!$B$3)</f>
        <v>-1630.5194805194806</v>
      </c>
      <c r="N14" s="363">
        <f>IF('セグメント(Segment)'!N14="-","-",'セグメント(Segment)'!N14/'為替換算(currency conversion)'!$B$3)</f>
        <v>-2377.8153353495818</v>
      </c>
      <c r="O14" s="51">
        <f>IF('セグメント(Segment)'!O14="-","-",'セグメント(Segment)'!O14/'為替換算(currency conversion)'!$B$3)</f>
        <v>-541.54954634406693</v>
      </c>
      <c r="P14" s="52">
        <f>IF('セグメント(Segment)'!P14="-","-",'セグメント(Segment)'!P14/'為替換算(currency conversion)'!$B$3)</f>
        <v>-1103.2111723892547</v>
      </c>
      <c r="Q14" s="52">
        <f>IF('セグメント(Segment)'!Q14="-","-",'セグメント(Segment)'!Q14/'為替換算(currency conversion)'!$B$3)</f>
        <v>-1711.3769791851983</v>
      </c>
      <c r="R14" s="436">
        <f>IF('セグメント(Segment)'!R14="-","-",'セグメント(Segment)'!R14/'為替換算(currency conversion)'!$B$3)</f>
        <v>-2523.9281266678527</v>
      </c>
      <c r="S14" s="51">
        <f>IF('セグメント(Segment)'!S14="-","-",'セグメント(Segment)'!S14/'為替換算(currency conversion)'!$B$3)</f>
        <v>-564.67710371819965</v>
      </c>
      <c r="T14" s="52">
        <f>IF('セグメント(Segment)'!T14="-","-",'セグメント(Segment)'!T14/'為替換算(currency conversion)'!$B$3)</f>
        <v>-1211.3325031133249</v>
      </c>
      <c r="U14" s="52">
        <f>IF('セグメント(Segment)'!U14="-","-",'セグメント(Segment)'!U14/'為替換算(currency conversion)'!$B$3)</f>
        <v>-1859.2599181640278</v>
      </c>
      <c r="V14" s="436">
        <f>IF('セグメント(Segment)'!V14="-","-",'セグメント(Segment)'!V14/'為替換算(currency conversion)'!$B$3)</f>
        <v>-2703.4513431773707</v>
      </c>
      <c r="W14" s="51">
        <f>IF('セグメント(Segment)'!W14="-","-",'セグメント(Segment)'!W14/'為替換算(currency conversion)'!$B$3)</f>
        <v>-631.26667852695255</v>
      </c>
      <c r="X14" s="52">
        <f>IF('セグメント(Segment)'!X14="-","-",'セグメント(Segment)'!X14/'為替換算(currency conversion)'!$B$3)</f>
        <v>-1347.8740437644547</v>
      </c>
      <c r="Y14" s="52">
        <f>IF('セグメント(Segment)'!Y14="-","-",'セグメント(Segment)'!Y14/'為替換算(currency conversion)'!$B$3)</f>
        <v>-2079.2919409357764</v>
      </c>
      <c r="Z14" s="436">
        <f>IF('セグメント(Segment)'!Z14="-","-",'セグメント(Segment)'!Z14/'為替換算(currency conversion)'!$B$3)</f>
        <v>-3051.4180537162079</v>
      </c>
    </row>
    <row r="15" spans="1:26" s="16" customFormat="1" ht="18" customHeight="1">
      <c r="A15" s="22"/>
      <c r="B15" s="666" t="s">
        <v>29</v>
      </c>
      <c r="C15" s="667"/>
      <c r="D15" s="667"/>
      <c r="E15" s="55" t="s">
        <v>4</v>
      </c>
      <c r="F15" s="24" t="s">
        <v>399</v>
      </c>
      <c r="G15" s="56">
        <f>IF('セグメント(Segment)'!G15="-","-",'セグメント(Segment)'!G15/'為替換算(currency conversion)'!$B$3)</f>
        <v>233.98861412560044</v>
      </c>
      <c r="H15" s="57">
        <f>IF('セグメント(Segment)'!H15="-","-",'セグメント(Segment)'!H15/'為替換算(currency conversion)'!$B$3)</f>
        <v>501.14748265433195</v>
      </c>
      <c r="I15" s="57">
        <f>IF('セグメント(Segment)'!I15="-","-",'セグメント(Segment)'!I15/'為替換算(currency conversion)'!$B$3)</f>
        <v>775.46699875466993</v>
      </c>
      <c r="J15" s="58">
        <f>IF('セグメント(Segment)'!J15="-","-",'セグメント(Segment)'!J15/'為替換算(currency conversion)'!$B$3)</f>
        <v>1095.1787938089308</v>
      </c>
      <c r="K15" s="56">
        <f>IF('セグメント(Segment)'!K15="-","-",'セグメント(Segment)'!K15/'為替換算(currency conversion)'!$B$3)</f>
        <v>259.21544209215443</v>
      </c>
      <c r="L15" s="57">
        <f>IF('セグメント(Segment)'!L15="-","-",'セグメント(Segment)'!L15/'為替換算(currency conversion)'!$B$3)</f>
        <v>534.32663227183775</v>
      </c>
      <c r="M15" s="57">
        <f>IF('セグメント(Segment)'!M15="-","-",'セグメント(Segment)'!M15/'為替換算(currency conversion)'!$B$3)</f>
        <v>838.88987724604158</v>
      </c>
      <c r="N15" s="364">
        <f>IF('セグメント(Segment)'!N15="-","-",'セグメント(Segment)'!N15/'為替換算(currency conversion)'!$B$3)</f>
        <v>1313.9654865682262</v>
      </c>
      <c r="O15" s="56">
        <f>IF('セグメント(Segment)'!O15="-","-",'セグメント(Segment)'!O15/'為替換算(currency conversion)'!$B$3)</f>
        <v>265.41540651129691</v>
      </c>
      <c r="P15" s="57">
        <f>IF('セグメント(Segment)'!P15="-","-",'セグメント(Segment)'!P15/'為替換算(currency conversion)'!$B$3)</f>
        <v>567.13218288560756</v>
      </c>
      <c r="Q15" s="57">
        <f>IF('セグメント(Segment)'!Q15="-","-",'セグメント(Segment)'!Q15/'為替換算(currency conversion)'!$B$3)</f>
        <v>832.01387653442441</v>
      </c>
      <c r="R15" s="437">
        <f>IF('セグメント(Segment)'!R15="-","-",'セグメント(Segment)'!R15/'為替換算(currency conversion)'!$B$3)</f>
        <v>1164.7126845756982</v>
      </c>
      <c r="S15" s="56">
        <f>IF('セグメント(Segment)'!S15="-","-",'セグメント(Segment)'!S15/'為替換算(currency conversion)'!$B$3)</f>
        <v>237.38658601672299</v>
      </c>
      <c r="T15" s="57">
        <f>IF('セグメント(Segment)'!T15="-","-",'セグメント(Segment)'!T15/'為替換算(currency conversion)'!$B$3)</f>
        <v>567.70147660558621</v>
      </c>
      <c r="U15" s="57">
        <f>IF('セグメント(Segment)'!U15="-","-",'セグメント(Segment)'!U15/'為替換算(currency conversion)'!$B$3)</f>
        <v>950.98736879558794</v>
      </c>
      <c r="V15" s="437">
        <f>IF('セグメント(Segment)'!V15="-","-",'セグメント(Segment)'!V15/'為替換算(currency conversion)'!$B$3)</f>
        <v>1237.973670165451</v>
      </c>
      <c r="W15" s="56">
        <f>IF('セグメント(Segment)'!W15="-","-",'セグメント(Segment)'!W15/'為替換算(currency conversion)'!$B$3)</f>
        <v>420.48567870485675</v>
      </c>
      <c r="X15" s="57">
        <f>IF('セグメント(Segment)'!X15="-","-",'セグメント(Segment)'!X15/'為替換算(currency conversion)'!$B$3)</f>
        <v>970.80590642234472</v>
      </c>
      <c r="Y15" s="57">
        <f>IF('セグメント(Segment)'!Y15="-","-",'セグメント(Segment)'!Y15/'為替換算(currency conversion)'!$B$3)</f>
        <v>1486.3013698630136</v>
      </c>
      <c r="Z15" s="437">
        <f>IF('セグメント(Segment)'!Z15="-","-",'セグメント(Segment)'!Z15/'為替換算(currency conversion)'!$B$3)</f>
        <v>1891.0336239103362</v>
      </c>
    </row>
    <row r="16" spans="1:26" s="29" customFormat="1" ht="18" customHeight="1">
      <c r="A16" s="22"/>
      <c r="B16" s="30"/>
      <c r="C16" s="651" t="s">
        <v>17</v>
      </c>
      <c r="D16" s="652"/>
      <c r="E16" s="31" t="s">
        <v>396</v>
      </c>
      <c r="F16" s="32" t="s">
        <v>32</v>
      </c>
      <c r="G16" s="33">
        <f>IF('セグメント(Segment)'!G16="-","-",'セグメント(Segment)'!G16/'為替換算(currency conversion)'!$B$3)</f>
        <v>48.985945561288027</v>
      </c>
      <c r="H16" s="34">
        <f>IF('セグメント(Segment)'!H16="-","-",'セグメント(Segment)'!H16/'為替換算(currency conversion)'!$B$3)</f>
        <v>103.04216331613591</v>
      </c>
      <c r="I16" s="34">
        <f>IF('セグメント(Segment)'!I16="-","-",'セグメント(Segment)'!I16/'為替換算(currency conversion)'!$B$3)</f>
        <v>158.40597758405977</v>
      </c>
      <c r="J16" s="35">
        <f>IF('セグメント(Segment)'!J16="-","-",'セグメント(Segment)'!J16/'為替換算(currency conversion)'!$B$3)</f>
        <v>340.49991104785624</v>
      </c>
      <c r="K16" s="33">
        <f>IF('セグメント(Segment)'!K16="-","-",'セグメント(Segment)'!K16/'為替換算(currency conversion)'!$B$3)</f>
        <v>71.143924568582108</v>
      </c>
      <c r="L16" s="34">
        <f>IF('セグメント(Segment)'!L16="-","-",'セグメント(Segment)'!L16/'為替換算(currency conversion)'!$B$3)</f>
        <v>100.96068315246397</v>
      </c>
      <c r="M16" s="34">
        <f>IF('セグメント(Segment)'!M16="-","-",'セグメント(Segment)'!M16/'為替換算(currency conversion)'!$B$3)</f>
        <v>155.83526062978117</v>
      </c>
      <c r="N16" s="360">
        <f>IF('セグメント(Segment)'!N16="-","-",'セグメント(Segment)'!N16/'為替換算(currency conversion)'!$B$3)</f>
        <v>390.25084504536557</v>
      </c>
      <c r="O16" s="33">
        <f>IF('セグメント(Segment)'!O16="-","-",'セグメント(Segment)'!O16/'為替換算(currency conversion)'!$B$3)</f>
        <v>70.458993061732784</v>
      </c>
      <c r="P16" s="34">
        <f>IF('セグメント(Segment)'!P16="-","-",'セグメント(Segment)'!P16/'為替換算(currency conversion)'!$B$3)</f>
        <v>118.50204589930617</v>
      </c>
      <c r="Q16" s="34">
        <f>IF('セグメント(Segment)'!Q16="-","-",'セグメント(Segment)'!Q16/'為替換算(currency conversion)'!$B$3)</f>
        <v>226.19640633339264</v>
      </c>
      <c r="R16" s="434">
        <f>IF('セグメント(Segment)'!R16="-","-",'セグメント(Segment)'!R16/'為替換算(currency conversion)'!$B$3)</f>
        <v>469.68510941113681</v>
      </c>
      <c r="S16" s="33">
        <f>IF('セグメント(Segment)'!S16="-","-",'セグメント(Segment)'!S16/'為替換算(currency conversion)'!$B$3)</f>
        <v>97.580501690090728</v>
      </c>
      <c r="T16" s="34">
        <f>IF('セグメント(Segment)'!T16="-","-",'セグメント(Segment)'!T16/'為替換算(currency conversion)'!$B$3)</f>
        <v>213.34282156199964</v>
      </c>
      <c r="U16" s="34">
        <f>IF('セグメント(Segment)'!U16="-","-",'セグメント(Segment)'!U16/'為替換算(currency conversion)'!$B$3)</f>
        <v>341.71855541718554</v>
      </c>
      <c r="V16" s="434">
        <f>IF('セグメント(Segment)'!V16="-","-",'セグメント(Segment)'!V16/'為替換算(currency conversion)'!$B$3)</f>
        <v>603.3179149617506</v>
      </c>
      <c r="W16" s="33">
        <f>IF('セグメント(Segment)'!W16="-","-",'セグメント(Segment)'!W16/'為替換算(currency conversion)'!$B$3)</f>
        <v>94.146948941469489</v>
      </c>
      <c r="X16" s="34">
        <f>IF('セグメント(Segment)'!X16="-","-",'セグメント(Segment)'!X16/'為替換算(currency conversion)'!$B$3)</f>
        <v>252.25938445116526</v>
      </c>
      <c r="Y16" s="34">
        <f>IF('セグメント(Segment)'!Y16="-","-",'セグメント(Segment)'!Y16/'為替換算(currency conversion)'!$B$3)</f>
        <v>392.58139121152817</v>
      </c>
      <c r="Z16" s="434">
        <f>IF('セグメント(Segment)'!Z16="-","-",'セグメント(Segment)'!Z16/'為替換算(currency conversion)'!$B$3)</f>
        <v>605.69293719978646</v>
      </c>
    </row>
    <row r="17" spans="1:26" s="29" customFormat="1" ht="18" customHeight="1">
      <c r="A17" s="22"/>
      <c r="B17" s="30"/>
      <c r="C17" s="656" t="s">
        <v>19</v>
      </c>
      <c r="D17" s="657"/>
      <c r="E17" s="37" t="s">
        <v>4</v>
      </c>
      <c r="F17" s="38" t="s">
        <v>33</v>
      </c>
      <c r="G17" s="33">
        <f>IF('セグメント(Segment)'!G17="-","-",'セグメント(Segment)'!G17/'為替換算(currency conversion)'!$B$3)</f>
        <v>98.452232698808047</v>
      </c>
      <c r="H17" s="39">
        <f>IF('セグメント(Segment)'!H17="-","-",'セグメント(Segment)'!H17/'為替換算(currency conversion)'!$B$3)</f>
        <v>211.07454189645969</v>
      </c>
      <c r="I17" s="39">
        <f>IF('セグメント(Segment)'!I17="-","-",'セグメント(Segment)'!I17/'為替換算(currency conversion)'!$B$3)</f>
        <v>343.71997865148552</v>
      </c>
      <c r="J17" s="40">
        <f>IF('セグメント(Segment)'!J17="-","-",'セグメント(Segment)'!J17/'為替換算(currency conversion)'!$B$3)</f>
        <v>457.5164561465931</v>
      </c>
      <c r="K17" s="33">
        <f>IF('セグメント(Segment)'!K17="-","-",'セグメント(Segment)'!K17/'為替換算(currency conversion)'!$B$3)</f>
        <v>96.521971179505428</v>
      </c>
      <c r="L17" s="39">
        <f>IF('セグメント(Segment)'!L17="-","-",'セグメント(Segment)'!L17/'為替換算(currency conversion)'!$B$3)</f>
        <v>211.4214552570717</v>
      </c>
      <c r="M17" s="39">
        <f>IF('セグメント(Segment)'!M17="-","-",'セグメント(Segment)'!M17/'為替換算(currency conversion)'!$B$3)</f>
        <v>331.98719089130049</v>
      </c>
      <c r="N17" s="361">
        <f>IF('セグメント(Segment)'!N17="-","-",'セグメント(Segment)'!N17/'為替換算(currency conversion)'!$B$3)</f>
        <v>470.8236968510941</v>
      </c>
      <c r="O17" s="33">
        <f>IF('セグメント(Segment)'!O17="-","-",'セグメント(Segment)'!O17/'為替換算(currency conversion)'!$B$3)</f>
        <v>95.080946450809463</v>
      </c>
      <c r="P17" s="39">
        <f>IF('セグメント(Segment)'!P17="-","-",'セグメント(Segment)'!P17/'為替換算(currency conversion)'!$B$3)</f>
        <v>220.77922077922076</v>
      </c>
      <c r="Q17" s="39">
        <f>IF('セグメント(Segment)'!Q17="-","-",'セグメント(Segment)'!Q17/'為替換算(currency conversion)'!$B$3)</f>
        <v>303.22006760362922</v>
      </c>
      <c r="R17" s="45">
        <f>IF('セグメント(Segment)'!R17="-","-",'セグメント(Segment)'!R17/'為替換算(currency conversion)'!$B$3)</f>
        <v>448.08752890944669</v>
      </c>
      <c r="S17" s="33">
        <f>IF('セグメント(Segment)'!S17="-","-",'セグメント(Segment)'!S17/'為替換算(currency conversion)'!$B$3)</f>
        <v>94.164739370218825</v>
      </c>
      <c r="T17" s="39">
        <f>IF('セグメント(Segment)'!T17="-","-",'セグメント(Segment)'!T17/'為替換算(currency conversion)'!$B$3)</f>
        <v>206.71588685287315</v>
      </c>
      <c r="U17" s="39">
        <f>IF('セグメント(Segment)'!U17="-","-",'セグメント(Segment)'!U17/'為替換算(currency conversion)'!$B$3)</f>
        <v>346.55755203700409</v>
      </c>
      <c r="V17" s="45">
        <f>IF('セグメント(Segment)'!V17="-","-",'セグメント(Segment)'!V17/'為替換算(currency conversion)'!$B$3)</f>
        <v>504.46539761608256</v>
      </c>
      <c r="W17" s="33">
        <f>IF('セグメント(Segment)'!W17="-","-",'セグメント(Segment)'!W17/'為替換算(currency conversion)'!$B$3)</f>
        <v>112.31097669453834</v>
      </c>
      <c r="X17" s="39">
        <f>IF('セグメント(Segment)'!X17="-","-",'セグメント(Segment)'!X17/'為替換算(currency conversion)'!$B$3)</f>
        <v>259.55346023839172</v>
      </c>
      <c r="Y17" s="39">
        <f>IF('セグメント(Segment)'!Y17="-","-",'セグメント(Segment)'!Y17/'為替換算(currency conversion)'!$B$3)</f>
        <v>392.41238213840955</v>
      </c>
      <c r="Z17" s="45">
        <f>IF('セグメント(Segment)'!Z17="-","-",'セグメント(Segment)'!Z17/'為替換算(currency conversion)'!$B$3)</f>
        <v>554.45650240170789</v>
      </c>
    </row>
    <row r="18" spans="1:26" s="29" customFormat="1" ht="18" customHeight="1">
      <c r="A18" s="22"/>
      <c r="B18" s="30"/>
      <c r="C18" s="656" t="s">
        <v>21</v>
      </c>
      <c r="D18" s="657"/>
      <c r="E18" s="37" t="s">
        <v>4</v>
      </c>
      <c r="F18" s="38" t="s">
        <v>34</v>
      </c>
      <c r="G18" s="33">
        <f>IF('セグメント(Segment)'!G18="-","-",'セグメント(Segment)'!G18/'為替換算(currency conversion)'!$B$3)</f>
        <v>82.022771748799144</v>
      </c>
      <c r="H18" s="39">
        <f>IF('セグメント(Segment)'!H18="-","-",'セグメント(Segment)'!H18/'為替換算(currency conversion)'!$B$3)</f>
        <v>189.7438178260096</v>
      </c>
      <c r="I18" s="39">
        <f>IF('セグメント(Segment)'!I18="-","-",'セグメント(Segment)'!I18/'為替換算(currency conversion)'!$B$3)</f>
        <v>308.60167230030243</v>
      </c>
      <c r="J18" s="40">
        <f>IF('セグメント(Segment)'!J18="-","-",'セグメント(Segment)'!J18/'為替換算(currency conversion)'!$B$3)</f>
        <v>360.47856253335704</v>
      </c>
      <c r="K18" s="33">
        <f>IF('セグメント(Segment)'!K18="-","-",'セグメント(Segment)'!K18/'為替換算(currency conversion)'!$B$3)</f>
        <v>100.30243728873866</v>
      </c>
      <c r="L18" s="39">
        <f>IF('セグメント(Segment)'!L18="-","-",'セグメント(Segment)'!L18/'為替換算(currency conversion)'!$B$3)</f>
        <v>217.11439245685821</v>
      </c>
      <c r="M18" s="39">
        <f>IF('セグメント(Segment)'!M18="-","-",'セグメント(Segment)'!M18/'為替換算(currency conversion)'!$B$3)</f>
        <v>336.44369329300838</v>
      </c>
      <c r="N18" s="361">
        <f>IF('セグメント(Segment)'!N18="-","-",'セグメント(Segment)'!N18/'為替換算(currency conversion)'!$B$3)</f>
        <v>431.54243017256715</v>
      </c>
      <c r="O18" s="33">
        <f>IF('セグメント(Segment)'!O18="-","-",'セグメント(Segment)'!O18/'為替換算(currency conversion)'!$B$3)</f>
        <v>102.01921366304927</v>
      </c>
      <c r="P18" s="39">
        <f>IF('セグメント(Segment)'!P18="-","-",'セグメント(Segment)'!P18/'為替換算(currency conversion)'!$B$3)</f>
        <v>236.0611990748977</v>
      </c>
      <c r="Q18" s="39">
        <f>IF('セグメント(Segment)'!Q18="-","-",'セグメント(Segment)'!Q18/'為替換算(currency conversion)'!$B$3)</f>
        <v>379.79007294075785</v>
      </c>
      <c r="R18" s="45">
        <f>IF('セグメント(Segment)'!R18="-","-",'セグメント(Segment)'!R18/'為替換算(currency conversion)'!$B$3)</f>
        <v>476.19640633339264</v>
      </c>
      <c r="S18" s="33">
        <f>IF('セグメント(Segment)'!S18="-","-",'セグメント(Segment)'!S18/'為替換算(currency conversion)'!$B$3)</f>
        <v>87.048567870485684</v>
      </c>
      <c r="T18" s="39">
        <f>IF('セグメント(Segment)'!T18="-","-",'セグメント(Segment)'!T18/'為替換算(currency conversion)'!$B$3)</f>
        <v>205.20370040917985</v>
      </c>
      <c r="U18" s="39">
        <f>IF('セグメント(Segment)'!U18="-","-",'セグメント(Segment)'!U18/'為替換算(currency conversion)'!$B$3)</f>
        <v>342.12773527842023</v>
      </c>
      <c r="V18" s="45">
        <f>IF('セグメント(Segment)'!V18="-","-",'セグメント(Segment)'!V18/'為替換算(currency conversion)'!$B$3)</f>
        <v>465.30866393880092</v>
      </c>
      <c r="W18" s="33">
        <f>IF('セグメント(Segment)'!W18="-","-",'セグメント(Segment)'!W18/'為替換算(currency conversion)'!$B$3)</f>
        <v>135.53638142679239</v>
      </c>
      <c r="X18" s="39">
        <f>IF('セグメント(Segment)'!X18="-","-",'セグメント(Segment)'!X18/'為替換算(currency conversion)'!$B$3)</f>
        <v>314.7571606475716</v>
      </c>
      <c r="Y18" s="39">
        <f>IF('セグメント(Segment)'!Y18="-","-",'セグメント(Segment)'!Y18/'為替換算(currency conversion)'!$B$3)</f>
        <v>488.95214374666426</v>
      </c>
      <c r="Z18" s="45">
        <f>IF('セグメント(Segment)'!Z18="-","-",'セグメント(Segment)'!Z18/'為替換算(currency conversion)'!$B$3)</f>
        <v>570.59242127735274</v>
      </c>
    </row>
    <row r="19" spans="1:26" s="29" customFormat="1" ht="18" customHeight="1">
      <c r="A19" s="22"/>
      <c r="B19" s="30"/>
      <c r="C19" s="656" t="s">
        <v>23</v>
      </c>
      <c r="D19" s="657"/>
      <c r="E19" s="42" t="s">
        <v>31</v>
      </c>
      <c r="F19" s="43" t="s">
        <v>35</v>
      </c>
      <c r="G19" s="33">
        <f>IF('セグメント(Segment)'!G19="-","-",'セグメント(Segment)'!G19/'為替換算(currency conversion)'!$B$3)</f>
        <v>2.588507383027931</v>
      </c>
      <c r="H19" s="46">
        <f>IF('セグメント(Segment)'!H19="-","-",'セグメント(Segment)'!H19/'為替換算(currency conversion)'!$B$3)</f>
        <v>-7.9167407934531218</v>
      </c>
      <c r="I19" s="46">
        <f>IF('セグメント(Segment)'!I19="-","-",'セグメント(Segment)'!I19/'為替換算(currency conversion)'!$B$3)</f>
        <v>-40.215264187866929</v>
      </c>
      <c r="J19" s="45">
        <f>IF('セグメント(Segment)'!J19="-","-",'セグメント(Segment)'!J19/'為替換算(currency conversion)'!$B$3)</f>
        <v>-37.528909446717662</v>
      </c>
      <c r="K19" s="33">
        <f>IF('セグメント(Segment)'!K19="-","-",'セグメント(Segment)'!K19/'為替換算(currency conversion)'!$B$3)</f>
        <v>-16.714107809998222</v>
      </c>
      <c r="L19" s="46">
        <f>IF('セグメント(Segment)'!L19="-","-",'セグメント(Segment)'!L19/'為替換算(currency conversion)'!$B$3)</f>
        <v>-7.7121508628357942</v>
      </c>
      <c r="M19" s="46">
        <f>IF('セグメント(Segment)'!M19="-","-",'セグメント(Segment)'!M19/'為替換算(currency conversion)'!$B$3)</f>
        <v>4.8567870485678704</v>
      </c>
      <c r="N19" s="362">
        <f>IF('セグメント(Segment)'!N19="-","-",'セグメント(Segment)'!N19/'為替換算(currency conversion)'!$B$3)</f>
        <v>31.035402953211172</v>
      </c>
      <c r="O19" s="33">
        <f>IF('セグメント(Segment)'!O19="-","-",'セグメント(Segment)'!O19/'為替換算(currency conversion)'!$B$3)</f>
        <v>-7.3207614303504718</v>
      </c>
      <c r="P19" s="46">
        <f>IF('セグメント(Segment)'!P19="-","-",'セグメント(Segment)'!P19/'為替換算(currency conversion)'!$B$3)</f>
        <v>1.1030065824586373</v>
      </c>
      <c r="Q19" s="46">
        <f>IF('セグメント(Segment)'!Q19="-","-",'セグメント(Segment)'!Q19/'為替換算(currency conversion)'!$B$3)</f>
        <v>4.5988258317025439</v>
      </c>
      <c r="R19" s="435">
        <f>IF('セグメント(Segment)'!R19="-","-",'セグメント(Segment)'!R19/'為替換算(currency conversion)'!$B$3)</f>
        <v>28.829389788293899</v>
      </c>
      <c r="S19" s="33">
        <f>IF('セグメント(Segment)'!S19="-","-",'セグメント(Segment)'!S19/'為替換算(currency conversion)'!$B$3)</f>
        <v>-11.741682974559687</v>
      </c>
      <c r="T19" s="46">
        <f>IF('セグメント(Segment)'!T19="-","-",'セグメント(Segment)'!T19/'為替換算(currency conversion)'!$B$3)</f>
        <v>-23.51894680661804</v>
      </c>
      <c r="U19" s="46">
        <f>IF('セグメント(Segment)'!U19="-","-",'セグメント(Segment)'!U19/'為替換算(currency conversion)'!$B$3)</f>
        <v>-48.656822629425371</v>
      </c>
      <c r="V19" s="435">
        <f>IF('セグメント(Segment)'!V19="-","-",'セグメント(Segment)'!V19/'為替換算(currency conversion)'!$B$3)</f>
        <v>-143.75555950898416</v>
      </c>
      <c r="W19" s="33">
        <f>IF('セグメント(Segment)'!W19="-","-",'セグメント(Segment)'!W19/'為替換算(currency conversion)'!$B$3)</f>
        <v>37.955879736701654</v>
      </c>
      <c r="X19" s="46">
        <f>IF('セグメント(Segment)'!X19="-","-",'セグメント(Segment)'!X19/'為替換算(currency conversion)'!$B$3)</f>
        <v>63.111545988258314</v>
      </c>
      <c r="Y19" s="46">
        <f>IF('セグメント(Segment)'!Y19="-","-",'セグメント(Segment)'!Y19/'為替換算(currency conversion)'!$B$3)</f>
        <v>102.4106030955346</v>
      </c>
      <c r="Z19" s="435">
        <f>IF('セグメント(Segment)'!Z19="-","-",'セグメント(Segment)'!Z19/'為替換算(currency conversion)'!$B$3)</f>
        <v>152.72193559864792</v>
      </c>
    </row>
    <row r="20" spans="1:26" s="29" customFormat="1" ht="18" customHeight="1">
      <c r="A20" s="22"/>
      <c r="B20" s="30"/>
      <c r="C20" s="656" t="s">
        <v>25</v>
      </c>
      <c r="D20" s="657"/>
      <c r="E20" s="42" t="s">
        <v>31</v>
      </c>
      <c r="F20" s="43" t="s">
        <v>398</v>
      </c>
      <c r="G20" s="33">
        <f>IF('セグメント(Segment)'!G20="-","-",'セグメント(Segment)'!G20/'為替換算(currency conversion)'!$B$3)</f>
        <v>-1.6545098736879558</v>
      </c>
      <c r="H20" s="46">
        <f>IF('セグメント(Segment)'!H20="-","-",'セグメント(Segment)'!H20/'為替換算(currency conversion)'!$B$3)</f>
        <v>10.176125244618396</v>
      </c>
      <c r="I20" s="46">
        <f>IF('セグメント(Segment)'!I20="-","-",'セグメント(Segment)'!I20/'為替換算(currency conversion)'!$B$3)</f>
        <v>28.464685998932573</v>
      </c>
      <c r="J20" s="47">
        <f>IF('セグメント(Segment)'!J20="-","-",'セグメント(Segment)'!J20/'為替換算(currency conversion)'!$B$3)</f>
        <v>43.230741860878844</v>
      </c>
      <c r="K20" s="33">
        <f>IF('セグメント(Segment)'!K20="-","-",'セグメント(Segment)'!K20/'為替換算(currency conversion)'!$B$3)</f>
        <v>6.9560576409891475</v>
      </c>
      <c r="L20" s="46">
        <f>IF('セグメント(Segment)'!L20="-","-",'セグメント(Segment)'!L20/'為替換算(currency conversion)'!$B$3)</f>
        <v>22.896281800391389</v>
      </c>
      <c r="M20" s="46">
        <f>IF('セグメント(Segment)'!M20="-","-",'セグメント(Segment)'!M20/'為替換算(currency conversion)'!$B$3)</f>
        <v>28.758228073296564</v>
      </c>
      <c r="N20" s="362">
        <f>IF('セグメント(Segment)'!N20="-","-",'セグメント(Segment)'!N20/'為替換算(currency conversion)'!$B$3)</f>
        <v>70.227717487991455</v>
      </c>
      <c r="O20" s="33">
        <f>IF('セグメント(Segment)'!O20="-","-",'セグメント(Segment)'!O20/'為替換算(currency conversion)'!$B$3)</f>
        <v>5.1058530510585305</v>
      </c>
      <c r="P20" s="46">
        <f>IF('セグメント(Segment)'!P20="-","-",'セグメント(Segment)'!P20/'為替換算(currency conversion)'!$B$3)</f>
        <v>8.7795765877957663</v>
      </c>
      <c r="Q20" s="46">
        <f>IF('セグメント(Segment)'!Q20="-","-",'セグメント(Segment)'!Q20/'為替換算(currency conversion)'!$B$3)</f>
        <v>-29.9412915851272</v>
      </c>
      <c r="R20" s="435">
        <f>IF('セグメント(Segment)'!R20="-","-",'セグメント(Segment)'!R20/'為替換算(currency conversion)'!$B$3)</f>
        <v>-128.16224871019392</v>
      </c>
      <c r="S20" s="33">
        <f>IF('セグメント(Segment)'!S20="-","-",'セグメント(Segment)'!S20/'為替換算(currency conversion)'!$B$3)</f>
        <v>-14.614837217576943</v>
      </c>
      <c r="T20" s="46">
        <f>IF('セグメント(Segment)'!T20="-","-",'セグメント(Segment)'!T20/'為替換算(currency conversion)'!$B$3)</f>
        <v>-4.6877779754492082</v>
      </c>
      <c r="U20" s="46">
        <f>IF('セグメント(Segment)'!U20="-","-",'セグメント(Segment)'!U20/'為替換算(currency conversion)'!$B$3)</f>
        <v>25.048923679060664</v>
      </c>
      <c r="V20" s="435">
        <f>IF('セグメント(Segment)'!V20="-","-",'セグメント(Segment)'!V20/'為替換算(currency conversion)'!$B$3)</f>
        <v>-54.091798612346558</v>
      </c>
      <c r="W20" s="33">
        <f>IF('セグメント(Segment)'!W20="-","-",'セグメント(Segment)'!W20/'為替換算(currency conversion)'!$B$3)</f>
        <v>35.927770859277707</v>
      </c>
      <c r="X20" s="46">
        <f>IF('セグメント(Segment)'!X20="-","-",'セグメント(Segment)'!X20/'為替換算(currency conversion)'!$B$3)</f>
        <v>89.539227895392273</v>
      </c>
      <c r="Y20" s="46">
        <f>IF('セグメント(Segment)'!Y20="-","-",'セグメント(Segment)'!Y20/'為替換算(currency conversion)'!$B$3)</f>
        <v>129.00729407578723</v>
      </c>
      <c r="Z20" s="435">
        <f>IF('セグメント(Segment)'!Z20="-","-",'セグメント(Segment)'!Z20/'為替換算(currency conversion)'!$B$3)</f>
        <v>138.83650595979364</v>
      </c>
    </row>
    <row r="21" spans="1:26" s="63" customFormat="1" ht="18" customHeight="1">
      <c r="A21" s="22"/>
      <c r="B21" s="365"/>
      <c r="C21" s="668" t="s">
        <v>37</v>
      </c>
      <c r="D21" s="669"/>
      <c r="E21" s="61" t="s">
        <v>4</v>
      </c>
      <c r="F21" s="62" t="s">
        <v>28</v>
      </c>
      <c r="G21" s="51">
        <f>IF('セグメント(Segment)'!G21="-","-",'セグメント(Segment)'!G21/'為替換算(currency conversion)'!$B$3)</f>
        <v>3.5936666073652375</v>
      </c>
      <c r="H21" s="52">
        <f>IF('セグメント(Segment)'!H21="-","-",'セグメント(Segment)'!H21/'為替換算(currency conversion)'!$B$3)</f>
        <v>-4.9635296210638673</v>
      </c>
      <c r="I21" s="52">
        <f>IF('セグメント(Segment)'!I21="-","-",'セグメント(Segment)'!I21/'為替換算(currency conversion)'!$B$3)</f>
        <v>-23.510051592243371</v>
      </c>
      <c r="J21" s="53">
        <f>IF('セグメント(Segment)'!J21="-","-",'セグメント(Segment)'!J21/'為替換算(currency conversion)'!$B$3)</f>
        <v>-69.026863547411494</v>
      </c>
      <c r="K21" s="51">
        <f>IF('セグメント(Segment)'!K21="-","-",'セグメント(Segment)'!K21/'為替換算(currency conversion)'!$B$3)</f>
        <v>1.0051592243373064</v>
      </c>
      <c r="L21" s="52">
        <f>IF('セグメント(Segment)'!L21="-","-",'セグメント(Segment)'!L21/'為替換算(currency conversion)'!$B$3)</f>
        <v>-10.354029532111724</v>
      </c>
      <c r="M21" s="52">
        <f>IF('セグメント(Segment)'!M21="-","-",'セグメント(Segment)'!M21/'為替換算(currency conversion)'!$B$3)</f>
        <v>-18.991282689912826</v>
      </c>
      <c r="N21" s="363">
        <f>IF('セグメント(Segment)'!N21="-","-",'セグメント(Segment)'!N21/'為替換算(currency conversion)'!$B$3)</f>
        <v>-79.914605942003206</v>
      </c>
      <c r="O21" s="51">
        <f>IF('セグメント(Segment)'!O21="-","-",'セグメント(Segment)'!O21/'為替換算(currency conversion)'!$B$3)</f>
        <v>8.0056929371997862E-2</v>
      </c>
      <c r="P21" s="52">
        <f>IF('セグメント(Segment)'!P21="-","-",'セグメント(Segment)'!P21/'為替換算(currency conversion)'!$B$3)</f>
        <v>-18.092866038071516</v>
      </c>
      <c r="Q21" s="52">
        <f>IF('セグメント(Segment)'!Q21="-","-",'セグメント(Segment)'!Q21/'為替換算(currency conversion)'!$B$3)</f>
        <v>-51.841309375555952</v>
      </c>
      <c r="R21" s="436">
        <f>IF('セグメント(Segment)'!R21="-","-",'セグメント(Segment)'!R21/'為替換算(currency conversion)'!$B$3)</f>
        <v>-129.91460594200319</v>
      </c>
      <c r="S21" s="51">
        <f>IF('セグメント(Segment)'!S21="-","-",'セグメント(Segment)'!S21/'為替換算(currency conversion)'!$B$3)</f>
        <v>-15.050702721935599</v>
      </c>
      <c r="T21" s="52">
        <f>IF('セグメント(Segment)'!T21="-","-",'セグメント(Segment)'!T21/'為替換算(currency conversion)'!$B$3)</f>
        <v>-29.354207436399218</v>
      </c>
      <c r="U21" s="52">
        <f>IF('セグメント(Segment)'!U21="-","-",'セグメント(Segment)'!U21/'為替換算(currency conversion)'!$B$3)</f>
        <v>-55.808574986657177</v>
      </c>
      <c r="V21" s="436">
        <f>IF('セグメント(Segment)'!V21="-","-",'セグメント(Segment)'!V21/'為替換算(currency conversion)'!$B$3)</f>
        <v>-137.27094822985234</v>
      </c>
      <c r="W21" s="51">
        <f>IF('セグメント(Segment)'!W21="-","-",'セグメント(Segment)'!W21/'為替換算(currency conversion)'!$B$3)</f>
        <v>4.6077210460772102</v>
      </c>
      <c r="X21" s="52">
        <f>IF('セグメント(Segment)'!X21="-","-",'セグメント(Segment)'!X21/'為替換算(currency conversion)'!$B$3)</f>
        <v>-8.4148727984344429</v>
      </c>
      <c r="Y21" s="52">
        <f>IF('セグメント(Segment)'!Y21="-","-",'セグメント(Segment)'!Y21/'為替換算(currency conversion)'!$B$3)</f>
        <v>-19.06244440491016</v>
      </c>
      <c r="Z21" s="436">
        <f>IF('セグメント(Segment)'!Z21="-","-",'セグメント(Segment)'!Z21/'為替換算(currency conversion)'!$B$3)</f>
        <v>-131.25629638979515</v>
      </c>
    </row>
    <row r="22" spans="1:26" s="63" customFormat="1" ht="18" customHeight="1">
      <c r="A22" s="22"/>
      <c r="B22" s="721" t="s">
        <v>39</v>
      </c>
      <c r="C22" s="722"/>
      <c r="D22" s="722"/>
      <c r="E22" s="64" t="s">
        <v>31</v>
      </c>
      <c r="F22" s="65" t="s">
        <v>40</v>
      </c>
      <c r="G22" s="56">
        <f>IF('セグメント(Segment)'!G22="-","-",'セグメント(Segment)'!G22/'為替換算(currency conversion)'!$B$3)</f>
        <v>4183.6150151218644</v>
      </c>
      <c r="H22" s="57">
        <f>IF('セグメント(Segment)'!H22="-","-",'セグメント(Segment)'!H22/'為替換算(currency conversion)'!$B$3)</f>
        <v>8543.5420743639916</v>
      </c>
      <c r="I22" s="57">
        <f>IF('セグメント(Segment)'!I22="-","-",'セグメント(Segment)'!I22/'為替換算(currency conversion)'!$B$3)</f>
        <v>13165.940224159402</v>
      </c>
      <c r="J22" s="58">
        <f>IF('セグメント(Segment)'!J22="-","-",'セグメント(Segment)'!J22/'為替換算(currency conversion)'!$B$3)</f>
        <v>18143.479807863368</v>
      </c>
      <c r="K22" s="56">
        <f>IF('セグメント(Segment)'!K22="-","-",'セグメント(Segment)'!K22/'為替換算(currency conversion)'!$B$3)</f>
        <v>4494.2181106564667</v>
      </c>
      <c r="L22" s="57">
        <f>IF('セグメント(Segment)'!L22="-","-",'セグメント(Segment)'!L22/'為替換算(currency conversion)'!$B$3)</f>
        <v>9097.3314356875999</v>
      </c>
      <c r="M22" s="57">
        <f>IF('セグメント(Segment)'!M22="-","-",'セグメント(Segment)'!M22/'為替換算(currency conversion)'!$B$3)</f>
        <v>13793.684397793986</v>
      </c>
      <c r="N22" s="364">
        <f>IF('セグメント(Segment)'!N22="-","-",'セグメント(Segment)'!N22/'為替換算(currency conversion)'!$B$3)</f>
        <v>19245.908201387654</v>
      </c>
      <c r="O22" s="56">
        <f>IF('セグメント(Segment)'!O22="-","-",'セグメント(Segment)'!O22/'為替換算(currency conversion)'!$B$3)</f>
        <v>4690.2330546166158</v>
      </c>
      <c r="P22" s="57">
        <f>IF('セグメント(Segment)'!P22="-","-",'セグメント(Segment)'!P22/'為替換算(currency conversion)'!$B$3)</f>
        <v>9587.4310620885954</v>
      </c>
      <c r="Q22" s="57">
        <f>IF('セグメント(Segment)'!Q22="-","-",'セグメント(Segment)'!Q22/'為替換算(currency conversion)'!$B$3)</f>
        <v>14606.271126134139</v>
      </c>
      <c r="R22" s="437">
        <f>IF('セグメント(Segment)'!R22="-","-",'セグメント(Segment)'!R22/'為替換算(currency conversion)'!$B$3)</f>
        <v>20163.743106208858</v>
      </c>
      <c r="S22" s="56">
        <f>IF('セグメント(Segment)'!S22="-","-",'セグメント(Segment)'!S22/'為替換算(currency conversion)'!$B$3)</f>
        <v>4722.7895392278951</v>
      </c>
      <c r="T22" s="57">
        <f>IF('セグメント(Segment)'!T22="-","-",'セグメント(Segment)'!T22/'為替換算(currency conversion)'!$B$3)</f>
        <v>9607.87226472158</v>
      </c>
      <c r="U22" s="57">
        <f>IF('セグメント(Segment)'!U22="-","-",'セグメント(Segment)'!U22/'為替換算(currency conversion)'!$B$3)</f>
        <v>14751.787938089308</v>
      </c>
      <c r="V22" s="437">
        <f>IF('セグメント(Segment)'!V22="-","-",'セグメント(Segment)'!V22/'為替換算(currency conversion)'!$B$3)</f>
        <v>20624.959971535314</v>
      </c>
      <c r="W22" s="56">
        <f>IF('セグメント(Segment)'!W22="-","-",'セグメント(Segment)'!W22/'為替換算(currency conversion)'!$B$3)</f>
        <v>5255.488347269169</v>
      </c>
      <c r="X22" s="57">
        <f>IF('セグメント(Segment)'!X22="-","-",'セグメント(Segment)'!X22/'為替換算(currency conversion)'!$B$3)</f>
        <v>10781.702544031312</v>
      </c>
      <c r="Y22" s="57">
        <f>IF('セグメント(Segment)'!Y22="-","-",'セグメント(Segment)'!Y22/'為替換算(currency conversion)'!$B$3)</f>
        <v>16440.206368973493</v>
      </c>
      <c r="Z22" s="437">
        <f>IF('セグメント(Segment)'!Z22="-","-",'セグメント(Segment)'!Z22/'為替換算(currency conversion)'!$B$3)</f>
        <v>22699.750933997508</v>
      </c>
    </row>
    <row r="23" spans="1:26" s="29" customFormat="1" ht="18" customHeight="1">
      <c r="A23" s="22"/>
      <c r="B23" s="30"/>
      <c r="C23" s="651" t="s">
        <v>17</v>
      </c>
      <c r="D23" s="652"/>
      <c r="E23" s="31" t="s">
        <v>396</v>
      </c>
      <c r="F23" s="32" t="s">
        <v>32</v>
      </c>
      <c r="G23" s="33">
        <f>IF('セグメント(Segment)'!G23="-","-",'セグメント(Segment)'!G23/'為替換算(currency conversion)'!$B$3)</f>
        <v>661.61714997331433</v>
      </c>
      <c r="H23" s="34">
        <f>IF('セグメント(Segment)'!H23="-","-",'セグメント(Segment)'!H23/'為替換算(currency conversion)'!$B$3)</f>
        <v>1394.1647393702187</v>
      </c>
      <c r="I23" s="34">
        <f>IF('セグメント(Segment)'!I23="-","-",'セグメント(Segment)'!I23/'為替換算(currency conversion)'!$B$3)</f>
        <v>2186.2124177192668</v>
      </c>
      <c r="J23" s="35">
        <f>IF('セグメント(Segment)'!J23="-","-",'セグメント(Segment)'!J23/'為替換算(currency conversion)'!$B$3)</f>
        <v>3217.9950186799501</v>
      </c>
      <c r="K23" s="33">
        <f>IF('セグメント(Segment)'!K23="-","-",'セグメント(Segment)'!K23/'為替換算(currency conversion)'!$B$3)</f>
        <v>790.17968333036822</v>
      </c>
      <c r="L23" s="34">
        <f>IF('セグメント(Segment)'!L23="-","-",'セグメント(Segment)'!L23/'為替換算(currency conversion)'!$B$3)</f>
        <v>1553.1844867461305</v>
      </c>
      <c r="M23" s="34">
        <f>IF('セグメント(Segment)'!M23="-","-",'セグメント(Segment)'!M23/'為替換算(currency conversion)'!$B$3)</f>
        <v>2348.9948407756629</v>
      </c>
      <c r="N23" s="360">
        <f>IF('セグメント(Segment)'!N23="-","-",'セグメント(Segment)'!N23/'為替換算(currency conversion)'!$B$3)</f>
        <v>3554.3586550435866</v>
      </c>
      <c r="O23" s="33">
        <f>IF('セグメント(Segment)'!O23="-","-",'セグメント(Segment)'!O23/'為替換算(currency conversion)'!$B$3)</f>
        <v>732.59206546877783</v>
      </c>
      <c r="P23" s="34">
        <f>IF('セグメント(Segment)'!P23="-","-",'セグメント(Segment)'!P23/'為替換算(currency conversion)'!$B$3)</f>
        <v>1572.558263654154</v>
      </c>
      <c r="Q23" s="34">
        <f>IF('セグメント(Segment)'!Q23="-","-",'セグメント(Segment)'!Q23/'為替換算(currency conversion)'!$B$3)</f>
        <v>2460.9589041095892</v>
      </c>
      <c r="R23" s="434">
        <f>IF('セグメント(Segment)'!R23="-","-",'セグメント(Segment)'!R23/'為替換算(currency conversion)'!$B$3)</f>
        <v>3680.323785803238</v>
      </c>
      <c r="S23" s="33">
        <f>IF('セグメント(Segment)'!S23="-","-",'セグメント(Segment)'!S23/'為替換算(currency conversion)'!$B$3)</f>
        <v>809.50898416651842</v>
      </c>
      <c r="T23" s="34">
        <f>IF('セグメント(Segment)'!T23="-","-",'セグメント(Segment)'!T23/'為替換算(currency conversion)'!$B$3)</f>
        <v>1701.1296922255826</v>
      </c>
      <c r="U23" s="34">
        <f>IF('セグメント(Segment)'!U23="-","-",'セグメント(Segment)'!U23/'為替換算(currency conversion)'!$B$3)</f>
        <v>2633.9441380537269</v>
      </c>
      <c r="V23" s="434">
        <f>IF('セグメント(Segment)'!V23="-","-",'セグメント(Segment)'!V23/'為替換算(currency conversion)'!$B$3)</f>
        <v>4021.0193915673367</v>
      </c>
      <c r="W23" s="33">
        <f>IF('セグメント(Segment)'!W23="-","-",'セグメント(Segment)'!W23/'為替換算(currency conversion)'!$B$3)</f>
        <v>901.11190179683331</v>
      </c>
      <c r="X23" s="34">
        <f>IF('セグメント(Segment)'!X23="-","-",'セグメント(Segment)'!X23/'為替換算(currency conversion)'!$B$3)</f>
        <v>1941.2293186265788</v>
      </c>
      <c r="Y23" s="34">
        <f>IF('セグメント(Segment)'!Y23="-","-",'セグメント(Segment)'!Y23/'為替換算(currency conversion)'!$B$3)</f>
        <v>2997.3492261163492</v>
      </c>
      <c r="Z23" s="434">
        <f>IF('セグメント(Segment)'!Z23="-","-",'セグメント(Segment)'!Z23/'為替換算(currency conversion)'!$B$3)</f>
        <v>4328.4024194983094</v>
      </c>
    </row>
    <row r="24" spans="1:26" s="29" customFormat="1" ht="18" customHeight="1">
      <c r="A24" s="22"/>
      <c r="B24" s="30"/>
      <c r="C24" s="656" t="s">
        <v>19</v>
      </c>
      <c r="D24" s="657"/>
      <c r="E24" s="37" t="s">
        <v>4</v>
      </c>
      <c r="F24" s="38" t="s">
        <v>20</v>
      </c>
      <c r="G24" s="33">
        <f>IF('セグメント(Segment)'!G24="-","-",'セグメント(Segment)'!G24/'為替換算(currency conversion)'!$B$3)</f>
        <v>1038.4895925991816</v>
      </c>
      <c r="H24" s="39">
        <f>IF('セグメント(Segment)'!H24="-","-",'セグメント(Segment)'!H24/'為替換算(currency conversion)'!$B$3)</f>
        <v>2118.4486746130583</v>
      </c>
      <c r="I24" s="39">
        <f>IF('セグメント(Segment)'!I24="-","-",'セグメント(Segment)'!I24/'為替換算(currency conversion)'!$B$3)</f>
        <v>3231.4534780288204</v>
      </c>
      <c r="J24" s="40">
        <f>IF('セグメント(Segment)'!J24="-","-",'セグメント(Segment)'!J24/'為替換算(currency conversion)'!$B$3)</f>
        <v>4415.8245863725315</v>
      </c>
      <c r="K24" s="33">
        <f>IF('セグメント(Segment)'!K24="-","-",'セグメント(Segment)'!K24/'為替換算(currency conversion)'!$B$3)</f>
        <v>1035.4741149261697</v>
      </c>
      <c r="L24" s="39">
        <f>IF('セグメント(Segment)'!L24="-","-",'セグメント(Segment)'!L24/'為替換算(currency conversion)'!$B$3)</f>
        <v>2098.0252624088239</v>
      </c>
      <c r="M24" s="39">
        <f>IF('セグメント(Segment)'!M24="-","-",'セグメント(Segment)'!M24/'為替換算(currency conversion)'!$B$3)</f>
        <v>3137.1908913004804</v>
      </c>
      <c r="N24" s="361">
        <f>IF('セグメント(Segment)'!N24="-","-",'セグメント(Segment)'!N24/'為替換算(currency conversion)'!$B$3)</f>
        <v>4372.7005870841485</v>
      </c>
      <c r="O24" s="33">
        <f>IF('セグメント(Segment)'!O24="-","-",'セグメント(Segment)'!O24/'為替換算(currency conversion)'!$B$3)</f>
        <v>1093.9245685821029</v>
      </c>
      <c r="P24" s="39">
        <f>IF('セグメント(Segment)'!P24="-","-",'セグメント(Segment)'!P24/'為替換算(currency conversion)'!$B$3)</f>
        <v>2202.8108877423947</v>
      </c>
      <c r="Q24" s="39">
        <f>IF('セグメント(Segment)'!Q24="-","-",'セグメント(Segment)'!Q24/'為替換算(currency conversion)'!$B$3)</f>
        <v>3297.4648639032198</v>
      </c>
      <c r="R24" s="45">
        <f>IF('セグメント(Segment)'!R24="-","-",'セグメント(Segment)'!R24/'為替換算(currency conversion)'!$B$3)</f>
        <v>4496.3084860345134</v>
      </c>
      <c r="S24" s="33">
        <f>IF('セグメント(Segment)'!S24="-","-",'セグメント(Segment)'!S24/'為替換算(currency conversion)'!$B$3)</f>
        <v>1067.2922967443515</v>
      </c>
      <c r="T24" s="39">
        <f>IF('セグメント(Segment)'!T24="-","-",'セグメント(Segment)'!T24/'為替換算(currency conversion)'!$B$3)</f>
        <v>2176.1608254758939</v>
      </c>
      <c r="U24" s="39">
        <f>IF('セグメント(Segment)'!U24="-","-",'セグメント(Segment)'!U24/'為替換算(currency conversion)'!$B$3)</f>
        <v>3334.9492972780645</v>
      </c>
      <c r="V24" s="45">
        <f>IF('セグメント(Segment)'!V24="-","-",'セグメント(Segment)'!V24/'為替換算(currency conversion)'!$B$3)</f>
        <v>4608.2814445828144</v>
      </c>
      <c r="W24" s="33">
        <f>IF('セグメント(Segment)'!W24="-","-",'セグメント(Segment)'!W24/'為替換算(currency conversion)'!$B$3)</f>
        <v>1132.3874755381605</v>
      </c>
      <c r="X24" s="39">
        <f>IF('セグメント(Segment)'!X24="-","-",'セグメント(Segment)'!X24/'為替換算(currency conversion)'!$B$3)</f>
        <v>2372.8518057285182</v>
      </c>
      <c r="Y24" s="39">
        <f>IF('セグメント(Segment)'!Y24="-","-",'セグメント(Segment)'!Y24/'為替換算(currency conversion)'!$B$3)</f>
        <v>3513.3161359188757</v>
      </c>
      <c r="Z24" s="45">
        <f>IF('セグメント(Segment)'!Z24="-","-",'セグメント(Segment)'!Z24/'為替換算(currency conversion)'!$B$3)</f>
        <v>4815.9935954456505</v>
      </c>
    </row>
    <row r="25" spans="1:26" s="29" customFormat="1" ht="18" customHeight="1">
      <c r="A25" s="22"/>
      <c r="B25" s="30"/>
      <c r="C25" s="656" t="s">
        <v>21</v>
      </c>
      <c r="D25" s="657"/>
      <c r="E25" s="37" t="s">
        <v>4</v>
      </c>
      <c r="F25" s="38" t="s">
        <v>22</v>
      </c>
      <c r="G25" s="33">
        <f>IF('セグメント(Segment)'!G25="-","-",'セグメント(Segment)'!G25/'為替換算(currency conversion)'!$B$3)</f>
        <v>678.81159935954452</v>
      </c>
      <c r="H25" s="39">
        <f>IF('セグメント(Segment)'!H25="-","-",'セグメント(Segment)'!H25/'為替換算(currency conversion)'!$B$3)</f>
        <v>1394.8051948051948</v>
      </c>
      <c r="I25" s="39">
        <f>IF('セグメント(Segment)'!I25="-","-",'セグメント(Segment)'!I25/'為替換算(currency conversion)'!$B$3)</f>
        <v>2174.0526596690979</v>
      </c>
      <c r="J25" s="40">
        <f>IF('セグメント(Segment)'!J25="-","-",'セグメント(Segment)'!J25/'為替換算(currency conversion)'!$B$3)</f>
        <v>3026.027397260274</v>
      </c>
      <c r="K25" s="33">
        <f>IF('セグメント(Segment)'!K25="-","-",'セグメント(Segment)'!K25/'為替換算(currency conversion)'!$B$3)</f>
        <v>772.32698808041278</v>
      </c>
      <c r="L25" s="39">
        <f>IF('セグメント(Segment)'!L25="-","-",'セグメント(Segment)'!L25/'為替換算(currency conversion)'!$B$3)</f>
        <v>1609.4200320227717</v>
      </c>
      <c r="M25" s="39">
        <f>IF('セグメント(Segment)'!M25="-","-",'セグメント(Segment)'!M25/'為替換算(currency conversion)'!$B$3)</f>
        <v>2437.9025084504538</v>
      </c>
      <c r="N25" s="361">
        <f>IF('セグメント(Segment)'!N25="-","-",'セグメント(Segment)'!N25/'為替換算(currency conversion)'!$B$3)</f>
        <v>3373.3677281622486</v>
      </c>
      <c r="O25" s="33">
        <f>IF('セグメント(Segment)'!O25="-","-",'セグメント(Segment)'!O25/'為替換算(currency conversion)'!$B$3)</f>
        <v>870.31666963173814</v>
      </c>
      <c r="P25" s="39">
        <f>IF('セグメント(Segment)'!P25="-","-",'セグメント(Segment)'!P25/'為替換算(currency conversion)'!$B$3)</f>
        <v>1845.1698985945561</v>
      </c>
      <c r="Q25" s="39">
        <f>IF('セグメント(Segment)'!Q25="-","-",'セグメント(Segment)'!Q25/'為替換算(currency conversion)'!$B$3)</f>
        <v>2803.1578011030065</v>
      </c>
      <c r="R25" s="45">
        <f>IF('セグメント(Segment)'!R25="-","-",'セグメント(Segment)'!R25/'為替換算(currency conversion)'!$B$3)</f>
        <v>3806.9916384984876</v>
      </c>
      <c r="S25" s="33">
        <f>IF('セグメント(Segment)'!S25="-","-",'セグメント(Segment)'!S25/'為替換算(currency conversion)'!$B$3)</f>
        <v>884.51343177370575</v>
      </c>
      <c r="T25" s="39">
        <f>IF('セグメント(Segment)'!T25="-","-",'セグメント(Segment)'!T25/'為替換算(currency conversion)'!$B$3)</f>
        <v>1818.5998932574275</v>
      </c>
      <c r="U25" s="39">
        <f>IF('セグメント(Segment)'!U25="-","-",'セグメント(Segment)'!U25/'為替換算(currency conversion)'!$B$3)</f>
        <v>2758.9930617327877</v>
      </c>
      <c r="V25" s="45">
        <f>IF('セグメント(Segment)'!V25="-","-",'セグメント(Segment)'!V25/'為替換算(currency conversion)'!$B$3)</f>
        <v>3804.9546344066894</v>
      </c>
      <c r="W25" s="33">
        <f>IF('セグメント(Segment)'!W25="-","-",'セグメント(Segment)'!W25/'為替換算(currency conversion)'!$B$3)</f>
        <v>938.98772460416296</v>
      </c>
      <c r="X25" s="39">
        <f>IF('セグメント(Segment)'!X25="-","-",'セグメント(Segment)'!X25/'為替換算(currency conversion)'!$B$3)</f>
        <v>1945.9793631026507</v>
      </c>
      <c r="Y25" s="39">
        <f>IF('セグメント(Segment)'!Y25="-","-",'セグメント(Segment)'!Y25/'為替換算(currency conversion)'!$B$3)</f>
        <v>2992.5013342821562</v>
      </c>
      <c r="Z25" s="45">
        <f>IF('セグメント(Segment)'!Z25="-","-",'セグメント(Segment)'!Z25/'為替換算(currency conversion)'!$B$3)</f>
        <v>4097.5004447607189</v>
      </c>
    </row>
    <row r="26" spans="1:26" s="29" customFormat="1" ht="18" customHeight="1">
      <c r="A26" s="22"/>
      <c r="B26" s="30"/>
      <c r="C26" s="656" t="s">
        <v>400</v>
      </c>
      <c r="D26" s="657"/>
      <c r="E26" s="42" t="s">
        <v>31</v>
      </c>
      <c r="F26" s="43" t="s">
        <v>35</v>
      </c>
      <c r="G26" s="33">
        <f>IF('セグメント(Segment)'!G26="-","-",'セグメント(Segment)'!G26/'為替換算(currency conversion)'!$B$3)</f>
        <v>976.38320583526058</v>
      </c>
      <c r="H26" s="44">
        <f>IF('セグメント(Segment)'!H26="-","-",'セグメント(Segment)'!H26/'為替換算(currency conversion)'!$B$3)</f>
        <v>1930.1814623732432</v>
      </c>
      <c r="I26" s="44">
        <f>IF('セグメント(Segment)'!I26="-","-",'セグメント(Segment)'!I26/'為替換算(currency conversion)'!$B$3)</f>
        <v>2870.2188222736168</v>
      </c>
      <c r="J26" s="45">
        <f>IF('セグメント(Segment)'!J26="-","-",'セグメント(Segment)'!J26/'為替換算(currency conversion)'!$B$3)</f>
        <v>3756.1110122753958</v>
      </c>
      <c r="K26" s="33">
        <f>IF('セグメント(Segment)'!K26="-","-",'セグメント(Segment)'!K26/'為替換算(currency conversion)'!$B$3)</f>
        <v>891.8786692759295</v>
      </c>
      <c r="L26" s="46">
        <f>IF('セグメント(Segment)'!L26="-","-",'セグメント(Segment)'!L26/'為替換算(currency conversion)'!$B$3)</f>
        <v>1838.1426792385696</v>
      </c>
      <c r="M26" s="46">
        <f>IF('セグメント(Segment)'!M26="-","-",'セグメント(Segment)'!M26/'為替換算(currency conversion)'!$B$3)</f>
        <v>2762.3198719089128</v>
      </c>
      <c r="N26" s="362">
        <f>IF('セグメント(Segment)'!N26="-","-",'セグメント(Segment)'!N26/'為替換算(currency conversion)'!$B$3)</f>
        <v>3704.7144636185731</v>
      </c>
      <c r="O26" s="33">
        <f>IF('セグメント(Segment)'!O26="-","-",'セグメント(Segment)'!O26/'為替換算(currency conversion)'!$B$3)</f>
        <v>906.5646682085038</v>
      </c>
      <c r="P26" s="46">
        <f>IF('セグメント(Segment)'!P26="-","-",'セグメント(Segment)'!P26/'為替換算(currency conversion)'!$B$3)</f>
        <v>1830.7418608788471</v>
      </c>
      <c r="Q26" s="46">
        <f>IF('セグメント(Segment)'!Q26="-","-",'セグメント(Segment)'!Q26/'為替換算(currency conversion)'!$B$3)</f>
        <v>2758.9574808752891</v>
      </c>
      <c r="R26" s="435">
        <f>IF('セグメント(Segment)'!R26="-","-",'セグメント(Segment)'!R26/'為替換算(currency conversion)'!$B$3)</f>
        <v>3729.8701298701299</v>
      </c>
      <c r="S26" s="33">
        <f>IF('セグメント(Segment)'!S26="-","-",'セグメント(Segment)'!S26/'為替換算(currency conversion)'!$B$3)</f>
        <v>922.62942536915136</v>
      </c>
      <c r="T26" s="46">
        <f>IF('セグメント(Segment)'!T26="-","-",'セグメント(Segment)'!T26/'為替換算(currency conversion)'!$B$3)</f>
        <v>1829.4609500088952</v>
      </c>
      <c r="U26" s="46">
        <f>IF('セグメント(Segment)'!U26="-","-",'セグメント(Segment)'!U26/'為替換算(currency conversion)'!$B$3)</f>
        <v>2784.5134317737056</v>
      </c>
      <c r="V26" s="435">
        <f>IF('セグメント(Segment)'!V26="-","-",'セグメント(Segment)'!V26/'為替換算(currency conversion)'!$B$3)</f>
        <v>3760.6475716064756</v>
      </c>
      <c r="W26" s="33">
        <f>IF('セグメント(Segment)'!W26="-","-",'セグメント(Segment)'!W26/'為替換算(currency conversion)'!$B$3)</f>
        <v>1001.1385874399573</v>
      </c>
      <c r="X26" s="46">
        <f>IF('セグメント(Segment)'!X26="-","-",'セグメント(Segment)'!X26/'為替換算(currency conversion)'!$B$3)</f>
        <v>2003.1666963173811</v>
      </c>
      <c r="Y26" s="46">
        <f>IF('セグメント(Segment)'!Y26="-","-",'セグメント(Segment)'!Y26/'為替換算(currency conversion)'!$B$3)</f>
        <v>3041.3093755559507</v>
      </c>
      <c r="Z26" s="435">
        <f>IF('セグメント(Segment)'!Z26="-","-",'セグメント(Segment)'!Z26/'為替換算(currency conversion)'!$B$3)</f>
        <v>4162.0352250489232</v>
      </c>
    </row>
    <row r="27" spans="1:26" s="29" customFormat="1" ht="18" customHeight="1">
      <c r="A27" s="22"/>
      <c r="B27" s="30"/>
      <c r="C27" s="656" t="s">
        <v>25</v>
      </c>
      <c r="D27" s="657"/>
      <c r="E27" s="42" t="s">
        <v>31</v>
      </c>
      <c r="F27" s="43" t="s">
        <v>36</v>
      </c>
      <c r="G27" s="33">
        <f>IF('セグメント(Segment)'!G27="-","-",'セグメント(Segment)'!G27/'為替換算(currency conversion)'!$B$3)</f>
        <v>763.30724070450094</v>
      </c>
      <c r="H27" s="46">
        <f>IF('セグメント(Segment)'!H27="-","-",'セグメント(Segment)'!H27/'為替換算(currency conversion)'!$B$3)</f>
        <v>1562.5956235545277</v>
      </c>
      <c r="I27" s="46">
        <f>IF('セグメント(Segment)'!I27="-","-",'セグメント(Segment)'!I27/'為替換算(currency conversion)'!$B$3)</f>
        <v>2482.1206191069205</v>
      </c>
      <c r="J27" s="47">
        <f>IF('セグメント(Segment)'!J27="-","-",'セグメント(Segment)'!J27/'為替換算(currency conversion)'!$B$3)</f>
        <v>3414.5436755025794</v>
      </c>
      <c r="K27" s="33">
        <f>IF('セグメント(Segment)'!K27="-","-",'セグメント(Segment)'!K27/'為替換算(currency conversion)'!$B$3)</f>
        <v>916.65184130937553</v>
      </c>
      <c r="L27" s="46">
        <f>IF('セグメント(Segment)'!L27="-","-",'セグメント(Segment)'!L27/'為替換算(currency conversion)'!$B$3)</f>
        <v>1823.6612702366126</v>
      </c>
      <c r="M27" s="46">
        <f>IF('セグメント(Segment)'!M27="-","-",'セグメント(Segment)'!M27/'為替換算(currency conversion)'!$B$3)</f>
        <v>2839.9573029710014</v>
      </c>
      <c r="N27" s="362">
        <f>IF('セグメント(Segment)'!N27="-","-",'セグメント(Segment)'!N27/'為替換算(currency conversion)'!$B$3)</f>
        <v>3859.2599181640276</v>
      </c>
      <c r="O27" s="33">
        <f>IF('セグメント(Segment)'!O27="-","-",'セグメント(Segment)'!O27/'為替換算(currency conversion)'!$B$3)</f>
        <v>978.20672478206723</v>
      </c>
      <c r="P27" s="46">
        <f>IF('セグメント(Segment)'!P27="-","-",'セグメント(Segment)'!P27/'為替換算(currency conversion)'!$B$3)</f>
        <v>1917.043230741861</v>
      </c>
      <c r="Q27" s="46">
        <f>IF('セグメント(Segment)'!Q27="-","-",'セグメント(Segment)'!Q27/'為替換算(currency conversion)'!$B$3)</f>
        <v>2949.3951254225226</v>
      </c>
      <c r="R27" s="435">
        <f>IF('セグメント(Segment)'!R27="-","-",'セグメント(Segment)'!R27/'為替換算(currency conversion)'!$B$3)</f>
        <v>4000.0444760718733</v>
      </c>
      <c r="S27" s="33">
        <f>IF('セグメント(Segment)'!S27="-","-",'セグメント(Segment)'!S27/'為替換算(currency conversion)'!$B$3)</f>
        <v>932.27183775128981</v>
      </c>
      <c r="T27" s="46">
        <f>IF('セグメント(Segment)'!T27="-","-",'セグメント(Segment)'!T27/'為替換算(currency conversion)'!$B$3)</f>
        <v>1864.5792563600783</v>
      </c>
      <c r="U27" s="46">
        <f>IF('セグメント(Segment)'!U27="-","-",'セグメント(Segment)'!U27/'為替換算(currency conversion)'!$B$3)</f>
        <v>2906.6625155666252</v>
      </c>
      <c r="V27" s="435">
        <f>IF('セグメント(Segment)'!V27="-","-",'セグメント(Segment)'!V27/'為替換算(currency conversion)'!$B$3)</f>
        <v>3973.5189468066178</v>
      </c>
      <c r="W27" s="33">
        <f>IF('セグメント(Segment)'!W27="-","-",'セグメント(Segment)'!W27/'為替換算(currency conversion)'!$B$3)</f>
        <v>1156.7158868528732</v>
      </c>
      <c r="X27" s="46">
        <f>IF('セグメント(Segment)'!X27="-","-",'セグメント(Segment)'!X27/'為替換算(currency conversion)'!$B$3)</f>
        <v>2282.342999466287</v>
      </c>
      <c r="Y27" s="46">
        <f>IF('セグメント(Segment)'!Y27="-","-",'セグメント(Segment)'!Y27/'為替換算(currency conversion)'!$B$3)</f>
        <v>3551.6811955168118</v>
      </c>
      <c r="Z27" s="435">
        <f>IF('セグメント(Segment)'!Z27="-","-",'セグメント(Segment)'!Z27/'為替換算(currency conversion)'!$B$3)</f>
        <v>4828.6692759295502</v>
      </c>
    </row>
    <row r="28" spans="1:26" s="29" customFormat="1" ht="18" customHeight="1">
      <c r="A28" s="22"/>
      <c r="B28" s="67"/>
      <c r="C28" s="649" t="s">
        <v>37</v>
      </c>
      <c r="D28" s="650"/>
      <c r="E28" s="49" t="s">
        <v>4</v>
      </c>
      <c r="F28" s="50" t="s">
        <v>28</v>
      </c>
      <c r="G28" s="51">
        <f>IF('セグメント(Segment)'!G28="-","-",'セグメント(Segment)'!G28/'為替換算(currency conversion)'!$B$3)</f>
        <v>65.00622665006226</v>
      </c>
      <c r="H28" s="52">
        <f>IF('セグメント(Segment)'!H28="-","-",'セグメント(Segment)'!H28/'為替換算(currency conversion)'!$B$3)</f>
        <v>143.33748443337484</v>
      </c>
      <c r="I28" s="52">
        <f>IF('セグメント(Segment)'!I28="-","-",'セグメント(Segment)'!I28/'為替換算(currency conversion)'!$B$3)</f>
        <v>221.87333214730475</v>
      </c>
      <c r="J28" s="53">
        <f>IF('セグメント(Segment)'!J28="-","-",'セグメント(Segment)'!J28/'為替換算(currency conversion)'!$B$3)</f>
        <v>312.96922255826365</v>
      </c>
      <c r="K28" s="51">
        <f>IF('セグメント(Segment)'!K28="-","-",'セグメント(Segment)'!K28/'為替換算(currency conversion)'!$B$3)</f>
        <v>87.697918519836321</v>
      </c>
      <c r="L28" s="52">
        <f>IF('セグメント(Segment)'!L28="-","-",'セグメント(Segment)'!L28/'為替換算(currency conversion)'!$B$3)</f>
        <v>174.906600249066</v>
      </c>
      <c r="M28" s="52">
        <f>IF('セグメント(Segment)'!M28="-","-",'セグメント(Segment)'!M28/'為替換算(currency conversion)'!$B$3)</f>
        <v>267.32787760185022</v>
      </c>
      <c r="N28" s="363">
        <f>IF('セグメント(Segment)'!N28="-","-",'セグメント(Segment)'!N28/'為替換算(currency conversion)'!$B$3)</f>
        <v>381.50684931506851</v>
      </c>
      <c r="O28" s="51">
        <f>IF('セグメント(Segment)'!O28="-","-",'セグメント(Segment)'!O28/'為替換算(currency conversion)'!$B$3)</f>
        <v>108.62835794342644</v>
      </c>
      <c r="P28" s="52">
        <f>IF('セグメント(Segment)'!P28="-","-",'セグメント(Segment)'!P28/'為替換算(currency conversion)'!$B$3)</f>
        <v>219.09802526240881</v>
      </c>
      <c r="Q28" s="52">
        <f>IF('セグメント(Segment)'!Q28="-","-",'セグメント(Segment)'!Q28/'為替換算(currency conversion)'!$B$3)</f>
        <v>336.33695072051233</v>
      </c>
      <c r="R28" s="436">
        <f>IF('セグメント(Segment)'!R28="-","-",'セグメント(Segment)'!R28/'為替換算(currency conversion)'!$B$3)</f>
        <v>450.21348514499198</v>
      </c>
      <c r="S28" s="51">
        <f>IF('セグメント(Segment)'!S28="-","-",'セグメント(Segment)'!S28/'為替換算(currency conversion)'!$B$3)</f>
        <v>106.56466820850382</v>
      </c>
      <c r="T28" s="52">
        <f>IF('セグメント(Segment)'!T28="-","-",'セグメント(Segment)'!T28/'為替換算(currency conversion)'!$B$3)</f>
        <v>217.9416473937022</v>
      </c>
      <c r="U28" s="52">
        <f>IF('セグメント(Segment)'!U28="-","-",'セグメント(Segment)'!U28/'為替換算(currency conversion)'!$B$3)</f>
        <v>332.7254936843978</v>
      </c>
      <c r="V28" s="436">
        <f>IF('セグメント(Segment)'!V28="-","-",'セグメント(Segment)'!V28/'為替換算(currency conversion)'!$B$3)</f>
        <v>456.54687777975448</v>
      </c>
      <c r="W28" s="51">
        <f>IF('セグメント(Segment)'!W28="-","-",'セグメント(Segment)'!W28/'為替換算(currency conversion)'!$B$3)</f>
        <v>125.13787582280733</v>
      </c>
      <c r="X28" s="52">
        <f>IF('セグメント(Segment)'!X28="-","-",'セグメント(Segment)'!X28/'為替換算(currency conversion)'!$B$3)</f>
        <v>236.14125600426971</v>
      </c>
      <c r="Y28" s="52">
        <f>IF('セグメント(Segment)'!Y28="-","-",'セグメント(Segment)'!Y28/'為替換算(currency conversion)'!$B$3)</f>
        <v>344.04910158334815</v>
      </c>
      <c r="Z28" s="436">
        <f>IF('セグメント(Segment)'!Z28="-","-",'セグメント(Segment)'!Z28/'為替換算(currency conversion)'!$B$3)</f>
        <v>467.15240043785695</v>
      </c>
    </row>
    <row r="29" spans="1:26" s="70" customFormat="1" ht="18" customHeight="1">
      <c r="A29" s="22"/>
      <c r="B29" s="672" t="s">
        <v>43</v>
      </c>
      <c r="C29" s="659"/>
      <c r="D29" s="659"/>
      <c r="E29" s="55" t="s">
        <v>4</v>
      </c>
      <c r="F29" s="68" t="s">
        <v>401</v>
      </c>
      <c r="G29" s="56">
        <f>IF('セグメント(Segment)'!G29="-","-",'セグメント(Segment)'!G29/'為替換算(currency conversion)'!$B$3)</f>
        <v>4343.1595801458816</v>
      </c>
      <c r="H29" s="57">
        <f>IF('セグメント(Segment)'!H29="-","-",'セグメント(Segment)'!H29/'為替換算(currency conversion)'!$B$3)</f>
        <v>7790.2152641878665</v>
      </c>
      <c r="I29" s="57">
        <f>IF('セグメント(Segment)'!I29="-","-",'セグメント(Segment)'!I29/'為替換算(currency conversion)'!$B$3)</f>
        <v>12318.003913894325</v>
      </c>
      <c r="J29" s="58">
        <f>IF('セグメント(Segment)'!J29="-","-",'セグメント(Segment)'!J29/'為替換算(currency conversion)'!$B$3)</f>
        <v>17345.961572673903</v>
      </c>
      <c r="K29" s="56">
        <f>IF('セグメント(Segment)'!K29="-","-",'セグメント(Segment)'!K29/'為替換算(currency conversion)'!$B$3)</f>
        <v>4484.1754136274685</v>
      </c>
      <c r="L29" s="57">
        <f>IF('セグメント(Segment)'!L29="-","-",'セグメント(Segment)'!L29/'為替換算(currency conversion)'!$B$3)</f>
        <v>8186.7817114392456</v>
      </c>
      <c r="M29" s="57">
        <f>IF('セグメント(Segment)'!M29="-","-",'セグメント(Segment)'!M29/'為替換算(currency conversion)'!$B$3)</f>
        <v>12496.255114748265</v>
      </c>
      <c r="N29" s="364">
        <f>IF('セグメント(Segment)'!N29="-","-",'セグメント(Segment)'!N29/'為替換算(currency conversion)'!$B$3)</f>
        <v>18467.247820672477</v>
      </c>
      <c r="O29" s="56">
        <f>IF('セグメント(Segment)'!O29="-","-",'セグメント(Segment)'!O29/'為替換算(currency conversion)'!$B$3)</f>
        <v>4651.3164917274507</v>
      </c>
      <c r="P29" s="57">
        <f>IF('セグメント(Segment)'!P29="-","-",'セグメント(Segment)'!P29/'為替換算(currency conversion)'!$B$3)</f>
        <v>9684.8247642768183</v>
      </c>
      <c r="Q29" s="57">
        <f>IF('セグメント(Segment)'!Q29="-","-",'セグメント(Segment)'!Q29/'為替換算(currency conversion)'!$B$3)</f>
        <v>14053.3357053905</v>
      </c>
      <c r="R29" s="437">
        <f>IF('セグメント(Segment)'!R29="-","-",'セグメント(Segment)'!R29/'為替換算(currency conversion)'!$B$3)</f>
        <v>20238.542963885429</v>
      </c>
      <c r="S29" s="56">
        <f>IF('セグメント(Segment)'!S29="-","-",'セグメント(Segment)'!S29/'為替換算(currency conversion)'!$B$3)</f>
        <v>5474.4707347447074</v>
      </c>
      <c r="T29" s="57">
        <f>IF('セグメント(Segment)'!T29="-","-",'セグメント(Segment)'!T29/'為替換算(currency conversion)'!$B$3)</f>
        <v>9477.4684219889696</v>
      </c>
      <c r="U29" s="57">
        <f>IF('セグメント(Segment)'!U29="-","-",'セグメント(Segment)'!U29/'為替換算(currency conversion)'!$B$3)</f>
        <v>14031.026507738836</v>
      </c>
      <c r="V29" s="437">
        <f>IF('セグメント(Segment)'!V29="-","-",'セグメント(Segment)'!V29/'為替換算(currency conversion)'!$B$3)</f>
        <v>19776.908023483367</v>
      </c>
      <c r="W29" s="56">
        <f>IF('セグメント(Segment)'!W29="-","-",'セグメント(Segment)'!W29/'為替換算(currency conversion)'!$B$3)</f>
        <v>5246.39743817826</v>
      </c>
      <c r="X29" s="57">
        <f>IF('セグメント(Segment)'!X29="-","-",'セグメント(Segment)'!X29/'為替換算(currency conversion)'!$B$3)</f>
        <v>10261.163494040205</v>
      </c>
      <c r="Y29" s="57">
        <f>IF('セグメント(Segment)'!Y29="-","-",'セグメント(Segment)'!Y29/'為替換算(currency conversion)'!$B$3)</f>
        <v>15303.522504892368</v>
      </c>
      <c r="Z29" s="437">
        <f>IF('セグメント(Segment)'!Z29="-","-",'セグメント(Segment)'!Z29/'為替換算(currency conversion)'!$B$3)</f>
        <v>21355.781889343532</v>
      </c>
    </row>
    <row r="30" spans="1:26" s="70" customFormat="1" ht="18" customHeight="1">
      <c r="A30" s="22"/>
      <c r="B30" s="30"/>
      <c r="C30" s="651" t="s">
        <v>17</v>
      </c>
      <c r="D30" s="652"/>
      <c r="E30" s="31" t="s">
        <v>31</v>
      </c>
      <c r="F30" s="32" t="s">
        <v>32</v>
      </c>
      <c r="G30" s="33">
        <f>IF('セグメント(Segment)'!G30="-","-",'セグメント(Segment)'!G30/'為替換算(currency conversion)'!$B$3)</f>
        <v>1252.8642590286427</v>
      </c>
      <c r="H30" s="34">
        <f>IF('セグメント(Segment)'!H30="-","-",'セグメント(Segment)'!H30/'為替換算(currency conversion)'!$B$3)</f>
        <v>1961.225760540829</v>
      </c>
      <c r="I30" s="34">
        <f>IF('セグメント(Segment)'!I30="-","-",'セグメント(Segment)'!I30/'為替換算(currency conversion)'!$B$3)</f>
        <v>2820.6991638498489</v>
      </c>
      <c r="J30" s="35">
        <f>IF('セグメント(Segment)'!J30="-","-",'セグメント(Segment)'!J30/'為替換算(currency conversion)'!$B$3)</f>
        <v>3967.2478206724782</v>
      </c>
      <c r="K30" s="33">
        <f>IF('セグメント(Segment)'!K30="-","-",'セグメント(Segment)'!K30/'為替換算(currency conversion)'!$B$3)</f>
        <v>901.77904287493322</v>
      </c>
      <c r="L30" s="34">
        <f>IF('セグメント(Segment)'!L30="-","-",'セグメント(Segment)'!L30/'為替換算(currency conversion)'!$B$3)</f>
        <v>1530.4305283757337</v>
      </c>
      <c r="M30" s="34">
        <f>IF('セグメント(Segment)'!M30="-","-",'セグメント(Segment)'!M30/'為替換算(currency conversion)'!$B$3)</f>
        <v>2330.4838996619819</v>
      </c>
      <c r="N30" s="360">
        <f>IF('セグメント(Segment)'!N30="-","-",'セグメント(Segment)'!N30/'為替換算(currency conversion)'!$B$3)</f>
        <v>3478.8027041451696</v>
      </c>
      <c r="O30" s="33">
        <f>IF('セグメント(Segment)'!O30="-","-",'セグメント(Segment)'!O30/'為替換算(currency conversion)'!$B$3)</f>
        <v>946.44191425013344</v>
      </c>
      <c r="P30" s="34">
        <f>IF('セグメント(Segment)'!P30="-","-",'セグメント(Segment)'!P30/'為替換算(currency conversion)'!$B$3)</f>
        <v>2313.6452588507382</v>
      </c>
      <c r="Q30" s="34">
        <f>IF('セグメント(Segment)'!Q30="-","-",'セグメント(Segment)'!Q30/'為替換算(currency conversion)'!$B$3)</f>
        <v>3051.414339085572</v>
      </c>
      <c r="R30" s="434">
        <f>IF('セグメント(Segment)'!R30="-","-",'セグメント(Segment)'!R30/'為替換算(currency conversion)'!$B$3)</f>
        <v>4242.9727806440133</v>
      </c>
      <c r="S30" s="33">
        <f>IF('セグメント(Segment)'!S30="-","-",'セグメント(Segment)'!S30/'為替換算(currency conversion)'!$B$3)</f>
        <v>1539.9928838285002</v>
      </c>
      <c r="T30" s="34">
        <f>IF('セグメント(Segment)'!T30="-","-",'セグメント(Segment)'!T30/'為替換算(currency conversion)'!$B$3)</f>
        <v>2212.7735278420209</v>
      </c>
      <c r="U30" s="34">
        <f>IF('セグメント(Segment)'!U30="-","-",'セグメント(Segment)'!U30/'為替換算(currency conversion)'!$B$3)</f>
        <v>3116.3049279487636</v>
      </c>
      <c r="V30" s="434">
        <f>IF('セグメント(Segment)'!V30="-","-",'セグメント(Segment)'!V30/'為替換算(currency conversion)'!$B$3)</f>
        <v>4283.926347624978</v>
      </c>
      <c r="W30" s="33">
        <f>IF('セグメント(Segment)'!W30="-","-",'セグメント(Segment)'!W30/'為替換算(currency conversion)'!$B$3)</f>
        <v>1403.0421633161359</v>
      </c>
      <c r="X30" s="34">
        <f>IF('セグメント(Segment)'!X30="-","-",'セグメント(Segment)'!X30/'為替換算(currency conversion)'!$B$3)</f>
        <v>2629.1318270770325</v>
      </c>
      <c r="Y30" s="34">
        <f>IF('セグメント(Segment)'!Y30="-","-",'セグメント(Segment)'!Y30/'為替換算(currency conversion)'!$B$3)</f>
        <v>3599.7064579256357</v>
      </c>
      <c r="Z30" s="434">
        <f>IF('セグメント(Segment)'!Z30="-","-",'セグメント(Segment)'!Z30/'為替換算(currency conversion)'!$B$3)</f>
        <v>4841.4872798434444</v>
      </c>
    </row>
    <row r="31" spans="1:26" s="70" customFormat="1" ht="18" customHeight="1">
      <c r="A31" s="22"/>
      <c r="B31" s="30"/>
      <c r="C31" s="656" t="s">
        <v>19</v>
      </c>
      <c r="D31" s="657"/>
      <c r="E31" s="37" t="s">
        <v>4</v>
      </c>
      <c r="F31" s="38" t="s">
        <v>20</v>
      </c>
      <c r="G31" s="33">
        <f>IF('セグメント(Segment)'!G31="-","-",'セグメント(Segment)'!G31/'為替換算(currency conversion)'!$B$3)</f>
        <v>841.86087884718017</v>
      </c>
      <c r="H31" s="39">
        <f>IF('セグメント(Segment)'!H31="-","-",'セグメント(Segment)'!H31/'為替換算(currency conversion)'!$B$3)</f>
        <v>1473.3321473047499</v>
      </c>
      <c r="I31" s="39">
        <f>IF('セグメント(Segment)'!I31="-","-",'セグメント(Segment)'!I31/'為替換算(currency conversion)'!$B$3)</f>
        <v>2339.4502757516457</v>
      </c>
      <c r="J31" s="40">
        <f>IF('セグメント(Segment)'!J31="-","-",'セグメント(Segment)'!J31/'為替換算(currency conversion)'!$B$3)</f>
        <v>3633.677281622487</v>
      </c>
      <c r="K31" s="33">
        <f>IF('セグメント(Segment)'!K31="-","-",'セグメント(Segment)'!K31/'為替換算(currency conversion)'!$B$3)</f>
        <v>1301.3520725849494</v>
      </c>
      <c r="L31" s="39">
        <f>IF('セグメント(Segment)'!L31="-","-",'セグメント(Segment)'!L31/'為替換算(currency conversion)'!$B$3)</f>
        <v>2001.7078811599358</v>
      </c>
      <c r="M31" s="39">
        <f>IF('セグメント(Segment)'!M31="-","-",'セグメント(Segment)'!M31/'為替換算(currency conversion)'!$B$3)</f>
        <v>2851.0318448674611</v>
      </c>
      <c r="N31" s="361">
        <f>IF('セグメント(Segment)'!N31="-","-",'セグメント(Segment)'!N31/'為替換算(currency conversion)'!$B$3)</f>
        <v>4075.9117594734034</v>
      </c>
      <c r="O31" s="33">
        <f>IF('セグメント(Segment)'!O31="-","-",'セグメント(Segment)'!O31/'為替換算(currency conversion)'!$B$3)</f>
        <v>813.53851627824224</v>
      </c>
      <c r="P31" s="39">
        <f>IF('セグメント(Segment)'!P31="-","-",'セグメント(Segment)'!P31/'為替換算(currency conversion)'!$B$3)</f>
        <v>1697.8473581213307</v>
      </c>
      <c r="Q31" s="39">
        <f>IF('セグメント(Segment)'!Q31="-","-",'セグメント(Segment)'!Q31/'為替換算(currency conversion)'!$B$3)</f>
        <v>2443.9423590108522</v>
      </c>
      <c r="R31" s="45">
        <f>IF('セグメント(Segment)'!R31="-","-",'セグメント(Segment)'!R31/'為替換算(currency conversion)'!$B$3)</f>
        <v>3831.2488880982032</v>
      </c>
      <c r="S31" s="33">
        <f>IF('セグメント(Segment)'!S31="-","-",'セグメント(Segment)'!S31/'為替換算(currency conversion)'!$B$3)</f>
        <v>1518.6443693293008</v>
      </c>
      <c r="T31" s="39">
        <f>IF('セグメント(Segment)'!T31="-","-",'セグメント(Segment)'!T31/'為替換算(currency conversion)'!$B$3)</f>
        <v>2294.8229852339441</v>
      </c>
      <c r="U31" s="39">
        <f>IF('セグメント(Segment)'!U31="-","-",'セグメント(Segment)'!U31/'為替換算(currency conversion)'!$B$3)</f>
        <v>3183.4726916918698</v>
      </c>
      <c r="V31" s="45">
        <f>IF('セグメント(Segment)'!V31="-","-",'セグメント(Segment)'!V31/'為替換算(currency conversion)'!$B$3)</f>
        <v>4822.5404732254046</v>
      </c>
      <c r="W31" s="33">
        <f>IF('セグメント(Segment)'!W31="-","-",'セグメント(Segment)'!W31/'為替換算(currency conversion)'!$B$3)</f>
        <v>1164.134495641345</v>
      </c>
      <c r="X31" s="39">
        <f>IF('セグメント(Segment)'!X31="-","-",'セグメント(Segment)'!X31/'為替換算(currency conversion)'!$B$3)</f>
        <v>1926.9524995552392</v>
      </c>
      <c r="Y31" s="39">
        <f>IF('セグメント(Segment)'!Y31="-","-",'セグメント(Segment)'!Y31/'為替換算(currency conversion)'!$B$3)</f>
        <v>2687.8313467354565</v>
      </c>
      <c r="Z31" s="45">
        <f>IF('セグメント(Segment)'!Z31="-","-",'セグメント(Segment)'!Z31/'為替換算(currency conversion)'!$B$3)</f>
        <v>3971.5175235723182</v>
      </c>
    </row>
    <row r="32" spans="1:26" s="70" customFormat="1" ht="18" customHeight="1">
      <c r="A32" s="22"/>
      <c r="B32" s="30"/>
      <c r="C32" s="656" t="s">
        <v>21</v>
      </c>
      <c r="D32" s="657"/>
      <c r="E32" s="37" t="s">
        <v>4</v>
      </c>
      <c r="F32" s="38" t="s">
        <v>22</v>
      </c>
      <c r="G32" s="33">
        <f>IF('セグメント(Segment)'!G32="-","-",'セグメント(Segment)'!G32/'為替換算(currency conversion)'!$B$3)</f>
        <v>679.84344422700588</v>
      </c>
      <c r="H32" s="39">
        <f>IF('セグメント(Segment)'!H32="-","-",'セグメント(Segment)'!H32/'為替換算(currency conversion)'!$B$3)</f>
        <v>1179.4431595801459</v>
      </c>
      <c r="I32" s="39">
        <f>IF('セグメント(Segment)'!I32="-","-",'セグメント(Segment)'!I32/'為替換算(currency conversion)'!$B$3)</f>
        <v>1838.5073830279309</v>
      </c>
      <c r="J32" s="40">
        <f>IF('セグメント(Segment)'!J32="-","-",'セグメント(Segment)'!J32/'為替換算(currency conversion)'!$B$3)</f>
        <v>2636.9951965842374</v>
      </c>
      <c r="K32" s="33">
        <f>IF('セグメント(Segment)'!K32="-","-",'セグメント(Segment)'!K32/'為替換算(currency conversion)'!$B$3)</f>
        <v>688.16936488169358</v>
      </c>
      <c r="L32" s="39">
        <f>IF('セグメント(Segment)'!L32="-","-",'セグメント(Segment)'!L32/'為替換算(currency conversion)'!$B$3)</f>
        <v>1282.2451521081657</v>
      </c>
      <c r="M32" s="39">
        <f>IF('セグメント(Segment)'!M32="-","-",'セグメント(Segment)'!M32/'為替換算(currency conversion)'!$B$3)</f>
        <v>1929.3808930795233</v>
      </c>
      <c r="N32" s="361">
        <f>IF('セグメント(Segment)'!N32="-","-",'セグメント(Segment)'!N32/'為替換算(currency conversion)'!$B$3)</f>
        <v>2737.0485678704858</v>
      </c>
      <c r="O32" s="33">
        <f>IF('セグメント(Segment)'!O32="-","-",'セグメント(Segment)'!O32/'為替換算(currency conversion)'!$B$3)</f>
        <v>716.74968866749691</v>
      </c>
      <c r="P32" s="39">
        <f>IF('セグメント(Segment)'!P32="-","-",'セグメント(Segment)'!P32/'為替換算(currency conversion)'!$B$3)</f>
        <v>1400.8806262230919</v>
      </c>
      <c r="Q32" s="39">
        <f>IF('セグメント(Segment)'!Q32="-","-",'セグメント(Segment)'!Q32/'為替換算(currency conversion)'!$B$3)</f>
        <v>2192.5724959971535</v>
      </c>
      <c r="R32" s="45">
        <f>IF('セグメント(Segment)'!R32="-","-",'セグメント(Segment)'!R32/'為替換算(currency conversion)'!$B$3)</f>
        <v>3049.6975627112611</v>
      </c>
      <c r="S32" s="33">
        <f>IF('セグメント(Segment)'!S32="-","-",'セグメント(Segment)'!S32/'為替換算(currency conversion)'!$B$3)</f>
        <v>764.23234299946625</v>
      </c>
      <c r="T32" s="39">
        <f>IF('セグメント(Segment)'!T32="-","-",'セグメント(Segment)'!T32/'為替換算(currency conversion)'!$B$3)</f>
        <v>1453.2111723892547</v>
      </c>
      <c r="U32" s="39">
        <f>IF('セグメント(Segment)'!U32="-","-",'セグメント(Segment)'!U32/'為替換算(currency conversion)'!$B$3)</f>
        <v>2218.5554171855542</v>
      </c>
      <c r="V32" s="45">
        <f>IF('セグメント(Segment)'!V32="-","-",'セグメント(Segment)'!V32/'為替換算(currency conversion)'!$B$3)</f>
        <v>3059.7402597402597</v>
      </c>
      <c r="W32" s="33">
        <f>IF('セグメント(Segment)'!W32="-","-",'セグメント(Segment)'!W32/'為替換算(currency conversion)'!$B$3)</f>
        <v>811.66162604518763</v>
      </c>
      <c r="X32" s="39">
        <f>IF('セグメント(Segment)'!X32="-","-",'セグメント(Segment)'!X32/'為替換算(currency conversion)'!$B$3)</f>
        <v>1572.104607721046</v>
      </c>
      <c r="Y32" s="39">
        <f>IF('セグメント(Segment)'!Y32="-","-",'セグメント(Segment)'!Y32/'為替換算(currency conversion)'!$B$3)</f>
        <v>2401.0763209393344</v>
      </c>
      <c r="Z32" s="45">
        <f>IF('セグメント(Segment)'!Z32="-","-",'セグメント(Segment)'!Z32/'為替換算(currency conversion)'!$B$3)</f>
        <v>3348.558975271304</v>
      </c>
    </row>
    <row r="33" spans="1:26" s="70" customFormat="1" ht="18" customHeight="1">
      <c r="A33" s="22"/>
      <c r="B33" s="30"/>
      <c r="C33" s="656" t="s">
        <v>23</v>
      </c>
      <c r="D33" s="657"/>
      <c r="E33" s="42" t="s">
        <v>396</v>
      </c>
      <c r="F33" s="43" t="s">
        <v>35</v>
      </c>
      <c r="G33" s="33">
        <f>IF('セグメント(Segment)'!G33="-","-",'セグメント(Segment)'!G33/'為替換算(currency conversion)'!$B$3)</f>
        <v>806.81373421099443</v>
      </c>
      <c r="H33" s="44">
        <f>IF('セグメント(Segment)'!H33="-","-",'セグメント(Segment)'!H33/'為替換算(currency conversion)'!$B$3)</f>
        <v>1720.4145169898595</v>
      </c>
      <c r="I33" s="44">
        <f>IF('セグメント(Segment)'!I33="-","-",'セグメント(Segment)'!I33/'為替換算(currency conversion)'!$B$3)</f>
        <v>2740.1174168297457</v>
      </c>
      <c r="J33" s="45">
        <f>IF('セグメント(Segment)'!J33="-","-",'セグメント(Segment)'!J33/'為替換算(currency conversion)'!$B$3)</f>
        <v>3438.4629069560574</v>
      </c>
      <c r="K33" s="33">
        <f>IF('セグメント(Segment)'!K33="-","-",'セグメント(Segment)'!K33/'為替換算(currency conversion)'!$B$3)</f>
        <v>618.62657890055152</v>
      </c>
      <c r="L33" s="46">
        <f>IF('セグメント(Segment)'!L33="-","-",'セグメント(Segment)'!L33/'為替換算(currency conversion)'!$B$3)</f>
        <v>1400.5515032912292</v>
      </c>
      <c r="M33" s="46">
        <f>IF('セグメント(Segment)'!M33="-","-",'セグメント(Segment)'!M33/'為替換算(currency conversion)'!$B$3)</f>
        <v>2221.4463618573209</v>
      </c>
      <c r="N33" s="362">
        <f>IF('セグメント(Segment)'!N33="-","-",'セグメント(Segment)'!N33/'為替換算(currency conversion)'!$B$3)</f>
        <v>3803.8694182529798</v>
      </c>
      <c r="O33" s="33">
        <f>IF('セグメント(Segment)'!O33="-","-",'セグメント(Segment)'!O33/'為替換算(currency conversion)'!$B$3)</f>
        <v>1006.7336772816225</v>
      </c>
      <c r="P33" s="46">
        <f>IF('セグメント(Segment)'!P33="-","-",'セグメント(Segment)'!P33/'為替換算(currency conversion)'!$B$3)</f>
        <v>2161.6705212595625</v>
      </c>
      <c r="Q33" s="46">
        <f>IF('セグメント(Segment)'!Q33="-","-",'セグメント(Segment)'!Q33/'為替換算(currency conversion)'!$B$3)</f>
        <v>3147.2157979007293</v>
      </c>
      <c r="R33" s="435">
        <f>IF('セグメント(Segment)'!R33="-","-",'セグメント(Segment)'!R33/'為替換算(currency conversion)'!$B$3)</f>
        <v>4194.7607187333215</v>
      </c>
      <c r="S33" s="33">
        <f>IF('セグメント(Segment)'!S33="-","-",'セグメント(Segment)'!S33/'為替換算(currency conversion)'!$B$3)</f>
        <v>685.82102828678171</v>
      </c>
      <c r="T33" s="46">
        <f>IF('セグメント(Segment)'!T33="-","-",'セグメント(Segment)'!T33/'為替換算(currency conversion)'!$B$3)</f>
        <v>1581.9694004625512</v>
      </c>
      <c r="U33" s="46">
        <f>IF('セグメント(Segment)'!U33="-","-",'セグメント(Segment)'!U33/'為替換算(currency conversion)'!$B$3)</f>
        <v>2338.2049457391922</v>
      </c>
      <c r="V33" s="435">
        <f>IF('セグメント(Segment)'!V33="-","-",'セグメント(Segment)'!V33/'為替換算(currency conversion)'!$B$3)</f>
        <v>3064.5169898594554</v>
      </c>
      <c r="W33" s="33">
        <f>IF('セグメント(Segment)'!W33="-","-",'セグメント(Segment)'!W33/'為替換算(currency conversion)'!$B$3)</f>
        <v>625.25351360967795</v>
      </c>
      <c r="X33" s="46">
        <f>IF('セグメント(Segment)'!X33="-","-",'セグメント(Segment)'!X33/'為替換算(currency conversion)'!$B$3)</f>
        <v>1713.1204412026329</v>
      </c>
      <c r="Y33" s="46">
        <f>IF('セグメント(Segment)'!Y33="-","-",'セグメント(Segment)'!Y33/'為替換算(currency conversion)'!$B$3)</f>
        <v>2788.5162782423058</v>
      </c>
      <c r="Z33" s="435">
        <f>IF('セグメント(Segment)'!Z33="-","-",'セグメント(Segment)'!Z33/'為替換算(currency conversion)'!$B$3)</f>
        <v>3786.6571784380003</v>
      </c>
    </row>
    <row r="34" spans="1:26" s="70" customFormat="1" ht="18" customHeight="1">
      <c r="A34" s="22"/>
      <c r="B34" s="30"/>
      <c r="C34" s="656" t="s">
        <v>25</v>
      </c>
      <c r="D34" s="657"/>
      <c r="E34" s="42" t="s">
        <v>31</v>
      </c>
      <c r="F34" s="43" t="s">
        <v>36</v>
      </c>
      <c r="G34" s="33">
        <f>IF('セグメント(Segment)'!G34="-","-",'セグメント(Segment)'!G34/'為替換算(currency conversion)'!$B$3)</f>
        <v>717.79932396370748</v>
      </c>
      <c r="H34" s="46">
        <f>IF('セグメント(Segment)'!H34="-","-",'セグメント(Segment)'!H34/'為替換算(currency conversion)'!$B$3)</f>
        <v>1359.0197473759117</v>
      </c>
      <c r="I34" s="46">
        <f>IF('セグメント(Segment)'!I34="-","-",'セグメント(Segment)'!I34/'為替換算(currency conversion)'!$B$3)</f>
        <v>2417.2922967443515</v>
      </c>
      <c r="J34" s="47">
        <f>IF('セグメント(Segment)'!J34="-","-",'セグメント(Segment)'!J34/'為替換算(currency conversion)'!$B$3)</f>
        <v>3432.2718377512897</v>
      </c>
      <c r="K34" s="33">
        <f>IF('セグメント(Segment)'!K34="-","-",'セグメント(Segment)'!K34/'為替換算(currency conversion)'!$B$3)</f>
        <v>908.15691158156915</v>
      </c>
      <c r="L34" s="46">
        <f>IF('セグメント(Segment)'!L34="-","-",'セグメント(Segment)'!L34/'為替換算(currency conversion)'!$B$3)</f>
        <v>1829.7811777263832</v>
      </c>
      <c r="M34" s="46">
        <f>IF('セグメント(Segment)'!M34="-","-",'セグメント(Segment)'!M34/'為替換算(currency conversion)'!$B$3)</f>
        <v>2951.2542252268281</v>
      </c>
      <c r="N34" s="362">
        <f>IF('セグメント(Segment)'!N34="-","-",'セグメント(Segment)'!N34/'為替換算(currency conversion)'!$B$3)</f>
        <v>4068.6265789005515</v>
      </c>
      <c r="O34" s="33">
        <f>IF('セグメント(Segment)'!O34="-","-",'セグメント(Segment)'!O34/'為替換算(currency conversion)'!$B$3)</f>
        <v>1077.2282512008539</v>
      </c>
      <c r="P34" s="46">
        <f>IF('セグメント(Segment)'!P34="-","-",'セグメント(Segment)'!P34/'為替換算(currency conversion)'!$B$3)</f>
        <v>1946.077210460772</v>
      </c>
      <c r="Q34" s="46">
        <f>IF('セグメント(Segment)'!Q34="-","-",'セグメント(Segment)'!Q34/'為替換算(currency conversion)'!$B$3)</f>
        <v>2976.3654154065111</v>
      </c>
      <c r="R34" s="435">
        <f>IF('セグメント(Segment)'!R34="-","-",'セグメント(Segment)'!R34/'為替換算(currency conversion)'!$B$3)</f>
        <v>4569.2581391211525</v>
      </c>
      <c r="S34" s="33">
        <f>IF('セグメント(Segment)'!S34="-","-",'セグメント(Segment)'!S34/'為替換算(currency conversion)'!$B$3)</f>
        <v>900.72940757872266</v>
      </c>
      <c r="T34" s="46">
        <f>IF('セグメント(Segment)'!T34="-","-",'セグメント(Segment)'!T34/'為替換算(currency conversion)'!$B$3)</f>
        <v>1808.2636541540651</v>
      </c>
      <c r="U34" s="46">
        <f>IF('セグメント(Segment)'!U34="-","-",'セグメント(Segment)'!U34/'為替換算(currency conversion)'!$B$3)</f>
        <v>2947.9629959082013</v>
      </c>
      <c r="V34" s="435">
        <f>IF('セグメント(Segment)'!V34="-","-",'セグメント(Segment)'!V34/'為替換算(currency conversion)'!$B$3)</f>
        <v>4233.5082725493685</v>
      </c>
      <c r="W34" s="33">
        <f>IF('セグメント(Segment)'!W34="-","-",'セグメント(Segment)'!W34/'為替換算(currency conversion)'!$B$3)</f>
        <v>1156.929371997865</v>
      </c>
      <c r="X34" s="46">
        <f>IF('セグメント(Segment)'!X34="-","-",'セグメント(Segment)'!X34/'為替換算(currency conversion)'!$B$3)</f>
        <v>2266.2782423056397</v>
      </c>
      <c r="Y34" s="46">
        <f>IF('セグメント(Segment)'!Y34="-","-",'セグメント(Segment)'!Y34/'為替換算(currency conversion)'!$B$3)</f>
        <v>3605.0080056929373</v>
      </c>
      <c r="Z34" s="435">
        <f>IF('セグメント(Segment)'!Z34="-","-",'セグメント(Segment)'!Z34/'為替換算(currency conversion)'!$B$3)</f>
        <v>5083.0190357587617</v>
      </c>
    </row>
    <row r="35" spans="1:26" s="70" customFormat="1" ht="18" customHeight="1">
      <c r="A35" s="22"/>
      <c r="B35" s="30"/>
      <c r="C35" s="649" t="s">
        <v>402</v>
      </c>
      <c r="D35" s="650"/>
      <c r="E35" s="49" t="s">
        <v>4</v>
      </c>
      <c r="F35" s="50" t="s">
        <v>38</v>
      </c>
      <c r="G35" s="51">
        <f>IF('セグメント(Segment)'!G35="-","-",'セグメント(Segment)'!G35/'為替換算(currency conversion)'!$B$3)</f>
        <v>43.977939868350823</v>
      </c>
      <c r="H35" s="52">
        <f>IF('セグメント(Segment)'!H35="-","-",'セグメント(Segment)'!H35/'為替換算(currency conversion)'!$B$3)</f>
        <v>96.779932396370754</v>
      </c>
      <c r="I35" s="52">
        <f>IF('セグメント(Segment)'!I35="-","-",'セグメント(Segment)'!I35/'為替換算(currency conversion)'!$B$3)</f>
        <v>161.93737769080235</v>
      </c>
      <c r="J35" s="53">
        <f>IF('セグメント(Segment)'!J35="-","-",'セグメント(Segment)'!J35/'為替換算(currency conversion)'!$B$3)</f>
        <v>237.29763387297635</v>
      </c>
      <c r="K35" s="51">
        <f>IF('セグメント(Segment)'!K35="-","-",'セグメント(Segment)'!K35/'為替換算(currency conversion)'!$B$3)</f>
        <v>66.091442803771571</v>
      </c>
      <c r="L35" s="52">
        <f>IF('セグメント(Segment)'!L35="-","-",'セグメント(Segment)'!L35/'為替換算(currency conversion)'!$B$3)</f>
        <v>142.07436399217221</v>
      </c>
      <c r="M35" s="52">
        <f>IF('セグメント(Segment)'!M35="-","-",'セグメント(Segment)'!M35/'為替換算(currency conversion)'!$B$3)</f>
        <v>212.65789005515032</v>
      </c>
      <c r="N35" s="363">
        <f>IF('セグメント(Segment)'!N35="-","-",'セグメント(Segment)'!N35/'為替換算(currency conversion)'!$B$3)</f>
        <v>302.98879202988792</v>
      </c>
      <c r="O35" s="51">
        <f>IF('セグメント(Segment)'!O35="-","-",'セグメント(Segment)'!O35/'為替換算(currency conversion)'!$B$3)</f>
        <v>90.624444049101584</v>
      </c>
      <c r="P35" s="52">
        <f>IF('セグメント(Segment)'!P35="-","-",'セグメント(Segment)'!P35/'為替換算(currency conversion)'!$B$3)</f>
        <v>164.7037893613236</v>
      </c>
      <c r="Q35" s="52">
        <f>IF('セグメント(Segment)'!Q35="-","-",'セグメント(Segment)'!Q35/'為替換算(currency conversion)'!$B$3)</f>
        <v>241.81640277530687</v>
      </c>
      <c r="R35" s="436">
        <f>IF('セグメント(Segment)'!R35="-","-",'セグメント(Segment)'!R35/'為替換算(currency conversion)'!$B$3)</f>
        <v>350.59597936310263</v>
      </c>
      <c r="S35" s="51">
        <f>IF('セグメント(Segment)'!S35="-","-",'セグメント(Segment)'!S35/'為替換算(currency conversion)'!$B$3)</f>
        <v>65.050702721935593</v>
      </c>
      <c r="T35" s="52">
        <f>IF('セグメント(Segment)'!T35="-","-",'セグメント(Segment)'!T35/'為替換算(currency conversion)'!$B$3)</f>
        <v>126.42768190713396</v>
      </c>
      <c r="U35" s="52">
        <f>IF('セグメント(Segment)'!U35="-","-",'セグメント(Segment)'!U35/'為替換算(currency conversion)'!$B$3)</f>
        <v>226.5255292652553</v>
      </c>
      <c r="V35" s="436">
        <f>IF('セグメント(Segment)'!V35="-","-",'セグメント(Segment)'!V35/'為替換算(currency conversion)'!$B$3)</f>
        <v>312.66678526952501</v>
      </c>
      <c r="W35" s="51">
        <f>IF('セグメント(Segment)'!W35="-","-",'セグメント(Segment)'!W35/'為替換算(currency conversion)'!$B$3)</f>
        <v>85.376267568048391</v>
      </c>
      <c r="X35" s="52">
        <f>IF('セグメント(Segment)'!X35="-","-",'セグメント(Segment)'!X35/'為替換算(currency conversion)'!$B$3)</f>
        <v>153.57587617861591</v>
      </c>
      <c r="Y35" s="52">
        <f>IF('セグメント(Segment)'!Y35="-","-",'セグメント(Segment)'!Y35/'為替換算(currency conversion)'!$B$3)</f>
        <v>221.38409535669808</v>
      </c>
      <c r="Z35" s="436">
        <f>IF('セグメント(Segment)'!Z35="-","-",'セグメント(Segment)'!Z35/'為替換算(currency conversion)'!$B$3)</f>
        <v>324.53300124533001</v>
      </c>
    </row>
    <row r="36" spans="1:26" s="70" customFormat="1" ht="18" customHeight="1">
      <c r="A36" s="71"/>
      <c r="B36" s="675" t="s">
        <v>47</v>
      </c>
      <c r="C36" s="676"/>
      <c r="D36" s="676"/>
      <c r="E36" s="72" t="s">
        <v>4</v>
      </c>
      <c r="F36" s="73" t="s">
        <v>48</v>
      </c>
      <c r="G36" s="56">
        <f>IF('セグメント(Segment)'!G36="-","-",'セグメント(Segment)'!G36/'為替換算(currency conversion)'!$B$3)</f>
        <v>21966.224871019393</v>
      </c>
      <c r="H36" s="74">
        <f>IF('セグメント(Segment)'!H36="-","-",'セグメント(Segment)'!H36/'為替換算(currency conversion)'!$B$3)</f>
        <v>21320.441202632985</v>
      </c>
      <c r="I36" s="74">
        <f>IF('セグメント(Segment)'!I36="-","-",'セグメント(Segment)'!I36/'為替換算(currency conversion)'!$B$3)</f>
        <v>21095.908201387654</v>
      </c>
      <c r="J36" s="75">
        <f>IF('セグメント(Segment)'!J36="-","-",'セグメント(Segment)'!J36/'為替換算(currency conversion)'!$B$3)</f>
        <v>21074.621953389076</v>
      </c>
      <c r="K36" s="76">
        <f>IF('セグメント(Segment)'!K36="-","-",'セグメント(Segment)'!K36/'為替換算(currency conversion)'!$B$3)</f>
        <v>21653.18448674613</v>
      </c>
      <c r="L36" s="74">
        <f>IF('セグメント(Segment)'!L36="-","-",'セグメント(Segment)'!L36/'為替換算(currency conversion)'!$B$3)</f>
        <v>21345.748087528907</v>
      </c>
      <c r="M36" s="74">
        <f>IF('セグメント(Segment)'!M36="-","-",'セグメント(Segment)'!M36/'為替換算(currency conversion)'!$B$3)</f>
        <v>20975.582636541541</v>
      </c>
      <c r="N36" s="366">
        <f>IF('セグメント(Segment)'!N36="-","-",'セグメント(Segment)'!N36/'為替換算(currency conversion)'!$B$3)</f>
        <v>21856.324497420388</v>
      </c>
      <c r="O36" s="76">
        <f>IF('セグメント(Segment)'!O36="-","-",'セグメント(Segment)'!O36/'為替換算(currency conversion)'!$B$3)</f>
        <v>21936.256893791138</v>
      </c>
      <c r="P36" s="74">
        <f>IF('セグメント(Segment)'!P36="-","-",'セグメント(Segment)'!P36/'為替換算(currency conversion)'!$B$3)</f>
        <v>22349.555239281268</v>
      </c>
      <c r="Q36" s="74">
        <f>IF('セグメント(Segment)'!Q36="-","-",'セグメント(Segment)'!Q36/'為替換算(currency conversion)'!$B$3)</f>
        <v>22493.550969578366</v>
      </c>
      <c r="R36" s="438">
        <f>IF('セグメント(Segment)'!R36="-","-",'セグメント(Segment)'!R36/'為替換算(currency conversion)'!$B$3)</f>
        <v>23450.764988436222</v>
      </c>
      <c r="S36" s="76">
        <f>IF('セグメント(Segment)'!S36="-","-",'セグメント(Segment)'!S36/'為替換算(currency conversion)'!$B$3)</f>
        <v>24362.577833125779</v>
      </c>
      <c r="T36" s="74">
        <f>IF('セグメント(Segment)'!T36="-","-",'セグメント(Segment)'!T36/'為替換算(currency conversion)'!$B$3)</f>
        <v>23831.853762675681</v>
      </c>
      <c r="U36" s="74">
        <f>IF('セグメント(Segment)'!U36="-","-",'セグメント(Segment)'!U36/'為替換算(currency conversion)'!$B$3)</f>
        <v>23535.927770859278</v>
      </c>
      <c r="V36" s="438">
        <f>IF('セグメント(Segment)'!V36="-","-",'セグメント(Segment)'!V36/'為替換算(currency conversion)'!$B$3)</f>
        <v>24329.46984522327</v>
      </c>
      <c r="W36" s="76">
        <f>IF('セグメント(Segment)'!W36="-","-",'セグメント(Segment)'!W36/'為替換算(currency conversion)'!$B$3)</f>
        <v>24859.811421455255</v>
      </c>
      <c r="X36" s="74">
        <f>IF('セグメント(Segment)'!X36="-","-",'セグメント(Segment)'!X36/'為替換算(currency conversion)'!$B$3)</f>
        <v>24724.977761964063</v>
      </c>
      <c r="Y36" s="74">
        <f>IF('セグメント(Segment)'!Y36="-","-",'セグメント(Segment)'!Y36/'為替換算(currency conversion)'!$B$3)</f>
        <v>24668.030599537447</v>
      </c>
      <c r="Z36" s="438">
        <f>IF('セグメント(Segment)'!Z36="-","-",'セグメント(Segment)'!Z36/'為替換算(currency conversion)'!$B$3)</f>
        <v>25445.659135385162</v>
      </c>
    </row>
    <row r="37" spans="1:26" s="70" customFormat="1" ht="18" customHeight="1">
      <c r="A37" s="13"/>
      <c r="B37" s="675" t="s">
        <v>403</v>
      </c>
      <c r="C37" s="677"/>
      <c r="D37" s="677"/>
      <c r="E37" s="72" t="s">
        <v>4</v>
      </c>
      <c r="F37" s="78" t="s">
        <v>50</v>
      </c>
      <c r="G37" s="51">
        <f>IF('セグメント(Segment)'!G37="-","-",'セグメント(Segment)'!G37/'為替換算(currency conversion)'!$B$3)</f>
        <v>396.89557018324143</v>
      </c>
      <c r="H37" s="74">
        <f>IF('セグメント(Segment)'!H37="-","-",'セグメント(Segment)'!H37/'為替換算(currency conversion)'!$B$3)</f>
        <v>874.74648639032205</v>
      </c>
      <c r="I37" s="74">
        <f>IF('セグメント(Segment)'!I37="-","-",'セグメント(Segment)'!I37/'為替換算(currency conversion)'!$B$3)</f>
        <v>1238.7386586016723</v>
      </c>
      <c r="J37" s="75">
        <f>IF('セグメント(Segment)'!J37="-","-",'セグメント(Segment)'!J37/'為替換算(currency conversion)'!$B$3)</f>
        <v>1732.9122931862657</v>
      </c>
      <c r="K37" s="76">
        <f>IF('セグメント(Segment)'!K37="-","-",'セグメント(Segment)'!K37/'為替換算(currency conversion)'!$B$3)</f>
        <v>340.21526418786692</v>
      </c>
      <c r="L37" s="74">
        <f>IF('セグメント(Segment)'!L37="-","-",'セグメント(Segment)'!L37/'為替換算(currency conversion)'!$B$3)</f>
        <v>697.52713040384276</v>
      </c>
      <c r="M37" s="74">
        <f>IF('セグメント(Segment)'!M37="-","-",'セグメント(Segment)'!M37/'為替換算(currency conversion)'!$B$3)</f>
        <v>1101.5566625155666</v>
      </c>
      <c r="N37" s="366">
        <f>IF('セグメント(Segment)'!N37="-","-",'セグメント(Segment)'!N37/'為替換算(currency conversion)'!$B$3)</f>
        <v>1594.1469489414694</v>
      </c>
      <c r="O37" s="76">
        <f>IF('セグメント(Segment)'!O37="-","-",'セグメント(Segment)'!O37/'為替換算(currency conversion)'!$B$3)</f>
        <v>374.60416296032736</v>
      </c>
      <c r="P37" s="74">
        <f>IF('セグメント(Segment)'!P37="-","-",'セグメント(Segment)'!P37/'為替換算(currency conversion)'!$B$3)</f>
        <v>747.10016011385869</v>
      </c>
      <c r="Q37" s="74">
        <f>IF('セグメント(Segment)'!Q37="-","-",'セグメント(Segment)'!Q37/'為替換算(currency conversion)'!$B$3)</f>
        <v>1229.0339797189113</v>
      </c>
      <c r="R37" s="438">
        <f>IF('セグメント(Segment)'!R37="-","-",'セグメント(Segment)'!R37/'為替換算(currency conversion)'!$B$3)</f>
        <v>1724.2750400284647</v>
      </c>
      <c r="S37" s="76">
        <f>IF('セグメント(Segment)'!S37="-","-",'セグメント(Segment)'!S37/'為替換算(currency conversion)'!$B$3)</f>
        <v>339.99288382850028</v>
      </c>
      <c r="T37" s="74">
        <f>IF('セグメント(Segment)'!T37="-","-",'セグメント(Segment)'!T37/'為替換算(currency conversion)'!$B$3)</f>
        <v>741.15815691158161</v>
      </c>
      <c r="U37" s="74">
        <f>IF('セグメント(Segment)'!U37="-","-",'セグメント(Segment)'!U37/'為替換算(currency conversion)'!$B$3)</f>
        <v>1094.8496708770681</v>
      </c>
      <c r="V37" s="438">
        <f>IF('セグメント(Segment)'!V37="-","-",'セグメント(Segment)'!V37/'為替換算(currency conversion)'!$B$3)</f>
        <v>1507.7566269347092</v>
      </c>
      <c r="W37" s="76">
        <f>IF('セグメント(Segment)'!W37="-","-",'セグメント(Segment)'!W37/'為替換算(currency conversion)'!$B$3)</f>
        <v>318.27966553993951</v>
      </c>
      <c r="X37" s="74">
        <f>IF('セグメント(Segment)'!X37="-","-",'セグメント(Segment)'!X37/'為替換算(currency conversion)'!$B$3)</f>
        <v>729.71891122576051</v>
      </c>
      <c r="Y37" s="74">
        <f>IF('セグメント(Segment)'!Y37="-","-",'セグメント(Segment)'!Y37/'為替換算(currency conversion)'!$B$3)</f>
        <v>1113.8231631382316</v>
      </c>
      <c r="Z37" s="438">
        <f>IF('セグメント(Segment)'!Z37="-","-",'セグメント(Segment)'!Z37/'為替換算(currency conversion)'!$B$3)</f>
        <v>1572.1935598647926</v>
      </c>
    </row>
    <row r="38" spans="1:26" s="70" customFormat="1" ht="22.5" thickBot="1">
      <c r="A38" s="13"/>
      <c r="B38" s="723" t="s">
        <v>404</v>
      </c>
      <c r="C38" s="724"/>
      <c r="D38" s="724"/>
      <c r="E38" s="79" t="s">
        <v>4</v>
      </c>
      <c r="F38" s="80" t="s">
        <v>52</v>
      </c>
      <c r="G38" s="81">
        <f>IF('セグメント(Segment)'!G38="-","-",'セグメント(Segment)'!G38/'為替換算(currency conversion)'!$B$3)</f>
        <v>350.26685643124</v>
      </c>
      <c r="H38" s="82">
        <f>IF('セグメント(Segment)'!H38="-","-",'セグメント(Segment)'!H38/'為替換算(currency conversion)'!$B$3)</f>
        <v>703.7804661092332</v>
      </c>
      <c r="I38" s="82">
        <f>IF('セグメント(Segment)'!I38="-","-",'セグメント(Segment)'!I38/'為替換算(currency conversion)'!$B$3)</f>
        <v>1067.4613058174702</v>
      </c>
      <c r="J38" s="83">
        <f>IF('セグメント(Segment)'!J38="-","-",'セグメント(Segment)'!J38/'為替換算(currency conversion)'!$B$3)</f>
        <v>1433.2592065468777</v>
      </c>
      <c r="K38" s="81">
        <f>IF('セグメント(Segment)'!K38="-","-",'セグメント(Segment)'!K38/'為替換算(currency conversion)'!$B$3)</f>
        <v>341.4961750578189</v>
      </c>
      <c r="L38" s="82">
        <f>IF('セグメント(Segment)'!L38="-","-",'セグメント(Segment)'!L38/'為替換算(currency conversion)'!$B$3)</f>
        <v>689.38800925102294</v>
      </c>
      <c r="M38" s="82">
        <f>IF('セグメント(Segment)'!M38="-","-",'セグメント(Segment)'!M38/'為替換算(currency conversion)'!$B$3)</f>
        <v>1058.1658067959438</v>
      </c>
      <c r="N38" s="367">
        <f>IF('セグメント(Segment)'!N38="-","-",'セグメント(Segment)'!N38/'為替換算(currency conversion)'!$B$3)</f>
        <v>1429.710016011386</v>
      </c>
      <c r="O38" s="81">
        <f>IF('セグメント(Segment)'!O38="-","-",'セグメント(Segment)'!O38/'為替換算(currency conversion)'!$B$3)</f>
        <v>352.07258494929727</v>
      </c>
      <c r="P38" s="82">
        <f>IF('セグメント(Segment)'!P38="-","-",'セグメント(Segment)'!P38/'為替換算(currency conversion)'!$B$3)</f>
        <v>714.73047500444761</v>
      </c>
      <c r="Q38" s="82">
        <f>IF('セグメント(Segment)'!Q38="-","-",'セグメント(Segment)'!Q38/'為替換算(currency conversion)'!$B$3)</f>
        <v>1074.7553816046966</v>
      </c>
      <c r="R38" s="439">
        <f>IF('セグメント(Segment)'!R38="-","-",'セグメント(Segment)'!R38/'為替換算(currency conversion)'!$B$3)</f>
        <v>1457.0983810709838</v>
      </c>
      <c r="S38" s="81">
        <f>IF('セグメント(Segment)'!S38="-","-",'セグメント(Segment)'!S38/'為替換算(currency conversion)'!$B$3)</f>
        <v>371.23287671232879</v>
      </c>
      <c r="T38" s="82">
        <f>IF('セグメント(Segment)'!T38="-","-",'セグメント(Segment)'!T38/'為替換算(currency conversion)'!$B$3)</f>
        <v>753.3179149617506</v>
      </c>
      <c r="U38" s="82">
        <f>IF('セグメント(Segment)'!U38="-","-",'セグメント(Segment)'!U38/'為替換算(currency conversion)'!$B$3)</f>
        <v>1161.6349404020636</v>
      </c>
      <c r="V38" s="439">
        <f>IF('セグメント(Segment)'!V38="-","-",'セグメント(Segment)'!V38/'為替換算(currency conversion)'!$B$3)</f>
        <v>1586.7016545098736</v>
      </c>
      <c r="W38" s="81">
        <f>IF('セグメント(Segment)'!W38="-","-",'セグメント(Segment)'!W38/'為替換算(currency conversion)'!$B$3)</f>
        <v>394.15584415584414</v>
      </c>
      <c r="X38" s="82">
        <f>IF('セグメント(Segment)'!X38="-","-",'セグメント(Segment)'!X38/'為替換算(currency conversion)'!$B$3)</f>
        <v>780.29710016011381</v>
      </c>
      <c r="Y38" s="82">
        <f>IF('セグメント(Segment)'!Y38="-","-",'セグメント(Segment)'!Y38/'為替換算(currency conversion)'!$B$3)</f>
        <v>1190.7756626934708</v>
      </c>
      <c r="Z38" s="439">
        <f>IF('セグメント(Segment)'!Z38="-","-",'セグメント(Segment)'!Z38/'為替換算(currency conversion)'!$B$3)</f>
        <v>1619.2937199786516</v>
      </c>
    </row>
    <row r="39" spans="1:26" s="70" customFormat="1" ht="19.5" thickBot="1">
      <c r="A39" s="13"/>
      <c r="B39" s="673" t="s">
        <v>53</v>
      </c>
      <c r="C39" s="674"/>
      <c r="D39" s="674"/>
      <c r="E39" s="84" t="s">
        <v>4</v>
      </c>
      <c r="F39" s="85" t="s">
        <v>405</v>
      </c>
      <c r="G39" s="86"/>
      <c r="H39" s="87">
        <f>'セグメント(Segment)'!H39</f>
        <v>115900</v>
      </c>
      <c r="I39" s="87">
        <f>'セグメント(Segment)'!I39</f>
        <v>117350</v>
      </c>
      <c r="J39" s="88">
        <f>'セグメント(Segment)'!J39</f>
        <v>118000</v>
      </c>
      <c r="K39" s="89">
        <f>'セグメント(Segment)'!K39</f>
        <v>120550</v>
      </c>
      <c r="L39" s="87">
        <f>'セグメント(Segment)'!L39</f>
        <v>122000</v>
      </c>
      <c r="M39" s="87">
        <f>'セグメント(Segment)'!M39</f>
        <v>123650</v>
      </c>
      <c r="N39" s="89">
        <f>'セグメント(Segment)'!N39</f>
        <v>123900</v>
      </c>
      <c r="O39" s="368">
        <f>'セグメント(Segment)'!O39</f>
        <v>127350</v>
      </c>
      <c r="P39" s="87">
        <f>'セグメント(Segment)'!P39</f>
        <v>130350</v>
      </c>
      <c r="Q39" s="87">
        <f>'セグメント(Segment)'!Q39</f>
        <v>132700</v>
      </c>
      <c r="R39" s="91">
        <f>'セグメント(Segment)'!R39</f>
        <v>133200</v>
      </c>
      <c r="S39" s="368">
        <f>'セグメント(Segment)'!S39</f>
        <v>135800</v>
      </c>
      <c r="T39" s="87">
        <f>'セグメント(Segment)'!T39</f>
        <v>136350</v>
      </c>
      <c r="U39" s="87">
        <f>'セグメント(Segment)'!U39</f>
        <v>138250</v>
      </c>
      <c r="V39" s="91">
        <f>'セグメント(Segment)'!V39</f>
        <v>139700</v>
      </c>
      <c r="W39" s="368">
        <f>'セグメント(Segment)'!W39</f>
        <v>142750</v>
      </c>
      <c r="X39" s="87">
        <f>'セグメント(Segment)'!X39</f>
        <v>145750</v>
      </c>
      <c r="Y39" s="87">
        <f>'セグメント(Segment)'!Y39</f>
        <v>149100</v>
      </c>
      <c r="Z39" s="91">
        <f>'セグメント(Segment)'!Z39</f>
        <v>152000</v>
      </c>
    </row>
    <row r="40" spans="1:26" s="70" customFormat="1" ht="18.75">
      <c r="A40" s="13"/>
      <c r="B40" s="92"/>
      <c r="C40" s="93"/>
      <c r="D40" s="93"/>
      <c r="E40" s="55"/>
      <c r="F40" s="94"/>
      <c r="G40" s="95"/>
      <c r="H40" s="96"/>
      <c r="I40" s="95"/>
      <c r="J40" s="95"/>
      <c r="K40" s="95"/>
      <c r="L40" s="96"/>
      <c r="M40" s="95"/>
      <c r="N40" s="95"/>
      <c r="O40" s="95"/>
      <c r="P40" s="96"/>
      <c r="Q40" s="95"/>
      <c r="R40" s="95"/>
      <c r="S40" s="95"/>
      <c r="T40" s="96"/>
      <c r="U40" s="95"/>
      <c r="V40" s="95"/>
      <c r="W40" s="95"/>
      <c r="X40" s="96"/>
      <c r="Y40" s="95"/>
      <c r="Z40" s="95"/>
    </row>
    <row r="41" spans="1:26" s="99" customFormat="1">
      <c r="A41" s="8"/>
      <c r="C41" s="99" t="s">
        <v>556</v>
      </c>
    </row>
    <row r="42" spans="1:26" s="99" customFormat="1">
      <c r="A42" s="8"/>
      <c r="D42" s="99" t="s">
        <v>544</v>
      </c>
    </row>
    <row r="43" spans="1:26" s="99" customFormat="1">
      <c r="A43" s="8"/>
      <c r="D43" s="99" t="s">
        <v>559</v>
      </c>
    </row>
    <row r="44" spans="1:26" s="99" customFormat="1">
      <c r="A44" s="8"/>
      <c r="C44" s="447" t="s">
        <v>553</v>
      </c>
    </row>
    <row r="45" spans="1:26" s="99" customFormat="1">
      <c r="A45" s="8"/>
      <c r="C45" s="447"/>
      <c r="D45" s="447" t="s">
        <v>546</v>
      </c>
    </row>
    <row r="46" spans="1:26" s="99" customFormat="1">
      <c r="A46" s="8"/>
      <c r="C46" s="447"/>
      <c r="D46" s="447" t="s">
        <v>551</v>
      </c>
    </row>
    <row r="47" spans="1:26">
      <c r="C47" s="70" t="s">
        <v>55</v>
      </c>
    </row>
    <row r="48" spans="1:26">
      <c r="C48" s="441" t="s">
        <v>56</v>
      </c>
    </row>
  </sheetData>
  <mergeCells count="40">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 ref="C26:D26"/>
    <mergeCell ref="C27:D27"/>
    <mergeCell ref="C28:D28"/>
    <mergeCell ref="B29:D29"/>
    <mergeCell ref="C30:D30"/>
    <mergeCell ref="C19:D19"/>
    <mergeCell ref="B8:D8"/>
    <mergeCell ref="C9:D9"/>
    <mergeCell ref="C10:D10"/>
    <mergeCell ref="C11:D11"/>
    <mergeCell ref="C12:D12"/>
    <mergeCell ref="C13:D13"/>
    <mergeCell ref="C14:D14"/>
    <mergeCell ref="B15:D15"/>
    <mergeCell ref="C16:D16"/>
    <mergeCell ref="C17:D17"/>
    <mergeCell ref="C18:D18"/>
    <mergeCell ref="W6:Z6"/>
    <mergeCell ref="S6:V6"/>
    <mergeCell ref="O6:R6"/>
    <mergeCell ref="D6:D7"/>
    <mergeCell ref="E6:E7"/>
    <mergeCell ref="F6:F7"/>
    <mergeCell ref="G6:J6"/>
    <mergeCell ref="K6:N6"/>
  </mergeCells>
  <phoneticPr fontId="15"/>
  <printOptions horizontalCentered="1" verticalCentered="1"/>
  <pageMargins left="0" right="0" top="0" bottom="0" header="0.31496062992125984" footer="0.31496062992125984"/>
  <pageSetup paperSize="9" scale="3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showGridLines="0" view="pageBreakPreview" zoomScale="70" zoomScaleNormal="70" zoomScaleSheetLayoutView="70" zoomScalePageLayoutView="50" workbookViewId="0"/>
  </sheetViews>
  <sheetFormatPr defaultColWidth="9"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26" width="15" style="99" customWidth="1"/>
    <col min="27" max="16384" width="9" style="99"/>
  </cols>
  <sheetData>
    <row r="1" spans="1:26" s="4" customFormat="1" ht="19.5" customHeight="1">
      <c r="A1" s="1"/>
      <c r="B1" s="1" t="s">
        <v>391</v>
      </c>
      <c r="C1" s="2"/>
      <c r="D1" s="2"/>
      <c r="E1" s="2"/>
      <c r="F1" s="2"/>
      <c r="G1" s="3"/>
      <c r="H1" s="3"/>
      <c r="I1" s="3"/>
      <c r="J1" s="3"/>
      <c r="K1" s="3"/>
      <c r="L1" s="3"/>
      <c r="M1" s="3"/>
      <c r="N1" s="3"/>
      <c r="O1" s="3"/>
      <c r="P1" s="3"/>
      <c r="Q1" s="3"/>
      <c r="R1" s="3"/>
      <c r="S1" s="3"/>
      <c r="T1" s="3"/>
      <c r="U1" s="3"/>
      <c r="V1" s="3"/>
      <c r="W1" s="3"/>
      <c r="X1" s="3"/>
      <c r="Y1" s="3"/>
      <c r="Z1" s="3"/>
    </row>
    <row r="2" spans="1:26" s="6" customFormat="1" ht="15" customHeight="1">
      <c r="A2" s="5"/>
      <c r="B2" s="356" t="s">
        <v>392</v>
      </c>
      <c r="G2" s="97"/>
      <c r="H2" s="97"/>
      <c r="I2" s="97"/>
      <c r="J2" s="97"/>
      <c r="K2" s="97"/>
      <c r="L2" s="97"/>
      <c r="M2" s="97"/>
      <c r="N2" s="97"/>
      <c r="O2" s="97"/>
      <c r="P2" s="97"/>
      <c r="Q2" s="97"/>
      <c r="R2" s="97"/>
      <c r="S2" s="97"/>
      <c r="T2" s="97"/>
      <c r="U2" s="97"/>
      <c r="V2" s="97"/>
      <c r="W2" s="97"/>
      <c r="X2" s="97"/>
      <c r="Y2" s="97"/>
      <c r="Z2" s="97"/>
    </row>
    <row r="3" spans="1:26" s="9" customFormat="1" ht="18" customHeight="1">
      <c r="A3" s="5"/>
      <c r="B3" s="5" t="s">
        <v>57</v>
      </c>
    </row>
    <row r="4" spans="1:26" s="6" customFormat="1" ht="9" customHeight="1">
      <c r="A4" s="5"/>
    </row>
    <row r="5" spans="1:26" ht="18" customHeight="1">
      <c r="C5" s="130" t="s">
        <v>58</v>
      </c>
      <c r="E5" s="130"/>
    </row>
    <row r="6" spans="1:26" ht="18" customHeight="1" thickBot="1">
      <c r="B6" s="130"/>
      <c r="C6" s="8" t="str">
        <f>"（単位：百万"&amp;'為替換算(currency conversion)'!$A$3&amp;"/Unit: "&amp;'為替換算(currency conversion)'!$A$3&amp;" million）"</f>
        <v>（単位：百万USD/Unit: USD million）</v>
      </c>
      <c r="E6" s="130"/>
    </row>
    <row r="7" spans="1:26" s="102" customFormat="1" ht="18" customHeight="1">
      <c r="B7" s="14"/>
      <c r="C7" s="15"/>
      <c r="D7" s="660" t="s">
        <v>60</v>
      </c>
      <c r="E7" s="662" t="s">
        <v>31</v>
      </c>
      <c r="F7" s="664" t="s">
        <v>61</v>
      </c>
      <c r="G7" s="680" t="s">
        <v>406</v>
      </c>
      <c r="H7" s="681"/>
      <c r="I7" s="681"/>
      <c r="J7" s="682"/>
      <c r="K7" s="680" t="s">
        <v>407</v>
      </c>
      <c r="L7" s="681"/>
      <c r="M7" s="681"/>
      <c r="N7" s="682"/>
      <c r="O7" s="680" t="s">
        <v>64</v>
      </c>
      <c r="P7" s="681"/>
      <c r="Q7" s="681"/>
      <c r="R7" s="682"/>
      <c r="S7" s="680" t="s">
        <v>510</v>
      </c>
      <c r="T7" s="681"/>
      <c r="U7" s="681"/>
      <c r="V7" s="682"/>
      <c r="W7" s="680" t="s">
        <v>521</v>
      </c>
      <c r="X7" s="681"/>
      <c r="Y7" s="681"/>
      <c r="Z7" s="682"/>
    </row>
    <row r="8" spans="1:26" s="102" customFormat="1" ht="24.75" thickBot="1">
      <c r="B8" s="17"/>
      <c r="C8" s="18"/>
      <c r="D8" s="661"/>
      <c r="E8" s="663"/>
      <c r="F8" s="665"/>
      <c r="G8" s="103" t="s">
        <v>65</v>
      </c>
      <c r="H8" s="104" t="s">
        <v>10</v>
      </c>
      <c r="I8" s="105" t="s">
        <v>11</v>
      </c>
      <c r="J8" s="106" t="s">
        <v>408</v>
      </c>
      <c r="K8" s="103" t="s">
        <v>65</v>
      </c>
      <c r="L8" s="104" t="s">
        <v>10</v>
      </c>
      <c r="M8" s="105" t="s">
        <v>11</v>
      </c>
      <c r="N8" s="106" t="s">
        <v>12</v>
      </c>
      <c r="O8" s="103" t="s">
        <v>409</v>
      </c>
      <c r="P8" s="104" t="s">
        <v>10</v>
      </c>
      <c r="Q8" s="105" t="s">
        <v>11</v>
      </c>
      <c r="R8" s="106" t="s">
        <v>12</v>
      </c>
      <c r="S8" s="103" t="s">
        <v>65</v>
      </c>
      <c r="T8" s="104" t="s">
        <v>10</v>
      </c>
      <c r="U8" s="105" t="s">
        <v>11</v>
      </c>
      <c r="V8" s="106" t="s">
        <v>12</v>
      </c>
      <c r="W8" s="103" t="s">
        <v>9</v>
      </c>
      <c r="X8" s="104" t="s">
        <v>10</v>
      </c>
      <c r="Y8" s="105" t="s">
        <v>11</v>
      </c>
      <c r="Z8" s="106" t="s">
        <v>241</v>
      </c>
    </row>
    <row r="9" spans="1:26" s="110" customFormat="1" ht="18" customHeight="1">
      <c r="A9" s="107"/>
      <c r="B9" s="683" t="s">
        <v>410</v>
      </c>
      <c r="C9" s="684"/>
      <c r="D9" s="684"/>
      <c r="E9" s="108" t="s">
        <v>4</v>
      </c>
      <c r="F9" s="109" t="s">
        <v>67</v>
      </c>
      <c r="G9" s="547">
        <f>IF('内訳詳細(Detail)'!G9="-","-",'内訳詳細(Detail)'!G9/'為替換算(currency conversion)'!$B$3)</f>
        <v>661.61714997331433</v>
      </c>
      <c r="H9" s="548">
        <f>IF('内訳詳細(Detail)'!H9="-","-",'内訳詳細(Detail)'!H9/'為替換算(currency conversion)'!$B$3)</f>
        <v>1394.1647393702187</v>
      </c>
      <c r="I9" s="549">
        <f>IF('内訳詳細(Detail)'!I9="-","-",'内訳詳細(Detail)'!I9/'為替換算(currency conversion)'!$B$3)</f>
        <v>2186.2124177192668</v>
      </c>
      <c r="J9" s="550">
        <f>IF('内訳詳細(Detail)'!J9="-","-",'内訳詳細(Detail)'!J9/'為替換算(currency conversion)'!$B$3)</f>
        <v>3217.9950186799501</v>
      </c>
      <c r="K9" s="547">
        <f>IF('内訳詳細(Detail)'!K9="-","-",'内訳詳細(Detail)'!K9/'為替換算(currency conversion)'!$B$3)</f>
        <v>790.17968333036822</v>
      </c>
      <c r="L9" s="548">
        <f>IF('内訳詳細(Detail)'!L9="-","-",'内訳詳細(Detail)'!L9/'為替換算(currency conversion)'!$B$3)</f>
        <v>1553.1844867461305</v>
      </c>
      <c r="M9" s="548">
        <f>IF('内訳詳細(Detail)'!M9="-","-",'内訳詳細(Detail)'!M9/'為替換算(currency conversion)'!$B$3)</f>
        <v>2348.9948407756629</v>
      </c>
      <c r="N9" s="551">
        <f>IF('内訳詳細(Detail)'!N9="-","-",'内訳詳細(Detail)'!N9/'為替換算(currency conversion)'!$B$3)</f>
        <v>3554.3586550435866</v>
      </c>
      <c r="O9" s="547">
        <f>IF('内訳詳細(Detail)'!O9="-","-",'内訳詳細(Detail)'!O9/'為替換算(currency conversion)'!$B$3)</f>
        <v>732.59206546877783</v>
      </c>
      <c r="P9" s="548">
        <f>IF('内訳詳細(Detail)'!P9="-","-",'内訳詳細(Detail)'!P9/'為替換算(currency conversion)'!$B$3)</f>
        <v>1572.558263654154</v>
      </c>
      <c r="Q9" s="548">
        <f>IF('内訳詳細(Detail)'!Q9="-","-",'内訳詳細(Detail)'!Q9/'為替換算(currency conversion)'!$B$3)</f>
        <v>2460.9589041095892</v>
      </c>
      <c r="R9" s="551">
        <f>IF('内訳詳細(Detail)'!R9="-","-",'内訳詳細(Detail)'!R9/'為替換算(currency conversion)'!$B$3)</f>
        <v>3680.323785803238</v>
      </c>
      <c r="S9" s="547">
        <f>IF('内訳詳細(Detail)'!S9="-","-",'内訳詳細(Detail)'!S9/'為替換算(currency conversion)'!$B$3)</f>
        <v>809.50898416651842</v>
      </c>
      <c r="T9" s="548">
        <f>IF('内訳詳細(Detail)'!T9="-","-",'内訳詳細(Detail)'!T9/'為替換算(currency conversion)'!$B$3)</f>
        <v>1701.1296922255826</v>
      </c>
      <c r="U9" s="548">
        <f>IF('内訳詳細(Detail)'!U9="-","-",'内訳詳細(Detail)'!U9/'為替換算(currency conversion)'!$B$3)</f>
        <v>2633.9441380537269</v>
      </c>
      <c r="V9" s="551">
        <f>IF('内訳詳細(Detail)'!V9="-","-",'内訳詳細(Detail)'!V9/'為替換算(currency conversion)'!$B$3)</f>
        <v>4021.0193915673367</v>
      </c>
      <c r="W9" s="547">
        <f>IF('内訳詳細(Detail)'!W9="-","-",'内訳詳細(Detail)'!W9/'為替換算(currency conversion)'!$B$3)</f>
        <v>901.11190179683331</v>
      </c>
      <c r="X9" s="548">
        <f>IF('内訳詳細(Detail)'!X9="-","-",'内訳詳細(Detail)'!X9/'為替換算(currency conversion)'!$B$3)</f>
        <v>1941.2293186265788</v>
      </c>
      <c r="Y9" s="548">
        <f>IF('内訳詳細(Detail)'!Y9="-","-",'内訳詳細(Detail)'!Y9/'為替換算(currency conversion)'!$B$3)</f>
        <v>2997.3492261163492</v>
      </c>
      <c r="Z9" s="551">
        <f>IF('内訳詳細(Detail)'!Z9="-","-",'内訳詳細(Detail)'!Z9/'為替換算(currency conversion)'!$B$3)</f>
        <v>4328.4024194983094</v>
      </c>
    </row>
    <row r="10" spans="1:26" s="110" customFormat="1" ht="43.5" customHeight="1">
      <c r="A10" s="107"/>
      <c r="B10" s="111"/>
      <c r="C10" s="112" t="s">
        <v>68</v>
      </c>
      <c r="D10" s="113" t="s">
        <v>69</v>
      </c>
      <c r="E10" s="114" t="s">
        <v>4</v>
      </c>
      <c r="F10" s="115" t="s">
        <v>70</v>
      </c>
      <c r="G10" s="552">
        <f>IF('内訳詳細(Detail)'!G10="-","-",'内訳詳細(Detail)'!G10/'為替換算(currency conversion)'!$B$3)</f>
        <v>360.68315246397435</v>
      </c>
      <c r="H10" s="553">
        <f>IF('内訳詳細(Detail)'!H10="-","-",'内訳詳細(Detail)'!H10/'為替換算(currency conversion)'!$B$3)</f>
        <v>778.94502757516454</v>
      </c>
      <c r="I10" s="553">
        <f>IF('内訳詳細(Detail)'!I10="-","-",'内訳詳細(Detail)'!I10/'為替換算(currency conversion)'!$B$3)</f>
        <v>1228.7137520014232</v>
      </c>
      <c r="J10" s="554">
        <f>IF('内訳詳細(Detail)'!J10="-","-",'内訳詳細(Detail)'!J10/'為替換算(currency conversion)'!$B$3)</f>
        <v>1831.8537626756804</v>
      </c>
      <c r="K10" s="552">
        <f>IF('内訳詳細(Detail)'!K10="-","-",'内訳詳細(Detail)'!K10/'為替換算(currency conversion)'!$B$3)</f>
        <v>443.62213129336419</v>
      </c>
      <c r="L10" s="553">
        <f>IF('内訳詳細(Detail)'!L10="-","-",'内訳詳細(Detail)'!L10/'為替換算(currency conversion)'!$B$3)</f>
        <v>858.17470201031847</v>
      </c>
      <c r="M10" s="553">
        <f>IF('内訳詳細(Detail)'!M10="-","-",'内訳詳細(Detail)'!M10/'為替換算(currency conversion)'!$B$3)</f>
        <v>1275.280199252802</v>
      </c>
      <c r="N10" s="554">
        <f>IF('内訳詳細(Detail)'!N10="-","-",'内訳詳細(Detail)'!N10/'為替換算(currency conversion)'!$B$3)</f>
        <v>1997.7584059775841</v>
      </c>
      <c r="O10" s="552">
        <f>IF('内訳詳細(Detail)'!O10="-","-",'内訳詳細(Detail)'!O10/'為替換算(currency conversion)'!$B$3)</f>
        <v>392.76819071339617</v>
      </c>
      <c r="P10" s="553">
        <f>IF('内訳詳細(Detail)'!P10="-","-",'内訳詳細(Detail)'!P10/'為替換算(currency conversion)'!$B$3)</f>
        <v>830.17256715886856</v>
      </c>
      <c r="Q10" s="553">
        <f>IF('内訳詳細(Detail)'!Q10="-","-",'内訳詳細(Detail)'!Q10/'為替換算(currency conversion)'!$B$3)</f>
        <v>1282.7077032556485</v>
      </c>
      <c r="R10" s="554">
        <f>IF('内訳詳細(Detail)'!R10="-","-",'内訳詳細(Detail)'!R10/'為替換算(currency conversion)'!$B$3)</f>
        <v>2062.1330724070449</v>
      </c>
      <c r="S10" s="552">
        <f>IF('内訳詳細(Detail)'!S10="-","-",'内訳詳細(Detail)'!S10/'為替換算(currency conversion)'!$B$3)</f>
        <v>457.44529443159581</v>
      </c>
      <c r="T10" s="553">
        <f>IF('内訳詳細(Detail)'!T10="-","-",'内訳詳細(Detail)'!T10/'為替換算(currency conversion)'!$B$3)</f>
        <v>946.62871375200143</v>
      </c>
      <c r="U10" s="553">
        <f>IF('内訳詳細(Detail)'!U10="-","-",'内訳詳細(Detail)'!U10/'為替換算(currency conversion)'!$B$3)</f>
        <v>1443.0172567158868</v>
      </c>
      <c r="V10" s="554">
        <f>IF('内訳詳細(Detail)'!V10="-","-",'内訳詳細(Detail)'!V10/'為替換算(currency conversion)'!$B$3)</f>
        <v>2249.6886674968869</v>
      </c>
      <c r="W10" s="552">
        <f>IF('内訳詳細(Detail)'!W10="-","-",'内訳詳細(Detail)'!W10/'為替換算(currency conversion)'!$B$3)</f>
        <v>452.68635474114927</v>
      </c>
      <c r="X10" s="553">
        <f>IF('内訳詳細(Detail)'!X10="-","-",'内訳詳細(Detail)'!X10/'為替換算(currency conversion)'!$B$3)</f>
        <v>1016.8920120974915</v>
      </c>
      <c r="Y10" s="553">
        <f>IF('内訳詳細(Detail)'!Y10="-","-",'内訳詳細(Detail)'!Y10/'為替換算(currency conversion)'!$B$3)</f>
        <v>1601.414339085572</v>
      </c>
      <c r="Z10" s="554">
        <f>IF('内訳詳細(Detail)'!Z10="-","-",'内訳詳細(Detail)'!Z10/'為替換算(currency conversion)'!$B$3)</f>
        <v>2417.6925813912117</v>
      </c>
    </row>
    <row r="11" spans="1:26" s="110" customFormat="1" ht="18" customHeight="1">
      <c r="A11" s="107"/>
      <c r="B11" s="111"/>
      <c r="C11" s="116" t="s">
        <v>71</v>
      </c>
      <c r="D11" s="117" t="s">
        <v>72</v>
      </c>
      <c r="E11" s="118" t="s">
        <v>4</v>
      </c>
      <c r="F11" s="119" t="s">
        <v>73</v>
      </c>
      <c r="G11" s="555">
        <f>IF('内訳詳細(Detail)'!G11="-","-",'内訳詳細(Detail)'!G11/'為替換算(currency conversion)'!$B$3)</f>
        <v>156.09322184664651</v>
      </c>
      <c r="H11" s="556">
        <f>IF('内訳詳細(Detail)'!H11="-","-",'内訳詳細(Detail)'!H11/'為替換算(currency conversion)'!$B$3)</f>
        <v>319.08913004803418</v>
      </c>
      <c r="I11" s="556">
        <f>IF('内訳詳細(Detail)'!I11="-","-",'内訳詳細(Detail)'!I11/'為替換算(currency conversion)'!$B$3)</f>
        <v>481.03540295321119</v>
      </c>
      <c r="J11" s="557">
        <f>IF('内訳詳細(Detail)'!J11="-","-",'内訳詳細(Detail)'!J11/'為替換算(currency conversion)'!$B$3)</f>
        <v>703.91389432485323</v>
      </c>
      <c r="K11" s="555">
        <f>IF('内訳詳細(Detail)'!K11="-","-",'内訳詳細(Detail)'!K11/'為替換算(currency conversion)'!$B$3)</f>
        <v>194.57391923145349</v>
      </c>
      <c r="L11" s="556">
        <f>IF('内訳詳細(Detail)'!L11="-","-",'内訳詳細(Detail)'!L11/'為替換算(currency conversion)'!$B$3)</f>
        <v>365.90464330190355</v>
      </c>
      <c r="M11" s="556">
        <f>IF('内訳詳細(Detail)'!M11="-","-",'内訳詳細(Detail)'!M11/'為替換算(currency conversion)'!$B$3)</f>
        <v>558.76178615904644</v>
      </c>
      <c r="N11" s="557">
        <f>IF('内訳詳細(Detail)'!N11="-","-",'内訳詳細(Detail)'!N11/'為替換算(currency conversion)'!$B$3)</f>
        <v>810.0249066002491</v>
      </c>
      <c r="O11" s="555">
        <f>IF('内訳詳細(Detail)'!O11="-","-",'内訳詳細(Detail)'!O11/'為替換算(currency conversion)'!$B$3)</f>
        <v>180.65290873510051</v>
      </c>
      <c r="P11" s="556">
        <f>IF('内訳詳細(Detail)'!P11="-","-",'内訳詳細(Detail)'!P11/'為替換算(currency conversion)'!$B$3)</f>
        <v>389.60149439601491</v>
      </c>
      <c r="Q11" s="556">
        <f>IF('内訳詳細(Detail)'!Q11="-","-",'内訳詳細(Detail)'!Q11/'為替換算(currency conversion)'!$B$3)</f>
        <v>617.29229674435157</v>
      </c>
      <c r="R11" s="557">
        <f>IF('内訳詳細(Detail)'!R11="-","-",'内訳詳細(Detail)'!R11/'為替換算(currency conversion)'!$B$3)</f>
        <v>880.61732787760184</v>
      </c>
      <c r="S11" s="555">
        <f>IF('内訳詳細(Detail)'!S11="-","-",'内訳詳細(Detail)'!S11/'為替換算(currency conversion)'!$B$3)</f>
        <v>187.53780466109234</v>
      </c>
      <c r="T11" s="556">
        <f>IF('内訳詳細(Detail)'!T11="-","-",'内訳詳細(Detail)'!T11/'為替換算(currency conversion)'!$B$3)</f>
        <v>406.90268635474115</v>
      </c>
      <c r="U11" s="556">
        <f>IF('内訳詳細(Detail)'!U11="-","-",'内訳詳細(Detail)'!U11/'為替換算(currency conversion)'!$B$3)</f>
        <v>655.47945205479448</v>
      </c>
      <c r="V11" s="557">
        <f>IF('内訳詳細(Detail)'!V11="-","-",'内訳詳細(Detail)'!V11/'為替換算(currency conversion)'!$B$3)</f>
        <v>955.4972424835438</v>
      </c>
      <c r="W11" s="555">
        <f>IF('内訳詳細(Detail)'!W11="-","-",'内訳詳細(Detail)'!W11/'為替換算(currency conversion)'!$B$3)</f>
        <v>249.38623020814802</v>
      </c>
      <c r="X11" s="556">
        <f>IF('内訳詳細(Detail)'!X11="-","-",'内訳詳細(Detail)'!X11/'為替換算(currency conversion)'!$B$3)</f>
        <v>507.40081835972245</v>
      </c>
      <c r="Y11" s="556">
        <f>IF('内訳詳細(Detail)'!Y11="-","-",'内訳詳細(Detail)'!Y11/'為替換算(currency conversion)'!$B$3)</f>
        <v>755.55950898416654</v>
      </c>
      <c r="Z11" s="557">
        <f>IF('内訳詳細(Detail)'!Z11="-","-",'内訳詳細(Detail)'!Z11/'為替換算(currency conversion)'!$B$3)</f>
        <v>1039.9839886141256</v>
      </c>
    </row>
    <row r="12" spans="1:26" s="110" customFormat="1" ht="18" customHeight="1">
      <c r="A12" s="107"/>
      <c r="B12" s="685" t="s">
        <v>19</v>
      </c>
      <c r="C12" s="667"/>
      <c r="D12" s="667"/>
      <c r="E12" s="120" t="s">
        <v>31</v>
      </c>
      <c r="F12" s="121" t="s">
        <v>33</v>
      </c>
      <c r="G12" s="558">
        <f>IF('内訳詳細(Detail)'!G12="-","-",'内訳詳細(Detail)'!G12/'為替換算(currency conversion)'!$B$3)</f>
        <v>1038.4895925991816</v>
      </c>
      <c r="H12" s="559">
        <f>IF('内訳詳細(Detail)'!H12="-","-",'内訳詳細(Detail)'!H12/'為替換算(currency conversion)'!$B$3)</f>
        <v>2118.4486746130583</v>
      </c>
      <c r="I12" s="559">
        <f>IF('内訳詳細(Detail)'!I12="-","-",'内訳詳細(Detail)'!I12/'為替換算(currency conversion)'!$B$3)</f>
        <v>3231.4534780288204</v>
      </c>
      <c r="J12" s="560">
        <f>IF('内訳詳細(Detail)'!J12="-","-",'内訳詳細(Detail)'!J12/'為替換算(currency conversion)'!$B$3)</f>
        <v>4415.8245863725315</v>
      </c>
      <c r="K12" s="558">
        <f>IF('内訳詳細(Detail)'!K12="-","-",'内訳詳細(Detail)'!K12/'為替換算(currency conversion)'!$B$3)</f>
        <v>1035.4741149261697</v>
      </c>
      <c r="L12" s="559">
        <f>IF('内訳詳細(Detail)'!L12="-","-",'内訳詳細(Detail)'!L12/'為替換算(currency conversion)'!$B$3)</f>
        <v>2098.0252624088239</v>
      </c>
      <c r="M12" s="559">
        <f>IF('内訳詳細(Detail)'!M12="-","-",'内訳詳細(Detail)'!M12/'為替換算(currency conversion)'!$B$3)</f>
        <v>3137.1908913004804</v>
      </c>
      <c r="N12" s="560">
        <f>IF('内訳詳細(Detail)'!N12="-","-",'内訳詳細(Detail)'!N12/'為替換算(currency conversion)'!$B$3)</f>
        <v>4372.7005870841485</v>
      </c>
      <c r="O12" s="558">
        <f>IF('内訳詳細(Detail)'!O12="-","-",'内訳詳細(Detail)'!O12/'為替換算(currency conversion)'!$B$3)</f>
        <v>1093.9245685821029</v>
      </c>
      <c r="P12" s="559">
        <f>IF('内訳詳細(Detail)'!P12="-","-",'内訳詳細(Detail)'!P12/'為替換算(currency conversion)'!$B$3)</f>
        <v>2202.8108877423947</v>
      </c>
      <c r="Q12" s="559">
        <f>IF('内訳詳細(Detail)'!Q12="-","-",'内訳詳細(Detail)'!Q12/'為替換算(currency conversion)'!$B$3)</f>
        <v>3297.4648639032198</v>
      </c>
      <c r="R12" s="560">
        <f>IF('内訳詳細(Detail)'!R12="-","-",'内訳詳細(Detail)'!R12/'為替換算(currency conversion)'!$B$3)</f>
        <v>4496.3084860345134</v>
      </c>
      <c r="S12" s="558">
        <f>IF('内訳詳細(Detail)'!S12="-","-",'内訳詳細(Detail)'!S12/'為替換算(currency conversion)'!$B$3)</f>
        <v>1067.2922967443515</v>
      </c>
      <c r="T12" s="559">
        <f>IF('内訳詳細(Detail)'!T12="-","-",'内訳詳細(Detail)'!T12/'為替換算(currency conversion)'!$B$3)</f>
        <v>2176.1608254758939</v>
      </c>
      <c r="U12" s="559">
        <f>IF('内訳詳細(Detail)'!U12="-","-",'内訳詳細(Detail)'!U12/'為替換算(currency conversion)'!$B$3)</f>
        <v>3334.9492972780645</v>
      </c>
      <c r="V12" s="560">
        <f>IF('内訳詳細(Detail)'!V12="-","-",'内訳詳細(Detail)'!V12/'為替換算(currency conversion)'!$B$3)</f>
        <v>4608.2814445828144</v>
      </c>
      <c r="W12" s="558">
        <f>IF('内訳詳細(Detail)'!W12="-","-",'内訳詳細(Detail)'!W12/'為替換算(currency conversion)'!$B$3)</f>
        <v>1132.3874755381605</v>
      </c>
      <c r="X12" s="559">
        <f>IF('内訳詳細(Detail)'!X12="-","-",'内訳詳細(Detail)'!X12/'為替換算(currency conversion)'!$B$3)</f>
        <v>2372.8518057285182</v>
      </c>
      <c r="Y12" s="559">
        <f>IF('内訳詳細(Detail)'!Y12="-","-",'内訳詳細(Detail)'!Y12/'為替換算(currency conversion)'!$B$3)</f>
        <v>3513.3161359188757</v>
      </c>
      <c r="Z12" s="560">
        <f>IF('内訳詳細(Detail)'!Z12="-","-",'内訳詳細(Detail)'!Z12/'為替換算(currency conversion)'!$B$3)</f>
        <v>4815.9935954456505</v>
      </c>
    </row>
    <row r="13" spans="1:26" s="110" customFormat="1" ht="42.75" customHeight="1">
      <c r="A13" s="107"/>
      <c r="B13" s="111"/>
      <c r="C13" s="112" t="s">
        <v>68</v>
      </c>
      <c r="D13" s="113" t="s">
        <v>74</v>
      </c>
      <c r="E13" s="114" t="s">
        <v>4</v>
      </c>
      <c r="F13" s="115" t="s">
        <v>411</v>
      </c>
      <c r="G13" s="552">
        <f>IF('内訳詳細(Detail)'!G13="-","-",'内訳詳細(Detail)'!G13/'為替換算(currency conversion)'!$B$3)</f>
        <v>794.63618573207611</v>
      </c>
      <c r="H13" s="553">
        <f>IF('内訳詳細(Detail)'!H13="-","-",'内訳詳細(Detail)'!H13/'為替換算(currency conversion)'!$B$3)</f>
        <v>1618.3063511830635</v>
      </c>
      <c r="I13" s="553">
        <f>IF('内訳詳細(Detail)'!I13="-","-",'内訳詳細(Detail)'!I13/'為替換算(currency conversion)'!$B$3)</f>
        <v>2456.7959437822451</v>
      </c>
      <c r="J13" s="554">
        <f>IF('内訳詳細(Detail)'!J13="-","-",'内訳詳細(Detail)'!J13/'為替換算(currency conversion)'!$B$3)</f>
        <v>3317.0521259562356</v>
      </c>
      <c r="K13" s="552">
        <f>IF('内訳詳細(Detail)'!K13="-","-",'内訳詳細(Detail)'!K13/'為替換算(currency conversion)'!$B$3)</f>
        <v>781.15104074008184</v>
      </c>
      <c r="L13" s="553">
        <f>IF('内訳詳細(Detail)'!L13="-","-",'内訳詳細(Detail)'!L13/'為替換算(currency conversion)'!$B$3)</f>
        <v>1580.4127379469844</v>
      </c>
      <c r="M13" s="553">
        <f>IF('内訳詳細(Detail)'!M13="-","-",'内訳詳細(Detail)'!M13/'為替換算(currency conversion)'!$B$3)</f>
        <v>2348.3721757694361</v>
      </c>
      <c r="N13" s="554">
        <f>IF('内訳詳細(Detail)'!N13="-","-",'内訳詳細(Detail)'!N13/'為替換算(currency conversion)'!$B$3)</f>
        <v>3282.6721223981499</v>
      </c>
      <c r="O13" s="552">
        <f>IF('内訳詳細(Detail)'!O13="-","-",'内訳詳細(Detail)'!O13/'為替換算(currency conversion)'!$B$3)</f>
        <v>813.79647749510764</v>
      </c>
      <c r="P13" s="553">
        <f>IF('内訳詳細(Detail)'!P13="-","-",'内訳詳細(Detail)'!P13/'為替換算(currency conversion)'!$B$3)</f>
        <v>1635.2606297811776</v>
      </c>
      <c r="Q13" s="553">
        <f>IF('内訳詳細(Detail)'!Q13="-","-",'内訳詳細(Detail)'!Q13/'為替換算(currency conversion)'!$B$3)</f>
        <v>2466.5895748087528</v>
      </c>
      <c r="R13" s="554">
        <f>IF('内訳詳細(Detail)'!R13="-","-",'内訳詳細(Detail)'!R13/'為替換算(currency conversion)'!$B$3)</f>
        <v>3372.5137875822807</v>
      </c>
      <c r="S13" s="552">
        <f>IF('内訳詳細(Detail)'!S13="-","-",'内訳詳細(Detail)'!S13/'為替換算(currency conversion)'!$B$3)</f>
        <v>827.6552214908379</v>
      </c>
      <c r="T13" s="553">
        <f>IF('内訳詳細(Detail)'!T13="-","-",'内訳詳細(Detail)'!T13/'為替換算(currency conversion)'!$B$3)</f>
        <v>1666.1803949475182</v>
      </c>
      <c r="U13" s="553">
        <f>IF('内訳詳細(Detail)'!U13="-","-",'内訳詳細(Detail)'!U13/'為替換算(currency conversion)'!$B$3)</f>
        <v>2545.650240170788</v>
      </c>
      <c r="V13" s="554">
        <f>IF('内訳詳細(Detail)'!V13="-","-",'内訳詳細(Detail)'!V13/'為替換算(currency conversion)'!$B$3)</f>
        <v>3471.7932752179327</v>
      </c>
      <c r="W13" s="552">
        <f>IF('内訳詳細(Detail)'!W13="-","-",'内訳詳細(Detail)'!W13/'為替換算(currency conversion)'!$B$3)</f>
        <v>886.79950186799499</v>
      </c>
      <c r="X13" s="553">
        <f>IF('内訳詳細(Detail)'!X13="-","-",'内訳詳細(Detail)'!X13/'為替換算(currency conversion)'!$B$3)</f>
        <v>1885.2695249955523</v>
      </c>
      <c r="Y13" s="553">
        <f>IF('内訳詳細(Detail)'!Y13="-","-",'内訳詳細(Detail)'!Y13/'為替換算(currency conversion)'!$B$3)</f>
        <v>2743.2574275040029</v>
      </c>
      <c r="Z13" s="554">
        <f>IF('内訳詳細(Detail)'!Z13="-","-",'内訳詳細(Detail)'!Z13/'為替換算(currency conversion)'!$B$3)</f>
        <v>3725.2890944671767</v>
      </c>
    </row>
    <row r="14" spans="1:26" s="110" customFormat="1" ht="44.25" customHeight="1">
      <c r="A14" s="107"/>
      <c r="B14" s="111"/>
      <c r="C14" s="116" t="s">
        <v>71</v>
      </c>
      <c r="D14" s="117" t="s">
        <v>76</v>
      </c>
      <c r="E14" s="118" t="s">
        <v>4</v>
      </c>
      <c r="F14" s="122" t="s">
        <v>78</v>
      </c>
      <c r="G14" s="555">
        <f>IF('内訳詳細(Detail)'!G14="-","-",'内訳詳細(Detail)'!G14/'為替換算(currency conversion)'!$B$3)</f>
        <v>220.7703255648461</v>
      </c>
      <c r="H14" s="556">
        <f>IF('内訳詳細(Detail)'!H14="-","-",'内訳詳細(Detail)'!H14/'為替換算(currency conversion)'!$B$3)</f>
        <v>455.83526062978115</v>
      </c>
      <c r="I14" s="556">
        <f>IF('内訳詳細(Detail)'!I14="-","-",'内訳詳細(Detail)'!I14/'為替換算(currency conversion)'!$B$3)</f>
        <v>700.24017078811596</v>
      </c>
      <c r="J14" s="557">
        <f>IF('内訳詳細(Detail)'!J14="-","-",'内訳詳細(Detail)'!J14/'為替換算(currency conversion)'!$B$3)</f>
        <v>970.50346913360613</v>
      </c>
      <c r="K14" s="555">
        <f>IF('内訳詳細(Detail)'!K14="-","-",'内訳詳細(Detail)'!K14/'為替換算(currency conversion)'!$B$3)</f>
        <v>229.79896815513254</v>
      </c>
      <c r="L14" s="556">
        <f>IF('内訳詳細(Detail)'!L14="-","-",'内訳詳細(Detail)'!L14/'為替換算(currency conversion)'!$B$3)</f>
        <v>464.32129514321292</v>
      </c>
      <c r="M14" s="556">
        <f>IF('内訳詳細(Detail)'!M14="-","-",'内訳詳細(Detail)'!M14/'為替換算(currency conversion)'!$B$3)</f>
        <v>699.57302971001604</v>
      </c>
      <c r="N14" s="557">
        <f>IF('内訳詳細(Detail)'!N14="-","-",'内訳詳細(Detail)'!N14/'為替換算(currency conversion)'!$B$3)</f>
        <v>938.25831702544031</v>
      </c>
      <c r="O14" s="555">
        <f>IF('内訳詳細(Detail)'!O14="-","-",'内訳詳細(Detail)'!O14/'為替換算(currency conversion)'!$B$3)</f>
        <v>219.18697740615548</v>
      </c>
      <c r="P14" s="556">
        <f>IF('内訳詳細(Detail)'!P14="-","-",'内訳詳細(Detail)'!P14/'為替換算(currency conversion)'!$B$3)</f>
        <v>444.4671766589575</v>
      </c>
      <c r="Q14" s="556">
        <f>IF('内訳詳細(Detail)'!Q14="-","-",'内訳詳細(Detail)'!Q14/'為替換算(currency conversion)'!$B$3)</f>
        <v>662.14196762141967</v>
      </c>
      <c r="R14" s="557">
        <f>IF('内訳詳細(Detail)'!R14="-","-",'内訳詳細(Detail)'!R14/'為替換算(currency conversion)'!$B$3)</f>
        <v>897.92741505070273</v>
      </c>
      <c r="S14" s="555">
        <f>IF('内訳詳細(Detail)'!S14="-","-",'内訳詳細(Detail)'!S14/'為替換算(currency conversion)'!$B$3)</f>
        <v>212.97811777263831</v>
      </c>
      <c r="T14" s="556">
        <f>IF('内訳詳細(Detail)'!T14="-","-",'内訳詳細(Detail)'!T14/'為替換算(currency conversion)'!$B$3)</f>
        <v>436.77281622487101</v>
      </c>
      <c r="U14" s="556">
        <f>IF('内訳詳細(Detail)'!U14="-","-",'内訳詳細(Detail)'!U14/'為替換算(currency conversion)'!$B$3)</f>
        <v>667.50578188934355</v>
      </c>
      <c r="V14" s="557">
        <f>IF('内訳詳細(Detail)'!V14="-","-",'内訳詳細(Detail)'!V14/'為替換算(currency conversion)'!$B$3)</f>
        <v>921.15281978295673</v>
      </c>
      <c r="W14" s="555">
        <f>IF('内訳詳細(Detail)'!W14="-","-",'内訳詳細(Detail)'!W14/'為替換算(currency conversion)'!$B$3)</f>
        <v>226.51663405088061</v>
      </c>
      <c r="X14" s="556">
        <f>IF('内訳詳細(Detail)'!X14="-","-",'内訳詳細(Detail)'!X14/'為替換算(currency conversion)'!$B$3)</f>
        <v>462.13307240704501</v>
      </c>
      <c r="Y14" s="556">
        <f>IF('内訳詳細(Detail)'!Y14="-","-",'内訳詳細(Detail)'!Y14/'為替換算(currency conversion)'!$B$3)</f>
        <v>694.7340330901975</v>
      </c>
      <c r="Z14" s="557">
        <f>IF('内訳詳細(Detail)'!Z14="-","-",'内訳詳細(Detail)'!Z14/'為替換算(currency conversion)'!$B$3)</f>
        <v>940.70450097847356</v>
      </c>
    </row>
    <row r="15" spans="1:26" s="110" customFormat="1" ht="18" customHeight="1">
      <c r="A15" s="107"/>
      <c r="B15" s="685" t="s">
        <v>21</v>
      </c>
      <c r="C15" s="667"/>
      <c r="D15" s="667"/>
      <c r="E15" s="120" t="s">
        <v>4</v>
      </c>
      <c r="F15" s="123" t="s">
        <v>34</v>
      </c>
      <c r="G15" s="558">
        <f>IF('内訳詳細(Detail)'!G15="-","-",'内訳詳細(Detail)'!G15/'為替換算(currency conversion)'!$B$3)</f>
        <v>678.81159935954452</v>
      </c>
      <c r="H15" s="559">
        <f>IF('内訳詳細(Detail)'!H15="-","-",'内訳詳細(Detail)'!H15/'為替換算(currency conversion)'!$B$3)</f>
        <v>1394.8051948051948</v>
      </c>
      <c r="I15" s="559">
        <f>IF('内訳詳細(Detail)'!I15="-","-",'内訳詳細(Detail)'!I15/'為替換算(currency conversion)'!$B$3)</f>
        <v>2174.0526596690979</v>
      </c>
      <c r="J15" s="560">
        <f>IF('内訳詳細(Detail)'!J15="-","-",'内訳詳細(Detail)'!J15/'為替換算(currency conversion)'!$B$3)</f>
        <v>3026.027397260274</v>
      </c>
      <c r="K15" s="558">
        <f>IF('内訳詳細(Detail)'!K15="-","-",'内訳詳細(Detail)'!K15/'為替換算(currency conversion)'!$B$3)</f>
        <v>772.32698808041278</v>
      </c>
      <c r="L15" s="559">
        <f>IF('内訳詳細(Detail)'!L15="-","-",'内訳詳細(Detail)'!L15/'為替換算(currency conversion)'!$B$3)</f>
        <v>1609.4200320227717</v>
      </c>
      <c r="M15" s="559">
        <f>IF('内訳詳細(Detail)'!M15="-","-",'内訳詳細(Detail)'!M15/'為替換算(currency conversion)'!$B$3)</f>
        <v>2437.9025084504538</v>
      </c>
      <c r="N15" s="560">
        <f>IF('内訳詳細(Detail)'!N15="-","-",'内訳詳細(Detail)'!N15/'為替換算(currency conversion)'!$B$3)</f>
        <v>3373.3677281622486</v>
      </c>
      <c r="O15" s="558">
        <f>IF('内訳詳細(Detail)'!O15="-","-",'内訳詳細(Detail)'!O15/'為替換算(currency conversion)'!$B$3)</f>
        <v>870.31666963173814</v>
      </c>
      <c r="P15" s="559">
        <f>IF('内訳詳細(Detail)'!P15="-","-",'内訳詳細(Detail)'!P15/'為替換算(currency conversion)'!$B$3)</f>
        <v>1845.1698985945561</v>
      </c>
      <c r="Q15" s="559">
        <f>IF('内訳詳細(Detail)'!Q15="-","-",'内訳詳細(Detail)'!Q15/'為替換算(currency conversion)'!$B$3)</f>
        <v>2803.1578011030065</v>
      </c>
      <c r="R15" s="560">
        <f>IF('内訳詳細(Detail)'!R15="-","-",'内訳詳細(Detail)'!R15/'為替換算(currency conversion)'!$B$3)</f>
        <v>3806.9916384984876</v>
      </c>
      <c r="S15" s="558">
        <f>IF('内訳詳細(Detail)'!S15="-","-",'内訳詳細(Detail)'!S15/'為替換算(currency conversion)'!$B$3)</f>
        <v>884.51343177370575</v>
      </c>
      <c r="T15" s="559">
        <f>IF('内訳詳細(Detail)'!T15="-","-",'内訳詳細(Detail)'!T15/'為替換算(currency conversion)'!$B$3)</f>
        <v>1818.5998932574275</v>
      </c>
      <c r="U15" s="559">
        <f>IF('内訳詳細(Detail)'!U15="-","-",'内訳詳細(Detail)'!U15/'為替換算(currency conversion)'!$B$3)</f>
        <v>2758.9930617327877</v>
      </c>
      <c r="V15" s="560">
        <f>IF('内訳詳細(Detail)'!V15="-","-",'内訳詳細(Detail)'!V15/'為替換算(currency conversion)'!$B$3)</f>
        <v>3804.9546344066894</v>
      </c>
      <c r="W15" s="558">
        <f>IF('内訳詳細(Detail)'!W15="-","-",'内訳詳細(Detail)'!W15/'為替換算(currency conversion)'!$B$3)</f>
        <v>938.98772460416296</v>
      </c>
      <c r="X15" s="559">
        <f>IF('内訳詳細(Detail)'!X15="-","-",'内訳詳細(Detail)'!X15/'為替換算(currency conversion)'!$B$3)</f>
        <v>1945.9793631026507</v>
      </c>
      <c r="Y15" s="559">
        <f>IF('内訳詳細(Detail)'!Y15="-","-",'内訳詳細(Detail)'!Y15/'為替換算(currency conversion)'!$B$3)</f>
        <v>2992.5013342821562</v>
      </c>
      <c r="Z15" s="560">
        <f>IF('内訳詳細(Detail)'!Z15="-","-",'内訳詳細(Detail)'!Z15/'為替換算(currency conversion)'!$B$3)</f>
        <v>4097.5004447607189</v>
      </c>
    </row>
    <row r="16" spans="1:26" s="110" customFormat="1" ht="44.25" customHeight="1">
      <c r="A16" s="107"/>
      <c r="B16" s="111"/>
      <c r="C16" s="112" t="s">
        <v>68</v>
      </c>
      <c r="D16" s="113" t="s">
        <v>80</v>
      </c>
      <c r="E16" s="114" t="s">
        <v>4</v>
      </c>
      <c r="F16" s="115" t="s">
        <v>412</v>
      </c>
      <c r="G16" s="552">
        <f>IF('内訳詳細(Detail)'!G16="-","-",'内訳詳細(Detail)'!G16/'為替換算(currency conversion)'!$B$3)</f>
        <v>237.06635829923502</v>
      </c>
      <c r="H16" s="553">
        <f>IF('内訳詳細(Detail)'!H16="-","-",'内訳詳細(Detail)'!H16/'為替換算(currency conversion)'!$B$3)</f>
        <v>478.09998220957124</v>
      </c>
      <c r="I16" s="553">
        <f>IF('内訳詳細(Detail)'!I16="-","-",'内訳詳細(Detail)'!I16/'為替換算(currency conversion)'!$B$3)</f>
        <v>730.51058530510579</v>
      </c>
      <c r="J16" s="554">
        <f>IF('内訳詳細(Detail)'!J16="-","-",'内訳詳細(Detail)'!J16/'為替換算(currency conversion)'!$B$3)</f>
        <v>989.48585660914432</v>
      </c>
      <c r="K16" s="552">
        <f>IF('内訳詳細(Detail)'!K16="-","-",'内訳詳細(Detail)'!K16/'為替換算(currency conversion)'!$B$3)</f>
        <v>254.64330190357586</v>
      </c>
      <c r="L16" s="553">
        <f>IF('内訳詳細(Detail)'!L16="-","-",'内訳詳細(Detail)'!L16/'為替換算(currency conversion)'!$B$3)</f>
        <v>530.86639388009246</v>
      </c>
      <c r="M16" s="553">
        <f>IF('内訳詳細(Detail)'!M16="-","-",'内訳詳細(Detail)'!M16/'為替換算(currency conversion)'!$B$3)</f>
        <v>789.84166518413087</v>
      </c>
      <c r="N16" s="554">
        <f>IF('内訳詳細(Detail)'!N16="-","-",'内訳詳細(Detail)'!N16/'為替換算(currency conversion)'!$B$3)</f>
        <v>1082.3252090375379</v>
      </c>
      <c r="O16" s="552">
        <f>IF('内訳詳細(Detail)'!O16="-","-",'内訳詳細(Detail)'!O16/'為替換算(currency conversion)'!$B$3)</f>
        <v>284.1754136274684</v>
      </c>
      <c r="P16" s="553">
        <f>IF('内訳詳細(Detail)'!P16="-","-",'内訳詳細(Detail)'!P16/'為替換算(currency conversion)'!$B$3)</f>
        <v>629.39868350827248</v>
      </c>
      <c r="Q16" s="553">
        <f>IF('内訳詳細(Detail)'!Q16="-","-",'内訳詳細(Detail)'!Q16/'為替換算(currency conversion)'!$B$3)</f>
        <v>951.79683330368266</v>
      </c>
      <c r="R16" s="554">
        <f>IF('内訳詳細(Detail)'!R16="-","-",'内訳詳細(Detail)'!R16/'為替換算(currency conversion)'!$B$3)</f>
        <v>1298.985945561288</v>
      </c>
      <c r="S16" s="552">
        <f>IF('内訳詳細(Detail)'!S16="-","-",'内訳詳細(Detail)'!S16/'為替換算(currency conversion)'!$B$3)</f>
        <v>320.92154420921543</v>
      </c>
      <c r="T16" s="553">
        <f>IF('内訳詳細(Detail)'!T16="-","-",'内訳詳細(Detail)'!T16/'為替換算(currency conversion)'!$B$3)</f>
        <v>645.40117416829742</v>
      </c>
      <c r="U16" s="553">
        <f>IF('内訳詳細(Detail)'!U16="-","-",'内訳詳細(Detail)'!U16/'為替換算(currency conversion)'!$B$3)</f>
        <v>969.78295676925813</v>
      </c>
      <c r="V16" s="554">
        <f>IF('内訳詳細(Detail)'!V16="-","-",'内訳詳細(Detail)'!V16/'為替換算(currency conversion)'!$B$3)</f>
        <v>1308.9841665184131</v>
      </c>
      <c r="W16" s="552">
        <f>IF('内訳詳細(Detail)'!W16="-","-",'内訳詳細(Detail)'!W16/'為替換算(currency conversion)'!$B$3)</f>
        <v>331.59580145881517</v>
      </c>
      <c r="X16" s="553">
        <f>IF('内訳詳細(Detail)'!X16="-","-",'内訳詳細(Detail)'!X16/'為替換算(currency conversion)'!$B$3)</f>
        <v>684.67354563244976</v>
      </c>
      <c r="Y16" s="553">
        <f>IF('内訳詳細(Detail)'!Y16="-","-",'内訳詳細(Detail)'!Y16/'為替換算(currency conversion)'!$B$3)</f>
        <v>1061.199074897705</v>
      </c>
      <c r="Z16" s="554">
        <f>IF('内訳詳細(Detail)'!Z16="-","-",'内訳詳細(Detail)'!Z16/'為替換算(currency conversion)'!$B$3)</f>
        <v>1430.7062800213484</v>
      </c>
    </row>
    <row r="17" spans="1:26" s="110" customFormat="1" ht="18" customHeight="1">
      <c r="A17" s="107"/>
      <c r="B17" s="111"/>
      <c r="C17" s="116" t="s">
        <v>71</v>
      </c>
      <c r="D17" s="124" t="s">
        <v>82</v>
      </c>
      <c r="E17" s="92" t="s">
        <v>4</v>
      </c>
      <c r="F17" s="24" t="s">
        <v>413</v>
      </c>
      <c r="G17" s="561">
        <f>IF('内訳詳細(Detail)'!G17="-","-",'内訳詳細(Detail)'!G17/'為替換算(currency conversion)'!$B$3)</f>
        <v>255.56840419854117</v>
      </c>
      <c r="H17" s="562">
        <f>IF('内訳詳細(Detail)'!H17="-","-",'内訳詳細(Detail)'!H17/'為替換算(currency conversion)'!$B$3)</f>
        <v>528.42910514143387</v>
      </c>
      <c r="I17" s="562">
        <f>IF('内訳詳細(Detail)'!I17="-","-",'内訳詳細(Detail)'!I17/'為替換算(currency conversion)'!$B$3)</f>
        <v>852.0636897349226</v>
      </c>
      <c r="J17" s="563">
        <f>IF('内訳詳細(Detail)'!J17="-","-",'内訳詳細(Detail)'!J17/'為替換算(currency conversion)'!$B$3)</f>
        <v>1486.8884540117417</v>
      </c>
      <c r="K17" s="561">
        <f>IF('内訳詳細(Detail)'!K17="-","-",'内訳詳細(Detail)'!K17/'為替換算(currency conversion)'!$B$3)</f>
        <v>383.22362568937911</v>
      </c>
      <c r="L17" s="562">
        <f>IF('内訳詳細(Detail)'!L17="-","-",'内訳詳細(Detail)'!L17/'為替換算(currency conversion)'!$B$3)</f>
        <v>804.58103540295315</v>
      </c>
      <c r="M17" s="562">
        <f>IF('内訳詳細(Detail)'!M17="-","-",'内訳詳細(Detail)'!M17/'為替換算(currency conversion)'!$B$3)</f>
        <v>1221.1083437110833</v>
      </c>
      <c r="N17" s="563">
        <f>IF('内訳詳細(Detail)'!N17="-","-",'内訳詳細(Detail)'!N17/'為替換算(currency conversion)'!$B$3)</f>
        <v>1705.2659669098025</v>
      </c>
      <c r="O17" s="561">
        <f>IF('内訳詳細(Detail)'!O17="-","-",'内訳詳細(Detail)'!O17/'為替換算(currency conversion)'!$B$3)</f>
        <v>426.82796655399392</v>
      </c>
      <c r="P17" s="562">
        <f>IF('内訳詳細(Detail)'!P17="-","-",'内訳詳細(Detail)'!P17/'為替換算(currency conversion)'!$B$3)</f>
        <v>921.12613413983274</v>
      </c>
      <c r="Q17" s="562">
        <f>IF('内訳詳細(Detail)'!Q17="-","-",'内訳詳細(Detail)'!Q17/'為替換算(currency conversion)'!$B$3)</f>
        <v>1400.720512364348</v>
      </c>
      <c r="R17" s="563">
        <f>IF('内訳詳細(Detail)'!R17="-","-",'内訳詳細(Detail)'!R17/'為替換算(currency conversion)'!$B$3)</f>
        <v>1904.0117416829746</v>
      </c>
      <c r="S17" s="561">
        <f>IF('内訳詳細(Detail)'!S17="-","-",'内訳詳細(Detail)'!S17/'為替換算(currency conversion)'!$B$3)</f>
        <v>415.87795765877956</v>
      </c>
      <c r="T17" s="562">
        <f>IF('内訳詳細(Detail)'!T17="-","-",'内訳詳細(Detail)'!T17/'為替換算(currency conversion)'!$B$3)</f>
        <v>859.35776552214907</v>
      </c>
      <c r="U17" s="562">
        <f>IF('内訳詳細(Detail)'!U17="-","-",'内訳詳細(Detail)'!U17/'為替換算(currency conversion)'!$B$3)</f>
        <v>1312.7913182707703</v>
      </c>
      <c r="V17" s="563">
        <f>IF('内訳詳細(Detail)'!V17="-","-",'内訳詳細(Detail)'!V17/'為替換算(currency conversion)'!$B$3)</f>
        <v>1835.8032378580324</v>
      </c>
      <c r="W17" s="561">
        <f>IF('内訳詳細(Detail)'!W17="-","-",'内訳詳細(Detail)'!W17/'為替換算(currency conversion)'!$B$3)</f>
        <v>441.80750756093221</v>
      </c>
      <c r="X17" s="562">
        <f>IF('内訳詳細(Detail)'!X17="-","-",'内訳詳細(Detail)'!X17/'為替換算(currency conversion)'!$B$3)</f>
        <v>925.47589396904459</v>
      </c>
      <c r="Y17" s="562">
        <f>IF('内訳詳細(Detail)'!Y17="-","-",'内訳詳細(Detail)'!Y17/'為替換算(currency conversion)'!$B$3)</f>
        <v>1414.2145525707169</v>
      </c>
      <c r="Z17" s="563">
        <f>IF('内訳詳細(Detail)'!Z17="-","-",'内訳詳細(Detail)'!Z17/'為替換算(currency conversion)'!$B$3)</f>
        <v>1967.6214196762141</v>
      </c>
    </row>
    <row r="18" spans="1:26" s="110" customFormat="1" ht="44.25" customHeight="1" thickBot="1">
      <c r="A18" s="107"/>
      <c r="B18" s="125"/>
      <c r="C18" s="126"/>
      <c r="D18" s="127" t="s">
        <v>84</v>
      </c>
      <c r="E18" s="128" t="s">
        <v>414</v>
      </c>
      <c r="F18" s="129" t="s">
        <v>86</v>
      </c>
      <c r="G18" s="564">
        <f>IF('内訳詳細(Detail)'!G18="-","-",'内訳詳細(Detail)'!G18/'為替換算(currency conversion)'!$B$3)</f>
        <v>169.57836683864082</v>
      </c>
      <c r="H18" s="565">
        <f>IF('内訳詳細(Detail)'!H18="-","-",'内訳詳細(Detail)'!H18/'為替換算(currency conversion)'!$B$3)</f>
        <v>351.85909980430529</v>
      </c>
      <c r="I18" s="565">
        <f>IF('内訳詳細(Detail)'!I18="-","-",'内訳詳細(Detail)'!I18/'為替換算(currency conversion)'!$B$3)</f>
        <v>536.425902864259</v>
      </c>
      <c r="J18" s="566">
        <f>IF('内訳詳細(Detail)'!J18="-","-",'内訳詳細(Detail)'!J18/'為替換算(currency conversion)'!$B$3)</f>
        <v>472.16687422166876</v>
      </c>
      <c r="K18" s="564">
        <f>IF('内訳詳細(Detail)'!K18="-","-",'内訳詳細(Detail)'!K18/'為替換算(currency conversion)'!$B$3)</f>
        <v>116.64294609500089</v>
      </c>
      <c r="L18" s="565">
        <f>IF('内訳詳細(Detail)'!L18="-","-",'内訳詳細(Detail)'!L18/'為替換算(currency conversion)'!$B$3)</f>
        <v>257.49866571784378</v>
      </c>
      <c r="M18" s="565">
        <f>IF('内訳詳細(Detail)'!M18="-","-",'内訳詳細(Detail)'!M18/'為替換算(currency conversion)'!$B$3)</f>
        <v>367.86159046433016</v>
      </c>
      <c r="N18" s="566">
        <f>IF('内訳詳細(Detail)'!N18="-","-",'内訳詳細(Detail)'!N18/'為替換算(currency conversion)'!$B$3)</f>
        <v>507.14285714285711</v>
      </c>
      <c r="O18" s="564">
        <f>IF('内訳詳細(Detail)'!O18="-","-",'内訳詳細(Detail)'!O18/'為替換算(currency conversion)'!$B$3)</f>
        <v>122.31809286603807</v>
      </c>
      <c r="P18" s="565">
        <f>IF('内訳詳細(Detail)'!P18="-","-",'内訳詳細(Detail)'!P18/'為替換算(currency conversion)'!$B$3)</f>
        <v>253.70930439423589</v>
      </c>
      <c r="Q18" s="565">
        <f>IF('内訳詳細(Detail)'!Q18="-","-",'内訳詳細(Detail)'!Q18/'為替換算(currency conversion)'!$B$3)</f>
        <v>380.78633695072051</v>
      </c>
      <c r="R18" s="566">
        <f>IF('内訳詳細(Detail)'!R18="-","-",'内訳詳細(Detail)'!R18/'為替換算(currency conversion)'!$B$3)</f>
        <v>511.15459882583167</v>
      </c>
      <c r="S18" s="564">
        <f>IF('内訳詳細(Detail)'!S18="-","-",'内訳詳細(Detail)'!S18/'為替換算(currency conversion)'!$B$3)</f>
        <v>144.17363458459349</v>
      </c>
      <c r="T18" s="565">
        <f>IF('内訳詳細(Detail)'!T18="-","-",'内訳詳細(Detail)'!T18/'為替換算(currency conversion)'!$B$3)</f>
        <v>305.43497598292117</v>
      </c>
      <c r="U18" s="565">
        <f>IF('内訳詳細(Detail)'!U18="-","-",'内訳詳細(Detail)'!U18/'為替換算(currency conversion)'!$B$3)</f>
        <v>463.47624977761961</v>
      </c>
      <c r="V18" s="566">
        <f>IF('内訳詳細(Detail)'!V18="-","-",'内訳詳細(Detail)'!V18/'為替換算(currency conversion)'!$B$3)</f>
        <v>643.74666429460945</v>
      </c>
      <c r="W18" s="564">
        <f>IF('内訳詳細(Detail)'!W18="-","-",'内訳詳細(Detail)'!W18/'為替換算(currency conversion)'!$B$3)</f>
        <v>160.21170610211706</v>
      </c>
      <c r="X18" s="565">
        <f>IF('内訳詳細(Detail)'!X18="-","-",'内訳詳細(Detail)'!X18/'為替換算(currency conversion)'!$B$3)</f>
        <v>326.37431062088598</v>
      </c>
      <c r="Y18" s="565">
        <f>IF('内訳詳細(Detail)'!Y18="-","-",'内訳詳細(Detail)'!Y18/'為替換算(currency conversion)'!$B$3)</f>
        <v>504.75893969044654</v>
      </c>
      <c r="Z18" s="566">
        <f>IF('内訳詳細(Detail)'!Z18="-","-",'内訳詳細(Detail)'!Z18/'為替換算(currency conversion)'!$B$3)</f>
        <v>686.98630136986299</v>
      </c>
    </row>
    <row r="19" spans="1:26" ht="14.25" customHeight="1">
      <c r="B19" s="101"/>
      <c r="C19" s="130" t="s">
        <v>532</v>
      </c>
      <c r="D19" s="101"/>
      <c r="E19" s="101"/>
      <c r="F19" s="101"/>
      <c r="G19" s="369"/>
      <c r="H19" s="369"/>
      <c r="I19" s="369"/>
      <c r="J19" s="369"/>
      <c r="K19" s="369"/>
      <c r="L19" s="369"/>
      <c r="M19" s="369"/>
      <c r="N19" s="369"/>
      <c r="O19" s="369"/>
      <c r="P19" s="369"/>
      <c r="Q19" s="369"/>
      <c r="R19" s="369"/>
      <c r="S19" s="369"/>
      <c r="T19" s="369"/>
      <c r="U19" s="369"/>
      <c r="V19" s="369"/>
      <c r="W19" s="369"/>
      <c r="X19" s="369"/>
      <c r="Y19" s="369"/>
      <c r="Z19" s="369"/>
    </row>
    <row r="20" spans="1:26" ht="14.25" customHeight="1">
      <c r="B20" s="101"/>
      <c r="C20" s="70" t="s">
        <v>533</v>
      </c>
      <c r="D20" s="101"/>
      <c r="E20" s="101"/>
      <c r="F20" s="101"/>
      <c r="G20" s="370"/>
      <c r="H20" s="370"/>
      <c r="I20" s="370"/>
      <c r="J20" s="370"/>
      <c r="K20" s="370"/>
      <c r="L20" s="370"/>
      <c r="M20" s="370"/>
      <c r="N20" s="370"/>
      <c r="O20" s="370"/>
      <c r="P20" s="370"/>
      <c r="Q20" s="370"/>
      <c r="R20" s="370"/>
      <c r="S20" s="370"/>
      <c r="T20" s="370"/>
      <c r="U20" s="370"/>
      <c r="V20" s="370"/>
      <c r="W20" s="370"/>
      <c r="X20" s="370"/>
      <c r="Y20" s="370"/>
      <c r="Z20" s="370"/>
    </row>
    <row r="21" spans="1:26" ht="14.25" customHeight="1">
      <c r="B21" s="101"/>
      <c r="C21" s="101" t="s">
        <v>87</v>
      </c>
      <c r="D21" s="101"/>
      <c r="E21" s="101"/>
      <c r="F21" s="101"/>
      <c r="G21" s="370"/>
      <c r="H21" s="370"/>
      <c r="I21" s="370"/>
      <c r="J21" s="370"/>
      <c r="K21" s="370"/>
      <c r="L21" s="370"/>
      <c r="M21" s="370"/>
      <c r="N21" s="370"/>
      <c r="O21" s="370"/>
      <c r="P21" s="370"/>
      <c r="Q21" s="370"/>
      <c r="R21" s="370"/>
      <c r="S21" s="370"/>
      <c r="T21" s="370"/>
      <c r="U21" s="370"/>
      <c r="V21" s="370"/>
      <c r="W21" s="370"/>
      <c r="X21" s="370"/>
      <c r="Y21" s="370"/>
      <c r="Z21" s="370"/>
    </row>
    <row r="22" spans="1:26" ht="14.25" customHeight="1">
      <c r="B22" s="101"/>
      <c r="C22" s="70" t="s">
        <v>530</v>
      </c>
      <c r="D22" s="101"/>
      <c r="E22" s="101"/>
      <c r="F22" s="101"/>
      <c r="G22" s="370"/>
      <c r="H22" s="370"/>
      <c r="I22" s="370"/>
      <c r="J22" s="370"/>
      <c r="K22" s="370"/>
      <c r="L22" s="370"/>
      <c r="M22" s="370"/>
      <c r="N22" s="370"/>
      <c r="O22" s="370"/>
      <c r="P22" s="370"/>
      <c r="Q22" s="370"/>
      <c r="R22" s="370"/>
      <c r="S22" s="370"/>
      <c r="T22" s="370"/>
      <c r="U22" s="370"/>
      <c r="V22" s="370"/>
      <c r="W22" s="370"/>
      <c r="X22" s="370"/>
      <c r="Y22" s="370"/>
      <c r="Z22" s="370"/>
    </row>
    <row r="23" spans="1:26" ht="14.25" customHeight="1">
      <c r="B23" s="101"/>
      <c r="C23" s="101"/>
      <c r="D23" s="101"/>
      <c r="E23" s="101"/>
      <c r="F23" s="101"/>
      <c r="G23" s="370"/>
      <c r="H23" s="370"/>
      <c r="I23" s="370"/>
      <c r="J23" s="370"/>
      <c r="K23" s="370"/>
      <c r="L23" s="370"/>
      <c r="M23" s="370"/>
      <c r="N23" s="370"/>
      <c r="O23" s="370"/>
      <c r="P23" s="370"/>
      <c r="Q23" s="370"/>
      <c r="R23" s="370"/>
      <c r="S23" s="370"/>
      <c r="T23" s="370"/>
      <c r="U23" s="370"/>
      <c r="V23" s="370"/>
      <c r="W23" s="370"/>
      <c r="X23" s="370"/>
      <c r="Y23" s="370"/>
      <c r="Z23" s="370"/>
    </row>
    <row r="24" spans="1:26" s="9" customFormat="1" ht="18" customHeight="1">
      <c r="B24" s="12"/>
      <c r="C24" s="11" t="s">
        <v>88</v>
      </c>
      <c r="D24" s="12"/>
      <c r="E24" s="11"/>
      <c r="F24" s="11"/>
      <c r="G24" s="371"/>
      <c r="H24" s="371"/>
      <c r="I24" s="371"/>
      <c r="J24" s="371"/>
      <c r="K24" s="371"/>
      <c r="L24" s="371"/>
      <c r="M24" s="371"/>
      <c r="N24" s="371"/>
      <c r="O24" s="371"/>
      <c r="P24" s="371"/>
      <c r="Q24" s="371"/>
      <c r="R24" s="371"/>
      <c r="S24" s="449"/>
      <c r="T24" s="449"/>
      <c r="U24" s="449"/>
      <c r="V24" s="449"/>
      <c r="W24" s="449"/>
      <c r="X24" s="449"/>
      <c r="Y24" s="449"/>
      <c r="Z24" s="449"/>
    </row>
    <row r="25" spans="1:26" s="9" customFormat="1" ht="18" customHeight="1" thickBot="1">
      <c r="B25" s="11"/>
      <c r="C25" s="8" t="str">
        <f>"（単位：百万"&amp;'為替換算(currency conversion)'!$A$3&amp;"/Unit: "&amp;'為替換算(currency conversion)'!$A$3&amp;" million）"</f>
        <v>（単位：百万USD/Unit: USD million）</v>
      </c>
      <c r="D25" s="12"/>
      <c r="E25" s="11"/>
      <c r="F25" s="11"/>
      <c r="G25" s="371"/>
      <c r="H25" s="371"/>
      <c r="I25" s="371"/>
      <c r="J25" s="371"/>
      <c r="K25" s="371"/>
      <c r="L25" s="371"/>
      <c r="M25" s="371"/>
      <c r="N25" s="371"/>
      <c r="O25" s="371"/>
      <c r="P25" s="371"/>
      <c r="Q25" s="371"/>
      <c r="R25" s="371"/>
      <c r="S25" s="449"/>
      <c r="T25" s="449"/>
      <c r="U25" s="449"/>
      <c r="V25" s="449"/>
      <c r="W25" s="449"/>
      <c r="X25" s="449"/>
      <c r="Y25" s="449"/>
      <c r="Z25" s="449"/>
    </row>
    <row r="26" spans="1:26" s="102" customFormat="1" ht="18" customHeight="1">
      <c r="B26" s="372"/>
      <c r="C26" s="373"/>
      <c r="D26" s="731" t="s">
        <v>60</v>
      </c>
      <c r="E26" s="725" t="s">
        <v>396</v>
      </c>
      <c r="F26" s="727" t="s">
        <v>61</v>
      </c>
      <c r="G26" s="680" t="s">
        <v>406</v>
      </c>
      <c r="H26" s="681"/>
      <c r="I26" s="681"/>
      <c r="J26" s="682"/>
      <c r="K26" s="680" t="s">
        <v>393</v>
      </c>
      <c r="L26" s="681"/>
      <c r="M26" s="681"/>
      <c r="N26" s="682"/>
      <c r="O26" s="680" t="s">
        <v>64</v>
      </c>
      <c r="P26" s="681"/>
      <c r="Q26" s="681"/>
      <c r="R26" s="682"/>
      <c r="S26" s="680" t="s">
        <v>510</v>
      </c>
      <c r="T26" s="681"/>
      <c r="U26" s="681"/>
      <c r="V26" s="682"/>
      <c r="W26" s="680" t="s">
        <v>520</v>
      </c>
      <c r="X26" s="681"/>
      <c r="Y26" s="681"/>
      <c r="Z26" s="682"/>
    </row>
    <row r="27" spans="1:26" s="102" customFormat="1" ht="24.75" thickBot="1">
      <c r="B27" s="374"/>
      <c r="C27" s="375"/>
      <c r="D27" s="732"/>
      <c r="E27" s="726"/>
      <c r="F27" s="728"/>
      <c r="G27" s="103" t="s">
        <v>65</v>
      </c>
      <c r="H27" s="104" t="s">
        <v>10</v>
      </c>
      <c r="I27" s="105" t="s">
        <v>11</v>
      </c>
      <c r="J27" s="106" t="s">
        <v>12</v>
      </c>
      <c r="K27" s="103" t="s">
        <v>65</v>
      </c>
      <c r="L27" s="104" t="s">
        <v>10</v>
      </c>
      <c r="M27" s="105" t="s">
        <v>11</v>
      </c>
      <c r="N27" s="106" t="s">
        <v>104</v>
      </c>
      <c r="O27" s="103" t="s">
        <v>65</v>
      </c>
      <c r="P27" s="104" t="s">
        <v>10</v>
      </c>
      <c r="Q27" s="105" t="s">
        <v>11</v>
      </c>
      <c r="R27" s="106" t="s">
        <v>12</v>
      </c>
      <c r="S27" s="103" t="s">
        <v>65</v>
      </c>
      <c r="T27" s="104" t="s">
        <v>10</v>
      </c>
      <c r="U27" s="105" t="s">
        <v>11</v>
      </c>
      <c r="V27" s="106" t="s">
        <v>12</v>
      </c>
      <c r="W27" s="103" t="s">
        <v>9</v>
      </c>
      <c r="X27" s="104" t="s">
        <v>10</v>
      </c>
      <c r="Y27" s="105" t="s">
        <v>11</v>
      </c>
      <c r="Z27" s="106" t="s">
        <v>241</v>
      </c>
    </row>
    <row r="28" spans="1:26" s="110" customFormat="1" ht="18" customHeight="1">
      <c r="A28" s="107"/>
      <c r="B28" s="729" t="s">
        <v>66</v>
      </c>
      <c r="C28" s="730"/>
      <c r="D28" s="730"/>
      <c r="E28" s="376" t="s">
        <v>4</v>
      </c>
      <c r="F28" s="377" t="s">
        <v>67</v>
      </c>
      <c r="G28" s="547">
        <f>IF('内訳詳細(Detail)'!G28="-","-",'内訳詳細(Detail)'!G28/'為替換算(currency conversion)'!$B$3)</f>
        <v>1252.8642590286427</v>
      </c>
      <c r="H28" s="548">
        <f>IF('内訳詳細(Detail)'!H28="-","-",'内訳詳細(Detail)'!H28/'為替換算(currency conversion)'!$B$3)</f>
        <v>1961.225760540829</v>
      </c>
      <c r="I28" s="567">
        <f>IF('内訳詳細(Detail)'!I28="-","-",'内訳詳細(Detail)'!I28/'為替換算(currency conversion)'!$B$3)</f>
        <v>2820.6991638498489</v>
      </c>
      <c r="J28" s="551">
        <f>IF('内訳詳細(Detail)'!J28="-","-",'内訳詳細(Detail)'!J28/'為替換算(currency conversion)'!$B$3)</f>
        <v>3967.2478206724782</v>
      </c>
      <c r="K28" s="547">
        <f>IF('内訳詳細(Detail)'!K28="-","-",'内訳詳細(Detail)'!K28/'為替換算(currency conversion)'!$B$3)</f>
        <v>901.77904287493322</v>
      </c>
      <c r="L28" s="548">
        <f>IF('内訳詳細(Detail)'!L28="-","-",'内訳詳細(Detail)'!L28/'為替換算(currency conversion)'!$B$3)</f>
        <v>1530.4305283757337</v>
      </c>
      <c r="M28" s="567">
        <f>IF('内訳詳細(Detail)'!M28="-","-",'内訳詳細(Detail)'!M28/'為替換算(currency conversion)'!$B$3)</f>
        <v>2330.4838996619819</v>
      </c>
      <c r="N28" s="551">
        <f>IF('内訳詳細(Detail)'!N28="-","-",'内訳詳細(Detail)'!N28/'為替換算(currency conversion)'!$B$3)</f>
        <v>3478.8027041451696</v>
      </c>
      <c r="O28" s="547">
        <f>IF('内訳詳細(Detail)'!O28="-","-",'内訳詳細(Detail)'!O28/'為替換算(currency conversion)'!$B$3)</f>
        <v>946.44191425013344</v>
      </c>
      <c r="P28" s="548">
        <f>IF('内訳詳細(Detail)'!P28="-","-",'内訳詳細(Detail)'!P28/'為替換算(currency conversion)'!$B$3)</f>
        <v>2313.6452588507382</v>
      </c>
      <c r="Q28" s="567">
        <f>IF('内訳詳細(Detail)'!Q28="-","-",'内訳詳細(Detail)'!Q28/'為替換算(currency conversion)'!$B$3)</f>
        <v>3051.414339085572</v>
      </c>
      <c r="R28" s="551">
        <f>IF('内訳詳細(Detail)'!R28="-","-",'内訳詳細(Detail)'!R28/'為替換算(currency conversion)'!$B$3)</f>
        <v>4242.9727806440133</v>
      </c>
      <c r="S28" s="547">
        <f>IF('内訳詳細(Detail)'!S28="-","-",'内訳詳細(Detail)'!S28/'為替換算(currency conversion)'!$B$3)</f>
        <v>1539.9928838285002</v>
      </c>
      <c r="T28" s="548">
        <f>IF('内訳詳細(Detail)'!T28="-","-",'内訳詳細(Detail)'!T28/'為替換算(currency conversion)'!$B$3)</f>
        <v>2212.7735278420209</v>
      </c>
      <c r="U28" s="567">
        <f>IF('内訳詳細(Detail)'!U28="-","-",'内訳詳細(Detail)'!U28/'為替換算(currency conversion)'!$B$3)</f>
        <v>3116.3049279487636</v>
      </c>
      <c r="V28" s="551">
        <f>IF('内訳詳細(Detail)'!V28="-","-",'内訳詳細(Detail)'!V28/'為替換算(currency conversion)'!$B$3)</f>
        <v>4283.926347624978</v>
      </c>
      <c r="W28" s="547">
        <f>IF('内訳詳細(Detail)'!W28="-","-",'内訳詳細(Detail)'!W28/'為替換算(currency conversion)'!$B$3)</f>
        <v>1403.0421633161359</v>
      </c>
      <c r="X28" s="548">
        <f>IF('内訳詳細(Detail)'!X28="-","-",'内訳詳細(Detail)'!X28/'為替換算(currency conversion)'!$B$3)</f>
        <v>2629.1318270770325</v>
      </c>
      <c r="Y28" s="567">
        <f>IF('内訳詳細(Detail)'!Y28="-","-",'内訳詳細(Detail)'!Y28/'為替換算(currency conversion)'!$B$3)</f>
        <v>3599.7064579256357</v>
      </c>
      <c r="Z28" s="551">
        <f>IF('内訳詳細(Detail)'!Z28="-","-",'内訳詳細(Detail)'!Z28/'為替換算(currency conversion)'!$B$3)</f>
        <v>4841.4872798434444</v>
      </c>
    </row>
    <row r="29" spans="1:26" s="110" customFormat="1" ht="43.5" customHeight="1">
      <c r="A29" s="107"/>
      <c r="B29" s="378"/>
      <c r="C29" s="379" t="s">
        <v>68</v>
      </c>
      <c r="D29" s="380" t="s">
        <v>69</v>
      </c>
      <c r="E29" s="381" t="s">
        <v>4</v>
      </c>
      <c r="F29" s="382" t="s">
        <v>70</v>
      </c>
      <c r="G29" s="552">
        <f>IF('内訳詳細(Detail)'!G29="-","-",'内訳詳細(Detail)'!G29/'為替換算(currency conversion)'!$B$3)</f>
        <v>702.72193559864786</v>
      </c>
      <c r="H29" s="553">
        <f>IF('内訳詳細(Detail)'!H29="-","-",'内訳詳細(Detail)'!H29/'為替換算(currency conversion)'!$B$3)</f>
        <v>1111.1279131827077</v>
      </c>
      <c r="I29" s="568">
        <f>IF('内訳詳細(Detail)'!I29="-","-",'内訳詳細(Detail)'!I29/'為替換算(currency conversion)'!$B$3)</f>
        <v>1520.9927059242127</v>
      </c>
      <c r="J29" s="554">
        <f>IF('内訳詳細(Detail)'!J29="-","-",'内訳詳細(Detail)'!J29/'為替換算(currency conversion)'!$B$3)</f>
        <v>2225.8139121152822</v>
      </c>
      <c r="K29" s="552">
        <f>IF('内訳詳細(Detail)'!K29="-","-",'内訳詳細(Detail)'!K29/'為替換算(currency conversion)'!$B$3)</f>
        <v>501.17416829745594</v>
      </c>
      <c r="L29" s="553">
        <f>IF('内訳詳細(Detail)'!L29="-","-",'内訳詳細(Detail)'!L29/'為替換算(currency conversion)'!$B$3)</f>
        <v>772.67390144102467</v>
      </c>
      <c r="M29" s="568">
        <f>IF('内訳詳細(Detail)'!M29="-","-",'内訳詳細(Detail)'!M29/'為替換算(currency conversion)'!$B$3)</f>
        <v>1133.3214730475004</v>
      </c>
      <c r="N29" s="554">
        <f>IF('内訳詳細(Detail)'!N29="-","-",'内訳詳細(Detail)'!N29/'為替換算(currency conversion)'!$B$3)</f>
        <v>1729.8968155132538</v>
      </c>
      <c r="O29" s="552">
        <f>IF('内訳詳細(Detail)'!O29="-","-",'内訳詳細(Detail)'!O29/'為替換算(currency conversion)'!$B$3)</f>
        <v>487.00409179861236</v>
      </c>
      <c r="P29" s="553">
        <f>IF('内訳詳細(Detail)'!P29="-","-",'内訳詳細(Detail)'!P29/'為替換算(currency conversion)'!$B$3)</f>
        <v>1419.3826721223982</v>
      </c>
      <c r="Q29" s="568">
        <f>IF('内訳詳細(Detail)'!Q29="-","-",'内訳詳細(Detail)'!Q29/'為替換算(currency conversion)'!$B$3)</f>
        <v>1799.3150684931506</v>
      </c>
      <c r="R29" s="554">
        <f>IF('内訳詳細(Detail)'!R29="-","-",'内訳詳細(Detail)'!R29/'為替換算(currency conversion)'!$B$3)</f>
        <v>2502.5173456680304</v>
      </c>
      <c r="S29" s="552">
        <f>IF('内訳詳細(Detail)'!S29="-","-",'内訳詳細(Detail)'!S29/'為替換算(currency conversion)'!$B$3)</f>
        <v>1204.2963885429638</v>
      </c>
      <c r="T29" s="553">
        <f>IF('内訳詳細(Detail)'!T29="-","-",'内訳詳細(Detail)'!T29/'為替換算(currency conversion)'!$B$3)</f>
        <v>1441.309375555951</v>
      </c>
      <c r="U29" s="568">
        <f>IF('内訳詳細(Detail)'!U29="-","-",'内訳詳細(Detail)'!U29/'為替換算(currency conversion)'!$B$3)</f>
        <v>1842.7237146415227</v>
      </c>
      <c r="V29" s="554">
        <f>IF('内訳詳細(Detail)'!V29="-","-",'内訳詳細(Detail)'!V29/'為替換算(currency conversion)'!$B$3)</f>
        <v>2496.2373243195161</v>
      </c>
      <c r="W29" s="552">
        <f>IF('内訳詳細(Detail)'!W29="-","-",'内訳詳細(Detail)'!W29/'為替換算(currency conversion)'!$B$3)</f>
        <v>829.92350115637782</v>
      </c>
      <c r="X29" s="553">
        <f>IF('内訳詳細(Detail)'!X29="-","-",'内訳詳細(Detail)'!X29/'為替換算(currency conversion)'!$B$3)</f>
        <v>1625.5203700409179</v>
      </c>
      <c r="Y29" s="568">
        <f>IF('内訳詳細(Detail)'!Y29="-","-",'内訳詳細(Detail)'!Y29/'為替換算(currency conversion)'!$B$3)</f>
        <v>2174.9777619640631</v>
      </c>
      <c r="Z29" s="554">
        <f>IF('内訳詳細(Detail)'!Z29="-","-",'内訳詳細(Detail)'!Z29/'為替換算(currency conversion)'!$B$3)</f>
        <v>2891.9498309909268</v>
      </c>
    </row>
    <row r="30" spans="1:26" s="110" customFormat="1" ht="18" customHeight="1">
      <c r="A30" s="107"/>
      <c r="B30" s="378"/>
      <c r="C30" s="383" t="s">
        <v>71</v>
      </c>
      <c r="D30" s="384" t="s">
        <v>72</v>
      </c>
      <c r="E30" s="385" t="s">
        <v>4</v>
      </c>
      <c r="F30" s="386" t="s">
        <v>73</v>
      </c>
      <c r="G30" s="555">
        <f>IF('内訳詳細(Detail)'!G30="-","-",'内訳詳細(Detail)'!G30/'為替換算(currency conversion)'!$B$3)</f>
        <v>311.31471268457568</v>
      </c>
      <c r="H30" s="556">
        <f>IF('内訳詳細(Detail)'!H30="-","-",'内訳詳細(Detail)'!H30/'為替換算(currency conversion)'!$B$3)</f>
        <v>448.19427148194274</v>
      </c>
      <c r="I30" s="569">
        <f>IF('内訳詳細(Detail)'!I30="-","-",'内訳詳細(Detail)'!I30/'為替換算(currency conversion)'!$B$3)</f>
        <v>757.39192314534785</v>
      </c>
      <c r="J30" s="557">
        <f>IF('内訳詳細(Detail)'!J30="-","-",'内訳詳細(Detail)'!J30/'為替換算(currency conversion)'!$B$3)</f>
        <v>990.30421633161359</v>
      </c>
      <c r="K30" s="555">
        <f>IF('内訳詳細(Detail)'!K30="-","-",'内訳詳細(Detail)'!K30/'為替換算(currency conversion)'!$B$3)</f>
        <v>203.74488525173456</v>
      </c>
      <c r="L30" s="556">
        <f>IF('内訳詳細(Detail)'!L30="-","-",'内訳詳細(Detail)'!L30/'為替換算(currency conversion)'!$B$3)</f>
        <v>382.28962818003913</v>
      </c>
      <c r="M30" s="569">
        <f>IF('内訳詳細(Detail)'!M30="-","-",'内訳詳細(Detail)'!M30/'為替換算(currency conversion)'!$B$3)</f>
        <v>659.95374488525169</v>
      </c>
      <c r="N30" s="557">
        <f>IF('内訳詳細(Detail)'!N30="-","-",'内訳詳細(Detail)'!N30/'為替換算(currency conversion)'!$B$3)</f>
        <v>1014.1878669275929</v>
      </c>
      <c r="O30" s="555">
        <f>IF('内訳詳細(Detail)'!O30="-","-",'内訳詳細(Detail)'!O30/'為替換算(currency conversion)'!$B$3)</f>
        <v>234.9759829211884</v>
      </c>
      <c r="P30" s="556">
        <f>IF('内訳詳細(Detail)'!P30="-","-",'内訳詳細(Detail)'!P30/'為替換算(currency conversion)'!$B$3)</f>
        <v>495.69471624266146</v>
      </c>
      <c r="Q30" s="569">
        <f>IF('内訳詳細(Detail)'!Q30="-","-",'内訳詳細(Detail)'!Q30/'為替換算(currency conversion)'!$B$3)</f>
        <v>733.85518590998038</v>
      </c>
      <c r="R30" s="557">
        <f>IF('内訳詳細(Detail)'!R30="-","-",'内訳詳細(Detail)'!R30/'為替換算(currency conversion)'!$B$3)</f>
        <v>1011.6705212595623</v>
      </c>
      <c r="S30" s="555">
        <f>IF('内訳詳細(Detail)'!S30="-","-",'内訳詳細(Detail)'!S30/'為替換算(currency conversion)'!$B$3)</f>
        <v>131.94271481942715</v>
      </c>
      <c r="T30" s="556">
        <f>IF('内訳詳細(Detail)'!T30="-","-",'内訳詳細(Detail)'!T30/'為替換算(currency conversion)'!$B$3)</f>
        <v>371.05497242483546</v>
      </c>
      <c r="U30" s="569">
        <f>IF('内訳詳細(Detail)'!U30="-","-",'内訳詳細(Detail)'!U30/'為替換算(currency conversion)'!$B$3)</f>
        <v>701.8324141611813</v>
      </c>
      <c r="V30" s="557">
        <f>IF('内訳詳細(Detail)'!V30="-","-",'内訳詳細(Detail)'!V30/'為替換算(currency conversion)'!$B$3)</f>
        <v>964.82832236256888</v>
      </c>
      <c r="W30" s="555">
        <f>IF('内訳詳細(Detail)'!W30="-","-",'内訳詳細(Detail)'!W30/'為替換算(currency conversion)'!$B$3)</f>
        <v>249.65308663938799</v>
      </c>
      <c r="X30" s="556">
        <f>IF('内訳詳細(Detail)'!X30="-","-",'内訳詳細(Detail)'!X30/'為替換算(currency conversion)'!$B$3)</f>
        <v>505.60398505603985</v>
      </c>
      <c r="Y30" s="569">
        <f>IF('内訳詳細(Detail)'!Y30="-","-",'内訳詳細(Detail)'!Y30/'為替換算(currency conversion)'!$B$3)</f>
        <v>757.64098914783847</v>
      </c>
      <c r="Z30" s="557">
        <f>IF('内訳詳細(Detail)'!Z30="-","-",'内訳詳細(Detail)'!Z30/'為替換算(currency conversion)'!$B$3)</f>
        <v>1057.4186087884718</v>
      </c>
    </row>
    <row r="31" spans="1:26" s="110" customFormat="1" ht="18" customHeight="1">
      <c r="A31" s="107"/>
      <c r="B31" s="685" t="s">
        <v>19</v>
      </c>
      <c r="C31" s="667"/>
      <c r="D31" s="667"/>
      <c r="E31" s="120" t="s">
        <v>31</v>
      </c>
      <c r="F31" s="121" t="s">
        <v>33</v>
      </c>
      <c r="G31" s="558">
        <f>IF('内訳詳細(Detail)'!G31="-","-",'内訳詳細(Detail)'!G31/'為替換算(currency conversion)'!$B$3)</f>
        <v>841.86087884718017</v>
      </c>
      <c r="H31" s="559">
        <f>IF('内訳詳細(Detail)'!H31="-","-",'内訳詳細(Detail)'!H31/'為替換算(currency conversion)'!$B$3)</f>
        <v>1473.3321473047499</v>
      </c>
      <c r="I31" s="570">
        <f>IF('内訳詳細(Detail)'!I31="-","-",'内訳詳細(Detail)'!I31/'為替換算(currency conversion)'!$B$3)</f>
        <v>2339.4502757516457</v>
      </c>
      <c r="J31" s="560">
        <f>IF('内訳詳細(Detail)'!J31="-","-",'内訳詳細(Detail)'!J31/'為替換算(currency conversion)'!$B$3)</f>
        <v>3633.677281622487</v>
      </c>
      <c r="K31" s="558">
        <f>IF('内訳詳細(Detail)'!K31="-","-",'内訳詳細(Detail)'!K31/'為替換算(currency conversion)'!$B$3)</f>
        <v>1301.3520725849494</v>
      </c>
      <c r="L31" s="559">
        <f>IF('内訳詳細(Detail)'!L31="-","-",'内訳詳細(Detail)'!L31/'為替換算(currency conversion)'!$B$3)</f>
        <v>2001.7078811599358</v>
      </c>
      <c r="M31" s="570">
        <f>IF('内訳詳細(Detail)'!M31="-","-",'内訳詳細(Detail)'!M31/'為替換算(currency conversion)'!$B$3)</f>
        <v>2851.0318448674611</v>
      </c>
      <c r="N31" s="560">
        <f>IF('内訳詳細(Detail)'!N31="-","-",'内訳詳細(Detail)'!N31/'為替換算(currency conversion)'!$B$3)</f>
        <v>4075.9117594734034</v>
      </c>
      <c r="O31" s="558">
        <f>IF('内訳詳細(Detail)'!O31="-","-",'内訳詳細(Detail)'!O31/'為替換算(currency conversion)'!$B$3)</f>
        <v>813.53851627824224</v>
      </c>
      <c r="P31" s="559">
        <f>IF('内訳詳細(Detail)'!P31="-","-",'内訳詳細(Detail)'!P31/'為替換算(currency conversion)'!$B$3)</f>
        <v>1697.8473581213307</v>
      </c>
      <c r="Q31" s="570">
        <f>IF('内訳詳細(Detail)'!Q31="-","-",'内訳詳細(Detail)'!Q31/'為替換算(currency conversion)'!$B$3)</f>
        <v>2443.9423590108522</v>
      </c>
      <c r="R31" s="560">
        <f>IF('内訳詳細(Detail)'!R31="-","-",'内訳詳細(Detail)'!R31/'為替換算(currency conversion)'!$B$3)</f>
        <v>3831.2488880982032</v>
      </c>
      <c r="S31" s="558">
        <f>IF('内訳詳細(Detail)'!S31="-","-",'内訳詳細(Detail)'!S31/'為替換算(currency conversion)'!$B$3)</f>
        <v>1518.6443693293008</v>
      </c>
      <c r="T31" s="559">
        <f>IF('内訳詳細(Detail)'!T31="-","-",'内訳詳細(Detail)'!T31/'為替換算(currency conversion)'!$B$3)</f>
        <v>2294.8229852339441</v>
      </c>
      <c r="U31" s="570">
        <f>IF('内訳詳細(Detail)'!U31="-","-",'内訳詳細(Detail)'!U31/'為替換算(currency conversion)'!$B$3)</f>
        <v>3183.4726916918698</v>
      </c>
      <c r="V31" s="560">
        <f>IF('内訳詳細(Detail)'!V31="-","-",'内訳詳細(Detail)'!V31/'為替換算(currency conversion)'!$B$3)</f>
        <v>4822.5404732254046</v>
      </c>
      <c r="W31" s="558">
        <f>IF('内訳詳細(Detail)'!W31="-","-",'内訳詳細(Detail)'!W31/'為替換算(currency conversion)'!$B$3)</f>
        <v>1164.134495641345</v>
      </c>
      <c r="X31" s="559">
        <f>IF('内訳詳細(Detail)'!X31="-","-",'内訳詳細(Detail)'!X31/'為替換算(currency conversion)'!$B$3)</f>
        <v>1926.9524995552392</v>
      </c>
      <c r="Y31" s="570">
        <f>IF('内訳詳細(Detail)'!Y31="-","-",'内訳詳細(Detail)'!Y31/'為替換算(currency conversion)'!$B$3)</f>
        <v>2687.8313467354565</v>
      </c>
      <c r="Z31" s="560">
        <f>IF('内訳詳細(Detail)'!Z31="-","-",'内訳詳細(Detail)'!Z31/'為替換算(currency conversion)'!$B$3)</f>
        <v>3971.5175235723182</v>
      </c>
    </row>
    <row r="32" spans="1:26" s="110" customFormat="1" ht="42.75" customHeight="1">
      <c r="A32" s="107"/>
      <c r="B32" s="111"/>
      <c r="C32" s="112" t="s">
        <v>68</v>
      </c>
      <c r="D32" s="113" t="s">
        <v>74</v>
      </c>
      <c r="E32" s="114" t="s">
        <v>4</v>
      </c>
      <c r="F32" s="115" t="s">
        <v>411</v>
      </c>
      <c r="G32" s="552">
        <f>IF('内訳詳細(Detail)'!G32="-","-",'内訳詳細(Detail)'!G32/'為替換算(currency conversion)'!$B$3)</f>
        <v>578.43800035580853</v>
      </c>
      <c r="H32" s="553">
        <f>IF('内訳詳細(Detail)'!H32="-","-",'内訳詳細(Detail)'!H32/'為替換算(currency conversion)'!$B$3)</f>
        <v>1063.5740971357409</v>
      </c>
      <c r="I32" s="568">
        <f>IF('内訳詳細(Detail)'!I32="-","-",'内訳詳細(Detail)'!I32/'為替換算(currency conversion)'!$B$3)</f>
        <v>1704.3675502579613</v>
      </c>
      <c r="J32" s="554">
        <f>IF('内訳詳細(Detail)'!J32="-","-",'内訳詳細(Detail)'!J32/'為替換算(currency conversion)'!$B$3)</f>
        <v>2773.278776018502</v>
      </c>
      <c r="K32" s="552">
        <f>IF('内訳詳細(Detail)'!K32="-","-",'内訳詳細(Detail)'!K32/'為替換算(currency conversion)'!$B$3)</f>
        <v>1071.5975805016901</v>
      </c>
      <c r="L32" s="553">
        <f>IF('内訳詳細(Detail)'!L32="-","-",'内訳詳細(Detail)'!L32/'為替換算(currency conversion)'!$B$3)</f>
        <v>1574.9066002490661</v>
      </c>
      <c r="M32" s="568">
        <f>IF('内訳詳細(Detail)'!M32="-","-",'内訳詳細(Detail)'!M32/'為替換算(currency conversion)'!$B$3)</f>
        <v>2276.2853584771392</v>
      </c>
      <c r="N32" s="554">
        <f>IF('内訳詳細(Detail)'!N32="-","-",'内訳詳細(Detail)'!N32/'為替換算(currency conversion)'!$B$3)</f>
        <v>3218.2974559686886</v>
      </c>
      <c r="O32" s="552">
        <f>IF('内訳詳細(Detail)'!O32="-","-",'内訳詳細(Detail)'!O32/'為替換算(currency conversion)'!$B$3)</f>
        <v>612.52446183953032</v>
      </c>
      <c r="P32" s="553">
        <f>IF('内訳詳細(Detail)'!P32="-","-",'内訳詳細(Detail)'!P32/'為替換算(currency conversion)'!$B$3)</f>
        <v>1112.9158512720157</v>
      </c>
      <c r="Q32" s="568">
        <f>IF('内訳詳細(Detail)'!Q32="-","-",'内訳詳細(Detail)'!Q32/'為替換算(currency conversion)'!$B$3)</f>
        <v>1686.7194449386229</v>
      </c>
      <c r="R32" s="554">
        <f>IF('内訳詳細(Detail)'!R32="-","-",'内訳詳細(Detail)'!R32/'為替換算(currency conversion)'!$B$3)</f>
        <v>2631.3734210994485</v>
      </c>
      <c r="S32" s="552">
        <f>IF('内訳詳細(Detail)'!S32="-","-",'内訳詳細(Detail)'!S32/'為替換算(currency conversion)'!$B$3)</f>
        <v>1298.5678704856787</v>
      </c>
      <c r="T32" s="553">
        <f>IF('内訳詳細(Detail)'!T32="-","-",'内訳詳細(Detail)'!T32/'為替換算(currency conversion)'!$B$3)</f>
        <v>1883.383739548123</v>
      </c>
      <c r="U32" s="568">
        <f>IF('内訳詳細(Detail)'!U32="-","-",'内訳詳細(Detail)'!U32/'為替換算(currency conversion)'!$B$3)</f>
        <v>2554.0384273260984</v>
      </c>
      <c r="V32" s="554">
        <f>IF('内訳詳細(Detail)'!V32="-","-",'内訳詳細(Detail)'!V32/'為替換算(currency conversion)'!$B$3)</f>
        <v>3841.0425191247109</v>
      </c>
      <c r="W32" s="552">
        <f>IF('内訳詳細(Detail)'!W32="-","-",'内訳詳細(Detail)'!W32/'為替換算(currency conversion)'!$B$3)</f>
        <v>910.39850560398509</v>
      </c>
      <c r="X32" s="553">
        <f>IF('内訳詳細(Detail)'!X32="-","-",'内訳詳細(Detail)'!X32/'為替換算(currency conversion)'!$B$3)</f>
        <v>1452.6151930261519</v>
      </c>
      <c r="Y32" s="568">
        <f>IF('内訳詳細(Detail)'!Y32="-","-",'内訳詳細(Detail)'!Y32/'為替換算(currency conversion)'!$B$3)</f>
        <v>1970.0409179861235</v>
      </c>
      <c r="Z32" s="554">
        <f>IF('内訳詳細(Detail)'!Z32="-","-",'内訳詳細(Detail)'!Z32/'為替換算(currency conversion)'!$B$3)</f>
        <v>2893.1773705746309</v>
      </c>
    </row>
    <row r="33" spans="1:26" s="110" customFormat="1" ht="44.25" customHeight="1">
      <c r="A33" s="107"/>
      <c r="B33" s="111"/>
      <c r="C33" s="116" t="s">
        <v>71</v>
      </c>
      <c r="D33" s="117" t="s">
        <v>76</v>
      </c>
      <c r="E33" s="118" t="s">
        <v>4</v>
      </c>
      <c r="F33" s="122" t="s">
        <v>78</v>
      </c>
      <c r="G33" s="555">
        <f>IF('内訳詳細(Detail)'!G33="-","-",'内訳詳細(Detail)'!G33/'為替換算(currency conversion)'!$B$3)</f>
        <v>234.03309019747377</v>
      </c>
      <c r="H33" s="556">
        <f>IF('内訳詳細(Detail)'!H33="-","-",'内訳詳細(Detail)'!H33/'為替換算(currency conversion)'!$B$3)</f>
        <v>351.84130937555597</v>
      </c>
      <c r="I33" s="569">
        <f>IF('内訳詳細(Detail)'!I33="-","-",'内訳詳細(Detail)'!I33/'為替換算(currency conversion)'!$B$3)</f>
        <v>544.51165273083086</v>
      </c>
      <c r="J33" s="557">
        <f>IF('内訳詳細(Detail)'!J33="-","-",'内訳詳細(Detail)'!J33/'為替換算(currency conversion)'!$B$3)</f>
        <v>718.10176125244618</v>
      </c>
      <c r="K33" s="555">
        <f>IF('内訳詳細(Detail)'!K33="-","-",'内訳詳細(Detail)'!K33/'為替換算(currency conversion)'!$B$3)</f>
        <v>128.03771570894858</v>
      </c>
      <c r="L33" s="556">
        <f>IF('内訳詳細(Detail)'!L33="-","-",'内訳詳細(Detail)'!L33/'為替換算(currency conversion)'!$B$3)</f>
        <v>294.56502401707883</v>
      </c>
      <c r="M33" s="569">
        <f>IF('内訳詳細(Detail)'!M33="-","-",'内訳詳細(Detail)'!M33/'為替換算(currency conversion)'!$B$3)</f>
        <v>408.76178615904644</v>
      </c>
      <c r="N33" s="557">
        <f>IF('内訳詳細(Detail)'!N33="-","-",'内訳詳細(Detail)'!N33/'為替換算(currency conversion)'!$B$3)</f>
        <v>622.18466465041809</v>
      </c>
      <c r="O33" s="555">
        <f>IF('内訳詳細(Detail)'!O33="-","-",'内訳詳細(Detail)'!O33/'為替換算(currency conversion)'!$B$3)</f>
        <v>142.82156199964419</v>
      </c>
      <c r="P33" s="556">
        <f>IF('内訳詳細(Detail)'!P33="-","-",'内訳詳細(Detail)'!P33/'為替換算(currency conversion)'!$B$3)</f>
        <v>487.19978651485502</v>
      </c>
      <c r="Q33" s="569">
        <f>IF('内訳詳細(Detail)'!Q33="-","-",'内訳詳細(Detail)'!Q33/'為替換算(currency conversion)'!$B$3)</f>
        <v>621.09944849670876</v>
      </c>
      <c r="R33" s="557">
        <f>IF('内訳詳細(Detail)'!R33="-","-",'内訳詳細(Detail)'!R33/'為替換算(currency conversion)'!$B$3)</f>
        <v>1010.6831524639744</v>
      </c>
      <c r="S33" s="555">
        <f>IF('内訳詳細(Detail)'!S33="-","-",'内訳詳細(Detail)'!S33/'為替換算(currency conversion)'!$B$3)</f>
        <v>140.71339619284825</v>
      </c>
      <c r="T33" s="556">
        <f>IF('内訳詳細(Detail)'!T33="-","-",'内訳詳細(Detail)'!T33/'為替換算(currency conversion)'!$B$3)</f>
        <v>278.74043764454723</v>
      </c>
      <c r="U33" s="569">
        <f>IF('内訳詳細(Detail)'!U33="-","-",'内訳詳細(Detail)'!U33/'為替換算(currency conversion)'!$B$3)</f>
        <v>435.17167763743106</v>
      </c>
      <c r="V33" s="557">
        <f>IF('内訳詳細(Detail)'!V33="-","-",'内訳詳細(Detail)'!V33/'為替換算(currency conversion)'!$B$3)</f>
        <v>738.88987724604158</v>
      </c>
      <c r="W33" s="555">
        <f>IF('内訳詳細(Detail)'!W33="-","-",'内訳詳細(Detail)'!W33/'為替換算(currency conversion)'!$B$3)</f>
        <v>172.07792207792207</v>
      </c>
      <c r="X33" s="556">
        <f>IF('内訳詳細(Detail)'!X33="-","-",'内訳詳細(Detail)'!X33/'為替換算(currency conversion)'!$B$3)</f>
        <v>362.506671410781</v>
      </c>
      <c r="Y33" s="569">
        <f>IF('内訳詳細(Detail)'!Y33="-","-",'内訳詳細(Detail)'!Y33/'為替換算(currency conversion)'!$B$3)</f>
        <v>549.39512542252271</v>
      </c>
      <c r="Z33" s="557">
        <f>IF('内訳詳細(Detail)'!Z33="-","-",'内訳詳細(Detail)'!Z33/'為替換算(currency conversion)'!$B$3)</f>
        <v>855.91531755915321</v>
      </c>
    </row>
    <row r="34" spans="1:26" s="110" customFormat="1" ht="18" customHeight="1">
      <c r="A34" s="107"/>
      <c r="B34" s="685" t="s">
        <v>21</v>
      </c>
      <c r="C34" s="667"/>
      <c r="D34" s="667"/>
      <c r="E34" s="120" t="s">
        <v>4</v>
      </c>
      <c r="F34" s="123" t="s">
        <v>34</v>
      </c>
      <c r="G34" s="558">
        <f>IF('内訳詳細(Detail)'!G34="-","-",'内訳詳細(Detail)'!G34/'為替換算(currency conversion)'!$B$3)</f>
        <v>679.84344422700588</v>
      </c>
      <c r="H34" s="559">
        <f>IF('内訳詳細(Detail)'!H34="-","-",'内訳詳細(Detail)'!H34/'為替換算(currency conversion)'!$B$3)</f>
        <v>1179.4431595801459</v>
      </c>
      <c r="I34" s="570">
        <f>IF('内訳詳細(Detail)'!I34="-","-",'内訳詳細(Detail)'!I34/'為替換算(currency conversion)'!$B$3)</f>
        <v>1838.5073830279309</v>
      </c>
      <c r="J34" s="560">
        <f>IF('内訳詳細(Detail)'!J34="-","-",'内訳詳細(Detail)'!J34/'為替換算(currency conversion)'!$B$3)</f>
        <v>2636.9951965842374</v>
      </c>
      <c r="K34" s="558">
        <f>IF('内訳詳細(Detail)'!K34="-","-",'内訳詳細(Detail)'!K34/'為替換算(currency conversion)'!$B$3)</f>
        <v>688.16936488169358</v>
      </c>
      <c r="L34" s="559">
        <f>IF('内訳詳細(Detail)'!L34="-","-",'内訳詳細(Detail)'!L34/'為替換算(currency conversion)'!$B$3)</f>
        <v>1282.2451521081657</v>
      </c>
      <c r="M34" s="570">
        <f>IF('内訳詳細(Detail)'!M34="-","-",'内訳詳細(Detail)'!M34/'為替換算(currency conversion)'!$B$3)</f>
        <v>1929.3808930795233</v>
      </c>
      <c r="N34" s="560">
        <f>IF('内訳詳細(Detail)'!N34="-","-",'内訳詳細(Detail)'!N34/'為替換算(currency conversion)'!$B$3)</f>
        <v>2737.0485678704858</v>
      </c>
      <c r="O34" s="558">
        <f>IF('内訳詳細(Detail)'!O34="-","-",'内訳詳細(Detail)'!O34/'為替換算(currency conversion)'!$B$3)</f>
        <v>716.74968866749691</v>
      </c>
      <c r="P34" s="559">
        <f>IF('内訳詳細(Detail)'!P34="-","-",'内訳詳細(Detail)'!P34/'為替換算(currency conversion)'!$B$3)</f>
        <v>1400.8806262230919</v>
      </c>
      <c r="Q34" s="570">
        <f>IF('内訳詳細(Detail)'!Q34="-","-",'内訳詳細(Detail)'!Q34/'為替換算(currency conversion)'!$B$3)</f>
        <v>2192.5724959971535</v>
      </c>
      <c r="R34" s="560">
        <f>IF('内訳詳細(Detail)'!R34="-","-",'内訳詳細(Detail)'!R34/'為替換算(currency conversion)'!$B$3)</f>
        <v>3049.6975627112611</v>
      </c>
      <c r="S34" s="558">
        <f>IF('内訳詳細(Detail)'!S34="-","-",'内訳詳細(Detail)'!S34/'為替換算(currency conversion)'!$B$3)</f>
        <v>764.23234299946625</v>
      </c>
      <c r="T34" s="559">
        <f>IF('内訳詳細(Detail)'!T34="-","-",'内訳詳細(Detail)'!T34/'為替換算(currency conversion)'!$B$3)</f>
        <v>1453.2111723892547</v>
      </c>
      <c r="U34" s="570">
        <f>IF('内訳詳細(Detail)'!U34="-","-",'内訳詳細(Detail)'!U34/'為替換算(currency conversion)'!$B$3)</f>
        <v>2218.5554171855542</v>
      </c>
      <c r="V34" s="560">
        <f>IF('内訳詳細(Detail)'!V34="-","-",'内訳詳細(Detail)'!V34/'為替換算(currency conversion)'!$B$3)</f>
        <v>3059.7402597402597</v>
      </c>
      <c r="W34" s="558">
        <f>IF('内訳詳細(Detail)'!W34="-","-",'内訳詳細(Detail)'!W34/'為替換算(currency conversion)'!$B$3)</f>
        <v>811.66162604518763</v>
      </c>
      <c r="X34" s="559">
        <f>IF('内訳詳細(Detail)'!X34="-","-",'内訳詳細(Detail)'!X34/'為替換算(currency conversion)'!$B$3)</f>
        <v>1572.104607721046</v>
      </c>
      <c r="Y34" s="570">
        <f>IF('内訳詳細(Detail)'!Y34="-","-",'内訳詳細(Detail)'!Y34/'為替換算(currency conversion)'!$B$3)</f>
        <v>2401.0763209393344</v>
      </c>
      <c r="Z34" s="560">
        <f>IF('内訳詳細(Detail)'!Z34="-","-",'内訳詳細(Detail)'!Z34/'為替換算(currency conversion)'!$B$3)</f>
        <v>3348.558975271304</v>
      </c>
    </row>
    <row r="35" spans="1:26" s="110" customFormat="1" ht="44.25" customHeight="1">
      <c r="A35" s="107"/>
      <c r="B35" s="111"/>
      <c r="C35" s="112" t="s">
        <v>68</v>
      </c>
      <c r="D35" s="113" t="s">
        <v>80</v>
      </c>
      <c r="E35" s="114" t="s">
        <v>4</v>
      </c>
      <c r="F35" s="115" t="s">
        <v>412</v>
      </c>
      <c r="G35" s="552">
        <f>IF('内訳詳細(Detail)'!G35="-","-",'内訳詳細(Detail)'!G35/'為替換算(currency conversion)'!$B$3)</f>
        <v>206.57356342287849</v>
      </c>
      <c r="H35" s="553">
        <f>IF('内訳詳細(Detail)'!H35="-","-",'内訳詳細(Detail)'!H35/'為替換算(currency conversion)'!$B$3)</f>
        <v>327.6552214908379</v>
      </c>
      <c r="I35" s="568">
        <f>IF('内訳詳細(Detail)'!I35="-","-",'内訳詳細(Detail)'!I35/'為替換算(currency conversion)'!$B$3)</f>
        <v>512.40882405265961</v>
      </c>
      <c r="J35" s="554">
        <f>IF('内訳詳細(Detail)'!J35="-","-",'内訳詳細(Detail)'!J35/'為替換算(currency conversion)'!$B$3)</f>
        <v>678.77601850204587</v>
      </c>
      <c r="K35" s="552">
        <f>IF('内訳詳細(Detail)'!K35="-","-",'内訳詳細(Detail)'!K35/'為替換算(currency conversion)'!$B$3)</f>
        <v>167.68368617683686</v>
      </c>
      <c r="L35" s="553">
        <f>IF('内訳詳細(Detail)'!L35="-","-",'内訳詳細(Detail)'!L35/'為替換算(currency conversion)'!$B$3)</f>
        <v>300.07116171499734</v>
      </c>
      <c r="M35" s="568">
        <f>IF('内訳詳細(Detail)'!M35="-","-",'内訳詳細(Detail)'!M35/'為替換算(currency conversion)'!$B$3)</f>
        <v>457.22291407222912</v>
      </c>
      <c r="N35" s="554">
        <f>IF('内訳詳細(Detail)'!N35="-","-",'内訳詳細(Detail)'!N35/'為替換算(currency conversion)'!$B$3)</f>
        <v>649.09268813378401</v>
      </c>
      <c r="O35" s="552">
        <f>IF('内訳詳細(Detail)'!O35="-","-",'内訳詳細(Detail)'!O35/'為替換算(currency conversion)'!$B$3)</f>
        <v>165.43319694004626</v>
      </c>
      <c r="P35" s="553">
        <f>IF('内訳詳細(Detail)'!P35="-","-",'内訳詳細(Detail)'!P35/'為替換算(currency conversion)'!$B$3)</f>
        <v>314.97064579256357</v>
      </c>
      <c r="Q35" s="568">
        <f>IF('内訳詳細(Detail)'!Q35="-","-",'内訳詳細(Detail)'!Q35/'為替換算(currency conversion)'!$B$3)</f>
        <v>503.11332503113323</v>
      </c>
      <c r="R35" s="554">
        <f>IF('内訳詳細(Detail)'!R35="-","-",'内訳詳細(Detail)'!R35/'為替換算(currency conversion)'!$B$3)</f>
        <v>699.5107632093933</v>
      </c>
      <c r="S35" s="552">
        <f>IF('内訳詳細(Detail)'!S35="-","-",'内訳詳細(Detail)'!S35/'為替換算(currency conversion)'!$B$3)</f>
        <v>193.31969400462552</v>
      </c>
      <c r="T35" s="553">
        <f>IF('内訳詳細(Detail)'!T35="-","-",'内訳詳細(Detail)'!T35/'為替換算(currency conversion)'!$B$3)</f>
        <v>382.43195161003382</v>
      </c>
      <c r="U35" s="568">
        <f>IF('内訳詳細(Detail)'!U35="-","-",'内訳詳細(Detail)'!U35/'為替換算(currency conversion)'!$B$3)</f>
        <v>603.13111545988261</v>
      </c>
      <c r="V35" s="554">
        <f>IF('内訳詳細(Detail)'!V35="-","-",'内訳詳細(Detail)'!V35/'為替換算(currency conversion)'!$B$3)</f>
        <v>793.71997865148546</v>
      </c>
      <c r="W35" s="552">
        <f>IF('内訳詳細(Detail)'!W35="-","-",'内訳詳細(Detail)'!W35/'為替換算(currency conversion)'!$B$3)</f>
        <v>201.76125244618396</v>
      </c>
      <c r="X35" s="553">
        <f>IF('内訳詳細(Detail)'!X35="-","-",'内訳詳細(Detail)'!X35/'為替換算(currency conversion)'!$B$3)</f>
        <v>402.63298345490125</v>
      </c>
      <c r="Y35" s="568">
        <f>IF('内訳詳細(Detail)'!Y35="-","-",'内訳詳細(Detail)'!Y35/'為替換算(currency conversion)'!$B$3)</f>
        <v>609.50898416651842</v>
      </c>
      <c r="Z35" s="554">
        <f>IF('内訳詳細(Detail)'!Z35="-","-",'内訳詳細(Detail)'!Z35/'為替換算(currency conversion)'!$B$3)</f>
        <v>817.14997331435688</v>
      </c>
    </row>
    <row r="36" spans="1:26" s="110" customFormat="1" ht="18" customHeight="1">
      <c r="A36" s="107"/>
      <c r="B36" s="111"/>
      <c r="C36" s="116" t="s">
        <v>71</v>
      </c>
      <c r="D36" s="124" t="s">
        <v>82</v>
      </c>
      <c r="E36" s="92" t="s">
        <v>4</v>
      </c>
      <c r="F36" s="24" t="s">
        <v>83</v>
      </c>
      <c r="G36" s="561">
        <f>IF('内訳詳細(Detail)'!G36="-","-",'内訳詳細(Detail)'!G36/'為替換算(currency conversion)'!$B$3)</f>
        <v>350.14232342999463</v>
      </c>
      <c r="H36" s="562">
        <f>IF('内訳詳細(Detail)'!H36="-","-",'内訳詳細(Detail)'!H36/'為替換算(currency conversion)'!$B$3)</f>
        <v>564.37466642946094</v>
      </c>
      <c r="I36" s="571">
        <f>IF('内訳詳細(Detail)'!I36="-","-",'内訳詳細(Detail)'!I36/'為替換算(currency conversion)'!$B$3)</f>
        <v>922.96744351538871</v>
      </c>
      <c r="J36" s="563">
        <f>IF('内訳詳細(Detail)'!J36="-","-",'内訳詳細(Detail)'!J36/'為替換算(currency conversion)'!$B$3)</f>
        <v>1604.2608076854651</v>
      </c>
      <c r="K36" s="561">
        <f>IF('内訳詳細(Detail)'!K36="-","-",'内訳詳細(Detail)'!K36/'為替換算(currency conversion)'!$B$3)</f>
        <v>419.34709126489946</v>
      </c>
      <c r="L36" s="562">
        <f>IF('内訳詳細(Detail)'!L36="-","-",'内訳詳細(Detail)'!L36/'為替換算(currency conversion)'!$B$3)</f>
        <v>784.06867105497247</v>
      </c>
      <c r="M36" s="571">
        <f>IF('内訳詳細(Detail)'!M36="-","-",'内訳詳細(Detail)'!M36/'為替換算(currency conversion)'!$B$3)</f>
        <v>1188.0626223091976</v>
      </c>
      <c r="N36" s="563">
        <f>IF('内訳詳細(Detail)'!N36="-","-",'内訳詳細(Detail)'!N36/'為替換算(currency conversion)'!$B$3)</f>
        <v>1679.2118840064045</v>
      </c>
      <c r="O36" s="561">
        <f>IF('内訳詳細(Detail)'!O36="-","-",'内訳詳細(Detail)'!O36/'為替換算(currency conversion)'!$B$3)</f>
        <v>453.5491905354919</v>
      </c>
      <c r="P36" s="562">
        <f>IF('内訳詳細(Detail)'!P36="-","-",'内訳詳細(Detail)'!P36/'為替換算(currency conversion)'!$B$3)</f>
        <v>871.41967621419678</v>
      </c>
      <c r="Q36" s="571">
        <f>IF('内訳詳細(Detail)'!Q36="-","-",'内訳詳細(Detail)'!Q36/'為替換算(currency conversion)'!$B$3)</f>
        <v>1363.8320583526063</v>
      </c>
      <c r="R36" s="563">
        <f>IF('内訳詳細(Detail)'!R36="-","-",'内訳詳細(Detail)'!R36/'為替換算(currency conversion)'!$B$3)</f>
        <v>1917.6214196762141</v>
      </c>
      <c r="S36" s="561">
        <f>IF('内訳詳細(Detail)'!S36="-","-",'内訳詳細(Detail)'!S36/'為替換算(currency conversion)'!$B$3)</f>
        <v>418.24408468244081</v>
      </c>
      <c r="T36" s="562">
        <f>IF('内訳詳細(Detail)'!T36="-","-",'内訳詳細(Detail)'!T36/'為替換算(currency conversion)'!$B$3)</f>
        <v>773.85696495285538</v>
      </c>
      <c r="U36" s="571">
        <f>IF('内訳詳細(Detail)'!U36="-","-",'内訳詳細(Detail)'!U36/'為替換算(currency conversion)'!$B$3)</f>
        <v>1214.7482654331968</v>
      </c>
      <c r="V36" s="563">
        <f>IF('内訳詳細(Detail)'!V36="-","-",'内訳詳細(Detail)'!V36/'為替換算(currency conversion)'!$B$3)</f>
        <v>1742.6258672834015</v>
      </c>
      <c r="W36" s="561">
        <f>IF('内訳詳細(Detail)'!W36="-","-",'内訳詳細(Detail)'!W36/'為替換算(currency conversion)'!$B$3)</f>
        <v>463.34282156199964</v>
      </c>
      <c r="X36" s="562">
        <f>IF('内訳詳細(Detail)'!X36="-","-",'内訳詳細(Detail)'!X36/'為替換算(currency conversion)'!$B$3)</f>
        <v>894.00462551147484</v>
      </c>
      <c r="Y36" s="571">
        <f>IF('内訳詳細(Detail)'!Y36="-","-",'内訳詳細(Detail)'!Y36/'為替換算(currency conversion)'!$B$3)</f>
        <v>1399.0215264187866</v>
      </c>
      <c r="Z36" s="563">
        <f>IF('内訳詳細(Detail)'!Z36="-","-",'内訳詳細(Detail)'!Z36/'為替換算(currency conversion)'!$B$3)</f>
        <v>2018.0572851805728</v>
      </c>
    </row>
    <row r="37" spans="1:26" s="110" customFormat="1" ht="44.25" customHeight="1" thickBot="1">
      <c r="A37" s="107"/>
      <c r="B37" s="125"/>
      <c r="C37" s="126"/>
      <c r="D37" s="127" t="s">
        <v>84</v>
      </c>
      <c r="E37" s="128" t="s">
        <v>4</v>
      </c>
      <c r="F37" s="129" t="s">
        <v>100</v>
      </c>
      <c r="G37" s="564">
        <f>IF('内訳詳細(Detail)'!G37="-","-",'内訳詳細(Detail)'!G37/'為替換算(currency conversion)'!$B$3)</f>
        <v>107.5787226472158</v>
      </c>
      <c r="H37" s="565">
        <f>IF('内訳詳細(Detail)'!H37="-","-",'内訳詳細(Detail)'!H37/'為替換算(currency conversion)'!$B$3)</f>
        <v>253.5491905354919</v>
      </c>
      <c r="I37" s="572">
        <f>IF('内訳詳細(Detail)'!I37="-","-",'内訳詳細(Detail)'!I37/'為替換算(currency conversion)'!$B$3)</f>
        <v>353.79825653798258</v>
      </c>
      <c r="J37" s="566">
        <f>IF('内訳詳細(Detail)'!J37="-","-",'内訳詳細(Detail)'!J37/'為替換算(currency conversion)'!$B$3)</f>
        <v>284.58459348870309</v>
      </c>
      <c r="K37" s="564">
        <f>IF('内訳詳細(Detail)'!K37="-","-",'内訳詳細(Detail)'!K37/'為替換算(currency conversion)'!$B$3)</f>
        <v>85.207258494929732</v>
      </c>
      <c r="L37" s="565">
        <f>IF('内訳詳細(Detail)'!L37="-","-",'内訳詳細(Detail)'!L37/'為替換算(currency conversion)'!$B$3)</f>
        <v>163.17381248888097</v>
      </c>
      <c r="M37" s="572">
        <f>IF('内訳詳細(Detail)'!M37="-","-",'内訳詳細(Detail)'!M37/'為替換算(currency conversion)'!$B$3)</f>
        <v>235.1094111368084</v>
      </c>
      <c r="N37" s="566">
        <f>IF('内訳詳細(Detail)'!N37="-","-",'内訳詳細(Detail)'!N37/'為替換算(currency conversion)'!$B$3)</f>
        <v>337.83134673545629</v>
      </c>
      <c r="O37" s="564">
        <f>IF('内訳詳細(Detail)'!O37="-","-",'内訳詳細(Detail)'!O37/'為替換算(currency conversion)'!$B$3)</f>
        <v>81.560220601316487</v>
      </c>
      <c r="P37" s="565">
        <f>IF('内訳詳細(Detail)'!P37="-","-",'内訳詳細(Detail)'!P37/'為替換算(currency conversion)'!$B$3)</f>
        <v>175.9384451165273</v>
      </c>
      <c r="Q37" s="572">
        <f>IF('内訳詳細(Detail)'!Q37="-","-",'内訳詳細(Detail)'!Q37/'為替換算(currency conversion)'!$B$3)</f>
        <v>269.50720512364347</v>
      </c>
      <c r="R37" s="566">
        <f>IF('内訳詳細(Detail)'!R37="-","-",'内訳詳細(Detail)'!R37/'為替換算(currency conversion)'!$B$3)</f>
        <v>355.72851805728516</v>
      </c>
      <c r="S37" s="564">
        <f>IF('内訳詳細(Detail)'!S37="-","-",'内訳詳細(Detail)'!S37/'為替換算(currency conversion)'!$B$3)</f>
        <v>152.65966909802526</v>
      </c>
      <c r="T37" s="565">
        <f>IF('内訳詳細(Detail)'!T37="-","-",'内訳詳細(Detail)'!T37/'為替換算(currency conversion)'!$B$3)</f>
        <v>296.92225582636542</v>
      </c>
      <c r="U37" s="572">
        <f>IF('内訳詳細(Detail)'!U37="-","-",'内訳詳細(Detail)'!U37/'為替換算(currency conversion)'!$B$3)</f>
        <v>400.67603629247463</v>
      </c>
      <c r="V37" s="566">
        <f>IF('内訳詳細(Detail)'!V37="-","-",'内訳詳細(Detail)'!V37/'為替換算(currency conversion)'!$B$3)</f>
        <v>523.40330901974733</v>
      </c>
      <c r="W37" s="564">
        <f>IF('内訳詳細(Detail)'!W37="-","-",'内訳詳細(Detail)'!W37/'為替換算(currency conversion)'!$B$3)</f>
        <v>146.56644725137875</v>
      </c>
      <c r="X37" s="565">
        <f>IF('内訳詳細(Detail)'!X37="-","-",'内訳詳細(Detail)'!X37/'為替換算(currency conversion)'!$B$3)</f>
        <v>275.46699875466999</v>
      </c>
      <c r="Y37" s="572">
        <f>IF('内訳詳細(Detail)'!Y37="-","-",'内訳詳細(Detail)'!Y37/'為替換算(currency conversion)'!$B$3)</f>
        <v>392.55470556840419</v>
      </c>
      <c r="Z37" s="566">
        <f>IF('内訳詳細(Detail)'!Z37="-","-",'内訳詳細(Detail)'!Z37/'為替換算(currency conversion)'!$B$3)</f>
        <v>513.35171677637425</v>
      </c>
    </row>
    <row r="38" spans="1:26" ht="14.25" customHeight="1">
      <c r="B38" s="101"/>
      <c r="C38" s="130" t="s">
        <v>535</v>
      </c>
      <c r="D38" s="101"/>
      <c r="E38" s="101"/>
      <c r="F38" s="101"/>
      <c r="G38" s="369"/>
      <c r="H38" s="369"/>
      <c r="I38" s="369"/>
      <c r="J38" s="369"/>
      <c r="K38" s="369"/>
      <c r="L38" s="369"/>
      <c r="M38" s="369"/>
      <c r="N38" s="369"/>
      <c r="O38" s="369"/>
      <c r="P38" s="369"/>
      <c r="Q38" s="369"/>
      <c r="R38" s="369"/>
      <c r="S38" s="369"/>
      <c r="T38" s="369"/>
      <c r="U38" s="369"/>
      <c r="V38" s="369"/>
      <c r="W38" s="369"/>
      <c r="X38" s="369"/>
      <c r="Y38" s="369"/>
      <c r="Z38" s="369"/>
    </row>
    <row r="39" spans="1:26" ht="14.25" customHeight="1">
      <c r="B39" s="101"/>
      <c r="C39" s="70" t="s">
        <v>536</v>
      </c>
      <c r="D39" s="101"/>
      <c r="E39" s="101"/>
      <c r="F39" s="101"/>
      <c r="G39" s="370"/>
      <c r="H39" s="370"/>
      <c r="I39" s="370"/>
      <c r="J39" s="370"/>
      <c r="K39" s="370"/>
      <c r="L39" s="370"/>
      <c r="M39" s="370"/>
      <c r="N39" s="370"/>
      <c r="O39" s="370"/>
      <c r="P39" s="370"/>
      <c r="Q39" s="370"/>
      <c r="R39" s="370"/>
      <c r="S39" s="370"/>
      <c r="T39" s="370"/>
      <c r="U39" s="370"/>
      <c r="V39" s="370"/>
      <c r="W39" s="370"/>
      <c r="X39" s="370"/>
      <c r="Y39" s="370"/>
      <c r="Z39" s="370"/>
    </row>
    <row r="40" spans="1:26" ht="14.25" customHeight="1">
      <c r="B40" s="136"/>
      <c r="C40" s="101" t="s">
        <v>101</v>
      </c>
      <c r="D40" s="70"/>
      <c r="E40" s="70"/>
      <c r="F40" s="70"/>
      <c r="G40" s="370"/>
      <c r="H40" s="370"/>
      <c r="I40" s="370"/>
      <c r="J40" s="370"/>
      <c r="K40" s="370"/>
      <c r="L40" s="370"/>
      <c r="M40" s="370"/>
      <c r="N40" s="370"/>
      <c r="O40" s="370"/>
      <c r="P40" s="370"/>
      <c r="Q40" s="370"/>
      <c r="R40" s="370"/>
      <c r="S40" s="370"/>
      <c r="T40" s="370"/>
      <c r="U40" s="370"/>
      <c r="V40" s="370"/>
      <c r="W40" s="370"/>
      <c r="X40" s="370"/>
      <c r="Y40" s="370"/>
      <c r="Z40" s="370"/>
    </row>
    <row r="41" spans="1:26" s="6" customFormat="1" ht="15" customHeight="1">
      <c r="A41" s="135"/>
      <c r="B41" s="101"/>
      <c r="C41" s="70" t="s">
        <v>529</v>
      </c>
      <c r="D41" s="101"/>
      <c r="E41" s="101"/>
      <c r="F41" s="101"/>
      <c r="G41" s="387"/>
      <c r="H41" s="387"/>
      <c r="I41" s="387"/>
      <c r="J41" s="387"/>
      <c r="K41" s="387"/>
      <c r="L41" s="387"/>
      <c r="M41" s="387"/>
      <c r="N41" s="387"/>
      <c r="O41" s="387"/>
      <c r="P41" s="387"/>
      <c r="Q41" s="387"/>
      <c r="R41" s="387"/>
      <c r="S41" s="370"/>
      <c r="T41" s="370"/>
      <c r="U41" s="370"/>
      <c r="V41" s="370"/>
      <c r="W41" s="370"/>
      <c r="X41" s="370"/>
      <c r="Y41" s="370"/>
      <c r="Z41" s="370"/>
    </row>
    <row r="42" spans="1:26" ht="8.25" customHeight="1">
      <c r="B42" s="101"/>
      <c r="C42" s="70"/>
      <c r="D42" s="101"/>
      <c r="E42" s="101"/>
      <c r="F42" s="101"/>
      <c r="G42" s="370"/>
      <c r="H42" s="370"/>
      <c r="I42" s="370"/>
      <c r="J42" s="370"/>
      <c r="K42" s="370"/>
      <c r="L42" s="370"/>
      <c r="M42" s="370"/>
      <c r="N42" s="370"/>
      <c r="O42" s="370"/>
      <c r="P42" s="370"/>
      <c r="Q42" s="370"/>
      <c r="R42" s="370"/>
      <c r="S42" s="370"/>
      <c r="T42" s="370"/>
      <c r="U42" s="370"/>
      <c r="V42" s="370"/>
      <c r="W42" s="370"/>
      <c r="X42" s="370"/>
      <c r="Y42" s="370"/>
      <c r="Z42" s="370"/>
    </row>
    <row r="43" spans="1:26" s="138" customFormat="1" ht="18" customHeight="1">
      <c r="B43" s="139"/>
      <c r="C43" s="55" t="s">
        <v>102</v>
      </c>
      <c r="D43" s="139"/>
      <c r="E43" s="140"/>
      <c r="F43" s="140"/>
      <c r="S43" s="110"/>
      <c r="T43" s="110"/>
      <c r="U43" s="110"/>
      <c r="V43" s="110"/>
      <c r="W43" s="110"/>
      <c r="X43" s="110"/>
      <c r="Y43" s="110"/>
      <c r="Z43" s="110"/>
    </row>
    <row r="44" spans="1:26" s="9" customFormat="1" ht="18" customHeight="1" thickBot="1">
      <c r="B44" s="11"/>
      <c r="C44" s="8" t="str">
        <f>"（単位：百万"&amp;'為替換算(currency conversion)'!$A$3&amp;"/Unit: "&amp;'為替換算(currency conversion)'!$A$3&amp;" million）"</f>
        <v>（単位：百万USD/Unit: USD million）</v>
      </c>
      <c r="D44" s="12"/>
      <c r="E44" s="11"/>
      <c r="F44" s="11"/>
      <c r="G44" s="371"/>
      <c r="H44" s="371"/>
      <c r="I44" s="371"/>
      <c r="J44" s="371"/>
      <c r="K44" s="371"/>
      <c r="L44" s="371"/>
      <c r="M44" s="371"/>
      <c r="N44" s="371"/>
      <c r="O44" s="371"/>
      <c r="P44" s="371"/>
      <c r="Q44" s="371"/>
      <c r="R44" s="371"/>
      <c r="S44" s="449"/>
      <c r="T44" s="449"/>
      <c r="U44" s="449"/>
      <c r="V44" s="449"/>
      <c r="W44" s="449"/>
      <c r="X44" s="449"/>
      <c r="Y44" s="449"/>
      <c r="Z44" s="449"/>
    </row>
    <row r="45" spans="1:26" s="102" customFormat="1" ht="18" customHeight="1">
      <c r="B45" s="372"/>
      <c r="C45" s="373"/>
      <c r="D45" s="731" t="s">
        <v>60</v>
      </c>
      <c r="E45" s="725" t="s">
        <v>31</v>
      </c>
      <c r="F45" s="727" t="s">
        <v>61</v>
      </c>
      <c r="G45" s="680" t="s">
        <v>62</v>
      </c>
      <c r="H45" s="681"/>
      <c r="I45" s="681"/>
      <c r="J45" s="682"/>
      <c r="K45" s="680" t="s">
        <v>103</v>
      </c>
      <c r="L45" s="681"/>
      <c r="M45" s="681"/>
      <c r="N45" s="682"/>
      <c r="O45" s="680" t="s">
        <v>64</v>
      </c>
      <c r="P45" s="681"/>
      <c r="Q45" s="681"/>
      <c r="R45" s="682"/>
      <c r="S45" s="680" t="s">
        <v>510</v>
      </c>
      <c r="T45" s="681"/>
      <c r="U45" s="681"/>
      <c r="V45" s="682"/>
      <c r="W45" s="680" t="s">
        <v>520</v>
      </c>
      <c r="X45" s="681"/>
      <c r="Y45" s="681"/>
      <c r="Z45" s="682"/>
    </row>
    <row r="46" spans="1:26" s="102" customFormat="1" ht="24.75" thickBot="1">
      <c r="B46" s="374"/>
      <c r="C46" s="375"/>
      <c r="D46" s="732"/>
      <c r="E46" s="726"/>
      <c r="F46" s="728"/>
      <c r="G46" s="103" t="s">
        <v>65</v>
      </c>
      <c r="H46" s="104" t="s">
        <v>10</v>
      </c>
      <c r="I46" s="105" t="s">
        <v>11</v>
      </c>
      <c r="J46" s="106" t="s">
        <v>12</v>
      </c>
      <c r="K46" s="103" t="s">
        <v>409</v>
      </c>
      <c r="L46" s="104" t="s">
        <v>10</v>
      </c>
      <c r="M46" s="105" t="s">
        <v>11</v>
      </c>
      <c r="N46" s="106" t="s">
        <v>12</v>
      </c>
      <c r="O46" s="103" t="s">
        <v>65</v>
      </c>
      <c r="P46" s="104" t="s">
        <v>10</v>
      </c>
      <c r="Q46" s="105" t="s">
        <v>11</v>
      </c>
      <c r="R46" s="106" t="s">
        <v>12</v>
      </c>
      <c r="S46" s="103" t="s">
        <v>65</v>
      </c>
      <c r="T46" s="104" t="s">
        <v>10</v>
      </c>
      <c r="U46" s="105" t="s">
        <v>11</v>
      </c>
      <c r="V46" s="106" t="s">
        <v>12</v>
      </c>
      <c r="W46" s="103" t="s">
        <v>9</v>
      </c>
      <c r="X46" s="104" t="s">
        <v>239</v>
      </c>
      <c r="Y46" s="105" t="s">
        <v>242</v>
      </c>
      <c r="Z46" s="106" t="s">
        <v>241</v>
      </c>
    </row>
    <row r="47" spans="1:26" s="110" customFormat="1" ht="18" customHeight="1">
      <c r="A47" s="107"/>
      <c r="B47" s="729" t="s">
        <v>66</v>
      </c>
      <c r="C47" s="730"/>
      <c r="D47" s="730"/>
      <c r="E47" s="376" t="s">
        <v>4</v>
      </c>
      <c r="F47" s="377" t="s">
        <v>67</v>
      </c>
      <c r="G47" s="547">
        <f>IF('内訳詳細(Detail)'!G47="-","-",'内訳詳細(Detail)'!G47/'為替換算(currency conversion)'!$B$3)</f>
        <v>661.61714997331433</v>
      </c>
      <c r="H47" s="548">
        <f>IF('内訳詳細(Detail)'!H47="-","-",'内訳詳細(Detail)'!H47/'為替換算(currency conversion)'!$B$3)</f>
        <v>1394.1647393702187</v>
      </c>
      <c r="I47" s="548">
        <f>IF('内訳詳細(Detail)'!I47="-","-",'内訳詳細(Detail)'!I47/'為替換算(currency conversion)'!$B$3)</f>
        <v>2186.2124177192668</v>
      </c>
      <c r="J47" s="551">
        <f>IF('内訳詳細(Detail)'!J47="-","-",'内訳詳細(Detail)'!J47/'為替換算(currency conversion)'!$B$3)</f>
        <v>3217.9950186799501</v>
      </c>
      <c r="K47" s="547">
        <f>IF('内訳詳細(Detail)'!K47="-","-",'内訳詳細(Detail)'!K47/'為替換算(currency conversion)'!$B$3)</f>
        <v>790.17968333036822</v>
      </c>
      <c r="L47" s="548">
        <f>IF('内訳詳細(Detail)'!L47="-","-",'内訳詳細(Detail)'!L47/'為替換算(currency conversion)'!$B$3)</f>
        <v>1553.1844867461305</v>
      </c>
      <c r="M47" s="548">
        <f>IF('内訳詳細(Detail)'!M47="-","-",'内訳詳細(Detail)'!M47/'為替換算(currency conversion)'!$B$3)</f>
        <v>2348.9948407756629</v>
      </c>
      <c r="N47" s="551">
        <f>IF('内訳詳細(Detail)'!N47="-","-",'内訳詳細(Detail)'!N47/'為替換算(currency conversion)'!$B$3)</f>
        <v>3554.3586550435866</v>
      </c>
      <c r="O47" s="547">
        <f>IF('内訳詳細(Detail)'!O47="-","-",'内訳詳細(Detail)'!O47/'為替換算(currency conversion)'!$B$3)</f>
        <v>732.59206546877783</v>
      </c>
      <c r="P47" s="573">
        <f>IF('内訳詳細(Detail)'!P47="-","-",'内訳詳細(Detail)'!P47/'為替換算(currency conversion)'!$B$3)</f>
        <v>1572.558263654154</v>
      </c>
      <c r="Q47" s="573">
        <f>IF('内訳詳細(Detail)'!Q47="-","-",'内訳詳細(Detail)'!Q47/'為替換算(currency conversion)'!$B$3)</f>
        <v>2460.9589041095892</v>
      </c>
      <c r="R47" s="550">
        <f>IF('内訳詳細(Detail)'!R47="-","-",'内訳詳細(Detail)'!R47/'為替換算(currency conversion)'!$B$3)</f>
        <v>3680.323785803238</v>
      </c>
      <c r="S47" s="547">
        <f>IF('内訳詳細(Detail)'!S47="-","-",'内訳詳細(Detail)'!S47/'為替換算(currency conversion)'!$B$3)</f>
        <v>809.50898416651842</v>
      </c>
      <c r="T47" s="573">
        <f>IF('内訳詳細(Detail)'!T47="-","-",'内訳詳細(Detail)'!T47/'為替換算(currency conversion)'!$B$3)</f>
        <v>1701.1296922255826</v>
      </c>
      <c r="U47" s="573">
        <f>IF('内訳詳細(Detail)'!U47="-","-",'内訳詳細(Detail)'!U47/'為替換算(currency conversion)'!$B$3)</f>
        <v>2633.9441380537269</v>
      </c>
      <c r="V47" s="550">
        <f>IF('内訳詳細(Detail)'!V47="-","-",'内訳詳細(Detail)'!V47/'為替換算(currency conversion)'!$B$3)</f>
        <v>4021.0193915673367</v>
      </c>
      <c r="W47" s="547">
        <f>IF('内訳詳細(Detail)'!W47="-","-",'内訳詳細(Detail)'!W47/'為替換算(currency conversion)'!$B$3)</f>
        <v>901.11190179683331</v>
      </c>
      <c r="X47" s="573">
        <f>IF('内訳詳細(Detail)'!X47="-","-",'内訳詳細(Detail)'!X47/'為替換算(currency conversion)'!$B$3)</f>
        <v>1941.2293186265788</v>
      </c>
      <c r="Y47" s="573">
        <f>IF('内訳詳細(Detail)'!Y47="-","-",'内訳詳細(Detail)'!Y47/'為替換算(currency conversion)'!$B$3)</f>
        <v>2997.3492261163492</v>
      </c>
      <c r="Z47" s="550">
        <f>IF('内訳詳細(Detail)'!Z47="-","-",'内訳詳細(Detail)'!Z47/'為替換算(currency conversion)'!$B$3)</f>
        <v>4328.4024194983094</v>
      </c>
    </row>
    <row r="48" spans="1:26" s="110" customFormat="1" ht="18" customHeight="1">
      <c r="A48" s="107"/>
      <c r="B48" s="388"/>
      <c r="C48" s="379" t="s">
        <v>68</v>
      </c>
      <c r="D48" s="380" t="s">
        <v>105</v>
      </c>
      <c r="E48" s="381" t="s">
        <v>4</v>
      </c>
      <c r="F48" s="382" t="s">
        <v>106</v>
      </c>
      <c r="G48" s="574"/>
      <c r="H48" s="575"/>
      <c r="I48" s="576"/>
      <c r="J48" s="577"/>
      <c r="K48" s="552">
        <f>IF('内訳詳細(Detail)'!K48="-","-",'内訳詳細(Detail)'!K48/'為替換算(currency conversion)'!$B$3)</f>
        <v>10.345134317737058</v>
      </c>
      <c r="L48" s="578">
        <f>IF('内訳詳細(Detail)'!L48="-","-",'内訳詳細(Detail)'!L48/'為替換算(currency conversion)'!$B$3)</f>
        <v>24.18608788471802</v>
      </c>
      <c r="M48" s="553">
        <f>IF('内訳詳細(Detail)'!M48="-","-",'内訳詳細(Detail)'!M48/'為替換算(currency conversion)'!$B$3)</f>
        <v>37.902508450453652</v>
      </c>
      <c r="N48" s="554">
        <f>IF('内訳詳細(Detail)'!N48="-","-",'内訳詳細(Detail)'!N48/'為替換算(currency conversion)'!$B$3)</f>
        <v>75.88507383027931</v>
      </c>
      <c r="O48" s="552">
        <f>IF('内訳詳細(Detail)'!O48="-","-",'内訳詳細(Detail)'!O48/'為替換算(currency conversion)'!$B$3)</f>
        <v>8.9130048034157614</v>
      </c>
      <c r="P48" s="578">
        <f>IF('内訳詳細(Detail)'!P48="-","-",'内訳詳細(Detail)'!P48/'為替換算(currency conversion)'!$B$3)</f>
        <v>20.245507916740792</v>
      </c>
      <c r="Q48" s="579">
        <f>IF('内訳詳細(Detail)'!Q48="-","-",'内訳詳細(Detail)'!Q48/'為替換算(currency conversion)'!$B$3)</f>
        <v>30.27041451698986</v>
      </c>
      <c r="R48" s="580">
        <f>IF('内訳詳細(Detail)'!R48="-","-",'内訳詳細(Detail)'!R48/'為替換算(currency conversion)'!$B$3)</f>
        <v>66.892012097491545</v>
      </c>
      <c r="S48" s="552">
        <f>IF('内訳詳細(Detail)'!S48="-","-",'内訳詳細(Detail)'!S48/'為替換算(currency conversion)'!$B$3)</f>
        <v>6.7959437822451516</v>
      </c>
      <c r="T48" s="578">
        <f>IF('内訳詳細(Detail)'!T48="-","-",'内訳詳細(Detail)'!T48/'為替換算(currency conversion)'!$B$3)</f>
        <v>18.946806618039496</v>
      </c>
      <c r="U48" s="579">
        <f>IF('内訳詳細(Detail)'!U48="-","-",'内訳詳細(Detail)'!U48/'為替換算(currency conversion)'!$B$3)</f>
        <v>27.459526774595268</v>
      </c>
      <c r="V48" s="580">
        <f>IF('内訳詳細(Detail)'!V48="-","-",'内訳詳細(Detail)'!V48/'為替換算(currency conversion)'!$B$3)</f>
        <v>56.849315068493148</v>
      </c>
      <c r="W48" s="552">
        <f>IF('内訳詳細(Detail)'!W48="-","-",'内訳詳細(Detail)'!W48/'為替換算(currency conversion)'!$B$3)</f>
        <v>9.4111368083970817</v>
      </c>
      <c r="X48" s="578">
        <f>IF('内訳詳細(Detail)'!X48="-","-",'内訳詳細(Detail)'!X48/'為替換算(currency conversion)'!$B$3)</f>
        <v>22.37146415228607</v>
      </c>
      <c r="Y48" s="579">
        <f>IF('内訳詳細(Detail)'!Y48="-","-",'内訳詳細(Detail)'!Y48/'為替換算(currency conversion)'!$B$3)</f>
        <v>42.483543853406864</v>
      </c>
      <c r="Z48" s="580">
        <f>IF('内訳詳細(Detail)'!Z48="-","-",'内訳詳細(Detail)'!Z48/'為替換算(currency conversion)'!$B$3)</f>
        <v>72.478206724782069</v>
      </c>
    </row>
    <row r="49" spans="1:26" s="110" customFormat="1" ht="18" customHeight="1">
      <c r="A49" s="107"/>
      <c r="B49" s="378"/>
      <c r="C49" s="383"/>
      <c r="D49" s="389" t="s">
        <v>107</v>
      </c>
      <c r="E49" s="390" t="s">
        <v>4</v>
      </c>
      <c r="F49" s="391" t="s">
        <v>108</v>
      </c>
      <c r="G49" s="581">
        <f>IF('内訳詳細(Detail)'!G49="-","-",'内訳詳細(Detail)'!G49/'為替換算(currency conversion)'!$B$3)</f>
        <v>146.61981853762674</v>
      </c>
      <c r="H49" s="582">
        <f>IF('内訳詳細(Detail)'!H49="-","-",'内訳詳細(Detail)'!H49/'為替換算(currency conversion)'!$B$3)</f>
        <v>293.56876000711617</v>
      </c>
      <c r="I49" s="583">
        <f>IF('内訳詳細(Detail)'!I49="-","-",'内訳詳細(Detail)'!I49/'為替換算(currency conversion)'!$B$3)</f>
        <v>490.13520725849492</v>
      </c>
      <c r="J49" s="584">
        <f>IF('内訳詳細(Detail)'!J49="-","-",'内訳詳細(Detail)'!J49/'為替換算(currency conversion)'!$B$3)</f>
        <v>646.05942003202279</v>
      </c>
      <c r="K49" s="581">
        <f>IF('内訳詳細(Detail)'!K49="-","-",'内訳詳細(Detail)'!K49/'為替換算(currency conversion)'!$B$3)</f>
        <v>134.63796477495109</v>
      </c>
      <c r="L49" s="582">
        <f>IF('内訳詳細(Detail)'!L49="-","-",'内訳詳細(Detail)'!L49/'為替換算(currency conversion)'!$B$3)</f>
        <v>276.77459526774595</v>
      </c>
      <c r="M49" s="583">
        <f>IF('内訳詳細(Detail)'!M49="-","-",'内訳詳細(Detail)'!M49/'為替換算(currency conversion)'!$B$3)</f>
        <v>419.26703433552746</v>
      </c>
      <c r="N49" s="584">
        <f>IF('内訳詳細(Detail)'!N49="-","-",'内訳詳細(Detail)'!N49/'為替換算(currency conversion)'!$B$3)</f>
        <v>614.12560042697032</v>
      </c>
      <c r="O49" s="581">
        <f>IF('内訳詳細(Detail)'!O49="-","-",'内訳詳細(Detail)'!O49/'為替換算(currency conversion)'!$B$3)</f>
        <v>136.30136986301369</v>
      </c>
      <c r="P49" s="582">
        <f>IF('内訳詳細(Detail)'!P49="-","-",'内訳詳細(Detail)'!P49/'為替換算(currency conversion)'!$B$3)</f>
        <v>276.89912826899126</v>
      </c>
      <c r="Q49" s="585">
        <f>IF('内訳詳細(Detail)'!Q49="-","-",'内訳詳細(Detail)'!Q49/'為替換算(currency conversion)'!$B$3)</f>
        <v>437.33321473047499</v>
      </c>
      <c r="R49" s="586">
        <f>IF('内訳詳細(Detail)'!R49="-","-",'内訳詳細(Detail)'!R49/'為替換算(currency conversion)'!$B$3)</f>
        <v>645.90820138765343</v>
      </c>
      <c r="S49" s="581">
        <f>IF('内訳詳細(Detail)'!S49="-","-",'内訳詳細(Detail)'!S49/'為替換算(currency conversion)'!$B$3)</f>
        <v>201.87689023305461</v>
      </c>
      <c r="T49" s="582">
        <f>IF('内訳詳細(Detail)'!T49="-","-",'内訳詳細(Detail)'!T49/'為替換算(currency conversion)'!$B$3)</f>
        <v>385.57196228429103</v>
      </c>
      <c r="U49" s="585">
        <f>IF('内訳詳細(Detail)'!U49="-","-",'内訳詳細(Detail)'!U49/'為替換算(currency conversion)'!$B$3)</f>
        <v>568.66215975805017</v>
      </c>
      <c r="V49" s="586">
        <f>IF('内訳詳細(Detail)'!V49="-","-",'内訳詳細(Detail)'!V49/'為替換算(currency conversion)'!$B$3)</f>
        <v>810.91442803771565</v>
      </c>
      <c r="W49" s="581">
        <f>IF('内訳詳細(Detail)'!W49="-","-",'内訳詳細(Detail)'!W49/'為替換算(currency conversion)'!$B$3)</f>
        <v>190.55328233410424</v>
      </c>
      <c r="X49" s="582">
        <f>IF('内訳詳細(Detail)'!X49="-","-",'内訳詳細(Detail)'!X49/'為替換算(currency conversion)'!$B$3)</f>
        <v>425.48478918341931</v>
      </c>
      <c r="Y49" s="585">
        <f>IF('内訳詳細(Detail)'!Y49="-","-",'内訳詳細(Detail)'!Y49/'為替換算(currency conversion)'!$B$3)</f>
        <v>694.35153887208685</v>
      </c>
      <c r="Z49" s="586">
        <f>IF('内訳詳細(Detail)'!Z49="-","-",'内訳詳細(Detail)'!Z49/'為替換算(currency conversion)'!$B$3)</f>
        <v>938.45401174168296</v>
      </c>
    </row>
    <row r="50" spans="1:26" s="110" customFormat="1" ht="18" customHeight="1">
      <c r="A50" s="107"/>
      <c r="B50" s="378"/>
      <c r="C50" s="383"/>
      <c r="D50" s="389" t="s">
        <v>109</v>
      </c>
      <c r="E50" s="390" t="s">
        <v>4</v>
      </c>
      <c r="F50" s="391" t="s">
        <v>110</v>
      </c>
      <c r="G50" s="555">
        <f>IF('内訳詳細(Detail)'!G50="-","-",'内訳詳細(Detail)'!G50/'為替換算(currency conversion)'!$B$3)</f>
        <v>231.32894502757517</v>
      </c>
      <c r="H50" s="556">
        <f>IF('内訳詳細(Detail)'!H50="-","-",'内訳詳細(Detail)'!H50/'為替換算(currency conversion)'!$B$3)</f>
        <v>527.51289806084321</v>
      </c>
      <c r="I50" s="556">
        <f>IF('内訳詳細(Detail)'!I50="-","-",'内訳詳細(Detail)'!I50/'為替換算(currency conversion)'!$B$3)</f>
        <v>809.10869951965844</v>
      </c>
      <c r="J50" s="557">
        <f>IF('内訳詳細(Detail)'!J50="-","-",'内訳詳細(Detail)'!J50/'為替換算(currency conversion)'!$B$3)</f>
        <v>1301.7790428749333</v>
      </c>
      <c r="K50" s="555">
        <f>IF('内訳詳細(Detail)'!K50="-","-",'内訳詳細(Detail)'!K50/'為替換算(currency conversion)'!$B$3)</f>
        <v>310.94111368083969</v>
      </c>
      <c r="L50" s="556">
        <f>IF('内訳詳細(Detail)'!L50="-","-",'内訳詳細(Detail)'!L50/'為替換算(currency conversion)'!$B$3)</f>
        <v>570.40562177548475</v>
      </c>
      <c r="M50" s="556">
        <f>IF('内訳詳細(Detail)'!M50="-","-",'内訳詳細(Detail)'!M50/'為替換算(currency conversion)'!$B$3)</f>
        <v>856.67141078099985</v>
      </c>
      <c r="N50" s="584">
        <f>IF('内訳詳細(Detail)'!N50="-","-",'内訳詳細(Detail)'!N50/'為替換算(currency conversion)'!$B$3)</f>
        <v>1380.6262230919765</v>
      </c>
      <c r="O50" s="555">
        <f>IF('内訳詳細(Detail)'!O50="-","-",'内訳詳細(Detail)'!O50/'為替換算(currency conversion)'!$B$3)</f>
        <v>230.1280910869952</v>
      </c>
      <c r="P50" s="587">
        <f>IF('内訳詳細(Detail)'!P50="-","-",'内訳詳細(Detail)'!P50/'為替換算(currency conversion)'!$B$3)</f>
        <v>531.74702010318447</v>
      </c>
      <c r="Q50" s="587">
        <f>IF('内訳詳細(Detail)'!Q50="-","-",'内訳詳細(Detail)'!Q50/'為替換算(currency conversion)'!$B$3)</f>
        <v>851.04074008183591</v>
      </c>
      <c r="R50" s="586">
        <f>IF('内訳詳細(Detail)'!R50="-","-",'内訳詳細(Detail)'!R50/'為替換算(currency conversion)'!$B$3)</f>
        <v>1356.3600782778865</v>
      </c>
      <c r="S50" s="555">
        <f>IF('内訳詳細(Detail)'!S50="-","-",'内訳詳細(Detail)'!S50/'為替換算(currency conversion)'!$B$3)</f>
        <v>214.49919943070628</v>
      </c>
      <c r="T50" s="587">
        <f>IF('内訳詳細(Detail)'!T50="-","-",'内訳詳細(Detail)'!T50/'為替換算(currency conversion)'!$B$3)</f>
        <v>506.46682085038248</v>
      </c>
      <c r="U50" s="587">
        <f>IF('内訳詳細(Detail)'!U50="-","-",'内訳詳細(Detail)'!U50/'為替換算(currency conversion)'!$B$3)</f>
        <v>796.17505781889338</v>
      </c>
      <c r="V50" s="586">
        <f>IF('内訳詳細(Detail)'!V50="-","-",'内訳詳細(Detail)'!V50/'為替換算(currency conversion)'!$B$3)</f>
        <v>1337.0663582992349</v>
      </c>
      <c r="W50" s="555">
        <f>IF('内訳詳細(Detail)'!W50="-","-",'内訳詳細(Detail)'!W50/'為替換算(currency conversion)'!$B$3)</f>
        <v>234.3088418430884</v>
      </c>
      <c r="X50" s="587">
        <f>IF('内訳詳細(Detail)'!X50="-","-",'内訳詳細(Detail)'!X50/'為替換算(currency conversion)'!$B$3)</f>
        <v>533.06351183063509</v>
      </c>
      <c r="Y50" s="587">
        <f>IF('内訳詳細(Detail)'!Y50="-","-",'内訳詳細(Detail)'!Y50/'為替換算(currency conversion)'!$B$3)</f>
        <v>807.80110300658248</v>
      </c>
      <c r="Z50" s="586">
        <f>IF('内訳詳細(Detail)'!Z50="-","-",'内訳詳細(Detail)'!Z50/'為替換算(currency conversion)'!$B$3)</f>
        <v>1333.1524639743818</v>
      </c>
    </row>
    <row r="51" spans="1:26" s="110" customFormat="1" ht="18" customHeight="1">
      <c r="A51" s="107"/>
      <c r="B51" s="378"/>
      <c r="C51" s="383" t="s">
        <v>71</v>
      </c>
      <c r="D51" s="389" t="s">
        <v>111</v>
      </c>
      <c r="E51" s="390" t="s">
        <v>4</v>
      </c>
      <c r="F51" s="391" t="s">
        <v>112</v>
      </c>
      <c r="G51" s="581">
        <f>IF('内訳詳細(Detail)'!G51="-","-",'内訳詳細(Detail)'!G51/'為替換算(currency conversion)'!$B$3)</f>
        <v>268.3419320405622</v>
      </c>
      <c r="H51" s="583">
        <f>IF('内訳詳細(Detail)'!H51="-","-",'内訳詳細(Detail)'!H51/'為替換算(currency conversion)'!$B$3)</f>
        <v>540.96246219533884</v>
      </c>
      <c r="I51" s="583">
        <f>IF('内訳詳細(Detail)'!I51="-","-",'内訳詳細(Detail)'!I51/'為替換算(currency conversion)'!$B$3)</f>
        <v>837.680128091087</v>
      </c>
      <c r="J51" s="584">
        <f>IF('内訳詳細(Detail)'!J51="-","-",'内訳詳細(Detail)'!J51/'為替換算(currency conversion)'!$B$3)</f>
        <v>1203.3890766767479</v>
      </c>
      <c r="K51" s="581">
        <f>IF('内訳詳細(Detail)'!K51="-","-",'内訳詳細(Detail)'!K51/'為替換算(currency conversion)'!$B$3)</f>
        <v>316.96317381248889</v>
      </c>
      <c r="L51" s="583">
        <f>IF('内訳詳細(Detail)'!L51="-","-",'内訳詳細(Detail)'!L51/'為替換算(currency conversion)'!$B$3)</f>
        <v>646.31738124888807</v>
      </c>
      <c r="M51" s="583">
        <f>IF('内訳詳細(Detail)'!M51="-","-",'内訳詳細(Detail)'!M51/'為替換算(currency conversion)'!$B$3)</f>
        <v>980.27930973136449</v>
      </c>
      <c r="N51" s="584">
        <f>IF('内訳詳細(Detail)'!N51="-","-",'内訳詳細(Detail)'!N51/'為替換算(currency conversion)'!$B$3)</f>
        <v>1408.2369685109411</v>
      </c>
      <c r="O51" s="581">
        <f>IF('内訳詳細(Detail)'!O51="-","-",'内訳詳細(Detail)'!O51/'為替換算(currency conversion)'!$B$3)</f>
        <v>337.85803237858033</v>
      </c>
      <c r="P51" s="585">
        <f>IF('内訳詳細(Detail)'!P51="-","-",'内訳詳細(Detail)'!P51/'為替換算(currency conversion)'!$B$3)</f>
        <v>703.36239103362391</v>
      </c>
      <c r="Q51" s="585">
        <f>IF('内訳詳細(Detail)'!Q51="-","-",'内訳詳細(Detail)'!Q51/'為替換算(currency conversion)'!$B$3)</f>
        <v>1081.8270770325564</v>
      </c>
      <c r="R51" s="586">
        <f>IF('内訳詳細(Detail)'!R51="-","-",'内訳詳細(Detail)'!R51/'為替換算(currency conversion)'!$B$3)</f>
        <v>1527.8598114214553</v>
      </c>
      <c r="S51" s="581">
        <f>IF('内訳詳細(Detail)'!S51="-","-",'内訳詳細(Detail)'!S51/'為替換算(currency conversion)'!$B$3)</f>
        <v>364.63262764632628</v>
      </c>
      <c r="T51" s="585">
        <f>IF('内訳詳細(Detail)'!T51="-","-",'内訳詳細(Detail)'!T51/'為替換算(currency conversion)'!$B$3)</f>
        <v>747.03789361323606</v>
      </c>
      <c r="U51" s="585">
        <f>IF('内訳詳細(Detail)'!U51="-","-",'内訳詳細(Detail)'!U51/'為替換算(currency conversion)'!$B$3)</f>
        <v>1177.8153353495818</v>
      </c>
      <c r="V51" s="586">
        <f>IF('内訳詳細(Detail)'!V51="-","-",'内訳詳細(Detail)'!V51/'為替換算(currency conversion)'!$B$3)</f>
        <v>1730.7952321650951</v>
      </c>
      <c r="W51" s="581">
        <f>IF('内訳詳細(Detail)'!W51="-","-",'内訳詳細(Detail)'!W51/'為替換算(currency conversion)'!$B$3)</f>
        <v>448.48781355630672</v>
      </c>
      <c r="X51" s="585">
        <f>IF('内訳詳細(Detail)'!X51="-","-",'内訳詳細(Detail)'!X51/'為替換算(currency conversion)'!$B$3)</f>
        <v>922.44262586728337</v>
      </c>
      <c r="Y51" s="585">
        <f>IF('内訳詳細(Detail)'!Y51="-","-",'内訳詳細(Detail)'!Y51/'為替換算(currency conversion)'!$B$3)</f>
        <v>1395.7925636007828</v>
      </c>
      <c r="Z51" s="586">
        <f>IF('内訳詳細(Detail)'!Z51="-","-",'内訳詳細(Detail)'!Z51/'為替換算(currency conversion)'!$B$3)</f>
        <v>1906.1021170610211</v>
      </c>
    </row>
    <row r="52" spans="1:26" s="110" customFormat="1" ht="18" customHeight="1">
      <c r="A52" s="107"/>
      <c r="B52" s="378"/>
      <c r="C52" s="383"/>
      <c r="D52" s="384" t="s">
        <v>113</v>
      </c>
      <c r="E52" s="385" t="s">
        <v>4</v>
      </c>
      <c r="F52" s="386" t="s">
        <v>114</v>
      </c>
      <c r="G52" s="555">
        <f>IF('内訳詳細(Detail)'!G52="-","-",'内訳詳細(Detail)'!G52/'為替換算(currency conversion)'!$B$3)</f>
        <v>15.326454367550257</v>
      </c>
      <c r="H52" s="556">
        <f>IF('内訳詳細(Detail)'!H52="-","-",'内訳詳細(Detail)'!H52/'為替換算(currency conversion)'!$B$3)</f>
        <v>32.120619106920479</v>
      </c>
      <c r="I52" s="556">
        <f>IF('内訳詳細(Detail)'!I52="-","-",'内訳詳細(Detail)'!I52/'為替換算(currency conversion)'!$B$3)</f>
        <v>49.288382850026686</v>
      </c>
      <c r="J52" s="557">
        <f>IF('内訳詳細(Detail)'!J52="-","-",'内訳詳細(Detail)'!J52/'為替換算(currency conversion)'!$B$3)</f>
        <v>66.76747909624622</v>
      </c>
      <c r="K52" s="555">
        <f>IF('内訳詳細(Detail)'!K52="-","-",'内訳詳細(Detail)'!K52/'為替換算(currency conversion)'!$B$3)</f>
        <v>17.283401529976871</v>
      </c>
      <c r="L52" s="556">
        <f>IF('内訳詳細(Detail)'!L52="-","-",'内訳詳細(Detail)'!L52/'為替換算(currency conversion)'!$B$3)</f>
        <v>35.509695783668384</v>
      </c>
      <c r="M52" s="556">
        <f>IF('内訳詳細(Detail)'!M52="-","-",'内訳詳細(Detail)'!M52/'為替換算(currency conversion)'!$B$3)</f>
        <v>54.874577477317203</v>
      </c>
      <c r="N52" s="557">
        <f>IF('内訳詳細(Detail)'!N52="-","-",'内訳詳細(Detail)'!N52/'為替換算(currency conversion)'!$B$3)</f>
        <v>75.484789183419323</v>
      </c>
      <c r="O52" s="555">
        <f>IF('内訳詳細(Detail)'!O52="-","-",'内訳詳細(Detail)'!O52/'為替換算(currency conversion)'!$B$3)</f>
        <v>19.400462551147481</v>
      </c>
      <c r="P52" s="587">
        <f>IF('内訳詳細(Detail)'!P52="-","-",'内訳詳細(Detail)'!P52/'為替換算(currency conversion)'!$B$3)</f>
        <v>40.295321117238927</v>
      </c>
      <c r="Q52" s="587">
        <f>IF('内訳詳細(Detail)'!Q52="-","-",'内訳詳細(Detail)'!Q52/'為替換算(currency conversion)'!$B$3)</f>
        <v>60.496352962106386</v>
      </c>
      <c r="R52" s="588">
        <f>IF('内訳詳細(Detail)'!R52="-","-",'内訳詳細(Detail)'!R52/'為替換算(currency conversion)'!$B$3)</f>
        <v>83.29478740437645</v>
      </c>
      <c r="S52" s="555">
        <f>IF('内訳詳細(Detail)'!S52="-","-",'内訳詳細(Detail)'!S52/'為替換算(currency conversion)'!$B$3)</f>
        <v>21.695427859811421</v>
      </c>
      <c r="T52" s="587">
        <f>IF('内訳詳細(Detail)'!T52="-","-",'内訳詳細(Detail)'!T52/'為替換算(currency conversion)'!$B$3)</f>
        <v>43.106208859633519</v>
      </c>
      <c r="U52" s="587">
        <f>IF('内訳詳細(Detail)'!U52="-","-",'内訳詳細(Detail)'!U52/'為替換算(currency conversion)'!$B$3)</f>
        <v>63.832058352606296</v>
      </c>
      <c r="V52" s="588">
        <f>IF('内訳詳細(Detail)'!V52="-","-",'内訳詳細(Detail)'!V52/'為替換算(currency conversion)'!$B$3)</f>
        <v>85.385162782423052</v>
      </c>
      <c r="W52" s="555">
        <f>IF('内訳詳細(Detail)'!W52="-","-",'内訳詳細(Detail)'!W52/'為替換算(currency conversion)'!$B$3)</f>
        <v>18.350827254936842</v>
      </c>
      <c r="X52" s="587">
        <f>IF('内訳詳細(Detail)'!X52="-","-",'内訳詳細(Detail)'!X52/'為替換算(currency conversion)'!$B$3)</f>
        <v>37.866927592954987</v>
      </c>
      <c r="Y52" s="587">
        <f>IF('内訳詳細(Detail)'!Y52="-","-",'内訳詳細(Detail)'!Y52/'為替換算(currency conversion)'!$B$3)</f>
        <v>56.920476783490479</v>
      </c>
      <c r="Z52" s="588">
        <f>IF('内訳詳細(Detail)'!Z52="-","-",'内訳詳細(Detail)'!Z52/'為替換算(currency conversion)'!$B$3)</f>
        <v>78.224515210816577</v>
      </c>
    </row>
    <row r="53" spans="1:26" s="110" customFormat="1" ht="18" customHeight="1">
      <c r="A53" s="107"/>
      <c r="B53" s="735" t="s">
        <v>19</v>
      </c>
      <c r="C53" s="736"/>
      <c r="D53" s="736"/>
      <c r="E53" s="392" t="s">
        <v>31</v>
      </c>
      <c r="F53" s="393" t="s">
        <v>33</v>
      </c>
      <c r="G53" s="558">
        <f>IF('内訳詳細(Detail)'!G53="-","-",'内訳詳細(Detail)'!G53/'為替換算(currency conversion)'!$B$3)</f>
        <v>1038.4895925991816</v>
      </c>
      <c r="H53" s="559">
        <f>IF('内訳詳細(Detail)'!H53="-","-",'内訳詳細(Detail)'!H53/'為替換算(currency conversion)'!$B$3)</f>
        <v>2118.4486746130583</v>
      </c>
      <c r="I53" s="559">
        <f>IF('内訳詳細(Detail)'!I53="-","-",'内訳詳細(Detail)'!I53/'為替換算(currency conversion)'!$B$3)</f>
        <v>3231.4534780288204</v>
      </c>
      <c r="J53" s="560">
        <f>IF('内訳詳細(Detail)'!J53="-","-",'内訳詳細(Detail)'!J53/'為替換算(currency conversion)'!$B$3)</f>
        <v>4415.8245863725315</v>
      </c>
      <c r="K53" s="558">
        <f>IF('内訳詳細(Detail)'!K53="-","-",'内訳詳細(Detail)'!K53/'為替換算(currency conversion)'!$B$3)</f>
        <v>1035.4741149261697</v>
      </c>
      <c r="L53" s="559">
        <f>IF('内訳詳細(Detail)'!L53="-","-",'内訳詳細(Detail)'!L53/'為替換算(currency conversion)'!$B$3)</f>
        <v>2098.0252624088239</v>
      </c>
      <c r="M53" s="559">
        <f>IF('内訳詳細(Detail)'!M53="-","-",'内訳詳細(Detail)'!M53/'為替換算(currency conversion)'!$B$3)</f>
        <v>3137.1908913004804</v>
      </c>
      <c r="N53" s="560">
        <f>IF('内訳詳細(Detail)'!N53="-","-",'内訳詳細(Detail)'!N53/'為替換算(currency conversion)'!$B$3)</f>
        <v>4372.7005870841485</v>
      </c>
      <c r="O53" s="558">
        <f>IF('内訳詳細(Detail)'!O53="-","-",'内訳詳細(Detail)'!O53/'為替換算(currency conversion)'!$B$3)</f>
        <v>1093.9245685821029</v>
      </c>
      <c r="P53" s="589">
        <f>IF('内訳詳細(Detail)'!P53="-","-",'内訳詳細(Detail)'!P53/'為替換算(currency conversion)'!$B$3)</f>
        <v>2202.8108877423947</v>
      </c>
      <c r="Q53" s="589">
        <f>IF('内訳詳細(Detail)'!Q53="-","-",'内訳詳細(Detail)'!Q53/'為替換算(currency conversion)'!$B$3)</f>
        <v>3297.4648639032198</v>
      </c>
      <c r="R53" s="590">
        <f>IF('内訳詳細(Detail)'!R53="-","-",'内訳詳細(Detail)'!R53/'為替換算(currency conversion)'!$B$3)</f>
        <v>4496.3084860345134</v>
      </c>
      <c r="S53" s="558">
        <f>IF('内訳詳細(Detail)'!S53="-","-",'内訳詳細(Detail)'!S53/'為替換算(currency conversion)'!$B$3)</f>
        <v>1067.2922967443515</v>
      </c>
      <c r="T53" s="589">
        <f>IF('内訳詳細(Detail)'!T53="-","-",'内訳詳細(Detail)'!T53/'為替換算(currency conversion)'!$B$3)</f>
        <v>2176.1608254758939</v>
      </c>
      <c r="U53" s="589">
        <f>IF('内訳詳細(Detail)'!U53="-","-",'内訳詳細(Detail)'!U53/'為替換算(currency conversion)'!$B$3)</f>
        <v>3334.9492972780645</v>
      </c>
      <c r="V53" s="590">
        <f>IF('内訳詳細(Detail)'!V53="-","-",'内訳詳細(Detail)'!V53/'為替換算(currency conversion)'!$B$3)</f>
        <v>4608.2814445828144</v>
      </c>
      <c r="W53" s="558">
        <f>IF('内訳詳細(Detail)'!W53="-","-",'内訳詳細(Detail)'!W53/'為替換算(currency conversion)'!$B$3)</f>
        <v>1132.3874755381605</v>
      </c>
      <c r="X53" s="589">
        <f>IF('内訳詳細(Detail)'!X53="-","-",'内訳詳細(Detail)'!X53/'為替換算(currency conversion)'!$B$3)</f>
        <v>2372.8518057285182</v>
      </c>
      <c r="Y53" s="589">
        <f>IF('内訳詳細(Detail)'!Y53="-","-",'内訳詳細(Detail)'!Y53/'為替換算(currency conversion)'!$B$3)</f>
        <v>3513.3161359188757</v>
      </c>
      <c r="Z53" s="590">
        <f>IF('内訳詳細(Detail)'!Z53="-","-",'内訳詳細(Detail)'!Z53/'為替換算(currency conversion)'!$B$3)</f>
        <v>4815.9935954456505</v>
      </c>
    </row>
    <row r="54" spans="1:26" s="110" customFormat="1" ht="18" customHeight="1">
      <c r="A54" s="107"/>
      <c r="B54" s="394"/>
      <c r="C54" s="379" t="s">
        <v>68</v>
      </c>
      <c r="D54" s="380" t="s">
        <v>105</v>
      </c>
      <c r="E54" s="381" t="s">
        <v>4</v>
      </c>
      <c r="F54" s="382" t="s">
        <v>106</v>
      </c>
      <c r="G54" s="574"/>
      <c r="H54" s="575"/>
      <c r="I54" s="576"/>
      <c r="J54" s="577"/>
      <c r="K54" s="552">
        <f>IF('内訳詳細(Detail)'!K54="-","-",'内訳詳細(Detail)'!K54/'為替換算(currency conversion)'!$B$3)</f>
        <v>5.1592243373065294</v>
      </c>
      <c r="L54" s="578">
        <f>IF('内訳詳細(Detail)'!L54="-","-",'内訳詳細(Detail)'!L54/'為替換算(currency conversion)'!$B$3)</f>
        <v>13.965486568226295</v>
      </c>
      <c r="M54" s="553">
        <f>IF('内訳詳細(Detail)'!M54="-","-",'内訳詳細(Detail)'!M54/'為替換算(currency conversion)'!$B$3)</f>
        <v>24.399573029710016</v>
      </c>
      <c r="N54" s="554">
        <f>IF('内訳詳細(Detail)'!N54="-","-",'内訳詳細(Detail)'!N54/'為替換算(currency conversion)'!$B$3)</f>
        <v>84.006404554349757</v>
      </c>
      <c r="O54" s="552">
        <f>IF('内訳詳細(Detail)'!O54="-","-",'内訳詳細(Detail)'!O54/'為替換算(currency conversion)'!$B$3)</f>
        <v>8.877423945917096</v>
      </c>
      <c r="P54" s="578">
        <f>IF('内訳詳細(Detail)'!P54="-","-",'内訳詳細(Detail)'!P54/'為替換算(currency conversion)'!$B$3)</f>
        <v>44.004625511474828</v>
      </c>
      <c r="Q54" s="579">
        <f>IF('内訳詳細(Detail)'!Q54="-","-",'内訳詳細(Detail)'!Q54/'為替換算(currency conversion)'!$B$3)</f>
        <v>57.543141789717133</v>
      </c>
      <c r="R54" s="580">
        <f>IF('内訳詳細(Detail)'!R54="-","-",'内訳詳細(Detail)'!R54/'為替換算(currency conversion)'!$B$3)</f>
        <v>123.57231809286604</v>
      </c>
      <c r="S54" s="552">
        <f>IF('内訳詳細(Detail)'!S54="-","-",'内訳詳細(Detail)'!S54/'為替換算(currency conversion)'!$B$3)</f>
        <v>5.2125956235545274</v>
      </c>
      <c r="T54" s="578">
        <f>IF('内訳詳細(Detail)'!T54="-","-",'内訳詳細(Detail)'!T54/'為替換算(currency conversion)'!$B$3)</f>
        <v>20.441202632983455</v>
      </c>
      <c r="U54" s="579">
        <f>IF('内訳詳細(Detail)'!U54="-","-",'内訳詳細(Detail)'!U54/'為替換算(currency conversion)'!$B$3)</f>
        <v>36.176836861768365</v>
      </c>
      <c r="V54" s="580">
        <f>IF('内訳詳細(Detail)'!V54="-","-",'内訳詳細(Detail)'!V54/'為替換算(currency conversion)'!$B$3)</f>
        <v>138.30279309731364</v>
      </c>
      <c r="W54" s="552">
        <f>IF('内訳詳細(Detail)'!W54="-","-",'内訳詳細(Detail)'!W54/'為替換算(currency conversion)'!$B$3)</f>
        <v>6.1110122753958374</v>
      </c>
      <c r="X54" s="578">
        <f>IF('内訳詳細(Detail)'!X54="-","-",'内訳詳細(Detail)'!X54/'為替換算(currency conversion)'!$B$3)</f>
        <v>20.832592065468777</v>
      </c>
      <c r="Y54" s="579">
        <f>IF('内訳詳細(Detail)'!Y54="-","-",'内訳詳細(Detail)'!Y54/'為替換算(currency conversion)'!$B$3)</f>
        <v>44.493862302081482</v>
      </c>
      <c r="Z54" s="580">
        <f>IF('内訳詳細(Detail)'!Z54="-","-",'内訳詳細(Detail)'!Z54/'為替換算(currency conversion)'!$B$3)</f>
        <v>126.46326276463263</v>
      </c>
    </row>
    <row r="55" spans="1:26" s="110" customFormat="1" ht="18" customHeight="1">
      <c r="A55" s="107"/>
      <c r="B55" s="378"/>
      <c r="C55" s="383"/>
      <c r="D55" s="389" t="s">
        <v>107</v>
      </c>
      <c r="E55" s="390" t="s">
        <v>4</v>
      </c>
      <c r="F55" s="391" t="s">
        <v>108</v>
      </c>
      <c r="G55" s="581">
        <f>IF('内訳詳細(Detail)'!G55="-","-",'内訳詳細(Detail)'!G55/'為替換算(currency conversion)'!$B$3)</f>
        <v>567.41682974559683</v>
      </c>
      <c r="H55" s="582">
        <f>IF('内訳詳細(Detail)'!H55="-","-",'内訳詳細(Detail)'!H55/'為替換算(currency conversion)'!$B$3)</f>
        <v>1153.7448852517346</v>
      </c>
      <c r="I55" s="583">
        <f>IF('内訳詳細(Detail)'!I55="-","-",'内訳詳細(Detail)'!I55/'為替換算(currency conversion)'!$B$3)</f>
        <v>1760.3273438889878</v>
      </c>
      <c r="J55" s="584">
        <f>IF('内訳詳細(Detail)'!J55="-","-",'内訳詳細(Detail)'!J55/'為替換算(currency conversion)'!$B$3)</f>
        <v>2379.2830457214018</v>
      </c>
      <c r="K55" s="581">
        <f>IF('内訳詳細(Detail)'!K55="-","-",'内訳詳細(Detail)'!K55/'為替換算(currency conversion)'!$B$3)</f>
        <v>581.5780110300658</v>
      </c>
      <c r="L55" s="582">
        <f>IF('内訳詳細(Detail)'!L55="-","-",'内訳詳細(Detail)'!L55/'為替換算(currency conversion)'!$B$3)</f>
        <v>1176.3654154065114</v>
      </c>
      <c r="M55" s="583">
        <f>IF('内訳詳細(Detail)'!M55="-","-",'内訳詳細(Detail)'!M55/'為替換算(currency conversion)'!$B$3)</f>
        <v>1763.8409535669809</v>
      </c>
      <c r="N55" s="584">
        <f>IF('内訳詳細(Detail)'!N55="-","-",'内訳詳細(Detail)'!N55/'為替換算(currency conversion)'!$B$3)</f>
        <v>2388.0092510229497</v>
      </c>
      <c r="O55" s="581">
        <f>IF('内訳詳細(Detail)'!O55="-","-",'内訳詳細(Detail)'!O55/'為替換算(currency conversion)'!$B$3)</f>
        <v>603.14001067425727</v>
      </c>
      <c r="P55" s="582">
        <f>IF('内訳詳細(Detail)'!P55="-","-",'内訳詳細(Detail)'!P55/'為替換算(currency conversion)'!$B$3)</f>
        <v>1210.7187333214731</v>
      </c>
      <c r="Q55" s="585">
        <f>IF('内訳詳細(Detail)'!Q55="-","-",'内訳詳細(Detail)'!Q55/'為替換算(currency conversion)'!$B$3)</f>
        <v>1835.9989325742749</v>
      </c>
      <c r="R55" s="586">
        <f>IF('内訳詳細(Detail)'!R55="-","-",'内訳詳細(Detail)'!R55/'為替換算(currency conversion)'!$B$3)</f>
        <v>2496.8688845401175</v>
      </c>
      <c r="S55" s="581">
        <f>IF('内訳詳細(Detail)'!S55="-","-",'内訳詳細(Detail)'!S55/'為替換算(currency conversion)'!$B$3)</f>
        <v>597.07347447073471</v>
      </c>
      <c r="T55" s="582">
        <f>IF('内訳詳細(Detail)'!T55="-","-",'内訳詳細(Detail)'!T55/'為替換算(currency conversion)'!$B$3)</f>
        <v>1211.1101227539584</v>
      </c>
      <c r="U55" s="585">
        <f>IF('内訳詳細(Detail)'!U55="-","-",'内訳詳細(Detail)'!U55/'為替換算(currency conversion)'!$B$3)</f>
        <v>1856.6892012097492</v>
      </c>
      <c r="V55" s="586">
        <f>IF('内訳詳細(Detail)'!V55="-","-",'内訳詳細(Detail)'!V55/'為替換算(currency conversion)'!$B$3)</f>
        <v>2518.6532645436755</v>
      </c>
      <c r="W55" s="581">
        <f>IF('内訳詳細(Detail)'!W55="-","-",'内訳詳細(Detail)'!W55/'為替換算(currency conversion)'!$B$3)</f>
        <v>619.16918697740618</v>
      </c>
      <c r="X55" s="582">
        <f>IF('内訳詳細(Detail)'!X55="-","-",'内訳詳細(Detail)'!X55/'為替換算(currency conversion)'!$B$3)</f>
        <v>1246.7888276107453</v>
      </c>
      <c r="Y55" s="585">
        <f>IF('内訳詳細(Detail)'!Y55="-","-",'内訳詳細(Detail)'!Y55/'為替換算(currency conversion)'!$B$3)</f>
        <v>1876.3031489058885</v>
      </c>
      <c r="Z55" s="586">
        <f>IF('内訳詳細(Detail)'!Z55="-","-",'内訳詳細(Detail)'!Z55/'為替換算(currency conversion)'!$B$3)</f>
        <v>2513.5296210638676</v>
      </c>
    </row>
    <row r="56" spans="1:26" s="110" customFormat="1" ht="18" customHeight="1">
      <c r="A56" s="107"/>
      <c r="B56" s="378"/>
      <c r="C56" s="383"/>
      <c r="D56" s="389" t="s">
        <v>109</v>
      </c>
      <c r="E56" s="390" t="s">
        <v>4</v>
      </c>
      <c r="F56" s="395" t="s">
        <v>110</v>
      </c>
      <c r="G56" s="555">
        <f>IF('内訳詳細(Detail)'!G56="-","-",'内訳詳細(Detail)'!G56/'為替換算(currency conversion)'!$B$3)</f>
        <v>221.94449386230207</v>
      </c>
      <c r="H56" s="556">
        <f>IF('内訳詳細(Detail)'!H56="-","-",'内訳詳細(Detail)'!H56/'為替換算(currency conversion)'!$B$3)</f>
        <v>450.55150329122932</v>
      </c>
      <c r="I56" s="556">
        <f>IF('内訳詳細(Detail)'!I56="-","-",'内訳詳細(Detail)'!I56/'為替換算(currency conversion)'!$B$3)</f>
        <v>682.49421811065645</v>
      </c>
      <c r="J56" s="557">
        <f>IF('内訳詳細(Detail)'!J56="-","-",'内訳詳細(Detail)'!J56/'為替換算(currency conversion)'!$B$3)</f>
        <v>957.48977050346912</v>
      </c>
      <c r="K56" s="555">
        <f>IF('内訳詳細(Detail)'!K56="-","-",'内訳詳細(Detail)'!K56/'為替換算(currency conversion)'!$B$3)</f>
        <v>181.82707703255647</v>
      </c>
      <c r="L56" s="556">
        <f>IF('内訳詳細(Detail)'!L56="-","-",'内訳詳細(Detail)'!L56/'為替換算(currency conversion)'!$B$3)</f>
        <v>362.96922255826365</v>
      </c>
      <c r="M56" s="556">
        <f>IF('内訳詳細(Detail)'!M56="-","-",'内訳詳細(Detail)'!M56/'為替換算(currency conversion)'!$B$3)</f>
        <v>538.00925102294968</v>
      </c>
      <c r="N56" s="584">
        <f>IF('内訳詳細(Detail)'!N56="-","-",'内訳詳細(Detail)'!N56/'為替換算(currency conversion)'!$B$3)</f>
        <v>806.76036292474646</v>
      </c>
      <c r="O56" s="555">
        <f>IF('内訳詳細(Detail)'!O56="-","-",'内訳詳細(Detail)'!O56/'為替換算(currency conversion)'!$B$3)</f>
        <v>201.94805194805195</v>
      </c>
      <c r="P56" s="587">
        <f>IF('内訳詳細(Detail)'!P56="-","-",'内訳詳細(Detail)'!P56/'為替換算(currency conversion)'!$B$3)</f>
        <v>387.68902330546166</v>
      </c>
      <c r="Q56" s="587">
        <f>IF('内訳詳細(Detail)'!Q56="-","-",'内訳詳細(Detail)'!Q56/'為替換算(currency conversion)'!$B$3)</f>
        <v>560.38071517523576</v>
      </c>
      <c r="R56" s="586">
        <f>IF('内訳詳細(Detail)'!R56="-","-",'内訳詳細(Detail)'!R56/'為替換算(currency conversion)'!$B$3)</f>
        <v>738.28500266856429</v>
      </c>
      <c r="S56" s="555">
        <f>IF('内訳詳細(Detail)'!S56="-","-",'内訳詳細(Detail)'!S56/'為替換算(currency conversion)'!$B$3)</f>
        <v>173.32325209037538</v>
      </c>
      <c r="T56" s="587">
        <f>IF('内訳詳細(Detail)'!T56="-","-",'内訳詳細(Detail)'!T56/'為替換算(currency conversion)'!$B$3)</f>
        <v>351.50329122931862</v>
      </c>
      <c r="U56" s="587">
        <f>IF('内訳詳細(Detail)'!U56="-","-",'内訳詳細(Detail)'!U56/'為替換算(currency conversion)'!$B$3)</f>
        <v>546.1483721757694</v>
      </c>
      <c r="V56" s="586">
        <f>IF('内訳詳細(Detail)'!V56="-","-",'内訳詳細(Detail)'!V56/'為替換算(currency conversion)'!$B$3)</f>
        <v>743.96014943960154</v>
      </c>
      <c r="W56" s="555">
        <f>IF('内訳詳細(Detail)'!W56="-","-",'内訳詳細(Detail)'!W56/'為替換算(currency conversion)'!$B$3)</f>
        <v>201.59224337306529</v>
      </c>
      <c r="X56" s="587">
        <f>IF('内訳詳細(Detail)'!X56="-","-",'内訳詳細(Detail)'!X56/'為替換算(currency conversion)'!$B$3)</f>
        <v>485.75876178615903</v>
      </c>
      <c r="Y56" s="587">
        <f>IF('内訳詳細(Detail)'!Y56="-","-",'内訳詳細(Detail)'!Y56/'為替換算(currency conversion)'!$B$3)</f>
        <v>660.67425724959969</v>
      </c>
      <c r="Z56" s="586">
        <f>IF('内訳詳細(Detail)'!Z56="-","-",'内訳詳細(Detail)'!Z56/'為替換算(currency conversion)'!$B$3)</f>
        <v>929.39868350827248</v>
      </c>
    </row>
    <row r="57" spans="1:26" s="110" customFormat="1" ht="18" customHeight="1">
      <c r="A57" s="107"/>
      <c r="B57" s="378"/>
      <c r="C57" s="383" t="s">
        <v>71</v>
      </c>
      <c r="D57" s="389" t="s">
        <v>111</v>
      </c>
      <c r="E57" s="390" t="s">
        <v>4</v>
      </c>
      <c r="F57" s="395" t="s">
        <v>112</v>
      </c>
      <c r="G57" s="581">
        <f>IF('内訳詳細(Detail)'!G57="-","-",'内訳詳細(Detail)'!G57/'為替換算(currency conversion)'!$B$3)</f>
        <v>237.51111901796833</v>
      </c>
      <c r="H57" s="583">
        <f>IF('内訳詳細(Detail)'!H57="-","-",'内訳詳細(Detail)'!H57/'為替換算(currency conversion)'!$B$3)</f>
        <v>490.83792919409359</v>
      </c>
      <c r="I57" s="583">
        <f>IF('内訳詳細(Detail)'!I57="-","-",'内訳詳細(Detail)'!I57/'為替換算(currency conversion)'!$B$3)</f>
        <v>753.4335527486212</v>
      </c>
      <c r="J57" s="584">
        <f>IF('内訳詳細(Detail)'!J57="-","-",'内訳詳細(Detail)'!J57/'為替換算(currency conversion)'!$B$3)</f>
        <v>1030.9286603807152</v>
      </c>
      <c r="K57" s="581">
        <f>IF('内訳詳細(Detail)'!K57="-","-",'内訳詳細(Detail)'!K57/'為替換算(currency conversion)'!$B$3)</f>
        <v>256.44903042163315</v>
      </c>
      <c r="L57" s="583">
        <f>IF('内訳詳細(Detail)'!L57="-","-",'内訳詳細(Detail)'!L57/'為替換算(currency conversion)'!$B$3)</f>
        <v>523.14534780288204</v>
      </c>
      <c r="M57" s="583">
        <f>IF('内訳詳細(Detail)'!M57="-","-",'内訳詳細(Detail)'!M57/'為替換算(currency conversion)'!$B$3)</f>
        <v>777.44173634584592</v>
      </c>
      <c r="N57" s="584">
        <f>IF('内訳詳細(Detail)'!N57="-","-",'内訳詳細(Detail)'!N57/'為替換算(currency conversion)'!$B$3)</f>
        <v>1046.9489414694895</v>
      </c>
      <c r="O57" s="581">
        <f>IF('内訳詳細(Detail)'!O57="-","-",'内訳詳細(Detail)'!O57/'為替換算(currency conversion)'!$B$3)</f>
        <v>268.19960861056751</v>
      </c>
      <c r="P57" s="585">
        <f>IF('内訳詳細(Detail)'!P57="-","-",'内訳詳細(Detail)'!P57/'為替換算(currency conversion)'!$B$3)</f>
        <v>535.86550435865502</v>
      </c>
      <c r="Q57" s="585">
        <f>IF('内訳詳細(Detail)'!Q57="-","-",'内訳詳細(Detail)'!Q57/'為替換算(currency conversion)'!$B$3)</f>
        <v>806.03985056039846</v>
      </c>
      <c r="R57" s="586">
        <f>IF('内訳詳細(Detail)'!R57="-","-",'内訳詳細(Detail)'!R57/'為替換算(currency conversion)'!$B$3)</f>
        <v>1085.0471446361857</v>
      </c>
      <c r="S57" s="581">
        <f>IF('内訳詳細(Detail)'!S57="-","-",'内訳詳細(Detail)'!S57/'為替換算(currency conversion)'!$B$3)</f>
        <v>280.48389966198187</v>
      </c>
      <c r="T57" s="585">
        <f>IF('内訳詳細(Detail)'!T57="-","-",'内訳詳細(Detail)'!T57/'為替換算(currency conversion)'!$B$3)</f>
        <v>569.48051948051943</v>
      </c>
      <c r="U57" s="585">
        <f>IF('内訳詳細(Detail)'!U57="-","-",'内訳詳細(Detail)'!U57/'為替換算(currency conversion)'!$B$3)</f>
        <v>860.62978117772639</v>
      </c>
      <c r="V57" s="586">
        <f>IF('内訳詳細(Detail)'!V57="-","-",'内訳詳細(Detail)'!V57/'為替換算(currency conversion)'!$B$3)</f>
        <v>1155.2303860523039</v>
      </c>
      <c r="W57" s="581">
        <f>IF('内訳詳細(Detail)'!W57="-","-",'内訳詳細(Detail)'!W57/'為替換算(currency conversion)'!$B$3)</f>
        <v>294.57391923145349</v>
      </c>
      <c r="X57" s="585">
        <f>IF('内訳詳細(Detail)'!X57="-","-",'内訳詳細(Detail)'!X57/'為替換算(currency conversion)'!$B$3)</f>
        <v>597.54492083259208</v>
      </c>
      <c r="Y57" s="585">
        <f>IF('内訳詳細(Detail)'!Y57="-","-",'内訳詳細(Detail)'!Y57/'為替換算(currency conversion)'!$B$3)</f>
        <v>898.8169364881694</v>
      </c>
      <c r="Z57" s="586">
        <f>IF('内訳詳細(Detail)'!Z57="-","-",'内訳詳細(Detail)'!Z57/'為替換算(currency conversion)'!$B$3)</f>
        <v>1204.1985411848425</v>
      </c>
    </row>
    <row r="58" spans="1:26" s="110" customFormat="1" ht="18" customHeight="1">
      <c r="A58" s="107"/>
      <c r="B58" s="378"/>
      <c r="C58" s="383"/>
      <c r="D58" s="384" t="s">
        <v>113</v>
      </c>
      <c r="E58" s="385" t="s">
        <v>4</v>
      </c>
      <c r="F58" s="396" t="s">
        <v>114</v>
      </c>
      <c r="G58" s="555">
        <f>IF('内訳詳細(Detail)'!G58="-","-",'内訳詳細(Detail)'!G58/'為替換算(currency conversion)'!$B$3)</f>
        <v>11.617149973314357</v>
      </c>
      <c r="H58" s="556">
        <f>IF('内訳詳細(Detail)'!H58="-","-",'内訳詳細(Detail)'!H58/'為替換算(currency conversion)'!$B$3)</f>
        <v>23.314356876000712</v>
      </c>
      <c r="I58" s="556">
        <f>IF('内訳詳細(Detail)'!I58="-","-",'内訳詳細(Detail)'!I58/'為替換算(currency conversion)'!$B$3)</f>
        <v>35.207258494929725</v>
      </c>
      <c r="J58" s="557">
        <f>IF('内訳詳細(Detail)'!J58="-","-",'内訳詳細(Detail)'!J58/'為替換算(currency conversion)'!$B$3)</f>
        <v>48.123109766945383</v>
      </c>
      <c r="K58" s="555">
        <f>IF('内訳詳細(Detail)'!K58="-","-",'内訳詳細(Detail)'!K58/'為替換算(currency conversion)'!$B$3)</f>
        <v>10.451876890233054</v>
      </c>
      <c r="L58" s="556">
        <f>IF('内訳詳細(Detail)'!L58="-","-",'内訳詳細(Detail)'!L58/'為替換算(currency conversion)'!$B$3)</f>
        <v>21.579790072940757</v>
      </c>
      <c r="M58" s="556">
        <f>IF('内訳詳細(Detail)'!M58="-","-",'内訳詳細(Detail)'!M58/'為替換算(currency conversion)'!$B$3)</f>
        <v>33.508272549368442</v>
      </c>
      <c r="N58" s="557">
        <f>IF('内訳詳細(Detail)'!N58="-","-",'内訳詳細(Detail)'!N58/'為替換算(currency conversion)'!$B$3)</f>
        <v>46.975627112613417</v>
      </c>
      <c r="O58" s="555">
        <f>IF('内訳詳細(Detail)'!O58="-","-",'内訳詳細(Detail)'!O58/'為替換算(currency conversion)'!$B$3)</f>
        <v>11.750578188934353</v>
      </c>
      <c r="P58" s="587">
        <f>IF('内訳詳細(Detail)'!P58="-","-",'内訳詳細(Detail)'!P58/'為替換算(currency conversion)'!$B$3)</f>
        <v>24.541896459704677</v>
      </c>
      <c r="Q58" s="587">
        <f>IF('内訳詳細(Detail)'!Q58="-","-",'内訳詳細(Detail)'!Q58/'為替換算(currency conversion)'!$B$3)</f>
        <v>37.502223803593665</v>
      </c>
      <c r="R58" s="588">
        <f>IF('内訳詳細(Detail)'!R58="-","-",'内訳詳細(Detail)'!R58/'為替換算(currency conversion)'!$B$3)</f>
        <v>52.544031311154598</v>
      </c>
      <c r="S58" s="555">
        <f>IF('内訳詳細(Detail)'!S58="-","-",'内訳詳細(Detail)'!S58/'為替換算(currency conversion)'!$B$3)</f>
        <v>11.207970112079702</v>
      </c>
      <c r="T58" s="587">
        <f>IF('内訳詳細(Detail)'!T58="-","-",'内訳詳細(Detail)'!T58/'為替換算(currency conversion)'!$B$3)</f>
        <v>23.616794164739371</v>
      </c>
      <c r="U58" s="587">
        <f>IF('内訳詳細(Detail)'!U58="-","-",'内訳詳細(Detail)'!U58/'為替換算(currency conversion)'!$B$3)</f>
        <v>35.314001067425721</v>
      </c>
      <c r="V58" s="588">
        <f>IF('内訳詳細(Detail)'!V58="-","-",'内訳詳細(Detail)'!V58/'為替換算(currency conversion)'!$B$3)</f>
        <v>52.134851449919942</v>
      </c>
      <c r="W58" s="555">
        <f>IF('内訳詳細(Detail)'!W58="-","-",'内訳詳細(Detail)'!W58/'為替換算(currency conversion)'!$B$3)</f>
        <v>10.941113680839708</v>
      </c>
      <c r="X58" s="587">
        <f>IF('内訳詳細(Detail)'!X58="-","-",'内訳詳細(Detail)'!X58/'為替換算(currency conversion)'!$B$3)</f>
        <v>21.926703433552749</v>
      </c>
      <c r="Y58" s="587">
        <f>IF('内訳詳細(Detail)'!Y58="-","-",'内訳詳細(Detail)'!Y58/'為替換算(currency conversion)'!$B$3)</f>
        <v>33.027930973136449</v>
      </c>
      <c r="Z58" s="588">
        <f>IF('内訳詳細(Detail)'!Z58="-","-",'内訳詳細(Detail)'!Z58/'為替換算(currency conversion)'!$B$3)</f>
        <v>42.394591709660205</v>
      </c>
    </row>
    <row r="59" spans="1:26" s="110" customFormat="1" ht="18" customHeight="1">
      <c r="A59" s="107"/>
      <c r="B59" s="735" t="s">
        <v>21</v>
      </c>
      <c r="C59" s="736"/>
      <c r="D59" s="736"/>
      <c r="E59" s="392" t="s">
        <v>4</v>
      </c>
      <c r="F59" s="397" t="s">
        <v>34</v>
      </c>
      <c r="G59" s="558">
        <f>IF('内訳詳細(Detail)'!G59="-","-",'内訳詳細(Detail)'!G59/'為替換算(currency conversion)'!$B$3)</f>
        <v>678.81159935954452</v>
      </c>
      <c r="H59" s="559">
        <f>IF('内訳詳細(Detail)'!H59="-","-",'内訳詳細(Detail)'!H59/'為替換算(currency conversion)'!$B$3)</f>
        <v>1394.8051948051948</v>
      </c>
      <c r="I59" s="559">
        <f>IF('内訳詳細(Detail)'!I59="-","-",'内訳詳細(Detail)'!I59/'為替換算(currency conversion)'!$B$3)</f>
        <v>2174.0526596690979</v>
      </c>
      <c r="J59" s="560">
        <f>IF('内訳詳細(Detail)'!J59="-","-",'内訳詳細(Detail)'!J59/'為替換算(currency conversion)'!$B$3)</f>
        <v>3026.027397260274</v>
      </c>
      <c r="K59" s="558">
        <f>IF('内訳詳細(Detail)'!K59="-","-",'内訳詳細(Detail)'!K59/'為替換算(currency conversion)'!$B$3)</f>
        <v>772.32698808041278</v>
      </c>
      <c r="L59" s="559">
        <f>IF('内訳詳細(Detail)'!L59="-","-",'内訳詳細(Detail)'!L59/'為替換算(currency conversion)'!$B$3)</f>
        <v>1609.4200320227717</v>
      </c>
      <c r="M59" s="559">
        <f>IF('内訳詳細(Detail)'!M59="-","-",'内訳詳細(Detail)'!M59/'為替換算(currency conversion)'!$B$3)</f>
        <v>2437.9025084504538</v>
      </c>
      <c r="N59" s="560">
        <f>IF('内訳詳細(Detail)'!N59="-","-",'内訳詳細(Detail)'!N59/'為替換算(currency conversion)'!$B$3)</f>
        <v>3373.3677281622486</v>
      </c>
      <c r="O59" s="558">
        <f>IF('内訳詳細(Detail)'!O59="-","-",'内訳詳細(Detail)'!O59/'為替換算(currency conversion)'!$B$3)</f>
        <v>870.31666963173814</v>
      </c>
      <c r="P59" s="589">
        <f>IF('内訳詳細(Detail)'!P59="-","-",'内訳詳細(Detail)'!P59/'為替換算(currency conversion)'!$B$3)</f>
        <v>1845.1698985945561</v>
      </c>
      <c r="Q59" s="589">
        <f>IF('内訳詳細(Detail)'!Q59="-","-",'内訳詳細(Detail)'!Q59/'為替換算(currency conversion)'!$B$3)</f>
        <v>2803.1578011030065</v>
      </c>
      <c r="R59" s="590">
        <f>IF('内訳詳細(Detail)'!R59="-","-",'内訳詳細(Detail)'!R59/'為替換算(currency conversion)'!$B$3)</f>
        <v>3806.9916384984876</v>
      </c>
      <c r="S59" s="558">
        <f>IF('内訳詳細(Detail)'!S59="-","-",'内訳詳細(Detail)'!S59/'為替換算(currency conversion)'!$B$3)</f>
        <v>884.51343177370575</v>
      </c>
      <c r="T59" s="589">
        <f>IF('内訳詳細(Detail)'!T59="-","-",'内訳詳細(Detail)'!T59/'為替換算(currency conversion)'!$B$3)</f>
        <v>1818.5998932574275</v>
      </c>
      <c r="U59" s="589">
        <f>IF('内訳詳細(Detail)'!U59="-","-",'内訳詳細(Detail)'!U59/'為替換算(currency conversion)'!$B$3)</f>
        <v>2758.9930617327877</v>
      </c>
      <c r="V59" s="590">
        <f>IF('内訳詳細(Detail)'!V59="-","-",'内訳詳細(Detail)'!V59/'為替換算(currency conversion)'!$B$3)</f>
        <v>3804.9546344066894</v>
      </c>
      <c r="W59" s="558">
        <f>IF('内訳詳細(Detail)'!W59="-","-",'内訳詳細(Detail)'!W59/'為替換算(currency conversion)'!$B$3)</f>
        <v>938.98772460416296</v>
      </c>
      <c r="X59" s="589">
        <f>IF('内訳詳細(Detail)'!X59="-","-",'内訳詳細(Detail)'!X59/'為替換算(currency conversion)'!$B$3)</f>
        <v>1945.9793631026507</v>
      </c>
      <c r="Y59" s="589">
        <f>IF('内訳詳細(Detail)'!Y59="-","-",'内訳詳細(Detail)'!Y59/'為替換算(currency conversion)'!$B$3)</f>
        <v>2992.5013342821562</v>
      </c>
      <c r="Z59" s="590">
        <f>IF('内訳詳細(Detail)'!Z59="-","-",'内訳詳細(Detail)'!Z59/'為替換算(currency conversion)'!$B$3)</f>
        <v>4097.5004447607189</v>
      </c>
    </row>
    <row r="60" spans="1:26" s="110" customFormat="1" ht="18" customHeight="1">
      <c r="A60" s="107"/>
      <c r="B60" s="394"/>
      <c r="C60" s="379" t="s">
        <v>68</v>
      </c>
      <c r="D60" s="380" t="s">
        <v>105</v>
      </c>
      <c r="E60" s="381" t="s">
        <v>4</v>
      </c>
      <c r="F60" s="382" t="s">
        <v>106</v>
      </c>
      <c r="G60" s="574"/>
      <c r="H60" s="575"/>
      <c r="I60" s="576"/>
      <c r="J60" s="577"/>
      <c r="K60" s="552">
        <f>IF('内訳詳細(Detail)'!K60="-","-",'内訳詳細(Detail)'!K60/'為替換算(currency conversion)'!$B$3)</f>
        <v>34.157623198719087</v>
      </c>
      <c r="L60" s="578">
        <f>IF('内訳詳細(Detail)'!L60="-","-",'内訳詳細(Detail)'!L60/'為替換算(currency conversion)'!$B$3)</f>
        <v>69.391567336772809</v>
      </c>
      <c r="M60" s="553">
        <f>IF('内訳詳細(Detail)'!M60="-","-",'内訳詳細(Detail)'!M60/'為替換算(currency conversion)'!$B$3)</f>
        <v>98.461127913182708</v>
      </c>
      <c r="N60" s="554">
        <f>IF('内訳詳細(Detail)'!N60="-","-",'内訳詳細(Detail)'!N60/'為替換算(currency conversion)'!$B$3)</f>
        <v>144.80519480519482</v>
      </c>
      <c r="O60" s="552">
        <f>IF('内訳詳細(Detail)'!O60="-","-",'内訳詳細(Detail)'!O60/'為替換算(currency conversion)'!$B$3)</f>
        <v>43.648816936488167</v>
      </c>
      <c r="P60" s="578">
        <f>IF('内訳詳細(Detail)'!P60="-","-",'内訳詳細(Detail)'!P60/'為替換算(currency conversion)'!$B$3)</f>
        <v>91.647393702188225</v>
      </c>
      <c r="Q60" s="579">
        <f>IF('内訳詳細(Detail)'!Q60="-","-",'内訳詳細(Detail)'!Q60/'為替換算(currency conversion)'!$B$3)</f>
        <v>136.00782778864971</v>
      </c>
      <c r="R60" s="580">
        <f>IF('内訳詳細(Detail)'!R60="-","-",'内訳詳細(Detail)'!R60/'為替換算(currency conversion)'!$B$3)</f>
        <v>195.50791674079346</v>
      </c>
      <c r="S60" s="552">
        <f>IF('内訳詳細(Detail)'!S60="-","-",'内訳詳細(Detail)'!S60/'為替換算(currency conversion)'!$B$3)</f>
        <v>37.422166874221666</v>
      </c>
      <c r="T60" s="578">
        <f>IF('内訳詳細(Detail)'!T60="-","-",'内訳詳細(Detail)'!T60/'為替換算(currency conversion)'!$B$3)</f>
        <v>80.688489592599183</v>
      </c>
      <c r="U60" s="579">
        <f>IF('内訳詳細(Detail)'!U60="-","-",'内訳詳細(Detail)'!U60/'為替換算(currency conversion)'!$B$3)</f>
        <v>125.53816046966732</v>
      </c>
      <c r="V60" s="580">
        <f>IF('内訳詳細(Detail)'!V60="-","-",'内訳詳細(Detail)'!V60/'為替換算(currency conversion)'!$B$3)</f>
        <v>185.91887564490304</v>
      </c>
      <c r="W60" s="552">
        <f>IF('内訳詳細(Detail)'!W60="-","-",'内訳詳細(Detail)'!W60/'為替換算(currency conversion)'!$B$3)</f>
        <v>43.462017434620172</v>
      </c>
      <c r="X60" s="578">
        <f>IF('内訳詳細(Detail)'!X60="-","-",'内訳詳細(Detail)'!X60/'為替換算(currency conversion)'!$B$3)</f>
        <v>91.585127201565555</v>
      </c>
      <c r="Y60" s="579">
        <f>IF('内訳詳細(Detail)'!Y60="-","-",'内訳詳細(Detail)'!Y60/'為替換算(currency conversion)'!$B$3)</f>
        <v>145.07205123643479</v>
      </c>
      <c r="Z60" s="580">
        <f>IF('内訳詳細(Detail)'!Z60="-","-",'内訳詳細(Detail)'!Z60/'為替換算(currency conversion)'!$B$3)</f>
        <v>208.36150151218644</v>
      </c>
    </row>
    <row r="61" spans="1:26" s="110" customFormat="1" ht="18" customHeight="1">
      <c r="A61" s="107"/>
      <c r="B61" s="378"/>
      <c r="C61" s="383"/>
      <c r="D61" s="389" t="s">
        <v>107</v>
      </c>
      <c r="E61" s="390" t="s">
        <v>4</v>
      </c>
      <c r="F61" s="391" t="s">
        <v>108</v>
      </c>
      <c r="G61" s="581">
        <f>IF('内訳詳細(Detail)'!G61="-","-",'内訳詳細(Detail)'!G61/'為替換算(currency conversion)'!$B$3)</f>
        <v>168.07507560932217</v>
      </c>
      <c r="H61" s="582">
        <f>IF('内訳詳細(Detail)'!H61="-","-",'内訳詳細(Detail)'!H61/'為替換算(currency conversion)'!$B$3)</f>
        <v>335.64312399928838</v>
      </c>
      <c r="I61" s="583">
        <f>IF('内訳詳細(Detail)'!I61="-","-",'内訳詳細(Detail)'!I61/'為替換算(currency conversion)'!$B$3)</f>
        <v>509.20654687777977</v>
      </c>
      <c r="J61" s="584">
        <f>IF('内訳詳細(Detail)'!J61="-","-",'内訳詳細(Detail)'!J61/'為替換算(currency conversion)'!$B$3)</f>
        <v>701.97473759117588</v>
      </c>
      <c r="K61" s="581">
        <f>IF('内訳詳細(Detail)'!K61="-","-",'内訳詳細(Detail)'!K61/'為替換算(currency conversion)'!$B$3)</f>
        <v>188.72976338729762</v>
      </c>
      <c r="L61" s="582">
        <f>IF('内訳詳細(Detail)'!L61="-","-",'内訳詳細(Detail)'!L61/'為替換算(currency conversion)'!$B$3)</f>
        <v>380.1725671588685</v>
      </c>
      <c r="M61" s="583">
        <f>IF('内訳詳細(Detail)'!M61="-","-",'内訳詳細(Detail)'!M61/'為替換算(currency conversion)'!$B$3)</f>
        <v>564.34798078633696</v>
      </c>
      <c r="N61" s="584">
        <f>IF('内訳詳細(Detail)'!N61="-","-",'内訳詳細(Detail)'!N61/'為替換算(currency conversion)'!$B$3)</f>
        <v>758.34371108343714</v>
      </c>
      <c r="O61" s="581">
        <f>IF('内訳詳細(Detail)'!O61="-","-",'内訳詳細(Detail)'!O61/'為替換算(currency conversion)'!$B$3)</f>
        <v>212.10638676392099</v>
      </c>
      <c r="P61" s="582">
        <f>IF('内訳詳細(Detail)'!P61="-","-",'内訳詳細(Detail)'!P61/'為替換算(currency conversion)'!$B$3)</f>
        <v>427.46842198896991</v>
      </c>
      <c r="Q61" s="585">
        <f>IF('内訳詳細(Detail)'!Q61="-","-",'内訳詳細(Detail)'!Q61/'為替換算(currency conversion)'!$B$3)</f>
        <v>647.26916918697736</v>
      </c>
      <c r="R61" s="586">
        <f>IF('内訳詳細(Detail)'!R61="-","-",'内訳詳細(Detail)'!R61/'為替換算(currency conversion)'!$B$3)</f>
        <v>864.14339085571964</v>
      </c>
      <c r="S61" s="581">
        <f>IF('内訳詳細(Detail)'!S61="-","-",'内訳詳細(Detail)'!S61/'為替換算(currency conversion)'!$B$3)</f>
        <v>202.65966909802526</v>
      </c>
      <c r="T61" s="582">
        <f>IF('内訳詳細(Detail)'!T61="-","-",'内訳詳細(Detail)'!T61/'為替換算(currency conversion)'!$B$3)</f>
        <v>433.45490126312046</v>
      </c>
      <c r="U61" s="585">
        <f>IF('内訳詳細(Detail)'!U61="-","-",'内訳詳細(Detail)'!U61/'為替換算(currency conversion)'!$B$3)</f>
        <v>664.00106742572495</v>
      </c>
      <c r="V61" s="586">
        <f>IF('内訳詳細(Detail)'!V61="-","-",'内訳詳細(Detail)'!V61/'為替換算(currency conversion)'!$B$3)</f>
        <v>875.20903753780465</v>
      </c>
      <c r="W61" s="581">
        <f>IF('内訳詳細(Detail)'!W61="-","-",'内訳詳細(Detail)'!W61/'為替換算(currency conversion)'!$B$3)</f>
        <v>210.44298167585839</v>
      </c>
      <c r="X61" s="582">
        <f>IF('内訳詳細(Detail)'!X61="-","-",'内訳詳細(Detail)'!X61/'為替換算(currency conversion)'!$B$3)</f>
        <v>422.6561110122754</v>
      </c>
      <c r="Y61" s="585">
        <f>IF('内訳詳細(Detail)'!Y61="-","-",'内訳詳細(Detail)'!Y61/'為替換算(currency conversion)'!$B$3)</f>
        <v>638.65860167230028</v>
      </c>
      <c r="Z61" s="586">
        <f>IF('内訳詳細(Detail)'!Z61="-","-",'内訳詳細(Detail)'!Z61/'為替換算(currency conversion)'!$B$3)</f>
        <v>854.0117416829745</v>
      </c>
    </row>
    <row r="62" spans="1:26" s="110" customFormat="1" ht="18" customHeight="1">
      <c r="A62" s="107"/>
      <c r="B62" s="378"/>
      <c r="C62" s="383"/>
      <c r="D62" s="389" t="s">
        <v>109</v>
      </c>
      <c r="E62" s="390" t="s">
        <v>4</v>
      </c>
      <c r="F62" s="395" t="s">
        <v>110</v>
      </c>
      <c r="G62" s="555">
        <f>IF('内訳詳細(Detail)'!G62="-","-",'内訳詳細(Detail)'!G62/'為替換算(currency conversion)'!$B$3)</f>
        <v>223.25209037537803</v>
      </c>
      <c r="H62" s="556">
        <f>IF('内訳詳細(Detail)'!H62="-","-",'内訳詳細(Detail)'!H62/'為替換算(currency conversion)'!$B$3)</f>
        <v>466.22487101939157</v>
      </c>
      <c r="I62" s="556">
        <f>IF('内訳詳細(Detail)'!I62="-","-",'内訳詳細(Detail)'!I62/'為替換算(currency conversion)'!$B$3)</f>
        <v>740.02846468599887</v>
      </c>
      <c r="J62" s="557">
        <f>IF('内訳詳細(Detail)'!J62="-","-",'内訳詳細(Detail)'!J62/'為替換算(currency conversion)'!$B$3)</f>
        <v>1038.3561643835617</v>
      </c>
      <c r="K62" s="555">
        <f>IF('内訳詳細(Detail)'!K62="-","-",'内訳詳細(Detail)'!K62/'為替換算(currency conversion)'!$B$3)</f>
        <v>217.07881159935954</v>
      </c>
      <c r="L62" s="556">
        <f>IF('内訳詳細(Detail)'!L62="-","-",'内訳詳細(Detail)'!L62/'為替換算(currency conversion)'!$B$3)</f>
        <v>485.78544742928301</v>
      </c>
      <c r="M62" s="556">
        <f>IF('内訳詳細(Detail)'!M62="-","-",'内訳詳細(Detail)'!M62/'為替換算(currency conversion)'!$B$3)</f>
        <v>733.59722469311509</v>
      </c>
      <c r="N62" s="563">
        <f>IF('内訳詳細(Detail)'!N62="-","-",'内訳詳細(Detail)'!N62/'為替換算(currency conversion)'!$B$3)</f>
        <v>1036.4347980786338</v>
      </c>
      <c r="O62" s="555">
        <f>IF('内訳詳細(Detail)'!O62="-","-",'内訳詳細(Detail)'!O62/'為替換算(currency conversion)'!$B$3)</f>
        <v>229.95018679950186</v>
      </c>
      <c r="P62" s="587">
        <f>IF('内訳詳細(Detail)'!P62="-","-",'内訳詳細(Detail)'!P62/'為替換算(currency conversion)'!$B$3)</f>
        <v>528.84718021704327</v>
      </c>
      <c r="Q62" s="587">
        <f>IF('内訳詳細(Detail)'!Q62="-","-",'内訳詳細(Detail)'!Q62/'為替換算(currency conversion)'!$B$3)</f>
        <v>815.14855008005691</v>
      </c>
      <c r="R62" s="591">
        <f>IF('内訳詳細(Detail)'!R62="-","-",'内訳詳細(Detail)'!R62/'為替換算(currency conversion)'!$B$3)</f>
        <v>1105.3727094822984</v>
      </c>
      <c r="S62" s="555">
        <f>IF('内訳詳細(Detail)'!S62="-","-",'内訳詳細(Detail)'!S62/'為替換算(currency conversion)'!$B$3)</f>
        <v>230.64401352072585</v>
      </c>
      <c r="T62" s="587">
        <f>IF('内訳詳細(Detail)'!T62="-","-",'内訳詳細(Detail)'!T62/'為替換算(currency conversion)'!$B$3)</f>
        <v>460.09606831524638</v>
      </c>
      <c r="U62" s="587">
        <f>IF('内訳詳細(Detail)'!U62="-","-",'内訳詳細(Detail)'!U62/'為替換算(currency conversion)'!$B$3)</f>
        <v>687.34210994484965</v>
      </c>
      <c r="V62" s="591">
        <f>IF('内訳詳細(Detail)'!V62="-","-",'内訳詳細(Detail)'!V62/'為替換算(currency conversion)'!$B$3)</f>
        <v>979.92350115637782</v>
      </c>
      <c r="W62" s="555">
        <f>IF('内訳詳細(Detail)'!W62="-","-",'内訳詳細(Detail)'!W62/'為替換算(currency conversion)'!$B$3)</f>
        <v>226.78349048212061</v>
      </c>
      <c r="X62" s="587">
        <f>IF('内訳詳細(Detail)'!X62="-","-",'内訳詳細(Detail)'!X62/'為替換算(currency conversion)'!$B$3)</f>
        <v>486.51485500800567</v>
      </c>
      <c r="Y62" s="587">
        <f>IF('内訳詳細(Detail)'!Y62="-","-",'内訳詳細(Detail)'!Y62/'為替換算(currency conversion)'!$B$3)</f>
        <v>768.67995018679949</v>
      </c>
      <c r="Z62" s="588">
        <f>IF('内訳詳細(Detail)'!Z62="-","-",'内訳詳細(Detail)'!Z62/'為替換算(currency conversion)'!$B$3)</f>
        <v>1080.3415762319871</v>
      </c>
    </row>
    <row r="63" spans="1:26" s="110" customFormat="1" ht="18" customHeight="1">
      <c r="A63" s="107"/>
      <c r="B63" s="378"/>
      <c r="C63" s="383" t="s">
        <v>71</v>
      </c>
      <c r="D63" s="398" t="s">
        <v>111</v>
      </c>
      <c r="E63" s="399" t="s">
        <v>4</v>
      </c>
      <c r="F63" s="400" t="s">
        <v>112</v>
      </c>
      <c r="G63" s="561">
        <f>IF('内訳詳細(Detail)'!G63="-","-",'内訳詳細(Detail)'!G63/'為替換算(currency conversion)'!$B$3)</f>
        <v>204.99021526418787</v>
      </c>
      <c r="H63" s="562">
        <f>IF('内訳詳細(Detail)'!H63="-","-",'内訳詳細(Detail)'!H63/'為替換算(currency conversion)'!$B$3)</f>
        <v>427.79754492083259</v>
      </c>
      <c r="I63" s="562">
        <f>IF('内訳詳細(Detail)'!I63="-","-",'内訳詳細(Detail)'!I63/'為替換算(currency conversion)'!$B$3)</f>
        <v>656.1021170610212</v>
      </c>
      <c r="J63" s="563">
        <f>IF('内訳詳細(Detail)'!J63="-","-",'内訳詳細(Detail)'!J63/'為替換算(currency conversion)'!$B$3)</f>
        <v>936.71944493862304</v>
      </c>
      <c r="K63" s="561">
        <f>IF('内訳詳細(Detail)'!K63="-","-",'内訳詳細(Detail)'!K63/'為替換算(currency conversion)'!$B$3)</f>
        <v>249.64419142501333</v>
      </c>
      <c r="L63" s="562">
        <f>IF('内訳詳細(Detail)'!L63="-","-",'内訳詳細(Detail)'!L63/'為替換算(currency conversion)'!$B$3)</f>
        <v>507.56093221846646</v>
      </c>
      <c r="M63" s="562">
        <f>IF('内訳詳細(Detail)'!M63="-","-",'内訳詳細(Detail)'!M63/'為替換算(currency conversion)'!$B$3)</f>
        <v>779.02508450453649</v>
      </c>
      <c r="N63" s="563">
        <f>IF('内訳詳細(Detail)'!N63="-","-",'内訳詳細(Detail)'!N63/'為替換算(currency conversion)'!$B$3)</f>
        <v>1067.1054972424836</v>
      </c>
      <c r="O63" s="561">
        <f>IF('内訳詳細(Detail)'!O63="-","-",'内訳詳細(Detail)'!O63/'為替換算(currency conversion)'!$B$3)</f>
        <v>282.23625689379111</v>
      </c>
      <c r="P63" s="592">
        <f>IF('内訳詳細(Detail)'!P63="-","-",'内訳詳細(Detail)'!P63/'為替換算(currency conversion)'!$B$3)</f>
        <v>593.45312222024552</v>
      </c>
      <c r="Q63" s="592">
        <f>IF('内訳詳細(Detail)'!Q63="-","-",'内訳詳細(Detail)'!Q63/'為替換算(currency conversion)'!$B$3)</f>
        <v>899.57302971001604</v>
      </c>
      <c r="R63" s="591">
        <f>IF('内訳詳細(Detail)'!R63="-","-",'内訳詳細(Detail)'!R63/'為替換算(currency conversion)'!$B$3)</f>
        <v>1232.2807329656644</v>
      </c>
      <c r="S63" s="561">
        <f>IF('内訳詳細(Detail)'!S63="-","-",'内訳詳細(Detail)'!S63/'為替換算(currency conversion)'!$B$3)</f>
        <v>309.69578366838641</v>
      </c>
      <c r="T63" s="592">
        <f>IF('内訳詳細(Detail)'!T63="-","-",'内訳詳細(Detail)'!T63/'為替換算(currency conversion)'!$B$3)</f>
        <v>633.01903575876179</v>
      </c>
      <c r="U63" s="592">
        <f>IF('内訳詳細(Detail)'!U63="-","-",'内訳詳細(Detail)'!U63/'為替換算(currency conversion)'!$B$3)</f>
        <v>960.3006582458637</v>
      </c>
      <c r="V63" s="591">
        <f>IF('内訳詳細(Detail)'!V63="-","-",'内訳詳細(Detail)'!V63/'為替換算(currency conversion)'!$B$3)</f>
        <v>1312.960327343889</v>
      </c>
      <c r="W63" s="561">
        <f>IF('内訳詳細(Detail)'!W63="-","-",'内訳詳細(Detail)'!W63/'為替換算(currency conversion)'!$B$3)</f>
        <v>339.87724604162958</v>
      </c>
      <c r="X63" s="592">
        <f>IF('内訳詳細(Detail)'!X63="-","-",'内訳詳細(Detail)'!X63/'為替換算(currency conversion)'!$B$3)</f>
        <v>708.5838818715531</v>
      </c>
      <c r="Y63" s="592">
        <f>IF('内訳詳細(Detail)'!Y63="-","-",'内訳詳細(Detail)'!Y63/'為替換算(currency conversion)'!$B$3)</f>
        <v>1086.319160291763</v>
      </c>
      <c r="Z63" s="588">
        <f>IF('内訳詳細(Detail)'!Z63="-","-",'内訳詳細(Detail)'!Z63/'為替換算(currency conversion)'!$B$3)</f>
        <v>1481.7648105319338</v>
      </c>
    </row>
    <row r="64" spans="1:26" s="110" customFormat="1" ht="18" customHeight="1">
      <c r="A64" s="107"/>
      <c r="B64" s="401"/>
      <c r="C64" s="402"/>
      <c r="D64" s="403" t="s">
        <v>113</v>
      </c>
      <c r="E64" s="404" t="s">
        <v>4</v>
      </c>
      <c r="F64" s="405" t="s">
        <v>114</v>
      </c>
      <c r="G64" s="593">
        <f>IF('内訳詳細(Detail)'!G64="-","-",'内訳詳細(Detail)'!G64/'為替換算(currency conversion)'!$B$3)</f>
        <v>82.494218110656462</v>
      </c>
      <c r="H64" s="594">
        <f>IF('内訳詳細(Detail)'!H64="-","-",'内訳詳細(Detail)'!H64/'為替換算(currency conversion)'!$B$3)</f>
        <v>165.13965486568227</v>
      </c>
      <c r="I64" s="594">
        <f>IF('内訳詳細(Detail)'!I64="-","-",'内訳詳細(Detail)'!I64/'為替換算(currency conversion)'!$B$3)</f>
        <v>268.71553104429819</v>
      </c>
      <c r="J64" s="595">
        <f>IF('内訳詳細(Detail)'!J64="-","-",'内訳詳細(Detail)'!J64/'為替換算(currency conversion)'!$B$3)</f>
        <v>348.97705034691336</v>
      </c>
      <c r="K64" s="593">
        <f>IF('内訳詳細(Detail)'!K64="-","-",'内訳詳細(Detail)'!K64/'為替換算(currency conversion)'!$B$3)</f>
        <v>82.716598470023129</v>
      </c>
      <c r="L64" s="594">
        <f>IF('内訳詳細(Detail)'!L64="-","-",'内訳詳細(Detail)'!L64/'為替換算(currency conversion)'!$B$3)</f>
        <v>166.50951787938089</v>
      </c>
      <c r="M64" s="594">
        <f>IF('内訳詳細(Detail)'!M64="-","-",'内訳詳細(Detail)'!M64/'為替換算(currency conversion)'!$B$3)</f>
        <v>262.46219533890769</v>
      </c>
      <c r="N64" s="595">
        <f>IF('内訳詳細(Detail)'!N64="-","-",'内訳詳細(Detail)'!N64/'為替換算(currency conversion)'!$B$3)</f>
        <v>366.68742216687423</v>
      </c>
      <c r="O64" s="593">
        <f>IF('内訳詳細(Detail)'!O64="-","-",'内訳詳細(Detail)'!O64/'為替換算(currency conversion)'!$B$3)</f>
        <v>102.36612702366126</v>
      </c>
      <c r="P64" s="596">
        <f>IF('内訳詳細(Detail)'!P64="-","-",'内訳詳細(Detail)'!P64/'為替換算(currency conversion)'!$B$3)</f>
        <v>203.75378046610922</v>
      </c>
      <c r="Q64" s="596">
        <f>IF('内訳詳細(Detail)'!Q64="-","-",'内訳詳細(Detail)'!Q64/'為替換算(currency conversion)'!$B$3)</f>
        <v>305.15922433730651</v>
      </c>
      <c r="R64" s="597">
        <f>IF('内訳詳細(Detail)'!R64="-","-",'内訳詳細(Detail)'!R64/'為替換算(currency conversion)'!$B$3)</f>
        <v>409.68688845401175</v>
      </c>
      <c r="S64" s="593">
        <f>IF('内訳詳細(Detail)'!S64="-","-",'内訳詳細(Detail)'!S64/'為替換算(currency conversion)'!$B$3)</f>
        <v>104.08290339797189</v>
      </c>
      <c r="T64" s="596">
        <f>IF('内訳詳細(Detail)'!T64="-","-",'内訳詳細(Detail)'!T64/'為替換算(currency conversion)'!$B$3)</f>
        <v>211.33250311332503</v>
      </c>
      <c r="U64" s="596">
        <f>IF('内訳詳細(Detail)'!U64="-","-",'内訳詳細(Detail)'!U64/'為替換算(currency conversion)'!$B$3)</f>
        <v>321.80217043230743</v>
      </c>
      <c r="V64" s="597">
        <f>IF('内訳詳細(Detail)'!V64="-","-",'内訳詳細(Detail)'!V64/'為替換算(currency conversion)'!$B$3)</f>
        <v>450.94289272371464</v>
      </c>
      <c r="W64" s="593">
        <f>IF('内訳詳細(Detail)'!W64="-","-",'内訳詳細(Detail)'!W64/'為替換算(currency conversion)'!$B$3)</f>
        <v>118.4130937555595</v>
      </c>
      <c r="X64" s="596">
        <f>IF('内訳詳細(Detail)'!X64="-","-",'内訳詳細(Detail)'!X64/'為替換算(currency conversion)'!$B$3)</f>
        <v>236.63938800925101</v>
      </c>
      <c r="Y64" s="596">
        <f>IF('内訳詳細(Detail)'!Y64="-","-",'内訳詳細(Detail)'!Y64/'為替換算(currency conversion)'!$B$3)</f>
        <v>353.77157089485854</v>
      </c>
      <c r="Z64" s="597">
        <f>IF('内訳詳細(Detail)'!Z64="-","-",'内訳詳細(Detail)'!Z64/'為替換算(currency conversion)'!$B$3)</f>
        <v>473.02081480163673</v>
      </c>
    </row>
    <row r="65" spans="1:26" s="110" customFormat="1" ht="18" customHeight="1">
      <c r="A65" s="107"/>
      <c r="B65" s="737" t="s">
        <v>115</v>
      </c>
      <c r="C65" s="738"/>
      <c r="D65" s="738"/>
      <c r="E65" s="406" t="s">
        <v>4</v>
      </c>
      <c r="F65" s="407" t="s">
        <v>116</v>
      </c>
      <c r="G65" s="598">
        <f>IF('内訳詳細(Detail)'!G65="-","-",'内訳詳細(Detail)'!G65/'為替換算(currency conversion)'!$B$3)</f>
        <v>976.38320583526058</v>
      </c>
      <c r="H65" s="599">
        <f>IF('内訳詳細(Detail)'!H65="-","-",'内訳詳細(Detail)'!H65/'為替換算(currency conversion)'!$B$3)</f>
        <v>1930.1814623732432</v>
      </c>
      <c r="I65" s="599">
        <f>IF('内訳詳細(Detail)'!I65="-","-",'内訳詳細(Detail)'!I65/'為替換算(currency conversion)'!$B$3)</f>
        <v>2870.2188222736168</v>
      </c>
      <c r="J65" s="600">
        <f>IF('内訳詳細(Detail)'!J65="-","-",'内訳詳細(Detail)'!J65/'為替換算(currency conversion)'!$B$3)</f>
        <v>3756.1110122753958</v>
      </c>
      <c r="K65" s="598">
        <f>IF('内訳詳細(Detail)'!K65="-","-",'内訳詳細(Detail)'!K65/'為替換算(currency conversion)'!$B$3)</f>
        <v>891.8786692759295</v>
      </c>
      <c r="L65" s="599">
        <f>IF('内訳詳細(Detail)'!L65="-","-",'内訳詳細(Detail)'!L65/'為替換算(currency conversion)'!$B$3)</f>
        <v>1838.1426792385696</v>
      </c>
      <c r="M65" s="599">
        <f>IF('内訳詳細(Detail)'!M65="-","-",'内訳詳細(Detail)'!M65/'為替換算(currency conversion)'!$B$3)</f>
        <v>2762.3198719089128</v>
      </c>
      <c r="N65" s="600">
        <f>IF('内訳詳細(Detail)'!N65="-","-",'内訳詳細(Detail)'!N65/'為替換算(currency conversion)'!$B$3)</f>
        <v>3704.7144636185731</v>
      </c>
      <c r="O65" s="598">
        <f>IF('内訳詳細(Detail)'!O65="-","-",'内訳詳細(Detail)'!O65/'為替換算(currency conversion)'!$B$3)</f>
        <v>906.5646682085038</v>
      </c>
      <c r="P65" s="601">
        <f>IF('内訳詳細(Detail)'!P65="-","-",'内訳詳細(Detail)'!P65/'為替換算(currency conversion)'!$B$3)</f>
        <v>1830.7418608788471</v>
      </c>
      <c r="Q65" s="601">
        <f>IF('内訳詳細(Detail)'!Q65="-","-",'内訳詳細(Detail)'!Q65/'為替換算(currency conversion)'!$B$3)</f>
        <v>2758.9574808752891</v>
      </c>
      <c r="R65" s="602">
        <f>IF('内訳詳細(Detail)'!R65="-","-",'内訳詳細(Detail)'!R65/'為替換算(currency conversion)'!$B$3)</f>
        <v>3729.8701298701299</v>
      </c>
      <c r="S65" s="598">
        <f>IF('内訳詳細(Detail)'!S65="-","-",'内訳詳細(Detail)'!S65/'為替換算(currency conversion)'!$B$3)</f>
        <v>922.62942536915136</v>
      </c>
      <c r="T65" s="601">
        <f>IF('内訳詳細(Detail)'!T65="-","-",'内訳詳細(Detail)'!T65/'為替換算(currency conversion)'!$B$3)</f>
        <v>1829.4609500088952</v>
      </c>
      <c r="U65" s="601">
        <f>IF('内訳詳細(Detail)'!U65="-","-",'内訳詳細(Detail)'!U65/'為替換算(currency conversion)'!$B$3)</f>
        <v>2784.5134317737056</v>
      </c>
      <c r="V65" s="602">
        <f>IF('内訳詳細(Detail)'!V65="-","-",'内訳詳細(Detail)'!V65/'為替換算(currency conversion)'!$B$3)</f>
        <v>3760.6475716064756</v>
      </c>
      <c r="W65" s="598">
        <f>IF('内訳詳細(Detail)'!W65="-","-",'内訳詳細(Detail)'!W65/'為替換算(currency conversion)'!$B$3)</f>
        <v>1001.1385874399573</v>
      </c>
      <c r="X65" s="601">
        <f>IF('内訳詳細(Detail)'!X65="-","-",'内訳詳細(Detail)'!X65/'為替換算(currency conversion)'!$B$3)</f>
        <v>2003.1666963173811</v>
      </c>
      <c r="Y65" s="601">
        <f>IF('内訳詳細(Detail)'!Y65="-","-",'内訳詳細(Detail)'!Y65/'為替換算(currency conversion)'!$B$3)</f>
        <v>3041.3093755559507</v>
      </c>
      <c r="Z65" s="602">
        <f>IF('内訳詳細(Detail)'!Z65="-","-",'内訳詳細(Detail)'!Z65/'為替換算(currency conversion)'!$B$3)</f>
        <v>4162.0352250489232</v>
      </c>
    </row>
    <row r="66" spans="1:26" s="110" customFormat="1" ht="18" customHeight="1">
      <c r="A66" s="107"/>
      <c r="B66" s="394"/>
      <c r="C66" s="379" t="s">
        <v>68</v>
      </c>
      <c r="D66" s="380" t="s">
        <v>105</v>
      </c>
      <c r="E66" s="381" t="s">
        <v>4</v>
      </c>
      <c r="F66" s="382" t="s">
        <v>106</v>
      </c>
      <c r="G66" s="574"/>
      <c r="H66" s="575"/>
      <c r="I66" s="576"/>
      <c r="J66" s="577"/>
      <c r="K66" s="552">
        <f>IF('内訳詳細(Detail)'!K66="-","-",'内訳詳細(Detail)'!K66/'為替換算(currency conversion)'!$B$3)</f>
        <v>51.885785447429285</v>
      </c>
      <c r="L66" s="578">
        <f>IF('内訳詳細(Detail)'!L66="-","-",'内訳詳細(Detail)'!L66/'為替換算(currency conversion)'!$B$3)</f>
        <v>106.53798256537982</v>
      </c>
      <c r="M66" s="553">
        <f>IF('内訳詳細(Detail)'!M66="-","-",'内訳詳細(Detail)'!M66/'為替換算(currency conversion)'!$B$3)</f>
        <v>161.70610211706102</v>
      </c>
      <c r="N66" s="554">
        <f>IF('内訳詳細(Detail)'!N66="-","-",'内訳詳細(Detail)'!N66/'為替換算(currency conversion)'!$B$3)</f>
        <v>215.35314001067425</v>
      </c>
      <c r="O66" s="552">
        <f>IF('内訳詳細(Detail)'!O66="-","-",'内訳詳細(Detail)'!O66/'為替換算(currency conversion)'!$B$3)</f>
        <v>75.94734033090198</v>
      </c>
      <c r="P66" s="578">
        <f>IF('内訳詳細(Detail)'!P66="-","-",'内訳詳細(Detail)'!P66/'為替換算(currency conversion)'!$B$3)</f>
        <v>159.86479274150506</v>
      </c>
      <c r="Q66" s="603">
        <f>IF('内訳詳細(Detail)'!Q66="-","-",'内訳詳細(Detail)'!Q66/'為替換算(currency conversion)'!$B$3)</f>
        <v>259.32218466465042</v>
      </c>
      <c r="R66" s="580">
        <f>IF('内訳詳細(Detail)'!R66="-","-",'内訳詳細(Detail)'!R66/'為替換算(currency conversion)'!$B$3)</f>
        <v>359.47340330901972</v>
      </c>
      <c r="S66" s="552">
        <f>IF('内訳詳細(Detail)'!S66="-","-",'内訳詳細(Detail)'!S66/'為替換算(currency conversion)'!$B$3)</f>
        <v>95.223269880804125</v>
      </c>
      <c r="T66" s="578">
        <f>IF('内訳詳細(Detail)'!T66="-","-",'内訳詳細(Detail)'!T66/'為替換算(currency conversion)'!$B$3)</f>
        <v>171.29514321295142</v>
      </c>
      <c r="U66" s="579">
        <f>IF('内訳詳細(Detail)'!U66="-","-",'内訳詳細(Detail)'!U66/'為替換算(currency conversion)'!$B$3)</f>
        <v>268.35972246931152</v>
      </c>
      <c r="V66" s="580">
        <f>IF('内訳詳細(Detail)'!V66="-","-",'内訳詳細(Detail)'!V66/'為替換算(currency conversion)'!$B$3)</f>
        <v>374.5952677459527</v>
      </c>
      <c r="W66" s="552">
        <f>IF('内訳詳細(Detail)'!W66="-","-",'内訳詳細(Detail)'!W66/'為替換算(currency conversion)'!$B$3)</f>
        <v>103.91389432485323</v>
      </c>
      <c r="X66" s="578">
        <f>IF('内訳詳細(Detail)'!X66="-","-",'内訳詳細(Detail)'!X66/'為替換算(currency conversion)'!$B$3)</f>
        <v>249.59971535314</v>
      </c>
      <c r="Y66" s="579">
        <f>IF('内訳詳細(Detail)'!Y66="-","-",'内訳詳細(Detail)'!Y66/'為替換算(currency conversion)'!$B$3)</f>
        <v>416.01138587439959</v>
      </c>
      <c r="Z66" s="580">
        <f>IF('内訳詳細(Detail)'!Z66="-","-",'内訳詳細(Detail)'!Z66/'為替換算(currency conversion)'!$B$3)</f>
        <v>559.27770859277712</v>
      </c>
    </row>
    <row r="67" spans="1:26" s="110" customFormat="1" ht="18" customHeight="1">
      <c r="A67" s="107"/>
      <c r="B67" s="378"/>
      <c r="C67" s="383"/>
      <c r="D67" s="389" t="s">
        <v>107</v>
      </c>
      <c r="E67" s="390" t="s">
        <v>4</v>
      </c>
      <c r="F67" s="391" t="s">
        <v>108</v>
      </c>
      <c r="G67" s="581">
        <f>IF('内訳詳細(Detail)'!G67="-","-",'内訳詳細(Detail)'!G67/'為替換算(currency conversion)'!$B$3)</f>
        <v>390.83792919409359</v>
      </c>
      <c r="H67" s="582">
        <f>IF('内訳詳細(Detail)'!H67="-","-",'内訳詳細(Detail)'!H67/'為替換算(currency conversion)'!$B$3)</f>
        <v>529.98576765700057</v>
      </c>
      <c r="I67" s="583">
        <f>IF('内訳詳細(Detail)'!I67="-","-",'内訳詳細(Detail)'!I67/'為替換算(currency conversion)'!$B$3)</f>
        <v>807.17843800035575</v>
      </c>
      <c r="J67" s="584">
        <f>IF('内訳詳細(Detail)'!J67="-","-",'内訳詳細(Detail)'!J67/'為替換算(currency conversion)'!$B$3)</f>
        <v>1056.3156022060132</v>
      </c>
      <c r="K67" s="581">
        <f>IF('内訳詳細(Detail)'!K67="-","-",'内訳詳細(Detail)'!K67/'為替換算(currency conversion)'!$B$3)</f>
        <v>264.73047500444761</v>
      </c>
      <c r="L67" s="582">
        <f>IF('内訳詳細(Detail)'!L67="-","-",'内訳詳細(Detail)'!L67/'為替換算(currency conversion)'!$B$3)</f>
        <v>532.4586372531578</v>
      </c>
      <c r="M67" s="583">
        <f>IF('内訳詳細(Detail)'!M67="-","-",'内訳詳細(Detail)'!M67/'為替換算(currency conversion)'!$B$3)</f>
        <v>782.72549368439775</v>
      </c>
      <c r="N67" s="584">
        <f>IF('内訳詳細(Detail)'!N67="-","-",'内訳詳細(Detail)'!N67/'為替換算(currency conversion)'!$B$3)</f>
        <v>1041.3627468421989</v>
      </c>
      <c r="O67" s="581">
        <f>IF('内訳詳細(Detail)'!O67="-","-",'内訳詳細(Detail)'!O67/'為替換算(currency conversion)'!$B$3)</f>
        <v>246.75324675324674</v>
      </c>
      <c r="P67" s="582">
        <f>IF('内訳詳細(Detail)'!P67="-","-",'内訳詳細(Detail)'!P67/'為替換算(currency conversion)'!$B$3)</f>
        <v>503.88720868172925</v>
      </c>
      <c r="Q67" s="604">
        <f>IF('内訳詳細(Detail)'!Q67="-","-",'内訳詳細(Detail)'!Q67/'為替換算(currency conversion)'!$B$3)</f>
        <v>763.78758228073298</v>
      </c>
      <c r="R67" s="586">
        <f>IF('内訳詳細(Detail)'!R67="-","-",'内訳詳細(Detail)'!R67/'為替換算(currency conversion)'!$B$3)</f>
        <v>1039.7705034691337</v>
      </c>
      <c r="S67" s="581">
        <f>IF('内訳詳細(Detail)'!S67="-","-",'内訳詳細(Detail)'!S67/'為替換算(currency conversion)'!$B$3)</f>
        <v>266.98985945561287</v>
      </c>
      <c r="T67" s="582">
        <f>IF('内訳詳細(Detail)'!T67="-","-",'内訳詳細(Detail)'!T67/'為替換算(currency conversion)'!$B$3)</f>
        <v>515.1040740081836</v>
      </c>
      <c r="U67" s="585">
        <f>IF('内訳詳細(Detail)'!U67="-","-",'内訳詳細(Detail)'!U67/'為替換算(currency conversion)'!$B$3)</f>
        <v>756.59135385162779</v>
      </c>
      <c r="V67" s="586">
        <f>IF('内訳詳細(Detail)'!V67="-","-",'内訳詳細(Detail)'!V67/'為替換算(currency conversion)'!$B$3)</f>
        <v>1027.9932396370752</v>
      </c>
      <c r="W67" s="581">
        <f>IF('内訳詳細(Detail)'!W67="-","-",'内訳詳細(Detail)'!W67/'為替換算(currency conversion)'!$B$3)</f>
        <v>279.54100693826723</v>
      </c>
      <c r="X67" s="582">
        <f>IF('内訳詳細(Detail)'!X67="-","-",'内訳詳細(Detail)'!X67/'為替換算(currency conversion)'!$B$3)</f>
        <v>552.59740259740261</v>
      </c>
      <c r="Y67" s="585">
        <f>IF('内訳詳細(Detail)'!Y67="-","-",'内訳詳細(Detail)'!Y67/'為替換算(currency conversion)'!$B$3)</f>
        <v>822.41594022415939</v>
      </c>
      <c r="Z67" s="586">
        <f>IF('内訳詳細(Detail)'!Z67="-","-",'内訳詳細(Detail)'!Z67/'為替換算(currency conversion)'!$B$3)</f>
        <v>1158.0768546521972</v>
      </c>
    </row>
    <row r="68" spans="1:26" s="110" customFormat="1" ht="18" customHeight="1">
      <c r="A68" s="107"/>
      <c r="B68" s="378"/>
      <c r="C68" s="383"/>
      <c r="D68" s="389" t="s">
        <v>109</v>
      </c>
      <c r="E68" s="390" t="s">
        <v>4</v>
      </c>
      <c r="F68" s="395" t="s">
        <v>110</v>
      </c>
      <c r="G68" s="555">
        <f>IF('内訳詳細(Detail)'!G68="-","-",'内訳詳細(Detail)'!G68/'為替換算(currency conversion)'!$B$3)</f>
        <v>58.610567514677101</v>
      </c>
      <c r="H68" s="556">
        <f>IF('内訳詳細(Detail)'!H68="-","-",'内訳詳細(Detail)'!H68/'為替換算(currency conversion)'!$B$3)</f>
        <v>265.59331079879024</v>
      </c>
      <c r="I68" s="556">
        <f>IF('内訳詳細(Detail)'!I68="-","-",'内訳詳細(Detail)'!I68/'為替換算(currency conversion)'!$B$3)</f>
        <v>439.06778153353497</v>
      </c>
      <c r="J68" s="557">
        <f>IF('内訳詳細(Detail)'!J68="-","-",'内訳詳細(Detail)'!J68/'為替換算(currency conversion)'!$B$3)</f>
        <v>574.58637253157804</v>
      </c>
      <c r="K68" s="555">
        <f>IF('内訳詳細(Detail)'!K68="-","-",'内訳詳細(Detail)'!K68/'為替換算(currency conversion)'!$B$3)</f>
        <v>264.49030421633159</v>
      </c>
      <c r="L68" s="556">
        <f>IF('内訳詳細(Detail)'!L68="-","-",'内訳詳細(Detail)'!L68/'為替換算(currency conversion)'!$B$3)</f>
        <v>569.86301369863008</v>
      </c>
      <c r="M68" s="556">
        <f>IF('内訳詳細(Detail)'!M68="-","-",'内訳詳細(Detail)'!M68/'為替換算(currency conversion)'!$B$3)</f>
        <v>853.38907667674789</v>
      </c>
      <c r="N68" s="563">
        <f>IF('内訳詳細(Detail)'!N68="-","-",'内訳詳細(Detail)'!N68/'為替換算(currency conversion)'!$B$3)</f>
        <v>1134.3800035580857</v>
      </c>
      <c r="O68" s="555">
        <f>IF('内訳詳細(Detail)'!O68="-","-",'内訳詳細(Detail)'!O68/'為替換算(currency conversion)'!$B$3)</f>
        <v>253.5491905354919</v>
      </c>
      <c r="P68" s="587">
        <f>IF('内訳詳細(Detail)'!P68="-","-",'内訳詳細(Detail)'!P68/'為替換算(currency conversion)'!$B$3)</f>
        <v>493.75555950898416</v>
      </c>
      <c r="Q68" s="583">
        <f>IF('内訳詳細(Detail)'!Q68="-","-",'内訳詳細(Detail)'!Q68/'為替換算(currency conversion)'!$B$3)</f>
        <v>738.25831702544031</v>
      </c>
      <c r="R68" s="591">
        <f>IF('内訳詳細(Detail)'!R68="-","-",'内訳詳細(Detail)'!R68/'為替換算(currency conversion)'!$B$3)</f>
        <v>998.95036470378932</v>
      </c>
      <c r="S68" s="555">
        <f>IF('内訳詳細(Detail)'!S68="-","-",'内訳詳細(Detail)'!S68/'為替換算(currency conversion)'!$B$3)</f>
        <v>245.74808752890945</v>
      </c>
      <c r="T68" s="587">
        <f>IF('内訳詳細(Detail)'!T68="-","-",'内訳詳細(Detail)'!T68/'為替換算(currency conversion)'!$B$3)</f>
        <v>478.83828500266856</v>
      </c>
      <c r="U68" s="587">
        <f>IF('内訳詳細(Detail)'!U68="-","-",'内訳詳細(Detail)'!U68/'為替換算(currency conversion)'!$B$3)</f>
        <v>752.73083081302264</v>
      </c>
      <c r="V68" s="591">
        <f>IF('内訳詳細(Detail)'!V68="-","-",'内訳詳細(Detail)'!V68/'為替換算(currency conversion)'!$B$3)</f>
        <v>1000.1512186443694</v>
      </c>
      <c r="W68" s="555">
        <f>IF('内訳詳細(Detail)'!W68="-","-",'内訳詳細(Detail)'!W68/'為替換算(currency conversion)'!$B$3)</f>
        <v>256.37786870663581</v>
      </c>
      <c r="X68" s="587">
        <f>IF('内訳詳細(Detail)'!X68="-","-",'内訳詳細(Detail)'!X68/'為替換算(currency conversion)'!$B$3)</f>
        <v>532.3429994662871</v>
      </c>
      <c r="Y68" s="587">
        <f>IF('内訳詳細(Detail)'!Y68="-","-",'内訳詳細(Detail)'!Y68/'為替換算(currency conversion)'!$B$3)</f>
        <v>835.92777085927764</v>
      </c>
      <c r="Z68" s="588">
        <f>IF('内訳詳細(Detail)'!Z68="-","-",'内訳詳細(Detail)'!Z68/'為替換算(currency conversion)'!$B$3)</f>
        <v>1123.5100515922434</v>
      </c>
    </row>
    <row r="69" spans="1:26" s="110" customFormat="1" ht="18" customHeight="1">
      <c r="A69" s="107"/>
      <c r="B69" s="378"/>
      <c r="C69" s="383" t="s">
        <v>71</v>
      </c>
      <c r="D69" s="398" t="s">
        <v>111</v>
      </c>
      <c r="E69" s="399" t="s">
        <v>4</v>
      </c>
      <c r="F69" s="400" t="s">
        <v>112</v>
      </c>
      <c r="G69" s="561">
        <f>IF('内訳詳細(Detail)'!G69="-","-",'内訳詳細(Detail)'!G69/'為替換算(currency conversion)'!$B$3)</f>
        <v>526.94360434086457</v>
      </c>
      <c r="H69" s="562">
        <f>IF('内訳詳細(Detail)'!H69="-","-",'内訳詳細(Detail)'!H69/'為替換算(currency conversion)'!$B$3)</f>
        <v>1077.0503469133605</v>
      </c>
      <c r="I69" s="562">
        <f>IF('内訳詳細(Detail)'!I69="-","-",'内訳詳細(Detail)'!I69/'為替換算(currency conversion)'!$B$3)</f>
        <v>1563.3517167763744</v>
      </c>
      <c r="J69" s="563">
        <f>IF('内訳詳細(Detail)'!J69="-","-",'内訳詳細(Detail)'!J69/'為替換算(currency conversion)'!$B$3)</f>
        <v>2045.8726205301548</v>
      </c>
      <c r="K69" s="561">
        <f>IF('内訳詳細(Detail)'!K69="-","-",'内訳詳細(Detail)'!K69/'為替換算(currency conversion)'!$B$3)</f>
        <v>310.78099982209568</v>
      </c>
      <c r="L69" s="562">
        <f>IF('内訳詳細(Detail)'!L69="-","-",'内訳詳細(Detail)'!L69/'為替換算(currency conversion)'!$B$3)</f>
        <v>629.27415050702723</v>
      </c>
      <c r="M69" s="562">
        <f>IF('内訳詳細(Detail)'!M69="-","-",'内訳詳細(Detail)'!M69/'為替換算(currency conversion)'!$B$3)</f>
        <v>964.49919943070631</v>
      </c>
      <c r="N69" s="563">
        <f>IF('内訳詳細(Detail)'!N69="-","-",'内訳詳細(Detail)'!N69/'為替換算(currency conversion)'!$B$3)</f>
        <v>1313.6185732076142</v>
      </c>
      <c r="O69" s="561">
        <f>IF('内訳詳細(Detail)'!O69="-","-",'内訳詳細(Detail)'!O69/'為替換算(currency conversion)'!$B$3)</f>
        <v>330.31489058886319</v>
      </c>
      <c r="P69" s="592">
        <f>IF('内訳詳細(Detail)'!P69="-","-",'内訳詳細(Detail)'!P69/'為替換算(currency conversion)'!$B$3)</f>
        <v>673.23429994662865</v>
      </c>
      <c r="Q69" s="556">
        <f>IF('内訳詳細(Detail)'!Q69="-","-",'内訳詳細(Detail)'!Q69/'為替換算(currency conversion)'!$B$3)</f>
        <v>997.58939690446539</v>
      </c>
      <c r="R69" s="591">
        <f>IF('内訳詳細(Detail)'!R69="-","-",'内訳詳細(Detail)'!R69/'為替換算(currency conversion)'!$B$3)</f>
        <v>1331.6758583881872</v>
      </c>
      <c r="S69" s="561">
        <f>IF('内訳詳細(Detail)'!S69="-","-",'内訳詳細(Detail)'!S69/'為替換算(currency conversion)'!$B$3)</f>
        <v>314.66820850382493</v>
      </c>
      <c r="T69" s="592">
        <f>IF('内訳詳細(Detail)'!T69="-","-",'内訳詳細(Detail)'!T69/'為替換算(currency conversion)'!$B$3)</f>
        <v>664.21455257071693</v>
      </c>
      <c r="U69" s="592">
        <f>IF('内訳詳細(Detail)'!U69="-","-",'内訳詳細(Detail)'!U69/'為替換算(currency conversion)'!$B$3)</f>
        <v>1006.8315246397437</v>
      </c>
      <c r="V69" s="591">
        <f>IF('内訳詳細(Detail)'!V69="-","-",'内訳詳細(Detail)'!V69/'為替換算(currency conversion)'!$B$3)</f>
        <v>1357.8989503647038</v>
      </c>
      <c r="W69" s="561">
        <f>IF('内訳詳細(Detail)'!W69="-","-",'内訳詳細(Detail)'!W69/'為替換算(currency conversion)'!$B$3)</f>
        <v>361.30581747020102</v>
      </c>
      <c r="X69" s="592">
        <f>IF('内訳詳細(Detail)'!X69="-","-",'内訳詳細(Detail)'!X69/'為替換算(currency conversion)'!$B$3)</f>
        <v>668.62657890055152</v>
      </c>
      <c r="Y69" s="592">
        <f>IF('内訳詳細(Detail)'!Y69="-","-",'内訳詳細(Detail)'!Y69/'為替換算(currency conversion)'!$B$3)</f>
        <v>966.95427859811423</v>
      </c>
      <c r="Z69" s="588">
        <f>IF('内訳詳細(Detail)'!Z69="-","-",'内訳詳細(Detail)'!Z69/'為替換算(currency conversion)'!$B$3)</f>
        <v>1321.1617149973315</v>
      </c>
    </row>
    <row r="70" spans="1:26" s="110" customFormat="1" ht="18" customHeight="1">
      <c r="A70" s="107"/>
      <c r="B70" s="401"/>
      <c r="C70" s="402"/>
      <c r="D70" s="403" t="s">
        <v>113</v>
      </c>
      <c r="E70" s="404" t="s">
        <v>4</v>
      </c>
      <c r="F70" s="405" t="s">
        <v>114</v>
      </c>
      <c r="G70" s="593" t="str">
        <f>IF('内訳詳細(Detail)'!G70="-","-",'内訳詳細(Detail)'!G70/'為替換算(currency conversion)'!$B$3)</f>
        <v>-</v>
      </c>
      <c r="H70" s="594">
        <f>IF('内訳詳細(Detail)'!H70="-","-",'内訳詳細(Detail)'!H70/'為替換算(currency conversion)'!$B$3)</f>
        <v>57.560932218466462</v>
      </c>
      <c r="I70" s="594">
        <f>IF('内訳詳細(Detail)'!I70="-","-",'内訳詳細(Detail)'!I70/'為替換算(currency conversion)'!$B$3)</f>
        <v>60.620885963351718</v>
      </c>
      <c r="J70" s="595">
        <f>IF('内訳詳細(Detail)'!J70="-","-",'内訳詳細(Detail)'!J70/'為替換算(currency conversion)'!$B$3)</f>
        <v>79.32752179327521</v>
      </c>
      <c r="K70" s="593" t="str">
        <f>IF('内訳詳細(Detail)'!K70="-","-",'内訳詳細(Detail)'!K70/'為替換算(currency conversion)'!$B$3)</f>
        <v>-</v>
      </c>
      <c r="L70" s="594" t="str">
        <f>IF('内訳詳細(Detail)'!L70="-","-",'内訳詳細(Detail)'!L70/'為替換算(currency conversion)'!$B$3)</f>
        <v>-</v>
      </c>
      <c r="M70" s="594" t="str">
        <f>IF('内訳詳細(Detail)'!M70="-","-",'内訳詳細(Detail)'!M70/'為替換算(currency conversion)'!$B$3)</f>
        <v>-</v>
      </c>
      <c r="N70" s="595" t="str">
        <f>IF('内訳詳細(Detail)'!N70="-","-",'内訳詳細(Detail)'!N70/'為替換算(currency conversion)'!$B$3)</f>
        <v>-</v>
      </c>
      <c r="O70" s="593" t="str">
        <f>IF('内訳詳細(Detail)'!O70="-","-",'内訳詳細(Detail)'!O70/'為替換算(currency conversion)'!$B$3)</f>
        <v>-</v>
      </c>
      <c r="P70" s="596" t="str">
        <f>IF('内訳詳細(Detail)'!P70="-","-",'内訳詳細(Detail)'!P70/'為替換算(currency conversion)'!$B$3)</f>
        <v>-</v>
      </c>
      <c r="Q70" s="594" t="str">
        <f>IF('内訳詳細(Detail)'!Q70="-","-",'内訳詳細(Detail)'!Q70/'為替換算(currency conversion)'!$B$3)</f>
        <v>-</v>
      </c>
      <c r="R70" s="597" t="str">
        <f>IF('内訳詳細(Detail)'!R70="-","-",'内訳詳細(Detail)'!R70/'為替換算(currency conversion)'!$B$3)</f>
        <v>-</v>
      </c>
      <c r="S70" s="593" t="str">
        <f>IF('内訳詳細(Detail)'!S70="-","-",'内訳詳細(Detail)'!S70/'為替換算(currency conversion)'!$B$3)</f>
        <v>-</v>
      </c>
      <c r="T70" s="596" t="str">
        <f>IF('内訳詳細(Detail)'!T70="-","-",'内訳詳細(Detail)'!T70/'為替換算(currency conversion)'!$B$3)</f>
        <v>-</v>
      </c>
      <c r="U70" s="596" t="str">
        <f>IF('内訳詳細(Detail)'!U70="-","-",'内訳詳細(Detail)'!U70/'為替換算(currency conversion)'!$B$3)</f>
        <v>-</v>
      </c>
      <c r="V70" s="597" t="str">
        <f>IF('内訳詳細(Detail)'!V70="-","-",'内訳詳細(Detail)'!V70/'為替換算(currency conversion)'!$B$3)</f>
        <v>-</v>
      </c>
      <c r="W70" s="593" t="str">
        <f>IF('内訳詳細(Detail)'!W70="-","-",'内訳詳細(Detail)'!W70/'為替換算(currency conversion)'!$B$3)</f>
        <v>-</v>
      </c>
      <c r="X70" s="596" t="str">
        <f>IF('内訳詳細(Detail)'!X70="-","-",'内訳詳細(Detail)'!X70/'為替換算(currency conversion)'!$B$3)</f>
        <v>-</v>
      </c>
      <c r="Y70" s="596" t="str">
        <f>IF('内訳詳細(Detail)'!Y70="-","-",'内訳詳細(Detail)'!Y70/'為替換算(currency conversion)'!$B$3)</f>
        <v>-</v>
      </c>
      <c r="Z70" s="597" t="str">
        <f>IF('内訳詳細(Detail)'!Z70="-","-",'内訳詳細(Detail)'!Z70/'為替換算(currency conversion)'!$B$3)</f>
        <v>-</v>
      </c>
    </row>
    <row r="71" spans="1:26" s="110" customFormat="1" ht="18" customHeight="1">
      <c r="A71" s="107"/>
      <c r="B71" s="737" t="s">
        <v>25</v>
      </c>
      <c r="C71" s="738"/>
      <c r="D71" s="738"/>
      <c r="E71" s="406" t="s">
        <v>4</v>
      </c>
      <c r="F71" s="407" t="s">
        <v>119</v>
      </c>
      <c r="G71" s="598">
        <f>IF('内訳詳細(Detail)'!G71="-","-",'内訳詳細(Detail)'!G71/'為替換算(currency conversion)'!$B$3)</f>
        <v>763.30724070450094</v>
      </c>
      <c r="H71" s="599">
        <f>IF('内訳詳細(Detail)'!H71="-","-",'内訳詳細(Detail)'!H71/'為替換算(currency conversion)'!$B$3)</f>
        <v>1562.5956235545277</v>
      </c>
      <c r="I71" s="599">
        <f>IF('内訳詳細(Detail)'!I71="-","-",'内訳詳細(Detail)'!I71/'為替換算(currency conversion)'!$B$3)</f>
        <v>2482.1206191069205</v>
      </c>
      <c r="J71" s="600">
        <f>IF('内訳詳細(Detail)'!J71="-","-",'内訳詳細(Detail)'!J71/'為替換算(currency conversion)'!$B$3)</f>
        <v>3414.5436755025794</v>
      </c>
      <c r="K71" s="598">
        <f>IF('内訳詳細(Detail)'!K71="-","-",'内訳詳細(Detail)'!K71/'為替換算(currency conversion)'!$B$3)</f>
        <v>916.65184130937553</v>
      </c>
      <c r="L71" s="599">
        <f>IF('内訳詳細(Detail)'!L71="-","-",'内訳詳細(Detail)'!L71/'為替換算(currency conversion)'!$B$3)</f>
        <v>1823.6612702366126</v>
      </c>
      <c r="M71" s="599">
        <f>IF('内訳詳細(Detail)'!M71="-","-",'内訳詳細(Detail)'!M71/'為替換算(currency conversion)'!$B$3)</f>
        <v>2839.9573029710014</v>
      </c>
      <c r="N71" s="600">
        <f>IF('内訳詳細(Detail)'!N71="-","-",'内訳詳細(Detail)'!N71/'為替換算(currency conversion)'!$B$3)</f>
        <v>3859.2599181640276</v>
      </c>
      <c r="O71" s="598">
        <f>IF('内訳詳細(Detail)'!O71="-","-",'内訳詳細(Detail)'!O71/'為替換算(currency conversion)'!$B$3)</f>
        <v>978.20672478206723</v>
      </c>
      <c r="P71" s="601">
        <f>IF('内訳詳細(Detail)'!P71="-","-",'内訳詳細(Detail)'!P71/'為替換算(currency conversion)'!$B$3)</f>
        <v>1917.043230741861</v>
      </c>
      <c r="Q71" s="601">
        <f>IF('内訳詳細(Detail)'!Q71="-","-",'内訳詳細(Detail)'!Q71/'為替換算(currency conversion)'!$B$3)</f>
        <v>2949.3951254225226</v>
      </c>
      <c r="R71" s="602">
        <f>IF('内訳詳細(Detail)'!R71="-","-",'内訳詳細(Detail)'!R71/'為替換算(currency conversion)'!$B$3)</f>
        <v>4000.0444760718733</v>
      </c>
      <c r="S71" s="598">
        <f>IF('内訳詳細(Detail)'!S71="-","-",'内訳詳細(Detail)'!S71/'為替換算(currency conversion)'!$B$3)</f>
        <v>932.27183775128981</v>
      </c>
      <c r="T71" s="601">
        <f>IF('内訳詳細(Detail)'!T71="-","-",'内訳詳細(Detail)'!T71/'為替換算(currency conversion)'!$B$3)</f>
        <v>1864.5792563600783</v>
      </c>
      <c r="U71" s="601">
        <f>IF('内訳詳細(Detail)'!U71="-","-",'内訳詳細(Detail)'!U71/'為替換算(currency conversion)'!$B$3)</f>
        <v>2906.6625155666252</v>
      </c>
      <c r="V71" s="602">
        <f>IF('内訳詳細(Detail)'!V71="-","-",'内訳詳細(Detail)'!V71/'為替換算(currency conversion)'!$B$3)</f>
        <v>3973.5189468066178</v>
      </c>
      <c r="W71" s="598">
        <f>IF('内訳詳細(Detail)'!W71="-","-",'内訳詳細(Detail)'!W71/'為替換算(currency conversion)'!$B$3)</f>
        <v>1156.7158868528732</v>
      </c>
      <c r="X71" s="601">
        <f>IF('内訳詳細(Detail)'!X71="-","-",'内訳詳細(Detail)'!X71/'為替換算(currency conversion)'!$B$3)</f>
        <v>2282.342999466287</v>
      </c>
      <c r="Y71" s="601">
        <f>IF('内訳詳細(Detail)'!Y71="-","-",'内訳詳細(Detail)'!Y71/'為替換算(currency conversion)'!$B$3)</f>
        <v>3551.6811955168118</v>
      </c>
      <c r="Z71" s="602">
        <f>IF('内訳詳細(Detail)'!Z71="-","-",'内訳詳細(Detail)'!Z71/'為替換算(currency conversion)'!$B$3)</f>
        <v>4828.6692759295502</v>
      </c>
    </row>
    <row r="72" spans="1:26" s="110" customFormat="1" ht="18" customHeight="1">
      <c r="A72" s="107"/>
      <c r="B72" s="394"/>
      <c r="C72" s="379" t="s">
        <v>68</v>
      </c>
      <c r="D72" s="380" t="s">
        <v>105</v>
      </c>
      <c r="E72" s="381" t="s">
        <v>4</v>
      </c>
      <c r="F72" s="382" t="s">
        <v>106</v>
      </c>
      <c r="G72" s="574"/>
      <c r="H72" s="575"/>
      <c r="I72" s="576"/>
      <c r="J72" s="577"/>
      <c r="K72" s="552">
        <f>IF('内訳詳細(Detail)'!K72="-","-",'内訳詳細(Detail)'!K72/'為替換算(currency conversion)'!$B$3)</f>
        <v>357.53424657534248</v>
      </c>
      <c r="L72" s="578">
        <f>IF('内訳詳細(Detail)'!L72="-","-",'内訳詳細(Detail)'!L72/'為替換算(currency conversion)'!$B$3)</f>
        <v>714.49919943070631</v>
      </c>
      <c r="M72" s="553">
        <f>IF('内訳詳細(Detail)'!M72="-","-",'内訳詳細(Detail)'!M72/'為替換算(currency conversion)'!$B$3)</f>
        <v>1108.7262053015477</v>
      </c>
      <c r="N72" s="554">
        <f>IF('内訳詳細(Detail)'!N72="-","-",'内訳詳細(Detail)'!N72/'為替換算(currency conversion)'!$B$3)</f>
        <v>1509.7669453833837</v>
      </c>
      <c r="O72" s="552">
        <f>IF('内訳詳細(Detail)'!O72="-","-",'内訳詳細(Detail)'!O72/'為替換算(currency conversion)'!$B$3)</f>
        <v>397.43817826009604</v>
      </c>
      <c r="P72" s="578">
        <f>IF('内訳詳細(Detail)'!P72="-","-",'内訳詳細(Detail)'!P72/'為替換算(currency conversion)'!$B$3)</f>
        <v>781.67585838818718</v>
      </c>
      <c r="Q72" s="603">
        <f>IF('内訳詳細(Detail)'!Q72="-","-",'内訳詳細(Detail)'!Q72/'為替換算(currency conversion)'!$B$3)</f>
        <v>1208.6817292296744</v>
      </c>
      <c r="R72" s="580">
        <f>IF('内訳詳細(Detail)'!R72="-","-",'内訳詳細(Detail)'!R72/'為替換算(currency conversion)'!$B$3)</f>
        <v>1638.1515744529443</v>
      </c>
      <c r="S72" s="552">
        <f>IF('内訳詳細(Detail)'!S72="-","-",'内訳詳細(Detail)'!S72/'為替換算(currency conversion)'!$B$3)</f>
        <v>390.84682440846825</v>
      </c>
      <c r="T72" s="578">
        <f>IF('内訳詳細(Detail)'!T72="-","-",'内訳詳細(Detail)'!T72/'為替換算(currency conversion)'!$B$3)</f>
        <v>778.75822807329655</v>
      </c>
      <c r="U72" s="579">
        <f>IF('内訳詳細(Detail)'!U72="-","-",'内訳詳細(Detail)'!U72/'為替換算(currency conversion)'!$B$3)</f>
        <v>1223.625689379114</v>
      </c>
      <c r="V72" s="580">
        <f>IF('内訳詳細(Detail)'!V72="-","-",'内訳詳細(Detail)'!V72/'為替換算(currency conversion)'!$B$3)</f>
        <v>1707.9434264365771</v>
      </c>
      <c r="W72" s="552">
        <f>IF('内訳詳細(Detail)'!W72="-","-",'内訳詳細(Detail)'!W72/'為替換算(currency conversion)'!$B$3)</f>
        <v>517.74595267745951</v>
      </c>
      <c r="X72" s="578">
        <f>IF('内訳詳細(Detail)'!X72="-","-",'内訳詳細(Detail)'!X72/'為替換算(currency conversion)'!$B$3)</f>
        <v>1018.8489592599182</v>
      </c>
      <c r="Y72" s="579">
        <f>IF('内訳詳細(Detail)'!Y72="-","-",'内訳詳細(Detail)'!Y72/'為替換算(currency conversion)'!$B$3)</f>
        <v>1568.0128091086995</v>
      </c>
      <c r="Z72" s="580">
        <f>IF('内訳詳細(Detail)'!Z72="-","-",'内訳詳細(Detail)'!Z72/'為替換算(currency conversion)'!$B$3)</f>
        <v>2163.6541540651128</v>
      </c>
    </row>
    <row r="73" spans="1:26" s="110" customFormat="1" ht="18" customHeight="1">
      <c r="A73" s="107"/>
      <c r="B73" s="378"/>
      <c r="C73" s="383"/>
      <c r="D73" s="389" t="s">
        <v>107</v>
      </c>
      <c r="E73" s="390" t="s">
        <v>4</v>
      </c>
      <c r="F73" s="391" t="s">
        <v>108</v>
      </c>
      <c r="G73" s="581">
        <f>IF('内訳詳細(Detail)'!G73="-","-",'内訳詳細(Detail)'!G73/'為替換算(currency conversion)'!$B$3)</f>
        <v>78.695961572673895</v>
      </c>
      <c r="H73" s="582">
        <f>IF('内訳詳細(Detail)'!H73="-","-",'内訳詳細(Detail)'!H73/'為替換算(currency conversion)'!$B$3)</f>
        <v>161.43035047144636</v>
      </c>
      <c r="I73" s="583">
        <f>IF('内訳詳細(Detail)'!I73="-","-",'内訳詳細(Detail)'!I73/'為替換算(currency conversion)'!$B$3)</f>
        <v>247.72282512008539</v>
      </c>
      <c r="J73" s="584">
        <f>IF('内訳詳細(Detail)'!J73="-","-",'内訳詳細(Detail)'!J73/'為替換算(currency conversion)'!$B$3)</f>
        <v>343.90677815335351</v>
      </c>
      <c r="K73" s="581">
        <f>IF('内訳詳細(Detail)'!K73="-","-",'内訳詳細(Detail)'!K73/'為替換算(currency conversion)'!$B$3)</f>
        <v>92.430172567158863</v>
      </c>
      <c r="L73" s="582">
        <f>IF('内訳詳細(Detail)'!L73="-","-",'内訳詳細(Detail)'!L73/'為替換算(currency conversion)'!$B$3)</f>
        <v>183.87297633872976</v>
      </c>
      <c r="M73" s="583">
        <f>IF('内訳詳細(Detail)'!M73="-","-",'内訳詳細(Detail)'!M73/'為替換算(currency conversion)'!$B$3)</f>
        <v>283.74844333748445</v>
      </c>
      <c r="N73" s="584">
        <f>IF('内訳詳細(Detail)'!N73="-","-",'内訳詳細(Detail)'!N73/'為替換算(currency conversion)'!$B$3)</f>
        <v>395.61465931328945</v>
      </c>
      <c r="O73" s="581">
        <f>IF('内訳詳細(Detail)'!O73="-","-",'内訳詳細(Detail)'!O73/'為替換算(currency conversion)'!$B$3)</f>
        <v>42.714819427148193</v>
      </c>
      <c r="P73" s="582">
        <f>IF('内訳詳細(Detail)'!P73="-","-",'内訳詳細(Detail)'!P73/'為替換算(currency conversion)'!$B$3)</f>
        <v>86.176836861768365</v>
      </c>
      <c r="Q73" s="604">
        <f>IF('内訳詳細(Detail)'!Q73="-","-",'内訳詳細(Detail)'!Q73/'為替換算(currency conversion)'!$B$3)</f>
        <v>133.8107098381071</v>
      </c>
      <c r="R73" s="586">
        <f>IF('内訳詳細(Detail)'!R73="-","-",'内訳詳細(Detail)'!R73/'為替換算(currency conversion)'!$B$3)</f>
        <v>181.55132538694181</v>
      </c>
      <c r="S73" s="581">
        <f>IF('内訳詳細(Detail)'!S73="-","-",'内訳詳細(Detail)'!S73/'為替換算(currency conversion)'!$B$3)</f>
        <v>41.567336772816226</v>
      </c>
      <c r="T73" s="582">
        <f>IF('内訳詳細(Detail)'!T73="-","-",'内訳詳細(Detail)'!T73/'為替換算(currency conversion)'!$B$3)</f>
        <v>83.303682618751111</v>
      </c>
      <c r="U73" s="585">
        <f>IF('内訳詳細(Detail)'!U73="-","-",'内訳詳細(Detail)'!U73/'為替換算(currency conversion)'!$B$3)</f>
        <v>127.32609855897527</v>
      </c>
      <c r="V73" s="588">
        <f>IF('内訳詳細(Detail)'!V73="-","-",'内訳詳細(Detail)'!V73/'為替換算(currency conversion)'!$B$3)</f>
        <v>170.92154420921543</v>
      </c>
      <c r="W73" s="581">
        <f>IF('内訳詳細(Detail)'!W73="-","-",'内訳詳細(Detail)'!W73/'為替換算(currency conversion)'!$B$3)</f>
        <v>47.856253335705389</v>
      </c>
      <c r="X73" s="582">
        <f>IF('内訳詳細(Detail)'!X73="-","-",'内訳詳細(Detail)'!X73/'為替換算(currency conversion)'!$B$3)</f>
        <v>99.208325920654687</v>
      </c>
      <c r="Y73" s="585">
        <f>IF('内訳詳細(Detail)'!Y73="-","-",'内訳詳細(Detail)'!Y73/'為替換算(currency conversion)'!$B$3)</f>
        <v>152.77530688489591</v>
      </c>
      <c r="Z73" s="588">
        <f>IF('内訳詳細(Detail)'!Z73="-","-",'内訳詳細(Detail)'!Z73/'為替換算(currency conversion)'!$B$3)</f>
        <v>207.8722647215798</v>
      </c>
    </row>
    <row r="74" spans="1:26" s="110" customFormat="1" ht="18" customHeight="1">
      <c r="A74" s="107"/>
      <c r="B74" s="378"/>
      <c r="C74" s="383"/>
      <c r="D74" s="389" t="s">
        <v>109</v>
      </c>
      <c r="E74" s="390" t="s">
        <v>4</v>
      </c>
      <c r="F74" s="395" t="s">
        <v>110</v>
      </c>
      <c r="G74" s="555">
        <f>IF('内訳詳細(Detail)'!G74="-","-",'内訳詳細(Detail)'!G74/'為替換算(currency conversion)'!$B$3)</f>
        <v>188.22273616794163</v>
      </c>
      <c r="H74" s="556">
        <f>IF('内訳詳細(Detail)'!H74="-","-",'内訳詳細(Detail)'!H74/'為替換算(currency conversion)'!$B$3)</f>
        <v>383.59722469311509</v>
      </c>
      <c r="I74" s="556">
        <f>IF('内訳詳細(Detail)'!I74="-","-",'内訳詳細(Detail)'!I74/'為替換算(currency conversion)'!$B$3)</f>
        <v>632.42305639565916</v>
      </c>
      <c r="J74" s="557">
        <f>IF('内訳詳細(Detail)'!J74="-","-",'内訳詳細(Detail)'!J74/'為替換算(currency conversion)'!$B$3)</f>
        <v>779.84344422700588</v>
      </c>
      <c r="K74" s="555">
        <f>IF('内訳詳細(Detail)'!K74="-","-",'内訳詳細(Detail)'!K74/'為替換算(currency conversion)'!$B$3)</f>
        <v>180.23483365949119</v>
      </c>
      <c r="L74" s="556">
        <f>IF('内訳詳細(Detail)'!L74="-","-",'内訳詳細(Detail)'!L74/'為替換算(currency conversion)'!$B$3)</f>
        <v>369.05354919053548</v>
      </c>
      <c r="M74" s="556">
        <f>IF('内訳詳細(Detail)'!M74="-","-",'内訳詳細(Detail)'!M74/'為替換算(currency conversion)'!$B$3)</f>
        <v>590.03735990037364</v>
      </c>
      <c r="N74" s="563">
        <f>IF('内訳詳細(Detail)'!N74="-","-",'内訳詳細(Detail)'!N74/'為替換算(currency conversion)'!$B$3)</f>
        <v>781.61359188756444</v>
      </c>
      <c r="O74" s="555">
        <f>IF('内訳詳細(Detail)'!O74="-","-",'内訳詳細(Detail)'!O74/'為替換算(currency conversion)'!$B$3)</f>
        <v>192.11884006404554</v>
      </c>
      <c r="P74" s="587">
        <f>IF('内訳詳細(Detail)'!P74="-","-",'内訳詳細(Detail)'!P74/'為替換算(currency conversion)'!$B$3)</f>
        <v>378.52695249955525</v>
      </c>
      <c r="Q74" s="583">
        <f>IF('内訳詳細(Detail)'!Q74="-","-",'内訳詳細(Detail)'!Q74/'為替換算(currency conversion)'!$B$3)</f>
        <v>582.83223625689379</v>
      </c>
      <c r="R74" s="591">
        <f>IF('内訳詳細(Detail)'!R74="-","-",'内訳詳細(Detail)'!R74/'為替換算(currency conversion)'!$B$3)</f>
        <v>779.50542608076853</v>
      </c>
      <c r="S74" s="555">
        <f>IF('内訳詳細(Detail)'!S74="-","-",'内訳詳細(Detail)'!S74/'為替換算(currency conversion)'!$B$3)</f>
        <v>172.16687422166873</v>
      </c>
      <c r="T74" s="587">
        <f>IF('内訳詳細(Detail)'!T74="-","-",'内訳詳細(Detail)'!T74/'為替換算(currency conversion)'!$B$3)</f>
        <v>346.97562711261338</v>
      </c>
      <c r="U74" s="587">
        <f>IF('内訳詳細(Detail)'!U74="-","-",'内訳詳細(Detail)'!U74/'為替換算(currency conversion)'!$B$3)</f>
        <v>553.59366660736521</v>
      </c>
      <c r="V74" s="588">
        <f>IF('内訳詳細(Detail)'!V74="-","-",'内訳詳細(Detail)'!V74/'為替換算(currency conversion)'!$B$3)</f>
        <v>734.38889877246038</v>
      </c>
      <c r="W74" s="555">
        <f>IF('内訳詳細(Detail)'!W74="-","-",'内訳詳細(Detail)'!W74/'為替換算(currency conversion)'!$B$3)</f>
        <v>209.8025262408824</v>
      </c>
      <c r="X74" s="587">
        <f>IF('内訳詳細(Detail)'!X74="-","-",'内訳詳細(Detail)'!X74/'為替換算(currency conversion)'!$B$3)</f>
        <v>410.54082903397972</v>
      </c>
      <c r="Y74" s="587">
        <f>IF('内訳詳細(Detail)'!Y74="-","-",'内訳詳細(Detail)'!Y74/'為替換算(currency conversion)'!$B$3)</f>
        <v>665.66447251378759</v>
      </c>
      <c r="Z74" s="588">
        <f>IF('内訳詳細(Detail)'!Z74="-","-",'内訳詳細(Detail)'!Z74/'為替換算(currency conversion)'!$B$3)</f>
        <v>892.51912471090554</v>
      </c>
    </row>
    <row r="75" spans="1:26" s="110" customFormat="1" ht="18" customHeight="1">
      <c r="A75" s="107"/>
      <c r="B75" s="378"/>
      <c r="C75" s="383" t="s">
        <v>71</v>
      </c>
      <c r="D75" s="398" t="s">
        <v>111</v>
      </c>
      <c r="E75" s="399" t="s">
        <v>4</v>
      </c>
      <c r="F75" s="400" t="s">
        <v>112</v>
      </c>
      <c r="G75" s="561">
        <f>IF('内訳詳細(Detail)'!G75="-","-",'内訳詳細(Detail)'!G75/'為替換算(currency conversion)'!$B$3)</f>
        <v>479.15851272015652</v>
      </c>
      <c r="H75" s="562">
        <f>IF('内訳詳細(Detail)'!H75="-","-",'内訳詳細(Detail)'!H75/'為替換算(currency conversion)'!$B$3)</f>
        <v>979.57658779576582</v>
      </c>
      <c r="I75" s="562">
        <f>IF('内訳詳細(Detail)'!I75="-","-",'内訳詳細(Detail)'!I75/'為替換算(currency conversion)'!$B$3)</f>
        <v>1534.2109944849672</v>
      </c>
      <c r="J75" s="563">
        <f>IF('内訳詳細(Detail)'!J75="-","-",'内訳詳細(Detail)'!J75/'為替換算(currency conversion)'!$B$3)</f>
        <v>2194.2536915139654</v>
      </c>
      <c r="K75" s="561">
        <f>IF('内訳詳細(Detail)'!K75="-","-",'内訳詳細(Detail)'!K75/'為替換算(currency conversion)'!$B$3)</f>
        <v>248.05194805194805</v>
      </c>
      <c r="L75" s="562">
        <f>IF('内訳詳細(Detail)'!L75="-","-",'内訳詳細(Detail)'!L75/'為替換算(currency conversion)'!$B$3)</f>
        <v>485.96335171677634</v>
      </c>
      <c r="M75" s="562">
        <f>IF('内訳詳細(Detail)'!M75="-","-",'内訳詳細(Detail)'!M75/'為替換算(currency conversion)'!$B$3)</f>
        <v>735.28731542430171</v>
      </c>
      <c r="N75" s="563">
        <f>IF('内訳詳細(Detail)'!N75="-","-",'内訳詳細(Detail)'!N75/'為替換算(currency conversion)'!$B$3)</f>
        <v>989.64597046788822</v>
      </c>
      <c r="O75" s="561">
        <f>IF('内訳詳細(Detail)'!O75="-","-",'内訳詳細(Detail)'!O75/'為替換算(currency conversion)'!$B$3)</f>
        <v>301.37875822807331</v>
      </c>
      <c r="P75" s="592">
        <f>IF('内訳詳細(Detail)'!P75="-","-",'内訳詳細(Detail)'!P75/'為替換算(currency conversion)'!$B$3)</f>
        <v>594.28037715708945</v>
      </c>
      <c r="Q75" s="556">
        <f>IF('内訳詳細(Detail)'!Q75="-","-",'内訳詳細(Detail)'!Q75/'為替換算(currency conversion)'!$B$3)</f>
        <v>899.83988614125599</v>
      </c>
      <c r="R75" s="591">
        <f>IF('内訳詳細(Detail)'!R75="-","-",'内訳詳細(Detail)'!R75/'為替換算(currency conversion)'!$B$3)</f>
        <v>1215.5844155844156</v>
      </c>
      <c r="S75" s="561">
        <f>IF('内訳詳細(Detail)'!S75="-","-",'内訳詳細(Detail)'!S75/'為替換算(currency conversion)'!$B$3)</f>
        <v>300.91620708059065</v>
      </c>
      <c r="T75" s="592">
        <f>IF('内訳詳細(Detail)'!T75="-","-",'内訳詳細(Detail)'!T75/'為替換算(currency conversion)'!$B$3)</f>
        <v>601.03184486746125</v>
      </c>
      <c r="U75" s="592">
        <f>IF('内訳詳細(Detail)'!U75="-","-",'内訳詳細(Detail)'!U75/'為替換算(currency conversion)'!$B$3)</f>
        <v>921.66874221668741</v>
      </c>
      <c r="V75" s="588">
        <f>IF('内訳詳細(Detail)'!V75="-","-",'内訳詳細(Detail)'!V75/'為替換算(currency conversion)'!$B$3)</f>
        <v>1266.6607365237503</v>
      </c>
      <c r="W75" s="561">
        <f>IF('内訳詳細(Detail)'!W75="-","-",'内訳詳細(Detail)'!W75/'為替換算(currency conversion)'!$B$3)</f>
        <v>371.01049635296209</v>
      </c>
      <c r="X75" s="592">
        <f>IF('内訳詳細(Detail)'!X75="-","-",'内訳詳細(Detail)'!X75/'為替換算(currency conversion)'!$B$3)</f>
        <v>729.30083615015121</v>
      </c>
      <c r="Y75" s="592">
        <f>IF('内訳詳細(Detail)'!Y75="-","-",'内訳詳細(Detail)'!Y75/'為替換算(currency conversion)'!$B$3)</f>
        <v>1117.8704856787049</v>
      </c>
      <c r="Z75" s="588">
        <f>IF('内訳詳細(Detail)'!Z75="-","-",'内訳詳細(Detail)'!Z75/'為替換算(currency conversion)'!$B$3)</f>
        <v>1525.3691513965487</v>
      </c>
    </row>
    <row r="76" spans="1:26" s="110" customFormat="1" ht="18" customHeight="1" thickBot="1">
      <c r="A76" s="107"/>
      <c r="B76" s="408"/>
      <c r="C76" s="409"/>
      <c r="D76" s="410" t="s">
        <v>113</v>
      </c>
      <c r="E76" s="411" t="s">
        <v>4</v>
      </c>
      <c r="F76" s="412" t="s">
        <v>114</v>
      </c>
      <c r="G76" s="564">
        <f>IF('内訳詳細(Detail)'!G76="-","-",'内訳詳細(Detail)'!G76/'為替換算(currency conversion)'!$B$3)</f>
        <v>17.230030243728873</v>
      </c>
      <c r="H76" s="565">
        <f>IF('内訳詳細(Detail)'!H76="-","-",'内訳詳細(Detail)'!H76/'為替換算(currency conversion)'!$B$3)</f>
        <v>37.991460594200319</v>
      </c>
      <c r="I76" s="565">
        <f>IF('内訳詳細(Detail)'!I76="-","-",'内訳詳細(Detail)'!I76/'為替換算(currency conversion)'!$B$3)</f>
        <v>67.772638320583525</v>
      </c>
      <c r="J76" s="566">
        <f>IF('内訳詳細(Detail)'!J76="-","-",'内訳詳細(Detail)'!J76/'為替換算(currency conversion)'!$B$3)</f>
        <v>96.548656822629425</v>
      </c>
      <c r="K76" s="564">
        <f>IF('内訳詳細(Detail)'!K76="-","-",'内訳詳細(Detail)'!K76/'為替換算(currency conversion)'!$B$3)</f>
        <v>38.400640455434974</v>
      </c>
      <c r="L76" s="565">
        <f>IF('内訳詳細(Detail)'!L76="-","-",'内訳詳細(Detail)'!L76/'為替換算(currency conversion)'!$B$3)</f>
        <v>70.272193559864789</v>
      </c>
      <c r="M76" s="565">
        <f>IF('内訳詳細(Detail)'!M76="-","-",'内訳詳細(Detail)'!M76/'為替換算(currency conversion)'!$B$3)</f>
        <v>122.15797900729407</v>
      </c>
      <c r="N76" s="566">
        <f>IF('内訳詳細(Detail)'!N76="-","-",'内訳詳細(Detail)'!N76/'為替換算(currency conversion)'!$B$3)</f>
        <v>182.61875111190179</v>
      </c>
      <c r="O76" s="564">
        <f>IF('内訳詳細(Detail)'!O76="-","-",'内訳詳細(Detail)'!O76/'為替換算(currency conversion)'!$B$3)</f>
        <v>44.556128802704144</v>
      </c>
      <c r="P76" s="605">
        <f>IF('内訳詳細(Detail)'!P76="-","-",'内訳詳細(Detail)'!P76/'為替換算(currency conversion)'!$B$3)</f>
        <v>76.383205835260625</v>
      </c>
      <c r="Q76" s="565">
        <f>IF('内訳詳細(Detail)'!Q76="-","-",'内訳詳細(Detail)'!Q76/'為替換算(currency conversion)'!$B$3)</f>
        <v>124.22166874221668</v>
      </c>
      <c r="R76" s="606">
        <f>IF('内訳詳細(Detail)'!R76="-","-",'内訳詳細(Detail)'!R76/'為替換算(currency conversion)'!$B$3)</f>
        <v>185.25173456680307</v>
      </c>
      <c r="S76" s="564">
        <f>IF('内訳詳細(Detail)'!S76="-","-",'内訳詳細(Detail)'!S76/'為替換算(currency conversion)'!$B$3)</f>
        <v>26.774595267745951</v>
      </c>
      <c r="T76" s="605">
        <f>IF('内訳詳細(Detail)'!T76="-","-",'内訳詳細(Detail)'!T76/'為替換算(currency conversion)'!$B$3)</f>
        <v>54.518768902330542</v>
      </c>
      <c r="U76" s="605">
        <f>IF('内訳詳細(Detail)'!U76="-","-",'内訳詳細(Detail)'!U76/'為替換算(currency conversion)'!$B$3)</f>
        <v>80.448318804483193</v>
      </c>
      <c r="V76" s="606">
        <f>IF('内訳詳細(Detail)'!V76="-","-",'内訳詳細(Detail)'!V76/'為替換算(currency conversion)'!$B$3)</f>
        <v>93.604340864614841</v>
      </c>
      <c r="W76" s="564">
        <f>IF('内訳詳細(Detail)'!W76="-","-",'内訳詳細(Detail)'!W76/'為替換算(currency conversion)'!$B$3)</f>
        <v>10.300658245863724</v>
      </c>
      <c r="X76" s="605">
        <f>IF('内訳詳細(Detail)'!X76="-","-",'内訳詳細(Detail)'!X76/'為替換算(currency conversion)'!$B$3)</f>
        <v>24.435153887208681</v>
      </c>
      <c r="Y76" s="605">
        <f>IF('内訳詳細(Detail)'!Y76="-","-",'内訳詳細(Detail)'!Y76/'為替換算(currency conversion)'!$B$3)</f>
        <v>47.367016545098735</v>
      </c>
      <c r="Z76" s="606">
        <f>IF('内訳詳細(Detail)'!Z76="-","-",'内訳詳細(Detail)'!Z76/'為替換算(currency conversion)'!$B$3)</f>
        <v>39.263476249777618</v>
      </c>
    </row>
    <row r="77" spans="1:26" ht="7.5" customHeight="1" thickBot="1">
      <c r="B77" s="130"/>
      <c r="G77" s="607"/>
      <c r="H77" s="607"/>
      <c r="I77" s="607"/>
      <c r="J77" s="607"/>
      <c r="K77" s="607"/>
      <c r="L77" s="607"/>
      <c r="M77" s="607"/>
      <c r="N77" s="607"/>
      <c r="O77" s="607"/>
      <c r="P77" s="607"/>
      <c r="Q77" s="607"/>
      <c r="R77" s="607"/>
      <c r="S77" s="607"/>
      <c r="T77" s="607"/>
      <c r="U77" s="607"/>
      <c r="V77" s="607"/>
      <c r="W77" s="607"/>
      <c r="X77" s="607"/>
      <c r="Y77" s="607"/>
      <c r="Z77" s="607"/>
    </row>
    <row r="78" spans="1:26">
      <c r="B78" s="733" t="s">
        <v>120</v>
      </c>
      <c r="C78" s="734"/>
      <c r="D78" s="734"/>
      <c r="E78" s="376" t="s">
        <v>4</v>
      </c>
      <c r="F78" s="377" t="s">
        <v>121</v>
      </c>
      <c r="G78" s="547">
        <f>IF('内訳詳細(Detail)'!G78="-","-",'内訳詳細(Detail)'!G78/'為替換算(currency conversion)'!$B$3)</f>
        <v>4183.6150151218644</v>
      </c>
      <c r="H78" s="548">
        <f>IF('内訳詳細(Detail)'!H78="-","-",'内訳詳細(Detail)'!H78/'為替換算(currency conversion)'!$B$3)</f>
        <v>8543.5420743639916</v>
      </c>
      <c r="I78" s="548">
        <f>IF('内訳詳細(Detail)'!I78="-","-",'内訳詳細(Detail)'!I78/'為替換算(currency conversion)'!$B$3)</f>
        <v>13165.940224159402</v>
      </c>
      <c r="J78" s="551">
        <f>IF('内訳詳細(Detail)'!J78="-","-",'内訳詳細(Detail)'!J78/'為替換算(currency conversion)'!$B$3)</f>
        <v>18143.479807863368</v>
      </c>
      <c r="K78" s="547">
        <f>IF('内訳詳細(Detail)'!K78="-","-",'内訳詳細(Detail)'!K78/'為替換算(currency conversion)'!$B$3)</f>
        <v>4494.2181106564667</v>
      </c>
      <c r="L78" s="548">
        <f>IF('内訳詳細(Detail)'!L78="-","-",'内訳詳細(Detail)'!L78/'為替換算(currency conversion)'!$B$3)</f>
        <v>9097.3314356875999</v>
      </c>
      <c r="M78" s="548">
        <f>IF('内訳詳細(Detail)'!M78="-","-",'内訳詳細(Detail)'!M78/'為替換算(currency conversion)'!$B$3)</f>
        <v>13793.684397793986</v>
      </c>
      <c r="N78" s="551">
        <f>IF('内訳詳細(Detail)'!N78="-","-",'内訳詳細(Detail)'!N78/'為替換算(currency conversion)'!$B$3)</f>
        <v>19245.908201387654</v>
      </c>
      <c r="O78" s="547">
        <f>IF('内訳詳細(Detail)'!O78="-","-",'内訳詳細(Detail)'!O78/'為替換算(currency conversion)'!$B$3)</f>
        <v>4690.2330546166158</v>
      </c>
      <c r="P78" s="573">
        <f>IF('内訳詳細(Detail)'!P78="-","-",'内訳詳細(Detail)'!P78/'為替換算(currency conversion)'!$B$3)</f>
        <v>9587.4310620885954</v>
      </c>
      <c r="Q78" s="573">
        <f>IF('内訳詳細(Detail)'!Q78="-","-",'内訳詳細(Detail)'!Q78/'為替換算(currency conversion)'!$B$3)</f>
        <v>14606.271126134139</v>
      </c>
      <c r="R78" s="550">
        <f>IF('内訳詳細(Detail)'!R78="-","-",'内訳詳細(Detail)'!R78/'為替換算(currency conversion)'!$B$3)</f>
        <v>20163.743106208858</v>
      </c>
      <c r="S78" s="547">
        <f>IF('内訳詳細(Detail)'!S78="-","-",'内訳詳細(Detail)'!S78/'為替換算(currency conversion)'!$B$3)</f>
        <v>4722.7895392278951</v>
      </c>
      <c r="T78" s="573">
        <f>IF('内訳詳細(Detail)'!T78="-","-",'内訳詳細(Detail)'!T78/'為替換算(currency conversion)'!$B$3)</f>
        <v>9607.87226472158</v>
      </c>
      <c r="U78" s="573">
        <f>IF('内訳詳細(Detail)'!U78="-","-",'内訳詳細(Detail)'!U78/'為替換算(currency conversion)'!$B$3)</f>
        <v>14751.787938089308</v>
      </c>
      <c r="V78" s="550">
        <f>IF('内訳詳細(Detail)'!V78="-","-",'内訳詳細(Detail)'!V78/'為替換算(currency conversion)'!$B$3)</f>
        <v>20624.959971535314</v>
      </c>
      <c r="W78" s="547">
        <f>IF('内訳詳細(Detail)'!W78="-","-",'内訳詳細(Detail)'!W78/'為替換算(currency conversion)'!$B$3)</f>
        <v>5255.488347269169</v>
      </c>
      <c r="X78" s="573">
        <f>IF('内訳詳細(Detail)'!X78="-","-",'内訳詳細(Detail)'!X78/'為替換算(currency conversion)'!$B$3)</f>
        <v>10781.702544031312</v>
      </c>
      <c r="Y78" s="573">
        <f>IF('内訳詳細(Detail)'!Y78="-","-",'内訳詳細(Detail)'!Y78/'為替換算(currency conversion)'!$B$3)</f>
        <v>16440.206368973493</v>
      </c>
      <c r="Z78" s="550">
        <f>IF('内訳詳細(Detail)'!Z78="-","-",'内訳詳細(Detail)'!Z78/'為替換算(currency conversion)'!$B$3)</f>
        <v>22699.750933997508</v>
      </c>
    </row>
    <row r="79" spans="1:26">
      <c r="B79" s="394"/>
      <c r="C79" s="379" t="s">
        <v>68</v>
      </c>
      <c r="D79" s="380" t="s">
        <v>105</v>
      </c>
      <c r="E79" s="381" t="s">
        <v>4</v>
      </c>
      <c r="F79" s="382" t="s">
        <v>106</v>
      </c>
      <c r="G79" s="574"/>
      <c r="H79" s="575"/>
      <c r="I79" s="576"/>
      <c r="J79" s="577"/>
      <c r="K79" s="552">
        <f>IF('内訳詳細(Detail)'!K79="-","-",'内訳詳細(Detail)'!K79/'為替換算(currency conversion)'!$B$3)</f>
        <v>471.31293364170074</v>
      </c>
      <c r="L79" s="578">
        <f>IF('内訳詳細(Detail)'!L79="-","-",'内訳詳細(Detail)'!L79/'為替換算(currency conversion)'!$B$3)</f>
        <v>953.84273260985583</v>
      </c>
      <c r="M79" s="553">
        <f>IF('内訳詳細(Detail)'!M79="-","-",'内訳詳細(Detail)'!M79/'為替換算(currency conversion)'!$B$3)</f>
        <v>1467.2834015299768</v>
      </c>
      <c r="N79" s="554">
        <f>IF('内訳詳細(Detail)'!N79="-","-",'内訳詳細(Detail)'!N79/'為替換算(currency conversion)'!$B$3)</f>
        <v>2080.4927948763566</v>
      </c>
      <c r="O79" s="552">
        <f>IF('内訳詳細(Detail)'!O79="-","-",'内訳詳細(Detail)'!O79/'為替換算(currency conversion)'!$B$3)</f>
        <v>548.38996619818533</v>
      </c>
      <c r="P79" s="578">
        <f>IF('内訳詳細(Detail)'!P79="-","-",'内訳詳細(Detail)'!P79/'為替換算(currency conversion)'!$B$3)</f>
        <v>1126.9702899839886</v>
      </c>
      <c r="Q79" s="603">
        <f>IF('内訳詳細(Detail)'!Q79="-","-",'内訳詳細(Detail)'!Q79/'為替換算(currency conversion)'!$B$3)</f>
        <v>1736.2035225048924</v>
      </c>
      <c r="R79" s="580">
        <f>IF('内訳詳細(Detail)'!R79="-","-",'内訳詳細(Detail)'!R79/'為替換算(currency conversion)'!$B$3)</f>
        <v>2442.0476783490481</v>
      </c>
      <c r="S79" s="552">
        <f>IF('内訳詳細(Detail)'!S79="-","-",'内訳詳細(Detail)'!S79/'為替換算(currency conversion)'!$B$3)</f>
        <v>550.21348514499198</v>
      </c>
      <c r="T79" s="578">
        <f>IF('内訳詳細(Detail)'!T79="-","-",'内訳詳細(Detail)'!T79/'為替換算(currency conversion)'!$B$3)</f>
        <v>1095.73029710016</v>
      </c>
      <c r="U79" s="579">
        <f>IF('内訳詳細(Detail)'!U79="-","-",'内訳詳細(Detail)'!U79/'為替換算(currency conversion)'!$B$3)</f>
        <v>1719.8808041273794</v>
      </c>
      <c r="V79" s="580">
        <f>IF('内訳詳細(Detail)'!V79="-","-",'内訳詳細(Detail)'!V79/'為替換算(currency conversion)'!$B$3)</f>
        <v>2519.2225582636543</v>
      </c>
      <c r="W79" s="552">
        <f>IF('内訳詳細(Detail)'!W79="-","-",'内訳詳細(Detail)'!W79/'為替換算(currency conversion)'!$B$3)</f>
        <v>693.48870307774416</v>
      </c>
      <c r="X79" s="578">
        <f>IF('内訳詳細(Detail)'!X79="-","-",'内訳詳細(Detail)'!X79/'為替換算(currency conversion)'!$B$3)</f>
        <v>1427.6641167052126</v>
      </c>
      <c r="Y79" s="579">
        <f>IF('内訳詳細(Detail)'!Y79="-","-",'内訳詳細(Detail)'!Y79/'為替換算(currency conversion)'!$B$3)</f>
        <v>2254.8123109766943</v>
      </c>
      <c r="Z79" s="580">
        <f>IF('内訳詳細(Detail)'!Z79="-","-",'内訳詳細(Detail)'!Z79/'為替換算(currency conversion)'!$B$3)</f>
        <v>3179.7455968688846</v>
      </c>
    </row>
    <row r="80" spans="1:26">
      <c r="B80" s="378"/>
      <c r="C80" s="383"/>
      <c r="D80" s="389" t="s">
        <v>107</v>
      </c>
      <c r="E80" s="390" t="s">
        <v>4</v>
      </c>
      <c r="F80" s="391" t="s">
        <v>108</v>
      </c>
      <c r="G80" s="581">
        <f>IF('内訳詳細(Detail)'!G80="-","-",'内訳詳細(Detail)'!G80/'為替換算(currency conversion)'!$B$3)</f>
        <v>1352.9443159580146</v>
      </c>
      <c r="H80" s="582">
        <f>IF('内訳詳細(Detail)'!H80="-","-",'内訳詳細(Detail)'!H80/'為替換算(currency conversion)'!$B$3)</f>
        <v>2475.6093221846645</v>
      </c>
      <c r="I80" s="583">
        <f>IF('内訳詳細(Detail)'!I80="-","-",'内訳詳細(Detail)'!I80/'為替換算(currency conversion)'!$B$3)</f>
        <v>3817.3723536737234</v>
      </c>
      <c r="J80" s="584">
        <f>IF('内訳詳細(Detail)'!J80="-","-",'内訳詳細(Detail)'!J80/'為替換算(currency conversion)'!$B$3)</f>
        <v>5131.3022593844507</v>
      </c>
      <c r="K80" s="581">
        <f>IF('内訳詳細(Detail)'!K80="-","-",'内訳詳細(Detail)'!K80/'為替換算(currency conversion)'!$B$3)</f>
        <v>1263.5118306351183</v>
      </c>
      <c r="L80" s="582">
        <f>IF('内訳詳細(Detail)'!L80="-","-",'内訳詳細(Detail)'!L80/'為替換算(currency conversion)'!$B$3)</f>
        <v>2552.2949653086639</v>
      </c>
      <c r="M80" s="583">
        <f>IF('内訳詳細(Detail)'!M80="-","-",'内訳詳細(Detail)'!M80/'為替換算(currency conversion)'!$B$3)</f>
        <v>3817.657000533713</v>
      </c>
      <c r="N80" s="584">
        <f>IF('内訳詳細(Detail)'!N80="-","-",'内訳詳細(Detail)'!N80/'為替換算(currency conversion)'!$B$3)</f>
        <v>5202.4372887386589</v>
      </c>
      <c r="O80" s="581">
        <f>IF('内訳詳細(Detail)'!O80="-","-",'内訳詳細(Detail)'!O80/'為替換算(currency conversion)'!$B$3)</f>
        <v>1242.7148194271481</v>
      </c>
      <c r="P80" s="582">
        <f>IF('内訳詳細(Detail)'!P80="-","-",'内訳詳細(Detail)'!P80/'為替換算(currency conversion)'!$B$3)</f>
        <v>2508.3348158690624</v>
      </c>
      <c r="Q80" s="604">
        <f>IF('内訳詳細(Detail)'!Q80="-","-",'内訳詳細(Detail)'!Q80/'為替換算(currency conversion)'!$B$3)</f>
        <v>3822.5671588685286</v>
      </c>
      <c r="R80" s="586">
        <f>IF('内訳詳細(Detail)'!R80="-","-",'内訳詳細(Detail)'!R80/'為替換算(currency conversion)'!$B$3)</f>
        <v>5234.4333748443332</v>
      </c>
      <c r="S80" s="581">
        <f>IF('内訳詳細(Detail)'!S80="-","-",'内訳詳細(Detail)'!S80/'為替換算(currency conversion)'!$B$3)</f>
        <v>1311.3680839708236</v>
      </c>
      <c r="T80" s="582">
        <f>IF('内訳詳細(Detail)'!T80="-","-",'内訳詳細(Detail)'!T80/'為替換算(currency conversion)'!$B$3)</f>
        <v>2631.0887742394593</v>
      </c>
      <c r="U80" s="585">
        <f>IF('内訳詳細(Detail)'!U80="-","-",'内訳詳細(Detail)'!U80/'為替換算(currency conversion)'!$B$3)</f>
        <v>3977.4061554883474</v>
      </c>
      <c r="V80" s="586">
        <f>IF('内訳詳細(Detail)'!V80="-","-",'内訳詳細(Detail)'!V80/'為替換算(currency conversion)'!$B$3)</f>
        <v>5410.0693826721226</v>
      </c>
      <c r="W80" s="581">
        <f>IF('内訳詳細(Detail)'!W80="-","-",'内訳詳細(Detail)'!W80/'為替換算(currency conversion)'!$B$3)</f>
        <v>1348.212061910692</v>
      </c>
      <c r="X80" s="582">
        <f>IF('内訳詳細(Detail)'!X80="-","-",'内訳詳細(Detail)'!X80/'為替換算(currency conversion)'!$B$3)</f>
        <v>2748.7279843444226</v>
      </c>
      <c r="Y80" s="585">
        <f>IF('内訳詳細(Detail)'!Y80="-","-",'内訳詳細(Detail)'!Y80/'為替換算(currency conversion)'!$B$3)</f>
        <v>4188.1248888098198</v>
      </c>
      <c r="Z80" s="586">
        <f>IF('内訳詳細(Detail)'!Z80="-","-",'内訳詳細(Detail)'!Z80/'為替換算(currency conversion)'!$B$3)</f>
        <v>5676.7568048389967</v>
      </c>
    </row>
    <row r="81" spans="2:26">
      <c r="B81" s="378"/>
      <c r="C81" s="383"/>
      <c r="D81" s="389" t="s">
        <v>109</v>
      </c>
      <c r="E81" s="390" t="s">
        <v>4</v>
      </c>
      <c r="F81" s="395" t="s">
        <v>110</v>
      </c>
      <c r="G81" s="555">
        <f>IF('内訳詳細(Detail)'!G81="-","-",'内訳詳細(Detail)'!G81/'為替換算(currency conversion)'!$B$3)</f>
        <v>963.17381248888091</v>
      </c>
      <c r="H81" s="556">
        <f>IF('内訳詳細(Detail)'!H81="-","-",'内訳詳細(Detail)'!H81/'為替換算(currency conversion)'!$B$3)</f>
        <v>2179.656644725138</v>
      </c>
      <c r="I81" s="556">
        <f>IF('内訳詳細(Detail)'!I81="-","-",'内訳詳細(Detail)'!I81/'為替換算(currency conversion)'!$B$3)</f>
        <v>3437.6356520192135</v>
      </c>
      <c r="J81" s="557">
        <f>IF('内訳詳細(Detail)'!J81="-","-",'内訳詳細(Detail)'!J81/'為替換算(currency conversion)'!$B$3)</f>
        <v>4839.5481231097665</v>
      </c>
      <c r="K81" s="555">
        <f>IF('内訳詳細(Detail)'!K81="-","-",'内訳詳細(Detail)'!K81/'為替換算(currency conversion)'!$B$3)</f>
        <v>1206.1643835616437</v>
      </c>
      <c r="L81" s="556">
        <f>IF('内訳詳細(Detail)'!L81="-","-",'内訳詳細(Detail)'!L81/'為替換算(currency conversion)'!$B$3)</f>
        <v>2460.3896103896104</v>
      </c>
      <c r="M81" s="556">
        <f>IF('内訳詳細(Detail)'!M81="-","-",'内訳詳細(Detail)'!M81/'為替換算(currency conversion)'!$B$3)</f>
        <v>3731.4712684575697</v>
      </c>
      <c r="N81" s="588">
        <f>IF('内訳詳細(Detail)'!N81="-","-",'内訳詳細(Detail)'!N81/'為替換算(currency conversion)'!$B$3)</f>
        <v>5355.7463084860346</v>
      </c>
      <c r="O81" s="555">
        <f>IF('内訳詳細(Detail)'!O81="-","-",'内訳詳細(Detail)'!O81/'為替換算(currency conversion)'!$B$3)</f>
        <v>1135.4563244974204</v>
      </c>
      <c r="P81" s="587">
        <f>IF('内訳詳細(Detail)'!P81="-","-",'内訳詳細(Detail)'!P81/'為替換算(currency conversion)'!$B$3)</f>
        <v>2369.7117950542606</v>
      </c>
      <c r="Q81" s="583">
        <f>IF('内訳詳細(Detail)'!Q81="-","-",'内訳詳細(Detail)'!Q81/'為替換算(currency conversion)'!$B$3)</f>
        <v>3633.5616438356165</v>
      </c>
      <c r="R81" s="588">
        <f>IF('内訳詳細(Detail)'!R81="-","-",'内訳詳細(Detail)'!R81/'為替換算(currency conversion)'!$B$3)</f>
        <v>5081.7114392456861</v>
      </c>
      <c r="S81" s="555">
        <f>IF('内訳詳細(Detail)'!S81="-","-",'内訳詳細(Detail)'!S81/'為替換算(currency conversion)'!$B$3)</f>
        <v>1060.6208859633516</v>
      </c>
      <c r="T81" s="587">
        <f>IF('内訳詳細(Detail)'!T81="-","-",'内訳詳細(Detail)'!T81/'為替換算(currency conversion)'!$B$3)</f>
        <v>2193.9156733677282</v>
      </c>
      <c r="U81" s="587">
        <f>IF('内訳詳細(Detail)'!U81="-","-",'内訳詳細(Detail)'!U81/'為替換算(currency conversion)'!$B$3)</f>
        <v>3419.7740615548832</v>
      </c>
      <c r="V81" s="588">
        <f>IF('内訳詳細(Detail)'!V81="-","-",'内訳詳細(Detail)'!V81/'為替換算(currency conversion)'!$B$3)</f>
        <v>4902.9798968155128</v>
      </c>
      <c r="W81" s="555">
        <f>IF('内訳詳細(Detail)'!W81="-","-",'内訳詳細(Detail)'!W81/'為替換算(currency conversion)'!$B$3)</f>
        <v>1161.7683686176836</v>
      </c>
      <c r="X81" s="587">
        <f>IF('内訳詳細(Detail)'!X81="-","-",'内訳詳細(Detail)'!X81/'為替換算(currency conversion)'!$B$3)</f>
        <v>2513.4050880626223</v>
      </c>
      <c r="Y81" s="587">
        <f>IF('内訳詳細(Detail)'!Y81="-","-",'内訳詳細(Detail)'!Y81/'為替換算(currency conversion)'!$B$3)</f>
        <v>3834.451165273083</v>
      </c>
      <c r="Z81" s="588">
        <f>IF('内訳詳細(Detail)'!Z81="-","-",'内訳詳細(Detail)'!Z81/'為替換算(currency conversion)'!$B$3)</f>
        <v>5484.4066892012097</v>
      </c>
    </row>
    <row r="82" spans="2:26">
      <c r="B82" s="378"/>
      <c r="C82" s="383" t="s">
        <v>71</v>
      </c>
      <c r="D82" s="398" t="s">
        <v>111</v>
      </c>
      <c r="E82" s="399" t="s">
        <v>4</v>
      </c>
      <c r="F82" s="400" t="s">
        <v>112</v>
      </c>
      <c r="G82" s="561">
        <f>IF('内訳詳細(Detail)'!G82="-","-",'内訳詳細(Detail)'!G82/'為替換算(currency conversion)'!$B$3)</f>
        <v>1737.5378046610922</v>
      </c>
      <c r="H82" s="562">
        <f>IF('内訳詳細(Detail)'!H82="-","-",'内訳詳細(Detail)'!H82/'為替換算(currency conversion)'!$B$3)</f>
        <v>3556.9115815691157</v>
      </c>
      <c r="I82" s="562">
        <f>IF('内訳詳細(Detail)'!I82="-","-",'内訳詳細(Detail)'!I82/'為替換算(currency conversion)'!$B$3)</f>
        <v>5404.1629603273441</v>
      </c>
      <c r="J82" s="563">
        <f>IF('内訳詳細(Detail)'!J82="-","-",'内訳詳細(Detail)'!J82/'為替換算(currency conversion)'!$B$3)</f>
        <v>7495.3389076676749</v>
      </c>
      <c r="K82" s="561">
        <f>IF('内訳詳細(Detail)'!K82="-","-",'内訳詳細(Detail)'!K82/'為替換算(currency conversion)'!$B$3)</f>
        <v>1403.8516278242305</v>
      </c>
      <c r="L82" s="562">
        <f>IF('内訳詳細(Detail)'!L82="-","-",'内訳詳細(Detail)'!L82/'為替換算(currency conversion)'!$B$3)</f>
        <v>2835.5363814267926</v>
      </c>
      <c r="M82" s="562">
        <f>IF('内訳詳細(Detail)'!M82="-","-",'内訳詳細(Detail)'!M82/'為替換算(currency conversion)'!$B$3)</f>
        <v>4301.6367194449385</v>
      </c>
      <c r="N82" s="563">
        <f>IF('内訳詳細(Detail)'!N82="-","-",'内訳詳細(Detail)'!N82/'為替換算(currency conversion)'!$B$3)</f>
        <v>5930.7863369507204</v>
      </c>
      <c r="O82" s="561">
        <f>IF('内訳詳細(Detail)'!O82="-","-",'内訳詳細(Detail)'!O82/'為替換算(currency conversion)'!$B$3)</f>
        <v>1553.6826187511119</v>
      </c>
      <c r="P82" s="592">
        <f>IF('内訳詳細(Detail)'!P82="-","-",'内訳詳細(Detail)'!P82/'為替換算(currency conversion)'!$B$3)</f>
        <v>3173.0919765166341</v>
      </c>
      <c r="Q82" s="556">
        <f>IF('内訳詳細(Detail)'!Q82="-","-",'内訳詳細(Detail)'!Q82/'為替換算(currency conversion)'!$B$3)</f>
        <v>4789.6726561110127</v>
      </c>
      <c r="R82" s="591">
        <f>IF('内訳詳細(Detail)'!R82="-","-",'内訳詳細(Detail)'!R82/'為替換算(currency conversion)'!$B$3)</f>
        <v>6545.7125066714107</v>
      </c>
      <c r="S82" s="561">
        <f>IF('内訳詳細(Detail)'!S82="-","-",'内訳詳細(Detail)'!S82/'為替換算(currency conversion)'!$B$3)</f>
        <v>1602.9443159580146</v>
      </c>
      <c r="T82" s="592">
        <f>IF('内訳詳細(Detail)'!T82="-","-",'内訳詳細(Detail)'!T82/'為替換算(currency conversion)'!$B$3)</f>
        <v>3288.8187155310443</v>
      </c>
      <c r="U82" s="592">
        <f>IF('内訳詳細(Detail)'!U82="-","-",'内訳詳細(Detail)'!U82/'為替換算(currency conversion)'!$B$3)</f>
        <v>5036.0256182173989</v>
      </c>
      <c r="V82" s="591">
        <f>IF('内訳詳細(Detail)'!V82="-","-",'内訳詳細(Detail)'!V82/'為替換算(currency conversion)'!$B$3)</f>
        <v>6990.7045009784733</v>
      </c>
      <c r="W82" s="561">
        <f>IF('内訳詳細(Detail)'!W82="-","-",'内訳詳細(Detail)'!W82/'為替換算(currency conversion)'!$B$3)</f>
        <v>1862.4355096957836</v>
      </c>
      <c r="X82" s="592">
        <f>IF('内訳詳細(Detail)'!X82="-","-",'内訳詳細(Detail)'!X82/'為替換算(currency conversion)'!$B$3)</f>
        <v>3708.8418430884185</v>
      </c>
      <c r="Y82" s="592">
        <f>IF('内訳詳細(Detail)'!Y82="-","-",'内訳詳細(Detail)'!Y82/'為替換算(currency conversion)'!$B$3)</f>
        <v>5589.0322006760362</v>
      </c>
      <c r="Z82" s="591">
        <f>IF('内訳詳細(Detail)'!Z82="-","-",'内訳詳細(Detail)'!Z82/'為替換算(currency conversion)'!$B$3)</f>
        <v>7611.5904643301901</v>
      </c>
    </row>
    <row r="83" spans="2:26" ht="18" thickBot="1">
      <c r="B83" s="408"/>
      <c r="C83" s="409"/>
      <c r="D83" s="410" t="s">
        <v>113</v>
      </c>
      <c r="E83" s="411" t="s">
        <v>4</v>
      </c>
      <c r="F83" s="412" t="s">
        <v>114</v>
      </c>
      <c r="G83" s="564">
        <f>IF('内訳詳細(Detail)'!G83="-","-",'内訳詳細(Detail)'!G83/'為替換算(currency conversion)'!$B$3)</f>
        <v>129.96797722825119</v>
      </c>
      <c r="H83" s="565">
        <f>IF('内訳詳細(Detail)'!H83="-","-",'内訳詳細(Detail)'!H83/'為替換算(currency conversion)'!$B$3)</f>
        <v>331.37342109944848</v>
      </c>
      <c r="I83" s="565">
        <f>IF('内訳詳細(Detail)'!I83="-","-",'内訳詳細(Detail)'!I83/'為替換算(currency conversion)'!$B$3)</f>
        <v>506.76925813912112</v>
      </c>
      <c r="J83" s="566">
        <f>IF('内訳詳細(Detail)'!J83="-","-",'内訳詳細(Detail)'!J83/'為替換算(currency conversion)'!$B$3)</f>
        <v>677.29051770147657</v>
      </c>
      <c r="K83" s="564">
        <f>IF('内訳詳細(Detail)'!K83="-","-",'内訳詳細(Detail)'!K83/'為替換算(currency conversion)'!$B$3)</f>
        <v>149.36843977939867</v>
      </c>
      <c r="L83" s="565">
        <f>IF('内訳詳細(Detail)'!L83="-","-",'内訳詳細(Detail)'!L83/'為替換算(currency conversion)'!$B$3)</f>
        <v>295.26774595267744</v>
      </c>
      <c r="M83" s="565">
        <f>IF('内訳詳細(Detail)'!M83="-","-",'内訳詳細(Detail)'!M83/'為替換算(currency conversion)'!$B$3)</f>
        <v>475.627112613414</v>
      </c>
      <c r="N83" s="566">
        <f>IF('内訳詳細(Detail)'!N83="-","-",'内訳詳細(Detail)'!N83/'為替換算(currency conversion)'!$B$3)</f>
        <v>676.43657712150866</v>
      </c>
      <c r="O83" s="564">
        <f>IF('内訳詳細(Detail)'!O83="-","-",'内訳詳細(Detail)'!O83/'為替換算(currency conversion)'!$B$3)</f>
        <v>209.99822095712506</v>
      </c>
      <c r="P83" s="605">
        <f>IF('内訳詳細(Detail)'!P83="-","-",'内訳詳細(Detail)'!P83/'為替換算(currency conversion)'!$B$3)</f>
        <v>409.32218466465042</v>
      </c>
      <c r="Q83" s="565">
        <f>IF('内訳詳細(Detail)'!Q83="-","-",'内訳詳細(Detail)'!Q83/'為替換算(currency conversion)'!$B$3)</f>
        <v>624.26614481409001</v>
      </c>
      <c r="R83" s="606">
        <f>IF('内訳詳細(Detail)'!R83="-","-",'内訳詳細(Detail)'!R83/'為替換算(currency conversion)'!$B$3)</f>
        <v>859.84700231275576</v>
      </c>
      <c r="S83" s="564">
        <f>IF('内訳詳細(Detail)'!S83="-","-",'内訳詳細(Detail)'!S83/'為替換算(currency conversion)'!$B$3)</f>
        <v>197.65166340508807</v>
      </c>
      <c r="T83" s="605">
        <f>IF('内訳詳細(Detail)'!T83="-","-",'内訳詳細(Detail)'!T83/'為替換算(currency conversion)'!$B$3)</f>
        <v>398.31880448318805</v>
      </c>
      <c r="U83" s="605">
        <f>IF('内訳詳細(Detail)'!U83="-","-",'内訳詳細(Detail)'!U83/'為替換算(currency conversion)'!$B$3)</f>
        <v>598.71019391567336</v>
      </c>
      <c r="V83" s="606">
        <f>IF('内訳詳細(Detail)'!V83="-","-",'内訳詳細(Detail)'!V83/'為替換算(currency conversion)'!$B$3)</f>
        <v>801.99252801992532</v>
      </c>
      <c r="W83" s="564">
        <f>IF('内訳詳細(Detail)'!W83="-","-",'内訳詳細(Detail)'!W83/'為替換算(currency conversion)'!$B$3)</f>
        <v>189.57480875289093</v>
      </c>
      <c r="X83" s="605">
        <f>IF('内訳詳細(Detail)'!X83="-","-",'内訳詳細(Detail)'!X83/'為替換算(currency conversion)'!$B$3)</f>
        <v>383.06351183063509</v>
      </c>
      <c r="Y83" s="605">
        <f>IF('内訳詳細(Detail)'!Y83="-","-",'内訳詳細(Detail)'!Y83/'為替換算(currency conversion)'!$B$3)</f>
        <v>573.79469845223264</v>
      </c>
      <c r="Z83" s="606">
        <f>IF('内訳詳細(Detail)'!Z83="-","-",'内訳詳細(Detail)'!Z83/'為替換算(currency conversion)'!$B$3)</f>
        <v>747.2602739726027</v>
      </c>
    </row>
    <row r="84" spans="2:26">
      <c r="C84" s="130" t="s">
        <v>512</v>
      </c>
    </row>
    <row r="85" spans="2:26">
      <c r="C85" s="99" t="s">
        <v>513</v>
      </c>
    </row>
    <row r="86" spans="2:26">
      <c r="C86" s="99" t="s">
        <v>514</v>
      </c>
    </row>
    <row r="87" spans="2:26">
      <c r="C87" s="130"/>
    </row>
  </sheetData>
  <mergeCells count="36">
    <mergeCell ref="B78:D78"/>
    <mergeCell ref="D45:D46"/>
    <mergeCell ref="E45:E46"/>
    <mergeCell ref="F45:F46"/>
    <mergeCell ref="G45:J45"/>
    <mergeCell ref="B47:D47"/>
    <mergeCell ref="B53:D53"/>
    <mergeCell ref="B59:D59"/>
    <mergeCell ref="B65:D65"/>
    <mergeCell ref="B71:D71"/>
    <mergeCell ref="B28:D28"/>
    <mergeCell ref="B31:D31"/>
    <mergeCell ref="B34:D34"/>
    <mergeCell ref="B9:D9"/>
    <mergeCell ref="B12:D12"/>
    <mergeCell ref="B15:D15"/>
    <mergeCell ref="D26:D27"/>
    <mergeCell ref="E26:E27"/>
    <mergeCell ref="F26:F27"/>
    <mergeCell ref="D7:D8"/>
    <mergeCell ref="E7:E8"/>
    <mergeCell ref="F7:F8"/>
    <mergeCell ref="G7:J7"/>
    <mergeCell ref="K7:N7"/>
    <mergeCell ref="O7:R7"/>
    <mergeCell ref="K45:N45"/>
    <mergeCell ref="O45:R45"/>
    <mergeCell ref="G26:J26"/>
    <mergeCell ref="K26:N26"/>
    <mergeCell ref="O26:R26"/>
    <mergeCell ref="W45:Z45"/>
    <mergeCell ref="W26:Z26"/>
    <mergeCell ref="W7:Z7"/>
    <mergeCell ref="S7:V7"/>
    <mergeCell ref="S26:V26"/>
    <mergeCell ref="S45:V45"/>
  </mergeCells>
  <phoneticPr fontId="19"/>
  <printOptions horizontalCentered="1" verticalCentered="1"/>
  <pageMargins left="0" right="0" top="0" bottom="0" header="0.31496062992125984" footer="0.31496062992125984"/>
  <pageSetup paperSize="9" scale="2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セグメント(Segment)</vt:lpstr>
      <vt:lpstr>内訳詳細(Detail)</vt:lpstr>
      <vt:lpstr>BS(Balance Sheets) </vt:lpstr>
      <vt:lpstr>PL(Statements of Operations)</vt:lpstr>
      <vt:lpstr>PL四半期（PL Quarterly）</vt:lpstr>
      <vt:lpstr>CF(Statements of Cash Flows)</vt:lpstr>
      <vt:lpstr>為替換算(currency conversion)</vt:lpstr>
      <vt:lpstr>セグメント(Segment)_Conv</vt:lpstr>
      <vt:lpstr>内訳詳細(Detail)_Conv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'PL四半期（PL Quarterly）'!Print_Area</vt:lpstr>
      <vt:lpstr>'PL四半期（PL Quarterly）_Con'!Print_Area</vt:lpstr>
      <vt:lpstr>'セグメント(Segment)'!Print_Area</vt:lpstr>
      <vt:lpstr>'セグメント(Segment)_Conv'!Print_Area</vt:lpstr>
      <vt:lpstr>'為替換算(currency conversion)'!Print_Area</vt:lpstr>
      <vt:lpstr>'内訳詳細(Detail)'!Print_Area</vt:lpstr>
      <vt:lpstr>'内訳詳細(Detail)_Conv'!Print_Area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2020-02-04T04:20:41Z</dcterms:created>
  <dcterms:modified xsi:type="dcterms:W3CDTF">2022-05-12T00:21:29Z</dcterms:modified>
</cp:coreProperties>
</file>