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77.108.31\finz2$\財務部\60_IR室\10_IR\株式担当\2023年3月期\●2Q決算\22_財務データ集\06_HP掲載版\"/>
    </mc:Choice>
  </mc:AlternateContent>
  <bookViews>
    <workbookView xWindow="0" yWindow="0" windowWidth="17040" windowHeight="10245" tabRatio="810"/>
  </bookViews>
  <sheets>
    <sheet name="【FY22Q2からの開示区分変更について】" sheetId="19" r:id="rId1"/>
    <sheet name="セグメント_新(Segment_New)" sheetId="15" r:id="rId2"/>
    <sheet name="セグメント_旧(Segment_Old)" sheetId="1" r:id="rId3"/>
    <sheet name="内訳詳細_新(Detail_New)" sheetId="16" r:id="rId4"/>
    <sheet name="内訳詳細_旧(Detail_Old)" sheetId="2" r:id="rId5"/>
    <sheet name="BS(Balance Sheets) " sheetId="3" r:id="rId6"/>
    <sheet name="PL(Statements of Operations)" sheetId="4" r:id="rId7"/>
    <sheet name="PL四半期（PL Quarterly）" sheetId="5" r:id="rId8"/>
    <sheet name="CF(Statements of Cash Flows)" sheetId="6" r:id="rId9"/>
    <sheet name="為替換算(currency conversion)" sheetId="7" r:id="rId10"/>
    <sheet name="セグメント_新(Segment_New)_Conv" sheetId="17" r:id="rId11"/>
    <sheet name="セグメント_旧(Segment_Old)_Conv" sheetId="8" r:id="rId12"/>
    <sheet name="内訳詳細_新(Detail_New)_Conv" sheetId="18" r:id="rId13"/>
    <sheet name="内訳詳細_旧(Detail_Old)_Conv" sheetId="9" r:id="rId14"/>
    <sheet name="BS(Balance Sheets)_Conv" sheetId="10" r:id="rId15"/>
    <sheet name="PL(Statements of Operations_Con" sheetId="11" r:id="rId16"/>
    <sheet name="PL四半期（PL Quarterly）_Con" sheetId="12" r:id="rId17"/>
    <sheet name="CF(Statements of Cash Flows_Con" sheetId="13" r:id="rId18"/>
    <sheet name="免責事項（Disclaimer)" sheetId="14" r:id="rId19"/>
  </sheets>
  <externalReferences>
    <externalReference r:id="rId20"/>
    <externalReference r:id="rId21"/>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5" hidden="1">#REF!</definedName>
    <definedName name="AS2TickmarkLS" localSheetId="14" hidden="1">#REF!</definedName>
    <definedName name="AS2TickmarkLS" localSheetId="8" hidden="1">#REF!</definedName>
    <definedName name="AS2TickmarkLS" localSheetId="17" hidden="1">#REF!</definedName>
    <definedName name="AS2TickmarkLS" localSheetId="6" hidden="1">#REF!</definedName>
    <definedName name="AS2TickmarkLS" localSheetId="15" hidden="1">#REF!</definedName>
    <definedName name="AS2TickmarkLS" localSheetId="7" hidden="1">#REF!</definedName>
    <definedName name="AS2TickmarkLS" localSheetId="16" hidden="1">#REF!</definedName>
    <definedName name="AS2TickmarkLS" localSheetId="2" hidden="1">#REF!</definedName>
    <definedName name="AS2TickmarkLS" localSheetId="11" hidden="1">#REF!</definedName>
    <definedName name="AS2TickmarkLS" localSheetId="1" hidden="1">#REF!</definedName>
    <definedName name="AS2TickmarkLS" localSheetId="10" hidden="1">#REF!</definedName>
    <definedName name="AS2TickmarkLS" localSheetId="9" hidden="1">#REF!</definedName>
    <definedName name="AS2TickmarkLS" localSheetId="4" hidden="1">#REF!</definedName>
    <definedName name="AS2TickmarkLS" localSheetId="13" hidden="1">#REF!</definedName>
    <definedName name="AS2TickmarkLS" localSheetId="3" hidden="1">#REF!</definedName>
    <definedName name="AS2TickmarkLS" localSheetId="12" hidden="1">#REF!</definedName>
    <definedName name="AS2TickmarkLS" localSheetId="18" hidden="1">#REF!</definedName>
    <definedName name="AS2VersionLS" hidden="1">300</definedName>
    <definedName name="BG_Del" hidden="1">15</definedName>
    <definedName name="BG_Ins" hidden="1">4</definedName>
    <definedName name="BG_Mod" hidden="1">6</definedName>
    <definedName name="d" localSheetId="5" hidden="1">#REF!</definedName>
    <definedName name="d" localSheetId="14" hidden="1">#REF!</definedName>
    <definedName name="d" localSheetId="8" hidden="1">#REF!</definedName>
    <definedName name="d" localSheetId="17" hidden="1">#REF!</definedName>
    <definedName name="d" localSheetId="6" hidden="1">#REF!</definedName>
    <definedName name="d" localSheetId="15" hidden="1">#REF!</definedName>
    <definedName name="d" localSheetId="7" hidden="1">#REF!</definedName>
    <definedName name="d" localSheetId="16" hidden="1">#REF!</definedName>
    <definedName name="d" localSheetId="2" hidden="1">#REF!</definedName>
    <definedName name="d" localSheetId="11" hidden="1">#REF!</definedName>
    <definedName name="d" localSheetId="1" hidden="1">#REF!</definedName>
    <definedName name="d" localSheetId="10" hidden="1">#REF!</definedName>
    <definedName name="d" localSheetId="9" hidden="1">#REF!</definedName>
    <definedName name="d" localSheetId="4" hidden="1">#REF!</definedName>
    <definedName name="d" localSheetId="13" hidden="1">#REF!</definedName>
    <definedName name="d" localSheetId="3" hidden="1">#REF!</definedName>
    <definedName name="d" localSheetId="12" hidden="1">#REF!</definedName>
    <definedName name="d" localSheetId="18" hidden="1">#REF!</definedName>
    <definedName name="EV__LASTREFTIME__" hidden="1">40497.4682060185</definedName>
    <definedName name="_xlnm.Print_Area" localSheetId="5">'BS(Balance Sheets) '!$A$1:$AD$56</definedName>
    <definedName name="_xlnm.Print_Area" localSheetId="14">'BS(Balance Sheets)_Conv'!$A$1:$AD$56</definedName>
    <definedName name="_xlnm.Print_Area" localSheetId="8">'CF(Statements of Cash Flows)'!$A$1:$AE$49</definedName>
    <definedName name="_xlnm.Print_Area" localSheetId="17">'CF(Statements of Cash Flows_Con'!$A$1:$AE$49</definedName>
    <definedName name="_xlnm.Print_Area" localSheetId="6">'PL(Statements of Operations)'!$A$1:$AC$24</definedName>
    <definedName name="_xlnm.Print_Area" localSheetId="15">'PL(Statements of Operations_Con'!$A$1:$AC$25</definedName>
    <definedName name="_xlnm.Print_Area" localSheetId="7">'PL四半期（PL Quarterly）'!$A$1:$AB$24</definedName>
    <definedName name="_xlnm.Print_Area" localSheetId="16">'PL四半期（PL Quarterly）_Con'!$A$1:$AC$24</definedName>
    <definedName name="_xlnm.Print_Area" localSheetId="2">'セグメント_旧(Segment_Old)'!$A$1:$AE$51</definedName>
    <definedName name="_xlnm.Print_Area" localSheetId="11">'セグメント_旧(Segment_Old)_Conv'!$A$1:$AG$51</definedName>
    <definedName name="_xlnm.Print_Area" localSheetId="1">'セグメント_新(Segment_New)'!$A$1:$O$50</definedName>
    <definedName name="_xlnm.Print_Area" localSheetId="10">'セグメント_新(Segment_New)_Conv'!$A$1:$Q$50</definedName>
    <definedName name="_xlnm.Print_Area" localSheetId="9">'為替換算(currency conversion)'!$A$1:$Q$17</definedName>
    <definedName name="_xlnm.Print_Area" localSheetId="4">'内訳詳細_旧(Detail_Old)'!$A$1:$AD$96</definedName>
    <definedName name="_xlnm.Print_Area" localSheetId="13">'内訳詳細_旧(Detail_Old)_Conv'!$A$1:$AD$96</definedName>
    <definedName name="_xlnm.Print_Area" localSheetId="3">'内訳詳細_新(Detail_New)'!$A$1:$N$76</definedName>
    <definedName name="_xlnm.Print_Area" localSheetId="12">'内訳詳細_新(Detail_New)_Conv'!$A$1:$N$76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8"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XREF_COLUMN_1" localSheetId="5" hidden="1">#REF!</definedName>
    <definedName name="XREF_COLUMN_1" localSheetId="14" hidden="1">#REF!</definedName>
    <definedName name="XREF_COLUMN_1" localSheetId="8" hidden="1">#REF!</definedName>
    <definedName name="XREF_COLUMN_1" localSheetId="17" hidden="1">#REF!</definedName>
    <definedName name="XREF_COLUMN_1" localSheetId="6" hidden="1">#REF!</definedName>
    <definedName name="XREF_COLUMN_1" localSheetId="15" hidden="1">#REF!</definedName>
    <definedName name="XREF_COLUMN_1" localSheetId="7" hidden="1">#REF!</definedName>
    <definedName name="XREF_COLUMN_1" localSheetId="16" hidden="1">#REF!</definedName>
    <definedName name="XREF_COLUMN_1" localSheetId="2" hidden="1">#REF!</definedName>
    <definedName name="XREF_COLUMN_1" localSheetId="11" hidden="1">#REF!</definedName>
    <definedName name="XREF_COLUMN_1" localSheetId="1" hidden="1">#REF!</definedName>
    <definedName name="XREF_COLUMN_1" localSheetId="10" hidden="1">#REF!</definedName>
    <definedName name="XREF_COLUMN_1" localSheetId="9" hidden="1">#REF!</definedName>
    <definedName name="XREF_COLUMN_1" localSheetId="4" hidden="1">#REF!</definedName>
    <definedName name="XREF_COLUMN_1" localSheetId="13" hidden="1">#REF!</definedName>
    <definedName name="XREF_COLUMN_1" localSheetId="3" hidden="1">#REF!</definedName>
    <definedName name="XREF_COLUMN_1" localSheetId="12" hidden="1">#REF!</definedName>
    <definedName name="XREF_COLUMN_1" localSheetId="18" hidden="1">#REF!</definedName>
    <definedName name="XREF_COLUMN_5" localSheetId="5" hidden="1">'[2]Cash Flow 01'!#REF!</definedName>
    <definedName name="XREF_COLUMN_5" localSheetId="14" hidden="1">'[2]Cash Flow 01'!#REF!</definedName>
    <definedName name="XREF_COLUMN_5" localSheetId="8" hidden="1">'[2]Cash Flow 01'!#REF!</definedName>
    <definedName name="XREF_COLUMN_5" localSheetId="17" hidden="1">'[2]Cash Flow 01'!#REF!</definedName>
    <definedName name="XREF_COLUMN_5" localSheetId="6" hidden="1">'[2]Cash Flow 01'!#REF!</definedName>
    <definedName name="XREF_COLUMN_5" localSheetId="15" hidden="1">'[2]Cash Flow 01'!#REF!</definedName>
    <definedName name="XREF_COLUMN_5" localSheetId="7" hidden="1">'[2]Cash Flow 01'!#REF!</definedName>
    <definedName name="XREF_COLUMN_5" localSheetId="16" hidden="1">'[2]Cash Flow 01'!#REF!</definedName>
    <definedName name="XREF_COLUMN_5" localSheetId="2" hidden="1">'[2]Cash Flow 01'!#REF!</definedName>
    <definedName name="XREF_COLUMN_5" localSheetId="11" hidden="1">'[2]Cash Flow 01'!#REF!</definedName>
    <definedName name="XREF_COLUMN_5" localSheetId="1" hidden="1">'[2]Cash Flow 01'!#REF!</definedName>
    <definedName name="XREF_COLUMN_5" localSheetId="10" hidden="1">'[2]Cash Flow 01'!#REF!</definedName>
    <definedName name="XREF_COLUMN_5" localSheetId="9" hidden="1">'[2]Cash Flow 01'!#REF!</definedName>
    <definedName name="XREF_COLUMN_5" localSheetId="4" hidden="1">'[2]Cash Flow 01'!#REF!</definedName>
    <definedName name="XREF_COLUMN_5" localSheetId="13" hidden="1">'[2]Cash Flow 01'!#REF!</definedName>
    <definedName name="XREF_COLUMN_5" localSheetId="3" hidden="1">'[2]Cash Flow 01'!#REF!</definedName>
    <definedName name="XREF_COLUMN_5" localSheetId="12" hidden="1">'[2]Cash Flow 01'!#REF!</definedName>
    <definedName name="XREF_COLUMN_5" localSheetId="18" hidden="1">'[2]Cash Flow 01'!#REF!</definedName>
    <definedName name="XRefActiveRow" localSheetId="5" hidden="1">#REF!</definedName>
    <definedName name="XRefActiveRow" localSheetId="14" hidden="1">#REF!</definedName>
    <definedName name="XRefActiveRow" localSheetId="8" hidden="1">#REF!</definedName>
    <definedName name="XRefActiveRow" localSheetId="17" hidden="1">#REF!</definedName>
    <definedName name="XRefActiveRow" localSheetId="6" hidden="1">#REF!</definedName>
    <definedName name="XRefActiveRow" localSheetId="15" hidden="1">#REF!</definedName>
    <definedName name="XRefActiveRow" localSheetId="7" hidden="1">#REF!</definedName>
    <definedName name="XRefActiveRow" localSheetId="16" hidden="1">#REF!</definedName>
    <definedName name="XRefActiveRow" localSheetId="2" hidden="1">#REF!</definedName>
    <definedName name="XRefActiveRow" localSheetId="11" hidden="1">#REF!</definedName>
    <definedName name="XRefActiveRow" localSheetId="1" hidden="1">#REF!</definedName>
    <definedName name="XRefActiveRow" localSheetId="10" hidden="1">#REF!</definedName>
    <definedName name="XRefActiveRow" localSheetId="9" hidden="1">#REF!</definedName>
    <definedName name="XRefActiveRow" localSheetId="4" hidden="1">#REF!</definedName>
    <definedName name="XRefActiveRow" localSheetId="13" hidden="1">#REF!</definedName>
    <definedName name="XRefActiveRow" localSheetId="3" hidden="1">#REF!</definedName>
    <definedName name="XRefActiveRow" localSheetId="12" hidden="1">#REF!</definedName>
    <definedName name="XRefActiveRow" localSheetId="18" hidden="1">#REF!</definedName>
    <definedName name="XRefColumnsCount" hidden="1">5</definedName>
    <definedName name="XRefCopy1" localSheetId="5" hidden="1">#REF!</definedName>
    <definedName name="XRefCopy1" localSheetId="14" hidden="1">#REF!</definedName>
    <definedName name="XRefCopy1" localSheetId="8" hidden="1">#REF!</definedName>
    <definedName name="XRefCopy1" localSheetId="17" hidden="1">#REF!</definedName>
    <definedName name="XRefCopy1" localSheetId="6" hidden="1">#REF!</definedName>
    <definedName name="XRefCopy1" localSheetId="15" hidden="1">#REF!</definedName>
    <definedName name="XRefCopy1" localSheetId="7" hidden="1">#REF!</definedName>
    <definedName name="XRefCopy1" localSheetId="16" hidden="1">#REF!</definedName>
    <definedName name="XRefCopy1" localSheetId="2" hidden="1">#REF!</definedName>
    <definedName name="XRefCopy1" localSheetId="11" hidden="1">#REF!</definedName>
    <definedName name="XRefCopy1" localSheetId="1" hidden="1">#REF!</definedName>
    <definedName name="XRefCopy1" localSheetId="10" hidden="1">#REF!</definedName>
    <definedName name="XRefCopy1" localSheetId="9" hidden="1">#REF!</definedName>
    <definedName name="XRefCopy1" localSheetId="4" hidden="1">#REF!</definedName>
    <definedName name="XRefCopy1" localSheetId="13" hidden="1">#REF!</definedName>
    <definedName name="XRefCopy1" localSheetId="3" hidden="1">#REF!</definedName>
    <definedName name="XRefCopy1" localSheetId="12" hidden="1">#REF!</definedName>
    <definedName name="XRefCopy1" localSheetId="18" hidden="1">#REF!</definedName>
    <definedName name="XRefCopy2" localSheetId="5" hidden="1">#REF!</definedName>
    <definedName name="XRefCopy2" localSheetId="14" hidden="1">#REF!</definedName>
    <definedName name="XRefCopy2" localSheetId="8" hidden="1">#REF!</definedName>
    <definedName name="XRefCopy2" localSheetId="17" hidden="1">#REF!</definedName>
    <definedName name="XRefCopy2" localSheetId="6" hidden="1">#REF!</definedName>
    <definedName name="XRefCopy2" localSheetId="15" hidden="1">#REF!</definedName>
    <definedName name="XRefCopy2" localSheetId="7" hidden="1">#REF!</definedName>
    <definedName name="XRefCopy2" localSheetId="16" hidden="1">#REF!</definedName>
    <definedName name="XRefCopy2" localSheetId="2" hidden="1">#REF!</definedName>
    <definedName name="XRefCopy2" localSheetId="11" hidden="1">#REF!</definedName>
    <definedName name="XRefCopy2" localSheetId="1" hidden="1">#REF!</definedName>
    <definedName name="XRefCopy2" localSheetId="10" hidden="1">#REF!</definedName>
    <definedName name="XRefCopy2" localSheetId="9" hidden="1">#REF!</definedName>
    <definedName name="XRefCopy2" localSheetId="4" hidden="1">#REF!</definedName>
    <definedName name="XRefCopy2" localSheetId="13" hidden="1">#REF!</definedName>
    <definedName name="XRefCopy2" localSheetId="3" hidden="1">#REF!</definedName>
    <definedName name="XRefCopy2" localSheetId="12" hidden="1">#REF!</definedName>
    <definedName name="XRefCopy2" localSheetId="18" hidden="1">#REF!</definedName>
    <definedName name="XRefCopyRangeCount" hidden="1">1</definedName>
    <definedName name="XRefPaste1" localSheetId="5" hidden="1">#REF!</definedName>
    <definedName name="XRefPaste1" localSheetId="14" hidden="1">#REF!</definedName>
    <definedName name="XRefPaste1" localSheetId="8" hidden="1">#REF!</definedName>
    <definedName name="XRefPaste1" localSheetId="17" hidden="1">#REF!</definedName>
    <definedName name="XRefPaste1" localSheetId="6" hidden="1">#REF!</definedName>
    <definedName name="XRefPaste1" localSheetId="15" hidden="1">#REF!</definedName>
    <definedName name="XRefPaste1" localSheetId="7" hidden="1">#REF!</definedName>
    <definedName name="XRefPaste1" localSheetId="16" hidden="1">#REF!</definedName>
    <definedName name="XRefPaste1" localSheetId="2" hidden="1">#REF!</definedName>
    <definedName name="XRefPaste1" localSheetId="11" hidden="1">#REF!</definedName>
    <definedName name="XRefPaste1" localSheetId="1" hidden="1">#REF!</definedName>
    <definedName name="XRefPaste1" localSheetId="10" hidden="1">#REF!</definedName>
    <definedName name="XRefPaste1" localSheetId="9" hidden="1">#REF!</definedName>
    <definedName name="XRefPaste1" localSheetId="4" hidden="1">#REF!</definedName>
    <definedName name="XRefPaste1" localSheetId="13" hidden="1">#REF!</definedName>
    <definedName name="XRefPaste1" localSheetId="3" hidden="1">#REF!</definedName>
    <definedName name="XRefPaste1" localSheetId="12" hidden="1">#REF!</definedName>
    <definedName name="XRefPaste1" localSheetId="18" hidden="1">#REF!</definedName>
    <definedName name="XRefPaste10Row" localSheetId="5" hidden="1">#REF!</definedName>
    <definedName name="XRefPaste10Row" localSheetId="14" hidden="1">#REF!</definedName>
    <definedName name="XRefPaste10Row" localSheetId="8" hidden="1">#REF!</definedName>
    <definedName name="XRefPaste10Row" localSheetId="17" hidden="1">#REF!</definedName>
    <definedName name="XRefPaste10Row" localSheetId="6" hidden="1">#REF!</definedName>
    <definedName name="XRefPaste10Row" localSheetId="15" hidden="1">#REF!</definedName>
    <definedName name="XRefPaste10Row" localSheetId="7" hidden="1">#REF!</definedName>
    <definedName name="XRefPaste10Row" localSheetId="16" hidden="1">#REF!</definedName>
    <definedName name="XRefPaste10Row" localSheetId="2" hidden="1">#REF!</definedName>
    <definedName name="XRefPaste10Row" localSheetId="11" hidden="1">#REF!</definedName>
    <definedName name="XRefPaste10Row" localSheetId="1" hidden="1">#REF!</definedName>
    <definedName name="XRefPaste10Row" localSheetId="10" hidden="1">#REF!</definedName>
    <definedName name="XRefPaste10Row" localSheetId="9" hidden="1">#REF!</definedName>
    <definedName name="XRefPaste10Row" localSheetId="4" hidden="1">#REF!</definedName>
    <definedName name="XRefPaste10Row" localSheetId="13" hidden="1">#REF!</definedName>
    <definedName name="XRefPaste10Row" localSheetId="3" hidden="1">#REF!</definedName>
    <definedName name="XRefPaste10Row" localSheetId="12" hidden="1">#REF!</definedName>
    <definedName name="XRefPaste10Row" localSheetId="18" hidden="1">#REF!</definedName>
    <definedName name="XRefPaste11Row" localSheetId="5" hidden="1">#REF!</definedName>
    <definedName name="XRefPaste11Row" localSheetId="14" hidden="1">#REF!</definedName>
    <definedName name="XRefPaste11Row" localSheetId="8" hidden="1">#REF!</definedName>
    <definedName name="XRefPaste11Row" localSheetId="17" hidden="1">#REF!</definedName>
    <definedName name="XRefPaste11Row" localSheetId="6" hidden="1">#REF!</definedName>
    <definedName name="XRefPaste11Row" localSheetId="15" hidden="1">#REF!</definedName>
    <definedName name="XRefPaste11Row" localSheetId="7" hidden="1">#REF!</definedName>
    <definedName name="XRefPaste11Row" localSheetId="16" hidden="1">#REF!</definedName>
    <definedName name="XRefPaste11Row" localSheetId="2" hidden="1">#REF!</definedName>
    <definedName name="XRefPaste11Row" localSheetId="11" hidden="1">#REF!</definedName>
    <definedName name="XRefPaste11Row" localSheetId="1" hidden="1">#REF!</definedName>
    <definedName name="XRefPaste11Row" localSheetId="10" hidden="1">#REF!</definedName>
    <definedName name="XRefPaste11Row" localSheetId="9" hidden="1">#REF!</definedName>
    <definedName name="XRefPaste11Row" localSheetId="4" hidden="1">#REF!</definedName>
    <definedName name="XRefPaste11Row" localSheetId="13" hidden="1">#REF!</definedName>
    <definedName name="XRefPaste11Row" localSheetId="3" hidden="1">#REF!</definedName>
    <definedName name="XRefPaste11Row" localSheetId="12" hidden="1">#REF!</definedName>
    <definedName name="XRefPaste11Row" localSheetId="18" hidden="1">#REF!</definedName>
    <definedName name="XRefPaste12Row" localSheetId="5" hidden="1">#REF!</definedName>
    <definedName name="XRefPaste12Row" localSheetId="14" hidden="1">#REF!</definedName>
    <definedName name="XRefPaste12Row" localSheetId="8" hidden="1">#REF!</definedName>
    <definedName name="XRefPaste12Row" localSheetId="17" hidden="1">#REF!</definedName>
    <definedName name="XRefPaste12Row" localSheetId="6" hidden="1">#REF!</definedName>
    <definedName name="XRefPaste12Row" localSheetId="15" hidden="1">#REF!</definedName>
    <definedName name="XRefPaste12Row" localSheetId="7" hidden="1">#REF!</definedName>
    <definedName name="XRefPaste12Row" localSheetId="16" hidden="1">#REF!</definedName>
    <definedName name="XRefPaste12Row" localSheetId="2" hidden="1">#REF!</definedName>
    <definedName name="XRefPaste12Row" localSheetId="11" hidden="1">#REF!</definedName>
    <definedName name="XRefPaste12Row" localSheetId="1" hidden="1">#REF!</definedName>
    <definedName name="XRefPaste12Row" localSheetId="10" hidden="1">#REF!</definedName>
    <definedName name="XRefPaste12Row" localSheetId="9" hidden="1">#REF!</definedName>
    <definedName name="XRefPaste12Row" localSheetId="4" hidden="1">#REF!</definedName>
    <definedName name="XRefPaste12Row" localSheetId="13" hidden="1">#REF!</definedName>
    <definedName name="XRefPaste12Row" localSheetId="3" hidden="1">#REF!</definedName>
    <definedName name="XRefPaste12Row" localSheetId="12" hidden="1">#REF!</definedName>
    <definedName name="XRefPaste12Row" localSheetId="18" hidden="1">#REF!</definedName>
    <definedName name="XRefPaste1Row" localSheetId="5" hidden="1">#REF!</definedName>
    <definedName name="XRefPaste1Row" localSheetId="14" hidden="1">#REF!</definedName>
    <definedName name="XRefPaste1Row" localSheetId="8" hidden="1">#REF!</definedName>
    <definedName name="XRefPaste1Row" localSheetId="17" hidden="1">#REF!</definedName>
    <definedName name="XRefPaste1Row" localSheetId="6" hidden="1">#REF!</definedName>
    <definedName name="XRefPaste1Row" localSheetId="15" hidden="1">#REF!</definedName>
    <definedName name="XRefPaste1Row" localSheetId="7" hidden="1">#REF!</definedName>
    <definedName name="XRefPaste1Row" localSheetId="16" hidden="1">#REF!</definedName>
    <definedName name="XRefPaste1Row" localSheetId="2" hidden="1">#REF!</definedName>
    <definedName name="XRefPaste1Row" localSheetId="11" hidden="1">#REF!</definedName>
    <definedName name="XRefPaste1Row" localSheetId="1" hidden="1">#REF!</definedName>
    <definedName name="XRefPaste1Row" localSheetId="10" hidden="1">#REF!</definedName>
    <definedName name="XRefPaste1Row" localSheetId="9" hidden="1">#REF!</definedName>
    <definedName name="XRefPaste1Row" localSheetId="4" hidden="1">#REF!</definedName>
    <definedName name="XRefPaste1Row" localSheetId="13" hidden="1">#REF!</definedName>
    <definedName name="XRefPaste1Row" localSheetId="3" hidden="1">#REF!</definedName>
    <definedName name="XRefPaste1Row" localSheetId="12" hidden="1">#REF!</definedName>
    <definedName name="XRefPaste1Row" localSheetId="18" hidden="1">#REF!</definedName>
    <definedName name="XRefPaste3Row" localSheetId="5" hidden="1">#REF!</definedName>
    <definedName name="XRefPaste3Row" localSheetId="14" hidden="1">#REF!</definedName>
    <definedName name="XRefPaste3Row" localSheetId="8" hidden="1">#REF!</definedName>
    <definedName name="XRefPaste3Row" localSheetId="17" hidden="1">#REF!</definedName>
    <definedName name="XRefPaste3Row" localSheetId="6" hidden="1">#REF!</definedName>
    <definedName name="XRefPaste3Row" localSheetId="15" hidden="1">#REF!</definedName>
    <definedName name="XRefPaste3Row" localSheetId="7" hidden="1">#REF!</definedName>
    <definedName name="XRefPaste3Row" localSheetId="16" hidden="1">#REF!</definedName>
    <definedName name="XRefPaste3Row" localSheetId="2" hidden="1">#REF!</definedName>
    <definedName name="XRefPaste3Row" localSheetId="11" hidden="1">#REF!</definedName>
    <definedName name="XRefPaste3Row" localSheetId="1" hidden="1">#REF!</definedName>
    <definedName name="XRefPaste3Row" localSheetId="10" hidden="1">#REF!</definedName>
    <definedName name="XRefPaste3Row" localSheetId="9" hidden="1">#REF!</definedName>
    <definedName name="XRefPaste3Row" localSheetId="4" hidden="1">#REF!</definedName>
    <definedName name="XRefPaste3Row" localSheetId="13" hidden="1">#REF!</definedName>
    <definedName name="XRefPaste3Row" localSheetId="3" hidden="1">#REF!</definedName>
    <definedName name="XRefPaste3Row" localSheetId="12" hidden="1">#REF!</definedName>
    <definedName name="XRefPaste3Row" localSheetId="18" hidden="1">#REF!</definedName>
    <definedName name="XRefPaste4Row" localSheetId="5" hidden="1">#REF!</definedName>
    <definedName name="XRefPaste4Row" localSheetId="14" hidden="1">#REF!</definedName>
    <definedName name="XRefPaste4Row" localSheetId="8" hidden="1">#REF!</definedName>
    <definedName name="XRefPaste4Row" localSheetId="17" hidden="1">#REF!</definedName>
    <definedName name="XRefPaste4Row" localSheetId="6" hidden="1">#REF!</definedName>
    <definedName name="XRefPaste4Row" localSheetId="15" hidden="1">#REF!</definedName>
    <definedName name="XRefPaste4Row" localSheetId="7" hidden="1">#REF!</definedName>
    <definedName name="XRefPaste4Row" localSheetId="16" hidden="1">#REF!</definedName>
    <definedName name="XRefPaste4Row" localSheetId="2" hidden="1">#REF!</definedName>
    <definedName name="XRefPaste4Row" localSheetId="11" hidden="1">#REF!</definedName>
    <definedName name="XRefPaste4Row" localSheetId="1" hidden="1">#REF!</definedName>
    <definedName name="XRefPaste4Row" localSheetId="10" hidden="1">#REF!</definedName>
    <definedName name="XRefPaste4Row" localSheetId="9" hidden="1">#REF!</definedName>
    <definedName name="XRefPaste4Row" localSheetId="4" hidden="1">#REF!</definedName>
    <definedName name="XRefPaste4Row" localSheetId="13" hidden="1">#REF!</definedName>
    <definedName name="XRefPaste4Row" localSheetId="3" hidden="1">#REF!</definedName>
    <definedName name="XRefPaste4Row" localSheetId="12" hidden="1">#REF!</definedName>
    <definedName name="XRefPaste4Row" localSheetId="18" hidden="1">#REF!</definedName>
    <definedName name="XRefPaste6Row" localSheetId="5" hidden="1">#REF!</definedName>
    <definedName name="XRefPaste6Row" localSheetId="14" hidden="1">#REF!</definedName>
    <definedName name="XRefPaste6Row" localSheetId="8" hidden="1">#REF!</definedName>
    <definedName name="XRefPaste6Row" localSheetId="17" hidden="1">#REF!</definedName>
    <definedName name="XRefPaste6Row" localSheetId="6" hidden="1">#REF!</definedName>
    <definedName name="XRefPaste6Row" localSheetId="15" hidden="1">#REF!</definedName>
    <definedName name="XRefPaste6Row" localSheetId="7" hidden="1">#REF!</definedName>
    <definedName name="XRefPaste6Row" localSheetId="16" hidden="1">#REF!</definedName>
    <definedName name="XRefPaste6Row" localSheetId="2" hidden="1">#REF!</definedName>
    <definedName name="XRefPaste6Row" localSheetId="11" hidden="1">#REF!</definedName>
    <definedName name="XRefPaste6Row" localSheetId="1" hidden="1">#REF!</definedName>
    <definedName name="XRefPaste6Row" localSheetId="10" hidden="1">#REF!</definedName>
    <definedName name="XRefPaste6Row" localSheetId="9" hidden="1">#REF!</definedName>
    <definedName name="XRefPaste6Row" localSheetId="4" hidden="1">#REF!</definedName>
    <definedName name="XRefPaste6Row" localSheetId="13" hidden="1">#REF!</definedName>
    <definedName name="XRefPaste6Row" localSheetId="3" hidden="1">#REF!</definedName>
    <definedName name="XRefPaste6Row" localSheetId="12" hidden="1">#REF!</definedName>
    <definedName name="XRefPaste6Row" localSheetId="18" hidden="1">#REF!</definedName>
    <definedName name="XRefPaste7Row" localSheetId="5" hidden="1">#REF!</definedName>
    <definedName name="XRefPaste7Row" localSheetId="14" hidden="1">#REF!</definedName>
    <definedName name="XRefPaste7Row" localSheetId="8" hidden="1">#REF!</definedName>
    <definedName name="XRefPaste7Row" localSheetId="17" hidden="1">#REF!</definedName>
    <definedName name="XRefPaste7Row" localSheetId="6" hidden="1">#REF!</definedName>
    <definedName name="XRefPaste7Row" localSheetId="15" hidden="1">#REF!</definedName>
    <definedName name="XRefPaste7Row" localSheetId="7" hidden="1">#REF!</definedName>
    <definedName name="XRefPaste7Row" localSheetId="16" hidden="1">#REF!</definedName>
    <definedName name="XRefPaste7Row" localSheetId="2" hidden="1">#REF!</definedName>
    <definedName name="XRefPaste7Row" localSheetId="11" hidden="1">#REF!</definedName>
    <definedName name="XRefPaste7Row" localSheetId="1" hidden="1">#REF!</definedName>
    <definedName name="XRefPaste7Row" localSheetId="10" hidden="1">#REF!</definedName>
    <definedName name="XRefPaste7Row" localSheetId="9" hidden="1">#REF!</definedName>
    <definedName name="XRefPaste7Row" localSheetId="4" hidden="1">#REF!</definedName>
    <definedName name="XRefPaste7Row" localSheetId="13" hidden="1">#REF!</definedName>
    <definedName name="XRefPaste7Row" localSheetId="3" hidden="1">#REF!</definedName>
    <definedName name="XRefPaste7Row" localSheetId="12" hidden="1">#REF!</definedName>
    <definedName name="XRefPaste7Row" localSheetId="18" hidden="1">#REF!</definedName>
    <definedName name="XRefPaste8Row" localSheetId="5" hidden="1">#REF!</definedName>
    <definedName name="XRefPaste8Row" localSheetId="14" hidden="1">#REF!</definedName>
    <definedName name="XRefPaste8Row" localSheetId="8" hidden="1">#REF!</definedName>
    <definedName name="XRefPaste8Row" localSheetId="17" hidden="1">#REF!</definedName>
    <definedName name="XRefPaste8Row" localSheetId="6" hidden="1">#REF!</definedName>
    <definedName name="XRefPaste8Row" localSheetId="15" hidden="1">#REF!</definedName>
    <definedName name="XRefPaste8Row" localSheetId="7" hidden="1">#REF!</definedName>
    <definedName name="XRefPaste8Row" localSheetId="16" hidden="1">#REF!</definedName>
    <definedName name="XRefPaste8Row" localSheetId="2" hidden="1">#REF!</definedName>
    <definedName name="XRefPaste8Row" localSheetId="11" hidden="1">#REF!</definedName>
    <definedName name="XRefPaste8Row" localSheetId="1" hidden="1">#REF!</definedName>
    <definedName name="XRefPaste8Row" localSheetId="10" hidden="1">#REF!</definedName>
    <definedName name="XRefPaste8Row" localSheetId="9" hidden="1">#REF!</definedName>
    <definedName name="XRefPaste8Row" localSheetId="4" hidden="1">#REF!</definedName>
    <definedName name="XRefPaste8Row" localSheetId="13" hidden="1">#REF!</definedName>
    <definedName name="XRefPaste8Row" localSheetId="3" hidden="1">#REF!</definedName>
    <definedName name="XRefPaste8Row" localSheetId="12" hidden="1">#REF!</definedName>
    <definedName name="XRefPaste8Row" localSheetId="18" hidden="1">#REF!</definedName>
    <definedName name="XRefPaste9Row" localSheetId="5" hidden="1">#REF!</definedName>
    <definedName name="XRefPaste9Row" localSheetId="14" hidden="1">#REF!</definedName>
    <definedName name="XRefPaste9Row" localSheetId="8" hidden="1">#REF!</definedName>
    <definedName name="XRefPaste9Row" localSheetId="17" hidden="1">#REF!</definedName>
    <definedName name="XRefPaste9Row" localSheetId="6" hidden="1">#REF!</definedName>
    <definedName name="XRefPaste9Row" localSheetId="15" hidden="1">#REF!</definedName>
    <definedName name="XRefPaste9Row" localSheetId="7" hidden="1">#REF!</definedName>
    <definedName name="XRefPaste9Row" localSheetId="16" hidden="1">#REF!</definedName>
    <definedName name="XRefPaste9Row" localSheetId="2" hidden="1">#REF!</definedName>
    <definedName name="XRefPaste9Row" localSheetId="11" hidden="1">#REF!</definedName>
    <definedName name="XRefPaste9Row" localSheetId="1" hidden="1">#REF!</definedName>
    <definedName name="XRefPaste9Row" localSheetId="10" hidden="1">#REF!</definedName>
    <definedName name="XRefPaste9Row" localSheetId="9" hidden="1">#REF!</definedName>
    <definedName name="XRefPaste9Row" localSheetId="4" hidden="1">#REF!</definedName>
    <definedName name="XRefPaste9Row" localSheetId="13" hidden="1">#REF!</definedName>
    <definedName name="XRefPaste9Row" localSheetId="3" hidden="1">#REF!</definedName>
    <definedName name="XRefPaste9Row" localSheetId="12" hidden="1">#REF!</definedName>
    <definedName name="XRefPaste9Row" localSheetId="18" hidden="1">#REF!</definedName>
    <definedName name="XRefPasteRangeCount" hidden="1">12</definedName>
    <definedName name="Z_A5736F00_E337_4519_9C65_ADAD28C8DC29_.wvu.PrintArea" localSheetId="5" hidden="1">'BS(Balance Sheets) '!$C$4:$E$25</definedName>
    <definedName name="Z_A5736F00_E337_4519_9C65_ADAD28C8DC29_.wvu.PrintArea" localSheetId="14" hidden="1">'BS(Balance Sheets)_Conv'!$C$4:$E$25</definedName>
    <definedName name="Z_A5736F00_E337_4519_9C65_ADAD28C8DC29_.wvu.PrintArea" localSheetId="6" hidden="1">'PL(Statements of Operations)'!$B$3:$E$18</definedName>
    <definedName name="Z_A5736F00_E337_4519_9C65_ADAD28C8DC29_.wvu.PrintArea" localSheetId="15" hidden="1">'PL(Statements of Operations_Con'!$B$3:$E$18</definedName>
    <definedName name="Z_A5736F00_E337_4519_9C65_ADAD28C8DC29_.wvu.PrintArea" localSheetId="7" hidden="1">'PL四半期（PL Quarterly）'!$B$3:$E$18</definedName>
    <definedName name="Z_A5736F00_E337_4519_9C65_ADAD28C8DC29_.wvu.PrintArea" localSheetId="16" hidden="1">'PL四半期（PL Quarterly）_Con'!$B$3:$E$18</definedName>
    <definedName name="データセンタ等" localSheetId="5">#REF!</definedName>
    <definedName name="データセンタ等" localSheetId="14">#REF!</definedName>
    <definedName name="データセンタ等" localSheetId="8">#REF!</definedName>
    <definedName name="データセンタ等" localSheetId="17">#REF!</definedName>
    <definedName name="データセンタ等" localSheetId="6">#REF!</definedName>
    <definedName name="データセンタ等" localSheetId="15">#REF!</definedName>
    <definedName name="データセンタ等" localSheetId="7">#REF!</definedName>
    <definedName name="データセンタ等" localSheetId="16">#REF!</definedName>
    <definedName name="データセンタ等" localSheetId="2">#REF!</definedName>
    <definedName name="データセンタ等" localSheetId="11">#REF!</definedName>
    <definedName name="データセンタ等" localSheetId="1">#REF!</definedName>
    <definedName name="データセンタ等" localSheetId="10">#REF!</definedName>
    <definedName name="データセンタ等" localSheetId="4">#REF!</definedName>
    <definedName name="データセンタ等" localSheetId="13">#REF!</definedName>
    <definedName name="データセンタ等" localSheetId="3">#REF!</definedName>
    <definedName name="データセンタ等" localSheetId="12">#REF!</definedName>
    <definedName name="ネットワーク" localSheetId="5">#REF!</definedName>
    <definedName name="ネットワーク" localSheetId="14">#REF!</definedName>
    <definedName name="ネットワーク" localSheetId="8">#REF!</definedName>
    <definedName name="ネットワーク" localSheetId="17">#REF!</definedName>
    <definedName name="ネットワーク" localSheetId="6">#REF!</definedName>
    <definedName name="ネットワーク" localSheetId="15">#REF!</definedName>
    <definedName name="ネットワーク" localSheetId="7">#REF!</definedName>
    <definedName name="ネットワーク" localSheetId="16">#REF!</definedName>
    <definedName name="ネットワーク" localSheetId="2">#REF!</definedName>
    <definedName name="ネットワーク" localSheetId="11">#REF!</definedName>
    <definedName name="ネットワーク" localSheetId="1">#REF!</definedName>
    <definedName name="ネットワーク" localSheetId="10">#REF!</definedName>
    <definedName name="ネットワーク" localSheetId="4">#REF!</definedName>
    <definedName name="ネットワーク" localSheetId="13">#REF!</definedName>
    <definedName name="ネットワーク" localSheetId="3">#REF!</definedName>
    <definedName name="ネットワーク" localSheetId="12">#REF!</definedName>
    <definedName name="ヘルスケア" localSheetId="5">#REF!</definedName>
    <definedName name="ヘルスケア" localSheetId="14">#REF!</definedName>
    <definedName name="ヘルスケア" localSheetId="8">#REF!</definedName>
    <definedName name="ヘルスケア" localSheetId="17">#REF!</definedName>
    <definedName name="ヘルスケア" localSheetId="6">#REF!</definedName>
    <definedName name="ヘルスケア" localSheetId="15">#REF!</definedName>
    <definedName name="ヘルスケア" localSheetId="7">#REF!</definedName>
    <definedName name="ヘルスケア" localSheetId="16">#REF!</definedName>
    <definedName name="ヘルスケア" localSheetId="2">#REF!</definedName>
    <definedName name="ヘルスケア" localSheetId="11">#REF!</definedName>
    <definedName name="ヘルスケア" localSheetId="1">#REF!</definedName>
    <definedName name="ヘルスケア" localSheetId="10">#REF!</definedName>
    <definedName name="ヘルスケア" localSheetId="4">#REF!</definedName>
    <definedName name="ヘルスケア" localSheetId="13">#REF!</definedName>
    <definedName name="ヘルスケア" localSheetId="3">#REF!</definedName>
    <definedName name="ヘルスケア" localSheetId="12">#REF!</definedName>
    <definedName name="銀行" localSheetId="5">#REF!</definedName>
    <definedName name="銀行" localSheetId="14">#REF!</definedName>
    <definedName name="銀行" localSheetId="8">#REF!</definedName>
    <definedName name="銀行" localSheetId="17">#REF!</definedName>
    <definedName name="銀行" localSheetId="6">#REF!</definedName>
    <definedName name="銀行" localSheetId="15">#REF!</definedName>
    <definedName name="銀行" localSheetId="7">#REF!</definedName>
    <definedName name="銀行" localSheetId="16">#REF!</definedName>
    <definedName name="銀行" localSheetId="2">#REF!</definedName>
    <definedName name="銀行" localSheetId="11">#REF!</definedName>
    <definedName name="銀行" localSheetId="1">#REF!</definedName>
    <definedName name="銀行" localSheetId="10">#REF!</definedName>
    <definedName name="銀行" localSheetId="4">#REF!</definedName>
    <definedName name="銀行" localSheetId="13">#REF!</definedName>
    <definedName name="銀行" localSheetId="3">#REF!</definedName>
    <definedName name="銀行" localSheetId="12">#REF!</definedName>
    <definedName name="製造" localSheetId="5">#REF!</definedName>
    <definedName name="製造" localSheetId="14">#REF!</definedName>
    <definedName name="製造" localSheetId="8">#REF!</definedName>
    <definedName name="製造" localSheetId="17">#REF!</definedName>
    <definedName name="製造" localSheetId="6">#REF!</definedName>
    <definedName name="製造" localSheetId="15">#REF!</definedName>
    <definedName name="製造" localSheetId="7">#REF!</definedName>
    <definedName name="製造" localSheetId="16">#REF!</definedName>
    <definedName name="製造" localSheetId="2">#REF!</definedName>
    <definedName name="製造" localSheetId="11">#REF!</definedName>
    <definedName name="製造" localSheetId="1">#REF!</definedName>
    <definedName name="製造" localSheetId="10">#REF!</definedName>
    <definedName name="製造" localSheetId="4">#REF!</definedName>
    <definedName name="製造" localSheetId="13">#REF!</definedName>
    <definedName name="製造" localSheetId="3">#REF!</definedName>
    <definedName name="製造" localSheetId="12">#REF!</definedName>
    <definedName name="地方自治体" localSheetId="5">#REF!</definedName>
    <definedName name="地方自治体" localSheetId="14">#REF!</definedName>
    <definedName name="地方自治体" localSheetId="8">#REF!</definedName>
    <definedName name="地方自治体" localSheetId="17">#REF!</definedName>
    <definedName name="地方自治体" localSheetId="6">#REF!</definedName>
    <definedName name="地方自治体" localSheetId="15">#REF!</definedName>
    <definedName name="地方自治体" localSheetId="7">#REF!</definedName>
    <definedName name="地方自治体" localSheetId="16">#REF!</definedName>
    <definedName name="地方自治体" localSheetId="2">#REF!</definedName>
    <definedName name="地方自治体" localSheetId="11">#REF!</definedName>
    <definedName name="地方自治体" localSheetId="1">#REF!</definedName>
    <definedName name="地方自治体" localSheetId="10">#REF!</definedName>
    <definedName name="地方自治体" localSheetId="4">#REF!</definedName>
    <definedName name="地方自治体" localSheetId="13">#REF!</definedName>
    <definedName name="地方自治体" localSheetId="3">#REF!</definedName>
    <definedName name="地方自治体" localSheetId="12">#REF!</definedName>
    <definedName name="中央府省" localSheetId="5">#REF!</definedName>
    <definedName name="中央府省" localSheetId="14">#REF!</definedName>
    <definedName name="中央府省" localSheetId="8">#REF!</definedName>
    <definedName name="中央府省" localSheetId="17">#REF!</definedName>
    <definedName name="中央府省" localSheetId="6">#REF!</definedName>
    <definedName name="中央府省" localSheetId="15">#REF!</definedName>
    <definedName name="中央府省" localSheetId="7">#REF!</definedName>
    <definedName name="中央府省" localSheetId="16">#REF!</definedName>
    <definedName name="中央府省" localSheetId="2">#REF!</definedName>
    <definedName name="中央府省" localSheetId="11">#REF!</definedName>
    <definedName name="中央府省" localSheetId="1">#REF!</definedName>
    <definedName name="中央府省" localSheetId="10">#REF!</definedName>
    <definedName name="中央府省" localSheetId="4">#REF!</definedName>
    <definedName name="中央府省" localSheetId="13">#REF!</definedName>
    <definedName name="中央府省" localSheetId="3">#REF!</definedName>
    <definedName name="中央府省" localSheetId="12">#REF!</definedName>
    <definedName name="通信・放送・ユーティリティ" localSheetId="5">#REF!</definedName>
    <definedName name="通信・放送・ユーティリティ" localSheetId="14">#REF!</definedName>
    <definedName name="通信・放送・ユーティリティ" localSheetId="8">#REF!</definedName>
    <definedName name="通信・放送・ユーティリティ" localSheetId="17">#REF!</definedName>
    <definedName name="通信・放送・ユーティリティ" localSheetId="6">#REF!</definedName>
    <definedName name="通信・放送・ユーティリティ" localSheetId="15">#REF!</definedName>
    <definedName name="通信・放送・ユーティリティ" localSheetId="7">#REF!</definedName>
    <definedName name="通信・放送・ユーティリティ" localSheetId="16">#REF!</definedName>
    <definedName name="通信・放送・ユーティリティ" localSheetId="2">#REF!</definedName>
    <definedName name="通信・放送・ユーティリティ" localSheetId="11">#REF!</definedName>
    <definedName name="通信・放送・ユーティリティ" localSheetId="1">#REF!</definedName>
    <definedName name="通信・放送・ユーティリティ" localSheetId="10">#REF!</definedName>
    <definedName name="通信・放送・ユーティリティ" localSheetId="4">#REF!</definedName>
    <definedName name="通信・放送・ユーティリティ" localSheetId="13">#REF!</definedName>
    <definedName name="通信・放送・ユーティリティ" localSheetId="3">#REF!</definedName>
    <definedName name="通信・放送・ユーティリティ" localSheetId="12">#REF!</definedName>
    <definedName name="流通・サービス" localSheetId="5">#REF!</definedName>
    <definedName name="流通・サービス" localSheetId="14">#REF!</definedName>
    <definedName name="流通・サービス" localSheetId="8">#REF!</definedName>
    <definedName name="流通・サービス" localSheetId="17">#REF!</definedName>
    <definedName name="流通・サービス" localSheetId="6">#REF!</definedName>
    <definedName name="流通・サービス" localSheetId="15">#REF!</definedName>
    <definedName name="流通・サービス" localSheetId="7">#REF!</definedName>
    <definedName name="流通・サービス" localSheetId="16">#REF!</definedName>
    <definedName name="流通・サービス" localSheetId="2">#REF!</definedName>
    <definedName name="流通・サービス" localSheetId="11">#REF!</definedName>
    <definedName name="流通・サービス" localSheetId="1">#REF!</definedName>
    <definedName name="流通・サービス" localSheetId="10">#REF!</definedName>
    <definedName name="流通・サービス" localSheetId="4">#REF!</definedName>
    <definedName name="流通・サービス" localSheetId="13">#REF!</definedName>
    <definedName name="流通・サービス" localSheetId="3">#REF!</definedName>
    <definedName name="流通・サービス" localSheetId="1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7" l="1"/>
  <c r="K39" i="17"/>
  <c r="J39" i="17"/>
  <c r="I39" i="17"/>
  <c r="H39" i="17"/>
  <c r="G39" i="17"/>
  <c r="L33" i="17" l="1"/>
  <c r="L34" i="17"/>
  <c r="J33" i="17"/>
  <c r="J34" i="17"/>
  <c r="H33" i="17"/>
  <c r="H34" i="17"/>
  <c r="L13" i="17"/>
  <c r="L14" i="17"/>
  <c r="J13" i="17"/>
  <c r="J14" i="17"/>
  <c r="H13" i="17"/>
  <c r="H14" i="17"/>
  <c r="L73" i="18" l="1"/>
  <c r="H73" i="18"/>
  <c r="L72" i="18"/>
  <c r="H72" i="18"/>
  <c r="L71" i="18"/>
  <c r="H71" i="18"/>
  <c r="L70" i="18"/>
  <c r="H70" i="18"/>
  <c r="L69" i="18"/>
  <c r="H69" i="18"/>
  <c r="L68" i="18"/>
  <c r="H68" i="18"/>
  <c r="L66" i="18"/>
  <c r="H66" i="18"/>
  <c r="L65" i="18"/>
  <c r="H65" i="18"/>
  <c r="L64" i="18"/>
  <c r="H64" i="18"/>
  <c r="L63" i="18"/>
  <c r="H63" i="18"/>
  <c r="L62" i="18"/>
  <c r="H62" i="18"/>
  <c r="L61" i="18"/>
  <c r="H61" i="18"/>
  <c r="L60" i="18"/>
  <c r="H60" i="18"/>
  <c r="L59" i="18"/>
  <c r="H59" i="18"/>
  <c r="L58" i="18"/>
  <c r="H58" i="18"/>
  <c r="L57" i="18"/>
  <c r="H57" i="18"/>
  <c r="L56" i="18"/>
  <c r="H56" i="18"/>
  <c r="L55" i="18"/>
  <c r="H55" i="18"/>
  <c r="L54" i="18"/>
  <c r="H54" i="18"/>
  <c r="L53" i="18"/>
  <c r="H53" i="18"/>
  <c r="L52" i="18"/>
  <c r="H52" i="18"/>
  <c r="L51" i="18"/>
  <c r="H51" i="18"/>
  <c r="L50" i="18"/>
  <c r="H50" i="18"/>
  <c r="L49" i="18"/>
  <c r="H49" i="18"/>
  <c r="L48" i="18"/>
  <c r="H48" i="18"/>
  <c r="L47" i="18"/>
  <c r="H47" i="18"/>
  <c r="L46" i="18"/>
  <c r="H46" i="18"/>
  <c r="L45" i="18"/>
  <c r="H45" i="18"/>
  <c r="L44" i="18"/>
  <c r="H44" i="18"/>
  <c r="L43" i="18"/>
  <c r="H43" i="18"/>
  <c r="L35" i="18"/>
  <c r="J35" i="18"/>
  <c r="H35" i="18"/>
  <c r="L34" i="18"/>
  <c r="J34" i="18"/>
  <c r="H34" i="18"/>
  <c r="L33" i="18"/>
  <c r="J33" i="18"/>
  <c r="H33" i="18"/>
  <c r="L32" i="18"/>
  <c r="J32" i="18"/>
  <c r="H32" i="18"/>
  <c r="L31" i="18"/>
  <c r="J31" i="18"/>
  <c r="H31" i="18"/>
  <c r="L30" i="18"/>
  <c r="J30" i="18"/>
  <c r="H30" i="18"/>
  <c r="L29" i="18"/>
  <c r="J29" i="18"/>
  <c r="H29" i="18"/>
  <c r="L28" i="18"/>
  <c r="J28" i="18"/>
  <c r="H28" i="18"/>
  <c r="L27" i="18"/>
  <c r="J27" i="18"/>
  <c r="H27" i="18"/>
  <c r="L26" i="18"/>
  <c r="J26" i="18"/>
  <c r="H26" i="18"/>
  <c r="L18" i="18"/>
  <c r="J18" i="18"/>
  <c r="H18" i="18"/>
  <c r="L17" i="18"/>
  <c r="J17" i="18"/>
  <c r="H17" i="18"/>
  <c r="L16" i="18"/>
  <c r="J16" i="18"/>
  <c r="H16" i="18"/>
  <c r="L15" i="18"/>
  <c r="J15" i="18"/>
  <c r="H15" i="18"/>
  <c r="L14" i="18"/>
  <c r="J14" i="18"/>
  <c r="H14" i="18"/>
  <c r="L13" i="18"/>
  <c r="J13" i="18"/>
  <c r="H13" i="18"/>
  <c r="L12" i="18"/>
  <c r="J12" i="18"/>
  <c r="H12" i="18"/>
  <c r="L11" i="18"/>
  <c r="J11" i="18"/>
  <c r="H11" i="18"/>
  <c r="L10" i="18"/>
  <c r="J10" i="18"/>
  <c r="H10" i="18"/>
  <c r="L9" i="18"/>
  <c r="J9" i="18"/>
  <c r="H9" i="18"/>
  <c r="K28" i="17"/>
  <c r="K22" i="17"/>
  <c r="L38" i="17"/>
  <c r="K38" i="17"/>
  <c r="J38" i="17"/>
  <c r="I38" i="17"/>
  <c r="H38" i="17"/>
  <c r="G38" i="17"/>
  <c r="L37" i="17"/>
  <c r="K37" i="17"/>
  <c r="J37" i="17"/>
  <c r="I37" i="17"/>
  <c r="H37" i="17"/>
  <c r="G37" i="17"/>
  <c r="L36" i="17"/>
  <c r="K36" i="17"/>
  <c r="J36" i="17"/>
  <c r="I36" i="17"/>
  <c r="H36" i="17"/>
  <c r="G36" i="17"/>
  <c r="L35" i="17"/>
  <c r="J35" i="17"/>
  <c r="H35" i="17"/>
  <c r="L32" i="17"/>
  <c r="J32" i="17"/>
  <c r="H32" i="17"/>
  <c r="L31" i="17"/>
  <c r="J31" i="17"/>
  <c r="H31" i="17"/>
  <c r="L30" i="17"/>
  <c r="J30" i="17"/>
  <c r="H30" i="17"/>
  <c r="L29" i="17"/>
  <c r="J29" i="17"/>
  <c r="H29" i="17"/>
  <c r="L28" i="17"/>
  <c r="J28" i="17"/>
  <c r="I28" i="17"/>
  <c r="H28" i="17"/>
  <c r="G28" i="17"/>
  <c r="L27" i="17"/>
  <c r="J27" i="17"/>
  <c r="H27" i="17"/>
  <c r="L26" i="17"/>
  <c r="J26" i="17"/>
  <c r="H26" i="17"/>
  <c r="L25" i="17"/>
  <c r="J25" i="17"/>
  <c r="H25" i="17"/>
  <c r="L24" i="17"/>
  <c r="J24" i="17"/>
  <c r="H24" i="17"/>
  <c r="L23" i="17"/>
  <c r="J23" i="17"/>
  <c r="H23" i="17"/>
  <c r="L22" i="17"/>
  <c r="J22" i="17"/>
  <c r="I22" i="17"/>
  <c r="H22" i="17"/>
  <c r="G22" i="17"/>
  <c r="L21" i="17"/>
  <c r="J21" i="17"/>
  <c r="H21" i="17"/>
  <c r="L20" i="17"/>
  <c r="J20" i="17"/>
  <c r="H20" i="17"/>
  <c r="L19" i="17"/>
  <c r="J19" i="17"/>
  <c r="H19" i="17"/>
  <c r="L18" i="17"/>
  <c r="J18" i="17"/>
  <c r="H18" i="17"/>
  <c r="L17" i="17"/>
  <c r="J17" i="17"/>
  <c r="H17" i="17"/>
  <c r="L16" i="17"/>
  <c r="K16" i="17"/>
  <c r="J16" i="17"/>
  <c r="I16" i="17"/>
  <c r="H16" i="17"/>
  <c r="G16" i="17"/>
  <c r="L15" i="17"/>
  <c r="J15" i="17"/>
  <c r="H15" i="17"/>
  <c r="L12" i="17"/>
  <c r="J12" i="17"/>
  <c r="H12" i="17"/>
  <c r="L11" i="17"/>
  <c r="J11" i="17"/>
  <c r="H11" i="17"/>
  <c r="L10" i="17"/>
  <c r="J10" i="17"/>
  <c r="H10" i="17"/>
  <c r="L9" i="17"/>
  <c r="J9" i="17"/>
  <c r="H9" i="17"/>
  <c r="L8" i="17"/>
  <c r="K8" i="17"/>
  <c r="J8" i="17"/>
  <c r="I8" i="17"/>
  <c r="H8" i="17"/>
  <c r="G8" i="17"/>
  <c r="C40" i="18" l="1"/>
  <c r="C23" i="18"/>
  <c r="C6" i="18"/>
  <c r="B5" i="17"/>
  <c r="AA55" i="10" l="1"/>
  <c r="AA54" i="10"/>
  <c r="AA53" i="10"/>
  <c r="AA52" i="10"/>
  <c r="AA51" i="10"/>
  <c r="AA50" i="10"/>
  <c r="AA49" i="10"/>
  <c r="AA48" i="10"/>
  <c r="AA47" i="10"/>
  <c r="AA45" i="10"/>
  <c r="AA44" i="10"/>
  <c r="AA43" i="10"/>
  <c r="AA42" i="10"/>
  <c r="AA41" i="10"/>
  <c r="AA40" i="10"/>
  <c r="AA39" i="10"/>
  <c r="AA38" i="10"/>
  <c r="AA37" i="10"/>
  <c r="AA36" i="10"/>
  <c r="AA35" i="10"/>
  <c r="AA34" i="10"/>
  <c r="AA33" i="10"/>
  <c r="AA32" i="10"/>
  <c r="AA31" i="10"/>
  <c r="AA30" i="10"/>
  <c r="AA29" i="10"/>
  <c r="AA28" i="10"/>
  <c r="AA26" i="10"/>
  <c r="AA25" i="10"/>
  <c r="AA24" i="10"/>
  <c r="AA23" i="10"/>
  <c r="AA22" i="10"/>
  <c r="AA21" i="10"/>
  <c r="AA20" i="10"/>
  <c r="AA19" i="10"/>
  <c r="AA18" i="10"/>
  <c r="AA17" i="10"/>
  <c r="AA16" i="10"/>
  <c r="AA15" i="10"/>
  <c r="AA14" i="10"/>
  <c r="AA13" i="10"/>
  <c r="AA12" i="10"/>
  <c r="AA11" i="10"/>
  <c r="AA10" i="10"/>
  <c r="AA9" i="10"/>
  <c r="Z23" i="11"/>
  <c r="Z22" i="11"/>
  <c r="Z21" i="11"/>
  <c r="Z20" i="11"/>
  <c r="Z19" i="11"/>
  <c r="Z18" i="11"/>
  <c r="Z17" i="11"/>
  <c r="Z16" i="11"/>
  <c r="Z15" i="11"/>
  <c r="Z14" i="11"/>
  <c r="Z13" i="11"/>
  <c r="Z12" i="11"/>
  <c r="Z11" i="11"/>
  <c r="Z10" i="11"/>
  <c r="Z9" i="11"/>
  <c r="Z8" i="11"/>
  <c r="Z23" i="12"/>
  <c r="Z22" i="12"/>
  <c r="Z21" i="12"/>
  <c r="Z20" i="12"/>
  <c r="Z19" i="12"/>
  <c r="Z18" i="12"/>
  <c r="Z17" i="12"/>
  <c r="Z16" i="12"/>
  <c r="Z15" i="12"/>
  <c r="Z14" i="12"/>
  <c r="Z13" i="12"/>
  <c r="Z12" i="12"/>
  <c r="Z11" i="12"/>
  <c r="Z10" i="12"/>
  <c r="Z9" i="12"/>
  <c r="Z8" i="12"/>
  <c r="AB48" i="13"/>
  <c r="AB47" i="13"/>
  <c r="AB46" i="13"/>
  <c r="AB45" i="13"/>
  <c r="AB44" i="13"/>
  <c r="AB43" i="13"/>
  <c r="AB42" i="13"/>
  <c r="AB41" i="13"/>
  <c r="AB40" i="13"/>
  <c r="AB39" i="13"/>
  <c r="AB38"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B11" i="13"/>
  <c r="AB10" i="13"/>
  <c r="AB9" i="13"/>
  <c r="AB8" i="13"/>
  <c r="AA48" i="13" l="1"/>
  <c r="AA47"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1" i="13"/>
  <c r="AA10" i="13"/>
  <c r="AA9" i="13"/>
  <c r="AA8" i="13"/>
  <c r="Y23" i="12"/>
  <c r="Y22" i="12"/>
  <c r="Y21" i="12"/>
  <c r="Y20" i="12"/>
  <c r="Y19" i="12"/>
  <c r="Y18" i="12"/>
  <c r="Y17" i="12"/>
  <c r="Y16" i="12"/>
  <c r="Y15" i="12"/>
  <c r="Y14" i="12"/>
  <c r="Y13" i="12"/>
  <c r="Y12" i="12"/>
  <c r="Y11" i="12"/>
  <c r="Y10" i="12"/>
  <c r="Y9" i="12"/>
  <c r="Y8" i="12"/>
  <c r="Y23" i="11"/>
  <c r="Y22" i="11"/>
  <c r="Y21" i="11"/>
  <c r="Y20" i="11"/>
  <c r="Y19" i="11"/>
  <c r="Y18" i="11"/>
  <c r="Y17" i="11"/>
  <c r="Y16" i="11"/>
  <c r="Y15" i="11"/>
  <c r="Y14" i="11"/>
  <c r="Y13" i="11"/>
  <c r="Y12" i="11"/>
  <c r="Y11" i="11"/>
  <c r="Y10" i="11"/>
  <c r="Y9" i="11"/>
  <c r="Y8" i="11"/>
  <c r="Z55" i="10"/>
  <c r="Z54" i="10"/>
  <c r="Z53" i="10"/>
  <c r="Z52" i="10"/>
  <c r="Z51" i="10"/>
  <c r="Z50" i="10"/>
  <c r="Z49" i="10"/>
  <c r="Z48" i="10"/>
  <c r="Z47" i="10"/>
  <c r="Z45" i="10"/>
  <c r="Z44" i="10"/>
  <c r="Z43" i="10"/>
  <c r="Z42" i="10"/>
  <c r="Z41" i="10"/>
  <c r="Z40" i="10"/>
  <c r="Z39" i="10"/>
  <c r="Z38" i="10"/>
  <c r="Z37" i="10"/>
  <c r="Z36" i="10"/>
  <c r="Z35" i="10"/>
  <c r="Z34" i="10"/>
  <c r="Z33" i="10"/>
  <c r="Z32" i="10"/>
  <c r="Z31" i="10"/>
  <c r="Z30" i="10"/>
  <c r="Z29" i="10"/>
  <c r="Z28" i="10"/>
  <c r="Z26" i="10"/>
  <c r="Z25" i="10"/>
  <c r="Z24" i="10"/>
  <c r="Z23" i="10"/>
  <c r="Z22" i="10"/>
  <c r="Z21" i="10"/>
  <c r="Z20" i="10"/>
  <c r="Z19" i="10"/>
  <c r="Z18" i="10"/>
  <c r="Z17" i="10"/>
  <c r="Z16" i="10"/>
  <c r="Z15" i="10"/>
  <c r="Z14" i="10"/>
  <c r="Z13" i="10"/>
  <c r="Z12" i="10"/>
  <c r="Z11" i="10"/>
  <c r="Z10" i="10"/>
  <c r="Z9" i="10"/>
  <c r="AA91" i="9"/>
  <c r="AA90" i="9"/>
  <c r="AA89" i="9"/>
  <c r="AA88" i="9"/>
  <c r="AA87" i="9"/>
  <c r="AA86"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41" i="9"/>
  <c r="AA40" i="9"/>
  <c r="AA39" i="9"/>
  <c r="AA38" i="9"/>
  <c r="AA37" i="9"/>
  <c r="AA36" i="9"/>
  <c r="AA35" i="9"/>
  <c r="AA34" i="9"/>
  <c r="AA33" i="9"/>
  <c r="AA32" i="9"/>
  <c r="AA18" i="9"/>
  <c r="AA17" i="9"/>
  <c r="AA16" i="9"/>
  <c r="AA15" i="9"/>
  <c r="AA14" i="9"/>
  <c r="AA13" i="9"/>
  <c r="AA12" i="9"/>
  <c r="AA11" i="9"/>
  <c r="AA10" i="9"/>
  <c r="AA9" i="9"/>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A11" i="8"/>
  <c r="AA10" i="8"/>
  <c r="AA9" i="8"/>
  <c r="AA8" i="8"/>
  <c r="Z48" i="13" l="1"/>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1" i="13"/>
  <c r="Z10" i="13"/>
  <c r="Z9" i="13"/>
  <c r="Z8" i="13"/>
  <c r="X23" i="12"/>
  <c r="X22" i="12"/>
  <c r="X21" i="12"/>
  <c r="X20" i="12"/>
  <c r="X19" i="12"/>
  <c r="X18" i="12"/>
  <c r="X17" i="12"/>
  <c r="X16" i="12"/>
  <c r="X15" i="12"/>
  <c r="X14" i="12"/>
  <c r="X13" i="12"/>
  <c r="X12" i="12"/>
  <c r="X11" i="12"/>
  <c r="X10" i="12"/>
  <c r="X9" i="12"/>
  <c r="X8" i="12"/>
  <c r="X23" i="11"/>
  <c r="X22" i="11"/>
  <c r="X21" i="11"/>
  <c r="X20" i="11"/>
  <c r="X19" i="11"/>
  <c r="X18" i="11"/>
  <c r="X17" i="11"/>
  <c r="X16" i="11"/>
  <c r="X15" i="11"/>
  <c r="X14" i="11"/>
  <c r="X13" i="11"/>
  <c r="X12" i="11"/>
  <c r="X11" i="11"/>
  <c r="X10" i="11"/>
  <c r="X9" i="11"/>
  <c r="X8" i="11"/>
  <c r="Y55" i="10"/>
  <c r="Y54" i="10"/>
  <c r="Y53" i="10"/>
  <c r="Y52" i="10"/>
  <c r="Y51" i="10"/>
  <c r="Y50" i="10"/>
  <c r="Y49" i="10"/>
  <c r="Y48" i="10"/>
  <c r="Y47" i="10"/>
  <c r="Y45" i="10"/>
  <c r="Y44" i="10"/>
  <c r="Y43" i="10"/>
  <c r="Y42" i="10"/>
  <c r="Y41" i="10"/>
  <c r="Y40" i="10"/>
  <c r="Y39" i="10"/>
  <c r="Y38" i="10"/>
  <c r="Y37" i="10"/>
  <c r="Y36" i="10"/>
  <c r="Y35" i="10"/>
  <c r="Y34" i="10"/>
  <c r="Y33" i="10"/>
  <c r="Y32" i="10"/>
  <c r="Y31" i="10"/>
  <c r="Y30" i="10"/>
  <c r="Y29" i="10"/>
  <c r="Y28" i="10"/>
  <c r="Y26" i="10"/>
  <c r="Y25" i="10"/>
  <c r="Y24" i="10"/>
  <c r="Y23" i="10"/>
  <c r="Y22" i="10"/>
  <c r="Y21" i="10"/>
  <c r="Y20" i="10"/>
  <c r="Y19" i="10"/>
  <c r="Y18" i="10"/>
  <c r="Y17" i="10"/>
  <c r="Y16" i="10"/>
  <c r="Y15" i="10"/>
  <c r="Y14" i="10"/>
  <c r="Y13" i="10"/>
  <c r="Y12" i="10"/>
  <c r="Y11" i="10"/>
  <c r="Y10" i="10"/>
  <c r="Y9" i="10"/>
  <c r="Z91" i="9"/>
  <c r="Z90" i="9"/>
  <c r="Z89" i="9"/>
  <c r="Z88" i="9"/>
  <c r="Z87" i="9"/>
  <c r="Z86"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41" i="9"/>
  <c r="Z40" i="9"/>
  <c r="Z39" i="9"/>
  <c r="Z38" i="9"/>
  <c r="Z37" i="9"/>
  <c r="Z36" i="9"/>
  <c r="Z35" i="9"/>
  <c r="Z34" i="9"/>
  <c r="Z33" i="9"/>
  <c r="Z32" i="9"/>
  <c r="Z18" i="9"/>
  <c r="Z17" i="9"/>
  <c r="Z16" i="9"/>
  <c r="Z15" i="9"/>
  <c r="Z14" i="9"/>
  <c r="Z13" i="9"/>
  <c r="Z12" i="9"/>
  <c r="Z11" i="9"/>
  <c r="Z10" i="9"/>
  <c r="Z9" i="9"/>
  <c r="Z8" i="8"/>
  <c r="Z39" i="8"/>
  <c r="Z38" i="8"/>
  <c r="Z37" i="8"/>
  <c r="Z36" i="8"/>
  <c r="Z35" i="8"/>
  <c r="Z34" i="8"/>
  <c r="Z33" i="8"/>
  <c r="Z32" i="8"/>
  <c r="Z31" i="8"/>
  <c r="Z30" i="8"/>
  <c r="Z29" i="8"/>
  <c r="Z28" i="8"/>
  <c r="Z27" i="8"/>
  <c r="Z26" i="8"/>
  <c r="Z25" i="8"/>
  <c r="Z24" i="8"/>
  <c r="Z23" i="8"/>
  <c r="Z22" i="8"/>
  <c r="Z21" i="8"/>
  <c r="Z20" i="8"/>
  <c r="Z19" i="8"/>
  <c r="Z18" i="8"/>
  <c r="Z17" i="8"/>
  <c r="Z16" i="8"/>
  <c r="Z15" i="8"/>
  <c r="Z14" i="8"/>
  <c r="Z13" i="8"/>
  <c r="Z12" i="8"/>
  <c r="Z11" i="8"/>
  <c r="Z10" i="8"/>
  <c r="Z9" i="8"/>
  <c r="Y48" i="13" l="1"/>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W23" i="12"/>
  <c r="W22" i="12"/>
  <c r="W21" i="12"/>
  <c r="W20" i="12"/>
  <c r="W19" i="12"/>
  <c r="W18" i="12"/>
  <c r="W17" i="12"/>
  <c r="W16" i="12"/>
  <c r="W15" i="12"/>
  <c r="W14" i="12"/>
  <c r="W13" i="12"/>
  <c r="W12" i="12"/>
  <c r="W11" i="12"/>
  <c r="W10" i="12"/>
  <c r="W9" i="12"/>
  <c r="W8" i="12"/>
  <c r="W23" i="11"/>
  <c r="W22" i="11"/>
  <c r="W21" i="11"/>
  <c r="W20" i="11"/>
  <c r="W19" i="11"/>
  <c r="W18" i="11"/>
  <c r="W17" i="11"/>
  <c r="W16" i="11"/>
  <c r="W15" i="11"/>
  <c r="W14" i="11"/>
  <c r="W13" i="11"/>
  <c r="W12" i="11"/>
  <c r="W11" i="11"/>
  <c r="W10" i="11"/>
  <c r="W9" i="11"/>
  <c r="W8" i="11"/>
  <c r="X55" i="10"/>
  <c r="X54" i="10"/>
  <c r="X53" i="10"/>
  <c r="X52" i="10"/>
  <c r="X51" i="10"/>
  <c r="X50" i="10"/>
  <c r="X49" i="10"/>
  <c r="X48" i="10"/>
  <c r="X47" i="10"/>
  <c r="X45" i="10"/>
  <c r="X44" i="10"/>
  <c r="X43" i="10"/>
  <c r="X42" i="10"/>
  <c r="X41" i="10"/>
  <c r="X40" i="10"/>
  <c r="X39" i="10"/>
  <c r="X38" i="10"/>
  <c r="X37" i="10"/>
  <c r="X36" i="10"/>
  <c r="X35" i="10"/>
  <c r="X34" i="10"/>
  <c r="X33" i="10"/>
  <c r="X32" i="10"/>
  <c r="X31" i="10"/>
  <c r="X30" i="10"/>
  <c r="X29" i="10"/>
  <c r="X28" i="10"/>
  <c r="X26" i="10"/>
  <c r="X25" i="10"/>
  <c r="X24" i="10"/>
  <c r="X23" i="10"/>
  <c r="X22" i="10"/>
  <c r="X21" i="10"/>
  <c r="X20" i="10"/>
  <c r="X19" i="10"/>
  <c r="X18" i="10"/>
  <c r="X17" i="10"/>
  <c r="X16" i="10"/>
  <c r="X15" i="10"/>
  <c r="X14" i="10"/>
  <c r="X13" i="10"/>
  <c r="X12" i="10"/>
  <c r="X11" i="10"/>
  <c r="X10" i="10"/>
  <c r="X9" i="10"/>
  <c r="Y91" i="9"/>
  <c r="Y90" i="9"/>
  <c r="Y89" i="9"/>
  <c r="Y88" i="9"/>
  <c r="Y87" i="9"/>
  <c r="Y86"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41" i="9"/>
  <c r="Y40" i="9"/>
  <c r="Y39" i="9"/>
  <c r="Y38" i="9"/>
  <c r="Y37" i="9"/>
  <c r="Y36" i="9"/>
  <c r="Y35" i="9"/>
  <c r="Y34" i="9"/>
  <c r="Y33" i="9"/>
  <c r="Y32" i="9"/>
  <c r="Y18" i="9"/>
  <c r="Y17" i="9"/>
  <c r="Y16" i="9"/>
  <c r="Y15" i="9"/>
  <c r="Y14" i="9"/>
  <c r="Y13" i="9"/>
  <c r="Y12" i="9"/>
  <c r="Y11" i="9"/>
  <c r="Y10" i="9"/>
  <c r="Y9" i="9"/>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G31" i="13" l="1"/>
  <c r="H31" i="13"/>
  <c r="I31" i="13"/>
  <c r="J31" i="13"/>
  <c r="K31" i="13"/>
  <c r="L31" i="13"/>
  <c r="M31" i="13"/>
  <c r="N31" i="13"/>
  <c r="O31" i="13"/>
  <c r="P31" i="13"/>
  <c r="Q31" i="13"/>
  <c r="R31" i="13"/>
  <c r="S31" i="13"/>
  <c r="T31" i="13"/>
  <c r="U31" i="13"/>
  <c r="V31" i="13"/>
  <c r="W31" i="13"/>
  <c r="X31" i="13"/>
  <c r="X48" i="13" l="1"/>
  <c r="X47" i="13"/>
  <c r="X46" i="13"/>
  <c r="X45" i="13"/>
  <c r="X44" i="13"/>
  <c r="X43" i="13"/>
  <c r="X42" i="13"/>
  <c r="X41" i="13"/>
  <c r="X40" i="13"/>
  <c r="X39" i="13"/>
  <c r="X38" i="13"/>
  <c r="X37" i="13"/>
  <c r="X36" i="13"/>
  <c r="X35" i="13"/>
  <c r="X34" i="13"/>
  <c r="X33" i="13"/>
  <c r="X32" i="13"/>
  <c r="X30" i="13"/>
  <c r="X29" i="13"/>
  <c r="X28" i="13"/>
  <c r="X27" i="13"/>
  <c r="X26" i="13"/>
  <c r="X25" i="13"/>
  <c r="X24" i="13"/>
  <c r="X23" i="13"/>
  <c r="X22" i="13"/>
  <c r="X21" i="13"/>
  <c r="X20" i="13"/>
  <c r="X19" i="13"/>
  <c r="X18" i="13"/>
  <c r="X17" i="13"/>
  <c r="X16" i="13"/>
  <c r="X15" i="13"/>
  <c r="X14" i="13"/>
  <c r="X13" i="13"/>
  <c r="X12" i="13"/>
  <c r="X11" i="13"/>
  <c r="X10" i="13"/>
  <c r="X9" i="13"/>
  <c r="X8" i="13"/>
  <c r="V23" i="12"/>
  <c r="V22" i="12"/>
  <c r="V21" i="12"/>
  <c r="V20" i="12"/>
  <c r="V19" i="12"/>
  <c r="V18" i="12"/>
  <c r="V17" i="12"/>
  <c r="V16" i="12"/>
  <c r="V15" i="12"/>
  <c r="V14" i="12"/>
  <c r="V13" i="12"/>
  <c r="V12" i="12"/>
  <c r="V11" i="12"/>
  <c r="V10" i="12"/>
  <c r="V9" i="12"/>
  <c r="V8" i="12"/>
  <c r="V23" i="11"/>
  <c r="V22" i="11"/>
  <c r="V21" i="11"/>
  <c r="V20" i="11"/>
  <c r="V19" i="11"/>
  <c r="V18" i="11"/>
  <c r="V17" i="11"/>
  <c r="V16" i="11"/>
  <c r="V15" i="11"/>
  <c r="V14" i="11"/>
  <c r="V13" i="11"/>
  <c r="V12" i="11"/>
  <c r="V11" i="11"/>
  <c r="V10" i="11"/>
  <c r="V9" i="11"/>
  <c r="V8" i="11"/>
  <c r="W55" i="10"/>
  <c r="W54" i="10"/>
  <c r="W53" i="10"/>
  <c r="W52" i="10"/>
  <c r="W51" i="10"/>
  <c r="W50" i="10"/>
  <c r="W49" i="10"/>
  <c r="W48" i="10"/>
  <c r="W47" i="10"/>
  <c r="W45" i="10"/>
  <c r="W44" i="10"/>
  <c r="W43" i="10"/>
  <c r="W42" i="10"/>
  <c r="W41" i="10"/>
  <c r="W40" i="10"/>
  <c r="W39" i="10"/>
  <c r="W38" i="10"/>
  <c r="W37" i="10"/>
  <c r="W36" i="10"/>
  <c r="W35" i="10"/>
  <c r="W34" i="10"/>
  <c r="W33" i="10"/>
  <c r="W32" i="10"/>
  <c r="W31" i="10"/>
  <c r="W30" i="10"/>
  <c r="W29" i="10"/>
  <c r="W28" i="10"/>
  <c r="W26" i="10"/>
  <c r="W25" i="10"/>
  <c r="W24" i="10"/>
  <c r="W23" i="10"/>
  <c r="W22" i="10"/>
  <c r="W21" i="10"/>
  <c r="W20" i="10"/>
  <c r="W19" i="10"/>
  <c r="W18" i="10"/>
  <c r="W17" i="10"/>
  <c r="W16" i="10"/>
  <c r="W15" i="10"/>
  <c r="W14" i="10"/>
  <c r="W13" i="10"/>
  <c r="W12" i="10"/>
  <c r="W11" i="10"/>
  <c r="W10" i="10"/>
  <c r="W9" i="10"/>
  <c r="X91" i="9" l="1"/>
  <c r="X90" i="9"/>
  <c r="X89" i="9"/>
  <c r="X88" i="9"/>
  <c r="X87" i="9"/>
  <c r="X86"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41" i="9"/>
  <c r="X40" i="9"/>
  <c r="X39" i="9"/>
  <c r="X38" i="9"/>
  <c r="X37" i="9"/>
  <c r="X36" i="9"/>
  <c r="X35" i="9"/>
  <c r="X34" i="9"/>
  <c r="X33" i="9"/>
  <c r="X32" i="9"/>
  <c r="X18" i="9"/>
  <c r="X17" i="9"/>
  <c r="X16" i="9"/>
  <c r="X15" i="9"/>
  <c r="X14" i="9"/>
  <c r="X13" i="9"/>
  <c r="X12" i="9"/>
  <c r="X11" i="9"/>
  <c r="X10" i="9"/>
  <c r="X9" i="9"/>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X11" i="8"/>
  <c r="X10" i="8"/>
  <c r="X9" i="8"/>
  <c r="X8" i="8"/>
  <c r="W48" i="13" l="1"/>
  <c r="W47" i="13"/>
  <c r="W46" i="13"/>
  <c r="W45" i="13"/>
  <c r="W44" i="13"/>
  <c r="W43" i="13"/>
  <c r="W42" i="13"/>
  <c r="W41" i="13"/>
  <c r="W40" i="13"/>
  <c r="W39" i="13"/>
  <c r="W38" i="13"/>
  <c r="W37" i="13"/>
  <c r="W36" i="13"/>
  <c r="W35" i="13"/>
  <c r="W34" i="13"/>
  <c r="W33" i="13"/>
  <c r="W32" i="13"/>
  <c r="W30" i="13"/>
  <c r="W29" i="13"/>
  <c r="W28" i="13"/>
  <c r="W27" i="13"/>
  <c r="W26" i="13"/>
  <c r="W25" i="13"/>
  <c r="W24" i="13"/>
  <c r="W23" i="13"/>
  <c r="W22" i="13"/>
  <c r="W21" i="13"/>
  <c r="W20" i="13"/>
  <c r="W19" i="13"/>
  <c r="W18" i="13"/>
  <c r="W17" i="13"/>
  <c r="W16" i="13"/>
  <c r="W15" i="13"/>
  <c r="W14" i="13"/>
  <c r="W13" i="13"/>
  <c r="W12" i="13"/>
  <c r="W11" i="13"/>
  <c r="W10" i="13"/>
  <c r="W9" i="13"/>
  <c r="W8" i="13"/>
  <c r="W39" i="8" l="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91" i="9"/>
  <c r="W90" i="9"/>
  <c r="W89" i="9"/>
  <c r="W88" i="9"/>
  <c r="W87" i="9"/>
  <c r="W86"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41" i="9"/>
  <c r="W40" i="9"/>
  <c r="W39" i="9"/>
  <c r="W38" i="9"/>
  <c r="W37" i="9"/>
  <c r="W36" i="9"/>
  <c r="W35" i="9"/>
  <c r="W34" i="9"/>
  <c r="W33" i="9"/>
  <c r="W32" i="9"/>
  <c r="W18" i="9"/>
  <c r="W17" i="9"/>
  <c r="W16" i="9"/>
  <c r="W15" i="9"/>
  <c r="W14" i="9"/>
  <c r="W13" i="9"/>
  <c r="W12" i="9"/>
  <c r="W11" i="9"/>
  <c r="W10" i="9"/>
  <c r="W9" i="9"/>
  <c r="V55" i="10"/>
  <c r="V54" i="10"/>
  <c r="V53" i="10"/>
  <c r="V52" i="10"/>
  <c r="V51" i="10"/>
  <c r="V50" i="10"/>
  <c r="V49" i="10"/>
  <c r="V48" i="10"/>
  <c r="V47" i="10"/>
  <c r="V45" i="10"/>
  <c r="V44" i="10"/>
  <c r="V43" i="10"/>
  <c r="V42" i="10"/>
  <c r="V41" i="10"/>
  <c r="V40" i="10"/>
  <c r="V39" i="10"/>
  <c r="V38" i="10"/>
  <c r="V37" i="10"/>
  <c r="V36" i="10"/>
  <c r="V35" i="10"/>
  <c r="V34" i="10"/>
  <c r="V33" i="10"/>
  <c r="V32" i="10"/>
  <c r="V31" i="10"/>
  <c r="V30" i="10"/>
  <c r="V29" i="10"/>
  <c r="V28" i="10"/>
  <c r="V26" i="10"/>
  <c r="V25" i="10"/>
  <c r="V24" i="10"/>
  <c r="V23" i="10"/>
  <c r="V22" i="10"/>
  <c r="V21" i="10"/>
  <c r="V20" i="10"/>
  <c r="V19" i="10"/>
  <c r="V18" i="10"/>
  <c r="V17" i="10"/>
  <c r="V16" i="10"/>
  <c r="V15" i="10"/>
  <c r="V14" i="10"/>
  <c r="V13" i="10"/>
  <c r="V12" i="10"/>
  <c r="V11" i="10"/>
  <c r="V10" i="10"/>
  <c r="V9" i="10"/>
  <c r="U23" i="11"/>
  <c r="U22" i="11"/>
  <c r="U21" i="11"/>
  <c r="U20" i="11"/>
  <c r="U19" i="11"/>
  <c r="U18" i="11"/>
  <c r="U17" i="11"/>
  <c r="U16" i="11"/>
  <c r="U15" i="11"/>
  <c r="U14" i="11"/>
  <c r="U13" i="11"/>
  <c r="U12" i="11"/>
  <c r="U11" i="11"/>
  <c r="U10" i="11"/>
  <c r="U9" i="11"/>
  <c r="U8" i="11"/>
  <c r="U23" i="12"/>
  <c r="U22" i="12"/>
  <c r="U21" i="12"/>
  <c r="U20" i="12"/>
  <c r="U19" i="12"/>
  <c r="U18" i="12"/>
  <c r="U17" i="12"/>
  <c r="U16" i="12"/>
  <c r="U15" i="12"/>
  <c r="U14" i="12"/>
  <c r="U13" i="12"/>
  <c r="U12" i="12"/>
  <c r="U11" i="12"/>
  <c r="U10" i="12"/>
  <c r="U9" i="12"/>
  <c r="U8" i="12"/>
  <c r="C52" i="9" l="1"/>
  <c r="C29" i="9"/>
  <c r="V48" i="13" l="1"/>
  <c r="V47" i="13"/>
  <c r="V46" i="13"/>
  <c r="V45" i="13"/>
  <c r="V44" i="13"/>
  <c r="V43" i="13"/>
  <c r="V42" i="13"/>
  <c r="V41" i="13"/>
  <c r="V40" i="13"/>
  <c r="V39" i="13"/>
  <c r="V38" i="13"/>
  <c r="V37" i="13"/>
  <c r="V36" i="13"/>
  <c r="V35" i="13"/>
  <c r="V34" i="13"/>
  <c r="V33" i="13"/>
  <c r="V32" i="13"/>
  <c r="V30" i="13"/>
  <c r="V29" i="13"/>
  <c r="V28" i="13"/>
  <c r="V27" i="13"/>
  <c r="V26" i="13"/>
  <c r="V25" i="13"/>
  <c r="V24" i="13"/>
  <c r="V23" i="13"/>
  <c r="V22" i="13"/>
  <c r="V21" i="13"/>
  <c r="V20" i="13"/>
  <c r="V19" i="13"/>
  <c r="V18" i="13"/>
  <c r="V17" i="13"/>
  <c r="V16" i="13"/>
  <c r="V15" i="13"/>
  <c r="V14" i="13"/>
  <c r="V13" i="13"/>
  <c r="V12" i="13"/>
  <c r="V11" i="13"/>
  <c r="V10" i="13"/>
  <c r="V9" i="13"/>
  <c r="V8" i="13"/>
  <c r="T23" i="12" l="1"/>
  <c r="T22" i="12"/>
  <c r="T21" i="12"/>
  <c r="T20" i="12"/>
  <c r="T19" i="12"/>
  <c r="T18" i="12"/>
  <c r="T17" i="12"/>
  <c r="T16" i="12"/>
  <c r="T15"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91" i="9"/>
  <c r="V90" i="9"/>
  <c r="V89" i="9"/>
  <c r="V88" i="9"/>
  <c r="V87" i="9"/>
  <c r="V86"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41" i="9"/>
  <c r="V40" i="9"/>
  <c r="V39" i="9"/>
  <c r="V38" i="9"/>
  <c r="V37" i="9"/>
  <c r="V36" i="9"/>
  <c r="V35" i="9"/>
  <c r="V34" i="9"/>
  <c r="V33" i="9"/>
  <c r="V32" i="9"/>
  <c r="V18" i="9"/>
  <c r="V17" i="9"/>
  <c r="V16" i="9"/>
  <c r="V15" i="9"/>
  <c r="V14" i="9"/>
  <c r="V13" i="9"/>
  <c r="V12" i="9"/>
  <c r="V11" i="9"/>
  <c r="V10" i="9"/>
  <c r="V9" i="9"/>
  <c r="U55" i="10"/>
  <c r="U54" i="10"/>
  <c r="U53" i="10"/>
  <c r="U52" i="10"/>
  <c r="U51" i="10"/>
  <c r="U50" i="10"/>
  <c r="U49" i="10"/>
  <c r="U48" i="10"/>
  <c r="U47" i="10"/>
  <c r="U45" i="10"/>
  <c r="U44" i="10"/>
  <c r="U43" i="10"/>
  <c r="U42" i="10"/>
  <c r="U41" i="10"/>
  <c r="U40" i="10"/>
  <c r="U39" i="10"/>
  <c r="U38" i="10"/>
  <c r="U37" i="10"/>
  <c r="U36" i="10"/>
  <c r="U35" i="10"/>
  <c r="U34" i="10"/>
  <c r="U33" i="10"/>
  <c r="U32" i="10"/>
  <c r="U31" i="10"/>
  <c r="U30" i="10"/>
  <c r="U29" i="10"/>
  <c r="U28" i="10"/>
  <c r="U26" i="10"/>
  <c r="U25" i="10"/>
  <c r="U24" i="10"/>
  <c r="U23" i="10"/>
  <c r="U22" i="10"/>
  <c r="U21" i="10"/>
  <c r="U20" i="10"/>
  <c r="U19" i="10"/>
  <c r="U18" i="10"/>
  <c r="U17" i="10"/>
  <c r="U16" i="10"/>
  <c r="U15" i="10"/>
  <c r="U14" i="10"/>
  <c r="U13" i="10"/>
  <c r="U12" i="10"/>
  <c r="U11" i="10"/>
  <c r="U10" i="10"/>
  <c r="U9" i="10"/>
  <c r="T23" i="11"/>
  <c r="T22" i="11"/>
  <c r="T21" i="11"/>
  <c r="T20" i="11"/>
  <c r="T19" i="11"/>
  <c r="T18" i="11"/>
  <c r="T17" i="11"/>
  <c r="T16" i="11"/>
  <c r="T15" i="11"/>
  <c r="T14" i="11"/>
  <c r="T13" i="11"/>
  <c r="T12" i="11"/>
  <c r="T11" i="11"/>
  <c r="T10" i="11"/>
  <c r="T9" i="11"/>
  <c r="T8" i="11"/>
  <c r="S23" i="12" l="1"/>
  <c r="S22" i="12"/>
  <c r="S21" i="12"/>
  <c r="S20" i="12"/>
  <c r="S19" i="12"/>
  <c r="S18" i="12"/>
  <c r="S17" i="12"/>
  <c r="S16" i="12"/>
  <c r="S15" i="12"/>
  <c r="S14" i="12"/>
  <c r="S13" i="12"/>
  <c r="S12" i="12"/>
  <c r="S11" i="12"/>
  <c r="S10" i="12"/>
  <c r="S9" i="12"/>
  <c r="S8" i="12"/>
  <c r="U48" i="13" l="1"/>
  <c r="U47" i="13"/>
  <c r="U46" i="13"/>
  <c r="U45" i="13"/>
  <c r="U44" i="13"/>
  <c r="U43" i="13"/>
  <c r="U42" i="13"/>
  <c r="U41" i="13"/>
  <c r="U40" i="13"/>
  <c r="U39" i="13"/>
  <c r="U38" i="13"/>
  <c r="U37" i="13"/>
  <c r="U36" i="13"/>
  <c r="U35" i="13"/>
  <c r="U34" i="13"/>
  <c r="U33" i="13"/>
  <c r="U32" i="13"/>
  <c r="U30" i="13"/>
  <c r="U29" i="13"/>
  <c r="U28" i="13"/>
  <c r="U27" i="13"/>
  <c r="U26" i="13"/>
  <c r="U25" i="13"/>
  <c r="U24" i="13"/>
  <c r="U23" i="13"/>
  <c r="U22" i="13"/>
  <c r="U21" i="13"/>
  <c r="U20" i="13"/>
  <c r="U19" i="13"/>
  <c r="U18" i="13"/>
  <c r="U17" i="13"/>
  <c r="U16" i="13"/>
  <c r="U15" i="13"/>
  <c r="U14" i="13"/>
  <c r="U13" i="13"/>
  <c r="U12" i="13"/>
  <c r="U11" i="13"/>
  <c r="U10" i="13"/>
  <c r="U9" i="13"/>
  <c r="U8" i="13"/>
  <c r="S23" i="11"/>
  <c r="S22" i="11"/>
  <c r="S21" i="11"/>
  <c r="S20" i="11"/>
  <c r="S19" i="11"/>
  <c r="S18" i="11"/>
  <c r="S17" i="11"/>
  <c r="S16" i="11"/>
  <c r="S15" i="11"/>
  <c r="S14" i="11"/>
  <c r="S13" i="11"/>
  <c r="S12" i="11"/>
  <c r="S11" i="11"/>
  <c r="S10" i="11"/>
  <c r="S9" i="11"/>
  <c r="S8" i="11"/>
  <c r="T55" i="10"/>
  <c r="T54" i="10"/>
  <c r="T53" i="10"/>
  <c r="T52" i="10"/>
  <c r="T51" i="10"/>
  <c r="T50" i="10"/>
  <c r="T49" i="10"/>
  <c r="T48" i="10"/>
  <c r="T47" i="10"/>
  <c r="T45" i="10"/>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T13" i="10"/>
  <c r="T12" i="10"/>
  <c r="T11" i="10"/>
  <c r="T10" i="10"/>
  <c r="T9" i="10"/>
  <c r="Q91" i="9"/>
  <c r="Q90" i="9"/>
  <c r="Q89" i="9"/>
  <c r="Q88" i="9"/>
  <c r="Q87" i="9"/>
  <c r="Q86" i="9"/>
  <c r="Q84" i="9"/>
  <c r="Q83" i="9"/>
  <c r="Q82" i="9"/>
  <c r="Q81" i="9"/>
  <c r="Q80" i="9"/>
  <c r="Q79" i="9"/>
  <c r="Q78" i="9"/>
  <c r="Q77" i="9"/>
  <c r="Q76" i="9"/>
  <c r="Q75" i="9"/>
  <c r="Q74" i="9"/>
  <c r="U91" i="9"/>
  <c r="U90" i="9"/>
  <c r="U89" i="9"/>
  <c r="U88" i="9"/>
  <c r="U87" i="9"/>
  <c r="U86"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41" i="9"/>
  <c r="U40" i="9"/>
  <c r="U39" i="9"/>
  <c r="U38" i="9"/>
  <c r="U37" i="9"/>
  <c r="U36" i="9"/>
  <c r="U35" i="9"/>
  <c r="U34" i="9"/>
  <c r="U33" i="9"/>
  <c r="U32"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8" i="13" l="1"/>
  <c r="T47" i="13"/>
  <c r="T46" i="13"/>
  <c r="T45" i="13"/>
  <c r="T44" i="13"/>
  <c r="T43" i="13"/>
  <c r="T42" i="13"/>
  <c r="T41" i="13"/>
  <c r="T40" i="13"/>
  <c r="T39" i="13"/>
  <c r="T38" i="13"/>
  <c r="T37" i="13"/>
  <c r="T36" i="13"/>
  <c r="T35" i="13"/>
  <c r="T34" i="13"/>
  <c r="T33" i="13"/>
  <c r="T32" i="13"/>
  <c r="T30" i="13"/>
  <c r="T29" i="13"/>
  <c r="T28" i="13"/>
  <c r="T27" i="13"/>
  <c r="T26" i="13"/>
  <c r="T25" i="13"/>
  <c r="T24" i="13"/>
  <c r="T23" i="13"/>
  <c r="T22" i="13"/>
  <c r="T21" i="13"/>
  <c r="T20" i="13"/>
  <c r="T19" i="13"/>
  <c r="T18" i="13"/>
  <c r="T17" i="13"/>
  <c r="T16" i="13"/>
  <c r="T15" i="13"/>
  <c r="T14" i="13"/>
  <c r="T13" i="13"/>
  <c r="T12" i="13"/>
  <c r="T11" i="13"/>
  <c r="T10" i="13"/>
  <c r="T9" i="13"/>
  <c r="T8" i="13"/>
  <c r="R23" i="12"/>
  <c r="R22" i="12"/>
  <c r="R21" i="12"/>
  <c r="R20" i="12"/>
  <c r="R19" i="12"/>
  <c r="R18" i="12"/>
  <c r="R17" i="12"/>
  <c r="R16" i="12"/>
  <c r="R15" i="12"/>
  <c r="R14" i="12"/>
  <c r="R13" i="12"/>
  <c r="R12" i="12"/>
  <c r="R11" i="12"/>
  <c r="R10" i="12"/>
  <c r="R9" i="12"/>
  <c r="R8" i="12"/>
  <c r="R23" i="11"/>
  <c r="R22" i="11"/>
  <c r="R21" i="11"/>
  <c r="R20" i="11"/>
  <c r="R19" i="11"/>
  <c r="R18" i="11"/>
  <c r="R17" i="11"/>
  <c r="R16" i="11"/>
  <c r="R15" i="11"/>
  <c r="R14" i="11"/>
  <c r="R13" i="11"/>
  <c r="R12" i="11"/>
  <c r="R11" i="11"/>
  <c r="R10" i="11"/>
  <c r="R9" i="11"/>
  <c r="R8" i="11"/>
  <c r="S55" i="10"/>
  <c r="S54" i="10"/>
  <c r="S53" i="10"/>
  <c r="S52" i="10"/>
  <c r="S51" i="10"/>
  <c r="S50" i="10"/>
  <c r="S49" i="10"/>
  <c r="S48" i="10"/>
  <c r="S47" i="10"/>
  <c r="S45" i="10"/>
  <c r="S44" i="10"/>
  <c r="S43" i="10"/>
  <c r="S42" i="10"/>
  <c r="S41" i="10"/>
  <c r="S40" i="10"/>
  <c r="S39" i="10"/>
  <c r="S38" i="10"/>
  <c r="S37" i="10"/>
  <c r="S36" i="10"/>
  <c r="S35" i="10"/>
  <c r="S34" i="10"/>
  <c r="S33" i="10"/>
  <c r="S32" i="10"/>
  <c r="S31" i="10"/>
  <c r="S30" i="10"/>
  <c r="S29" i="10"/>
  <c r="S28" i="10"/>
  <c r="S26" i="10"/>
  <c r="S25" i="10"/>
  <c r="S24" i="10"/>
  <c r="S23" i="10"/>
  <c r="S22" i="10"/>
  <c r="S21" i="10"/>
  <c r="S20" i="10"/>
  <c r="S19" i="10"/>
  <c r="S18" i="10"/>
  <c r="S17" i="10"/>
  <c r="S16" i="10"/>
  <c r="S15" i="10"/>
  <c r="S14" i="10"/>
  <c r="S13" i="10"/>
  <c r="S12" i="10"/>
  <c r="S11" i="10"/>
  <c r="S10" i="10"/>
  <c r="T9" i="9"/>
  <c r="T18" i="9"/>
  <c r="T17" i="9"/>
  <c r="T16" i="9"/>
  <c r="T15" i="9"/>
  <c r="T14" i="9"/>
  <c r="T13" i="9"/>
  <c r="T12" i="9"/>
  <c r="T11" i="9"/>
  <c r="T10" i="9"/>
  <c r="T41" i="9"/>
  <c r="T40" i="9"/>
  <c r="T39" i="9"/>
  <c r="T38" i="9"/>
  <c r="T37" i="9"/>
  <c r="T36" i="9"/>
  <c r="T35" i="9"/>
  <c r="T34" i="9"/>
  <c r="T33" i="9"/>
  <c r="T32" i="9"/>
  <c r="T91" i="9"/>
  <c r="T90" i="9"/>
  <c r="T89" i="9"/>
  <c r="T88" i="9"/>
  <c r="T87" i="9"/>
  <c r="T86"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8" i="13" l="1"/>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5" i="12"/>
  <c r="P15" i="12"/>
  <c r="O15" i="12"/>
  <c r="N15" i="12"/>
  <c r="M15" i="12"/>
  <c r="L15" i="12"/>
  <c r="K15" i="12"/>
  <c r="J15" i="12"/>
  <c r="I15" i="12"/>
  <c r="H15" i="12"/>
  <c r="G15" i="12"/>
  <c r="F15" i="12"/>
  <c r="E15"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5" i="11"/>
  <c r="P15" i="11"/>
  <c r="O15" i="11"/>
  <c r="N15" i="11"/>
  <c r="M15" i="11"/>
  <c r="L15" i="11"/>
  <c r="K15" i="11"/>
  <c r="J15" i="11"/>
  <c r="I15" i="11"/>
  <c r="H15" i="11"/>
  <c r="G15" i="11"/>
  <c r="F15" i="11"/>
  <c r="E15"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8" i="10"/>
  <c r="Q48" i="10"/>
  <c r="P48" i="10"/>
  <c r="O48" i="10"/>
  <c r="N48" i="10"/>
  <c r="M48" i="10"/>
  <c r="L48" i="10"/>
  <c r="K48" i="10"/>
  <c r="J48" i="10"/>
  <c r="I48" i="10"/>
  <c r="H48" i="10"/>
  <c r="G48" i="10"/>
  <c r="F48" i="10"/>
  <c r="R47" i="10"/>
  <c r="Q47" i="10"/>
  <c r="P47" i="10"/>
  <c r="O47" i="10"/>
  <c r="N47" i="10"/>
  <c r="M47" i="10"/>
  <c r="L47" i="10"/>
  <c r="K47" i="10"/>
  <c r="J47" i="10"/>
  <c r="I47" i="10"/>
  <c r="H47" i="10"/>
  <c r="G47" i="10"/>
  <c r="F47"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7" i="10"/>
  <c r="Q37" i="10"/>
  <c r="P37" i="10"/>
  <c r="O37" i="10"/>
  <c r="N37" i="10"/>
  <c r="M37" i="10"/>
  <c r="L37" i="10"/>
  <c r="K37" i="10"/>
  <c r="J37" i="10"/>
  <c r="I37" i="10"/>
  <c r="H37" i="10"/>
  <c r="G37" i="10"/>
  <c r="F37"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8" i="10"/>
  <c r="Q28" i="10"/>
  <c r="P28" i="10"/>
  <c r="O28" i="10"/>
  <c r="N28" i="10"/>
  <c r="M28" i="10"/>
  <c r="L28" i="10"/>
  <c r="K28" i="10"/>
  <c r="J28" i="10"/>
  <c r="I28" i="10"/>
  <c r="H28" i="10"/>
  <c r="G28" i="10"/>
  <c r="F28"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4" i="10"/>
  <c r="Q14" i="10"/>
  <c r="P14" i="10"/>
  <c r="O14" i="10"/>
  <c r="N14" i="10"/>
  <c r="M14" i="10"/>
  <c r="L14" i="10"/>
  <c r="K14" i="10"/>
  <c r="J14" i="10"/>
  <c r="I14" i="10"/>
  <c r="H14" i="10"/>
  <c r="G14" i="10"/>
  <c r="F14"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91" i="9"/>
  <c r="R91" i="9"/>
  <c r="P91" i="9"/>
  <c r="O91" i="9"/>
  <c r="N91" i="9"/>
  <c r="M91" i="9"/>
  <c r="L91" i="9"/>
  <c r="K91" i="9"/>
  <c r="J91" i="9"/>
  <c r="I91" i="9"/>
  <c r="H91" i="9"/>
  <c r="G91" i="9"/>
  <c r="S90" i="9"/>
  <c r="R90" i="9"/>
  <c r="P90" i="9"/>
  <c r="O90" i="9"/>
  <c r="N90" i="9"/>
  <c r="M90" i="9"/>
  <c r="L90" i="9"/>
  <c r="K90" i="9"/>
  <c r="J90" i="9"/>
  <c r="I90" i="9"/>
  <c r="H90" i="9"/>
  <c r="G90" i="9"/>
  <c r="S89" i="9"/>
  <c r="R89" i="9"/>
  <c r="P89" i="9"/>
  <c r="O89" i="9"/>
  <c r="N89" i="9"/>
  <c r="M89" i="9"/>
  <c r="L89" i="9"/>
  <c r="K89" i="9"/>
  <c r="J89" i="9"/>
  <c r="I89" i="9"/>
  <c r="H89" i="9"/>
  <c r="G89" i="9"/>
  <c r="S88" i="9"/>
  <c r="R88" i="9"/>
  <c r="P88" i="9"/>
  <c r="O88" i="9"/>
  <c r="N88" i="9"/>
  <c r="M88" i="9"/>
  <c r="L88" i="9"/>
  <c r="K88" i="9"/>
  <c r="J88" i="9"/>
  <c r="I88" i="9"/>
  <c r="H88" i="9"/>
  <c r="G88" i="9"/>
  <c r="S87" i="9"/>
  <c r="R87" i="9"/>
  <c r="P87" i="9"/>
  <c r="O87" i="9"/>
  <c r="N87" i="9"/>
  <c r="M87" i="9"/>
  <c r="L87" i="9"/>
  <c r="K87" i="9"/>
  <c r="S86" i="9"/>
  <c r="R86" i="9"/>
  <c r="P86" i="9"/>
  <c r="O86" i="9"/>
  <c r="N86" i="9"/>
  <c r="M86" i="9"/>
  <c r="L86" i="9"/>
  <c r="K86" i="9"/>
  <c r="J86" i="9"/>
  <c r="I86" i="9"/>
  <c r="H86" i="9"/>
  <c r="G86" i="9"/>
  <c r="S84" i="9"/>
  <c r="R84" i="9"/>
  <c r="P84" i="9"/>
  <c r="O84" i="9"/>
  <c r="N84" i="9"/>
  <c r="M84" i="9"/>
  <c r="L84" i="9"/>
  <c r="K84" i="9"/>
  <c r="J84" i="9"/>
  <c r="I84" i="9"/>
  <c r="H84" i="9"/>
  <c r="G84" i="9"/>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S79" i="9"/>
  <c r="R79" i="9"/>
  <c r="P79" i="9"/>
  <c r="O79" i="9"/>
  <c r="N79" i="9"/>
  <c r="M79" i="9"/>
  <c r="L79" i="9"/>
  <c r="K79" i="9"/>
  <c r="J79" i="9"/>
  <c r="I79" i="9"/>
  <c r="H79" i="9"/>
  <c r="G79" i="9"/>
  <c r="S78" i="9"/>
  <c r="R78" i="9"/>
  <c r="P78" i="9"/>
  <c r="O78" i="9"/>
  <c r="N78" i="9"/>
  <c r="M78" i="9"/>
  <c r="L78" i="9"/>
  <c r="K78" i="9"/>
  <c r="J78" i="9"/>
  <c r="I78" i="9"/>
  <c r="H78" i="9"/>
  <c r="G78" i="9"/>
  <c r="S77" i="9"/>
  <c r="R77" i="9"/>
  <c r="P77" i="9"/>
  <c r="O77" i="9"/>
  <c r="N77" i="9"/>
  <c r="M77" i="9"/>
  <c r="L77" i="9"/>
  <c r="K77" i="9"/>
  <c r="J77" i="9"/>
  <c r="I77" i="9"/>
  <c r="H77" i="9"/>
  <c r="G77"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S73" i="9"/>
  <c r="R73" i="9"/>
  <c r="Q73" i="9"/>
  <c r="P73" i="9"/>
  <c r="O73" i="9"/>
  <c r="N73" i="9"/>
  <c r="M73" i="9"/>
  <c r="L73" i="9"/>
  <c r="K73" i="9"/>
  <c r="J73" i="9"/>
  <c r="I73" i="9"/>
  <c r="H73" i="9"/>
  <c r="G73" i="9"/>
  <c r="S72" i="9"/>
  <c r="R72" i="9"/>
  <c r="Q72" i="9"/>
  <c r="P72" i="9"/>
  <c r="O72" i="9"/>
  <c r="N72" i="9"/>
  <c r="M72" i="9"/>
  <c r="L72" i="9"/>
  <c r="K72" i="9"/>
  <c r="J72" i="9"/>
  <c r="I72" i="9"/>
  <c r="H72" i="9"/>
  <c r="G72" i="9"/>
  <c r="S71" i="9"/>
  <c r="R71" i="9"/>
  <c r="Q71" i="9"/>
  <c r="P71" i="9"/>
  <c r="O71" i="9"/>
  <c r="N71" i="9"/>
  <c r="M71" i="9"/>
  <c r="L71" i="9"/>
  <c r="K71" i="9"/>
  <c r="J71" i="9"/>
  <c r="I71" i="9"/>
  <c r="H71" i="9"/>
  <c r="G71" i="9"/>
  <c r="S70" i="9"/>
  <c r="R70" i="9"/>
  <c r="Q70" i="9"/>
  <c r="P70" i="9"/>
  <c r="O70" i="9"/>
  <c r="N70" i="9"/>
  <c r="M70" i="9"/>
  <c r="L70" i="9"/>
  <c r="K70" i="9"/>
  <c r="J70" i="9"/>
  <c r="I70" i="9"/>
  <c r="H70" i="9"/>
  <c r="G70" i="9"/>
  <c r="S69" i="9"/>
  <c r="R69" i="9"/>
  <c r="Q69" i="9"/>
  <c r="P69" i="9"/>
  <c r="O69" i="9"/>
  <c r="N69" i="9"/>
  <c r="M69" i="9"/>
  <c r="L69" i="9"/>
  <c r="K69" i="9"/>
  <c r="J69" i="9"/>
  <c r="I69" i="9"/>
  <c r="H69" i="9"/>
  <c r="G69" i="9"/>
  <c r="S68" i="9"/>
  <c r="R68" i="9"/>
  <c r="Q68" i="9"/>
  <c r="P68" i="9"/>
  <c r="O68" i="9"/>
  <c r="N68" i="9"/>
  <c r="M68" i="9"/>
  <c r="L68" i="9"/>
  <c r="K68" i="9"/>
  <c r="S67" i="9"/>
  <c r="R67" i="9"/>
  <c r="Q67" i="9"/>
  <c r="P67" i="9"/>
  <c r="O67" i="9"/>
  <c r="N67" i="9"/>
  <c r="M67" i="9"/>
  <c r="L67" i="9"/>
  <c r="K67" i="9"/>
  <c r="J67" i="9"/>
  <c r="I67" i="9"/>
  <c r="H67" i="9"/>
  <c r="G67" i="9"/>
  <c r="S66" i="9"/>
  <c r="R66" i="9"/>
  <c r="Q66" i="9"/>
  <c r="P66" i="9"/>
  <c r="O66" i="9"/>
  <c r="N66" i="9"/>
  <c r="M66" i="9"/>
  <c r="L66" i="9"/>
  <c r="K66" i="9"/>
  <c r="J66" i="9"/>
  <c r="I66" i="9"/>
  <c r="H66" i="9"/>
  <c r="G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S61" i="9"/>
  <c r="R61" i="9"/>
  <c r="Q61" i="9"/>
  <c r="P61" i="9"/>
  <c r="O61" i="9"/>
  <c r="N61" i="9"/>
  <c r="M61" i="9"/>
  <c r="L61" i="9"/>
  <c r="K61" i="9"/>
  <c r="J61" i="9"/>
  <c r="I61" i="9"/>
  <c r="H61" i="9"/>
  <c r="G61" i="9"/>
  <c r="S60" i="9"/>
  <c r="R60" i="9"/>
  <c r="Q60" i="9"/>
  <c r="P60" i="9"/>
  <c r="O60" i="9"/>
  <c r="N60" i="9"/>
  <c r="M60" i="9"/>
  <c r="L60" i="9"/>
  <c r="K60" i="9"/>
  <c r="J60" i="9"/>
  <c r="I60" i="9"/>
  <c r="H60" i="9"/>
  <c r="G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S55" i="9"/>
  <c r="R55" i="9"/>
  <c r="Q55" i="9"/>
  <c r="P55" i="9"/>
  <c r="O55" i="9"/>
  <c r="N55" i="9"/>
  <c r="M55" i="9"/>
  <c r="L55" i="9"/>
  <c r="K55" i="9"/>
  <c r="J55" i="9"/>
  <c r="I55" i="9"/>
  <c r="H55" i="9"/>
  <c r="G55" i="9"/>
  <c r="S41" i="9"/>
  <c r="R41" i="9"/>
  <c r="Q41" i="9"/>
  <c r="P41" i="9"/>
  <c r="O41" i="9"/>
  <c r="N41" i="9"/>
  <c r="M41" i="9"/>
  <c r="L41" i="9"/>
  <c r="K41" i="9"/>
  <c r="J41" i="9"/>
  <c r="I41" i="9"/>
  <c r="H41" i="9"/>
  <c r="G41" i="9"/>
  <c r="S40" i="9"/>
  <c r="R40" i="9"/>
  <c r="Q40" i="9"/>
  <c r="P40" i="9"/>
  <c r="O40" i="9"/>
  <c r="N40" i="9"/>
  <c r="M40" i="9"/>
  <c r="L40" i="9"/>
  <c r="K40" i="9"/>
  <c r="J40" i="9"/>
  <c r="I40" i="9"/>
  <c r="H40" i="9"/>
  <c r="G40" i="9"/>
  <c r="S39" i="9"/>
  <c r="R39" i="9"/>
  <c r="Q39" i="9"/>
  <c r="P39" i="9"/>
  <c r="O39" i="9"/>
  <c r="N39" i="9"/>
  <c r="M39" i="9"/>
  <c r="L39" i="9"/>
  <c r="K39" i="9"/>
  <c r="J39" i="9"/>
  <c r="I39" i="9"/>
  <c r="H39" i="9"/>
  <c r="G39" i="9"/>
  <c r="S38" i="9"/>
  <c r="R38" i="9"/>
  <c r="Q38" i="9"/>
  <c r="P38" i="9"/>
  <c r="O38" i="9"/>
  <c r="N38" i="9"/>
  <c r="M38" i="9"/>
  <c r="L38" i="9"/>
  <c r="K38" i="9"/>
  <c r="J38" i="9"/>
  <c r="I38" i="9"/>
  <c r="H38" i="9"/>
  <c r="G38"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<sst xmlns="http://schemas.openxmlformats.org/spreadsheetml/2006/main" count="2790" uniqueCount="684">
  <si>
    <t>連結/Consolidated（IFRS）</t>
    <rPh sb="0" eb="2">
      <t>レンケツ</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</si>
  <si>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</si>
  <si>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</si>
  <si>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</si>
  <si>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</si>
  <si>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</si>
  <si>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</si>
  <si>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</si>
  <si>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</si>
  <si>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</si>
  <si>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</si>
  <si>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</si>
  <si>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</si>
  <si>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</si>
  <si>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</si>
  <si>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</si>
  <si>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</si>
  <si>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</si>
  <si>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</si>
  <si>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</si>
  <si>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</si>
  <si>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</si>
  <si>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</si>
  <si>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</si>
  <si>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</si>
  <si>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</si>
  <si>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</si>
  <si>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</si>
  <si>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</si>
  <si>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</si>
  <si>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</si>
  <si>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</si>
  <si>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</si>
  <si>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</si>
  <si>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</si>
  <si>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</si>
  <si>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</si>
  <si>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</si>
  <si>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</si>
  <si>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</si>
  <si>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</si>
  <si>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</si>
  <si>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</si>
  <si>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</si>
  <si>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</si>
  <si>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</si>
  <si>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</si>
  <si>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</si>
  <si>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</si>
  <si>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</si>
  <si>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</si>
  <si>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</si>
  <si>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</si>
  <si>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</si>
  <si>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</si>
  <si>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</si>
  <si>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</si>
  <si>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</si>
  <si>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</si>
  <si>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</si>
  <si>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</si>
  <si>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</si>
  <si>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</si>
  <si>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</si>
  <si>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</si>
  <si>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</si>
  <si>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</si>
  <si>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</si>
  <si>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</si>
  <si>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</si>
  <si>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</si>
  <si>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</si>
  <si>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</si>
  <si>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</si>
  <si>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</si>
  <si>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</si>
  <si>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</si>
  <si>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</si>
  <si>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</si>
  <si>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</si>
  <si>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</si>
  <si>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</si>
  <si>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</si>
  <si>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</si>
  <si>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</si>
  <si>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</si>
  <si>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</si>
  <si>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</si>
  <si>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</si>
  <si>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</si>
  <si>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</si>
  <si>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</si>
  <si>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</si>
  <si>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</si>
  <si>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</si>
  <si>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</si>
  <si>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</si>
  <si>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</si>
  <si>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</si>
  <si>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</si>
  <si>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</si>
  <si>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</si>
  <si>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</si>
  <si>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</si>
  <si>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</si>
  <si>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</si>
  <si>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</si>
  <si>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</si>
  <si>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</si>
  <si>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</si>
  <si>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</si>
  <si>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</si>
  <si>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</si>
  <si>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</si>
  <si>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</si>
  <si>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</si>
  <si>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</si>
  <si>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</si>
  <si>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</si>
  <si>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</si>
  <si>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</si>
  <si>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</si>
  <si>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</si>
  <si>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</si>
  <si>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</si>
  <si>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</si>
  <si>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</si>
  <si>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</si>
  <si>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</si>
  <si>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</si>
  <si>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</si>
  <si>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</si>
  <si>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</si>
  <si>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</si>
  <si>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</si>
  <si>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</si>
  <si>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</si>
  <si>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</si>
  <si>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</si>
  <si>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</si>
  <si>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</si>
  <si>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</si>
  <si>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</si>
  <si>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</si>
  <si>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</si>
  <si>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</si>
  <si>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</si>
  <si>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</si>
  <si>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</si>
  <si>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</si>
  <si>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</si>
  <si>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</si>
  <si>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</si>
  <si>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</si>
  <si>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</si>
  <si>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</si>
  <si>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</si>
  <si>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</si>
  <si>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</si>
  <si>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</si>
  <si>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</si>
  <si>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</si>
  <si>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</si>
  <si>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</si>
  <si>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</si>
  <si>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</si>
  <si>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</si>
  <si>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</si>
  <si>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</si>
  <si>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</si>
  <si>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</si>
  <si>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</si>
  <si>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</si>
  <si>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</si>
  <si>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</si>
  <si>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</si>
  <si>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</si>
  <si>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</si>
  <si>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</si>
  <si>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</si>
  <si>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</si>
  <si>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</si>
  <si>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</si>
  <si>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</si>
  <si>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</si>
  <si>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</si>
  <si>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</si>
  <si>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</si>
  <si>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</si>
  <si>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</si>
  <si>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</si>
  <si>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</si>
  <si>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</si>
  <si>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</si>
  <si>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</si>
  <si>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</si>
  <si>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</si>
  <si>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</si>
  <si>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</si>
  <si>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</si>
  <si>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</si>
  <si>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</si>
  <si>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</si>
  <si>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</si>
  <si>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</si>
  <si>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</si>
  <si>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</si>
  <si>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</si>
  <si>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</si>
  <si>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</si>
  <si>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</si>
  <si>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</si>
  <si>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</si>
  <si>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</si>
  <si>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</si>
  <si>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</si>
  <si>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</si>
  <si>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</si>
  <si>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</si>
  <si>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</si>
  <si>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</si>
  <si>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</si>
  <si>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</si>
  <si>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</si>
  <si>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</si>
  <si>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</si>
  <si>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</si>
  <si>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</si>
  <si>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</si>
  <si>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</si>
  <si>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</si>
  <si>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</si>
  <si>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</si>
  <si>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</si>
  <si>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</si>
  <si>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</si>
  <si>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</si>
  <si>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</si>
  <si>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</si>
  <si>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</si>
  <si>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</si>
  <si>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</si>
  <si>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</si>
  <si>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</si>
  <si>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</si>
  <si>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</si>
  <si>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</si>
  <si>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</si>
  <si>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</si>
  <si>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</si>
  <si>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</si>
  <si>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</si>
  <si>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</si>
  <si>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</si>
  <si>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</si>
  <si>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</si>
  <si>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</si>
  <si>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</si>
  <si>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</si>
  <si>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</si>
  <si>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</si>
  <si>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</si>
  <si>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</si>
  <si>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</si>
  <si>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</si>
  <si>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</si>
  <si>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</si>
  <si>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</si>
  <si>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</si>
  <si>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</si>
  <si>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</si>
  <si>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</si>
  <si>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</si>
  <si>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</si>
  <si>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</si>
  <si>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</si>
  <si>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</si>
  <si>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</si>
  <si>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</si>
  <si>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</si>
  <si>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</si>
  <si>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</si>
  <si>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</si>
  <si>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</si>
  <si>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</si>
  <si>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</si>
  <si>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</si>
  <si>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</si>
  <si>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</si>
  <si>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</si>
  <si>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</si>
  <si>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</si>
  <si>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</si>
  <si>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</si>
  <si>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</si>
  <si>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</si>
  <si>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</si>
  <si>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</si>
  <si>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</si>
  <si>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</si>
  <si>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</si>
  <si>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</si>
  <si>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</si>
  <si>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</si>
  <si>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</si>
  <si>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</si>
  <si>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</si>
  <si>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</si>
  <si>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</si>
  <si>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</si>
  <si>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</si>
  <si>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</si>
  <si>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</si>
  <si>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</si>
  <si>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</si>
  <si>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</si>
  <si>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</si>
  <si>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</si>
  <si>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</si>
  <si>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</si>
  <si>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</si>
  <si>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</si>
  <si>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</si>
  <si>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</si>
  <si>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</si>
  <si>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</si>
  <si>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</si>
  <si>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</si>
  <si>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</si>
  <si>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</si>
  <si>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</si>
  <si>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</si>
  <si>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</si>
  <si>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</si>
  <si>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</si>
  <si>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</si>
  <si>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</si>
  <si>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</si>
  <si>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</si>
  <si>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</si>
  <si>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</si>
  <si>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</si>
  <si>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</si>
  <si>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</si>
  <si>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</si>
  <si>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</si>
  <si>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</si>
  <si>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</si>
  <si>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</si>
  <si>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</si>
  <si>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</si>
  <si>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</si>
  <si>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</si>
  <si>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</si>
  <si>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</si>
  <si>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</si>
  <si>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</si>
  <si>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</si>
  <si>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</si>
  <si>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</si>
  <si>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</si>
  <si>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</si>
  <si>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</si>
  <si>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</si>
  <si>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</si>
  <si>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</si>
  <si>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</si>
  <si>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</si>
  <si>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</si>
  <si>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</si>
  <si>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</si>
  <si>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</si>
  <si>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</si>
  <si>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</si>
  <si>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</si>
  <si>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</si>
  <si>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</si>
  <si>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</si>
  <si>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</si>
  <si>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</si>
  <si>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</si>
  <si>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</si>
  <si>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</si>
  <si>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</si>
  <si>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</si>
  <si>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</si>
  <si>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</si>
  <si>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</si>
  <si>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</si>
  <si>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</si>
  <si>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</si>
  <si>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</si>
  <si>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</si>
  <si>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</si>
  <si>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</si>
  <si>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</si>
  <si>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</si>
  <si>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</si>
  <si>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</si>
  <si>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</si>
  <si>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</si>
  <si>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</si>
  <si>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</si>
  <si>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</si>
  <si>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</si>
  <si>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</si>
  <si>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</si>
  <si>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</si>
  <si>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</si>
  <si>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</si>
  <si>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</si>
  <si>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</si>
  <si>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</si>
  <si>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</si>
  <si>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</si>
  <si>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</si>
  <si>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</si>
  <si>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</si>
  <si>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</si>
  <si>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</si>
  <si>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</si>
  <si>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</si>
  <si>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</si>
  <si>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</si>
  <si>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</si>
  <si>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</si>
  <si>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</si>
  <si>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</si>
  <si>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</si>
  <si>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</si>
  <si>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</si>
  <si>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</si>
  <si>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</si>
  <si>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</si>
  <si>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</si>
  <si>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</si>
  <si>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</si>
  <si>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</si>
  <si>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</si>
  <si>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</si>
  <si>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</si>
  <si>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</si>
  <si>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</si>
  <si>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</si>
  <si>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</si>
  <si>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</si>
  <si>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</si>
  <si>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</si>
  <si>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</si>
  <si>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</si>
  <si>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</si>
  <si>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</si>
  <si>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</si>
  <si>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</si>
  <si>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</si>
  <si>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</si>
  <si>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</si>
  <si>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</si>
  <si>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</si>
  <si>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</si>
  <si>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</si>
  <si>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</si>
  <si>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</si>
  <si>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</si>
  <si>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</si>
  <si>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</si>
  <si>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</si>
  <si>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</si>
  <si>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</si>
  <si>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</si>
  <si>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</si>
  <si>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</si>
  <si>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</si>
  <si>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</si>
  <si>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</si>
  <si>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</si>
  <si>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</si>
  <si>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</si>
  <si>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</si>
  <si>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</si>
  <si>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</si>
  <si>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</si>
  <si>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</si>
  <si>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</si>
  <si>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</si>
  <si>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</si>
  <si>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</si>
  <si>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支払利息</t>
    <rPh sb="0" eb="2">
      <t>シハライ</t>
    </rPh>
    <rPh sb="2" eb="4">
      <t>リソク</t>
    </rPh>
    <phoneticPr fontId="29"/>
  </si>
  <si>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</si>
  <si>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</si>
  <si>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</si>
  <si>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</si>
  <si>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Cash dividends paid to non-controlling interests</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</si>
  <si>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</si>
  <si>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</si>
  <si>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</si>
  <si>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</si>
  <si>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</si>
  <si>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</si>
  <si>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</si>
  <si>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</si>
  <si>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</si>
  <si>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</si>
  <si>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</si>
  <si>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</si>
  <si>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</si>
  <si>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</si>
  <si>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Therefore, the aggregation logic is different for ①the fiscal year ending March 31, 2018, ② the fiscal year ending March 31, 2019 and ③ the fiscal year ending March 31, 2020.</t>
  </si>
  <si>
    <t>法人所得税の支払額又は還付額（△は支払額)</t>
    <phoneticPr fontId="4"/>
  </si>
  <si>
    <t xml:space="preserve"> Income taxes (paid)/reimbursed</t>
  </si>
  <si>
    <t>法人所得税の支払額又は還付額（△は支払額)</t>
  </si>
  <si>
    <t>-</t>
    <phoneticPr fontId="4"/>
  </si>
  <si>
    <t>2022/3</t>
    <phoneticPr fontId="19"/>
  </si>
  <si>
    <t>　　2022/3</t>
  </si>
  <si>
    <t>　　2022/3</t>
    <phoneticPr fontId="19"/>
  </si>
  <si>
    <t>2022/3</t>
    <phoneticPr fontId="19"/>
  </si>
  <si>
    <t>2022/3</t>
    <phoneticPr fontId="15"/>
  </si>
  <si>
    <t>第1四半期末
As of June 30, 2021</t>
    <rPh sb="5" eb="6">
      <t>マツ</t>
    </rPh>
    <phoneticPr fontId="19"/>
  </si>
  <si>
    <t>第2四半期末
As of Sep. 30, 2021</t>
    <rPh sb="5" eb="6">
      <t>マツ</t>
    </rPh>
    <phoneticPr fontId="19"/>
  </si>
  <si>
    <t>第3四半期末
As of Dec. 31, 2021</t>
    <rPh sb="5" eb="6">
      <t>マツ</t>
    </rPh>
    <phoneticPr fontId="19"/>
  </si>
  <si>
    <t>第4四半期末
As of Mar. 31, 2022</t>
  </si>
  <si>
    <t>第4四半期末
As of Mar. 31, 2022</t>
    <phoneticPr fontId="19"/>
  </si>
  <si>
    <t>-</t>
    <phoneticPr fontId="19"/>
  </si>
  <si>
    <t>-</t>
    <phoneticPr fontId="19"/>
  </si>
  <si>
    <t>子会社の売却による収入</t>
    <phoneticPr fontId="19"/>
  </si>
  <si>
    <t>/</t>
    <phoneticPr fontId="19"/>
  </si>
  <si>
    <t>-</t>
    <phoneticPr fontId="19"/>
  </si>
  <si>
    <t xml:space="preserve">  Payments for investments in subsidiaries</t>
    <phoneticPr fontId="19"/>
  </si>
  <si>
    <t>　Income for investments in subsidiaries</t>
    <phoneticPr fontId="19"/>
  </si>
  <si>
    <t xml:space="preserve">（2020年3月期第1四半期 92億円、2020年3月期第2四半期 183億円、2020年3月期第3四半期 302億円、 2020年3月期第4四半期累計 383億円、 2021年3月期第1四半期 105億円、 2021年3月期第2四半期 212億円、 </t>
  </si>
  <si>
    <t xml:space="preserve">（2020年3月期第1四半期 92億円、2020年3月期第2四半期 183億円、2020年3月期第3四半期 302億円、 2020年3月期第4四半期累計 383億円、 2021年3月期第1四半期 105億円、 2021年3月期第2四半期 212億円、 </t>
    <phoneticPr fontId="19"/>
  </si>
  <si>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</si>
  <si>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phoneticPr fontId="19"/>
  </si>
  <si>
    <t>-</t>
    <phoneticPr fontId="19"/>
  </si>
  <si>
    <t>-</t>
    <phoneticPr fontId="19"/>
  </si>
  <si>
    <t>-</t>
    <phoneticPr fontId="19"/>
  </si>
  <si>
    <t xml:space="preserve"> Repayments of lease liabilities</t>
  </si>
  <si>
    <t xml:space="preserve">  Acquisition and sale of treasury stock</t>
    <phoneticPr fontId="19"/>
  </si>
  <si>
    <t xml:space="preserve">  Acquisition and sale of treasury stock</t>
    <phoneticPr fontId="19"/>
  </si>
  <si>
    <t>2023/3</t>
    <phoneticPr fontId="19"/>
  </si>
  <si>
    <t>　　2023/3</t>
    <phoneticPr fontId="19"/>
  </si>
  <si>
    <t>　　2023/3</t>
    <phoneticPr fontId="19"/>
  </si>
  <si>
    <t>第1四半期末
As of June 30, 2022</t>
    <rPh sb="5" eb="6">
      <t>マツ</t>
    </rPh>
    <phoneticPr fontId="19"/>
  </si>
  <si>
    <t>第2四半期末
As of Sep. 30, 2022</t>
    <rPh sb="5" eb="6">
      <t>マツ</t>
    </rPh>
    <phoneticPr fontId="19"/>
  </si>
  <si>
    <t>第3四半期末
As of Dec. 31, 2022</t>
    <rPh sb="5" eb="6">
      <t>マツ</t>
    </rPh>
    <phoneticPr fontId="19"/>
  </si>
  <si>
    <t>第4四半期末
As of Mar. 31, 2023</t>
    <phoneticPr fontId="19"/>
  </si>
  <si>
    <t>2023/3</t>
    <phoneticPr fontId="15"/>
  </si>
  <si>
    <t>　　2023/3</t>
    <phoneticPr fontId="19"/>
  </si>
  <si>
    <t>第4四半期末
As of Mar. 31, 2023</t>
    <phoneticPr fontId="19"/>
  </si>
  <si>
    <t>FY Ended
2022/3
Results
(Full-Year)</t>
    <phoneticPr fontId="15"/>
  </si>
  <si>
    <t>FY Ending
2023/3
Forecasts
(Full-Year)</t>
    <phoneticPr fontId="15"/>
  </si>
  <si>
    <t>2021年3月期第3四半期 318億円、2021年3月期第4四半期累計 428億円、2022年3月期第1四半期 108億円、2022年3月期第2四半期 214億円、2022年3月期第3四半期 317億円、2022年3月期第4四半期累計 430億円、2023年3月期第1四半期112億円）を含めずに算出。</t>
    <rPh sb="115" eb="117">
      <t>ルイケイ</t>
    </rPh>
    <rPh sb="128" eb="129">
      <t>ネン</t>
    </rPh>
    <rPh sb="130" eb="131">
      <t>ガツ</t>
    </rPh>
    <rPh sb="131" eb="132">
      <t>キ</t>
    </rPh>
    <rPh sb="132" eb="133">
      <t>ダイ</t>
    </rPh>
    <rPh sb="134" eb="137">
      <t>シハンキ</t>
    </rPh>
    <rPh sb="140" eb="142">
      <t>オクエン</t>
    </rPh>
    <phoneticPr fontId="4"/>
  </si>
  <si>
    <t xml:space="preserve">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</si>
  <si>
    <t xml:space="preserve">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phoneticPr fontId="19"/>
  </si>
  <si>
    <t>-</t>
    <phoneticPr fontId="19"/>
  </si>
  <si>
    <t>-</t>
    <phoneticPr fontId="19"/>
  </si>
  <si>
    <t>2022/3 2nd Quarter
Results 
(Apr-Sep)</t>
    <phoneticPr fontId="15"/>
  </si>
  <si>
    <t>2023/3 2nd Quarter
Results 
(Apr-Sep)</t>
    <phoneticPr fontId="15"/>
  </si>
  <si>
    <t>Enterprise</t>
    <phoneticPr fontId="19"/>
  </si>
  <si>
    <t>海外</t>
    <rPh sb="0" eb="2">
      <t>カイガイ</t>
    </rPh>
    <phoneticPr fontId="19"/>
  </si>
  <si>
    <t>/</t>
    <phoneticPr fontId="15"/>
  </si>
  <si>
    <t>Manufacturing Industry and Consulting</t>
    <phoneticPr fontId="19"/>
  </si>
  <si>
    <t>-</t>
    <phoneticPr fontId="19"/>
  </si>
  <si>
    <t>（ 2022年3月期第1四半期 108億円、2022年3月期第2四半期 214億円、2022年3月期第3四半期 317億円、2022年3月期第4四半期累計 430億円、2023年3月期第1四半期112億円、2023年3月期第2四半期累計224億円）を含めずに算出。</t>
    <rPh sb="107" eb="108">
      <t>ネン</t>
    </rPh>
    <rPh sb="109" eb="110">
      <t>ガツ</t>
    </rPh>
    <rPh sb="110" eb="111">
      <t>キ</t>
    </rPh>
    <rPh sb="111" eb="112">
      <t>ダイ</t>
    </rPh>
    <rPh sb="113" eb="116">
      <t>シハンキ</t>
    </rPh>
    <rPh sb="116" eb="118">
      <t>ルイケイ</t>
    </rPh>
    <rPh sb="121" eb="122">
      <t>オク</t>
    </rPh>
    <rPh sb="122" eb="123">
      <t>エン</t>
    </rPh>
    <phoneticPr fontId="19"/>
  </si>
  <si>
    <t xml:space="preserve"> (result of 10.8 billion yen for 1st quarter FY2021, result of 21.4 billion yen for 2nd quarter FY2021, result of 31.7 billion yen for 3rd quarter FY2021, result of 43.0 billion yen for 4th quarter FY2021,</t>
  </si>
  <si>
    <t xml:space="preserve">result of 11.2 billion yen for 1st quarter FY2022, result of 22.4 billion yen for 2nd quarter FY2022) </t>
  </si>
  <si>
    <t>売上高</t>
  </si>
  <si>
    <t>Net Sales (including Internal Transaction)</t>
  </si>
  <si>
    <t>公共・社会基盤</t>
  </si>
  <si>
    <t>金融</t>
  </si>
  <si>
    <t>海外</t>
  </si>
  <si>
    <t>消去又は全社</t>
  </si>
  <si>
    <t>営業利益</t>
  </si>
  <si>
    <t>Operating Income (including Internal Transaction)</t>
  </si>
  <si>
    <t>売上高（外部顧客向け）</t>
  </si>
  <si>
    <t>Net Sales (to External Customers)</t>
  </si>
  <si>
    <t>受注高</t>
  </si>
  <si>
    <t>New Orders Received</t>
  </si>
  <si>
    <t>受注残高</t>
  </si>
  <si>
    <t>Orders Backlog</t>
  </si>
  <si>
    <t>(再掲)</t>
  </si>
  <si>
    <t>　中央府省・地方自治体・ヘルスケア</t>
  </si>
  <si>
    <t>　テレコム・ユーティリティ</t>
  </si>
  <si>
    <t xml:space="preserve"> </t>
  </si>
  <si>
    <t>　大手金融機関</t>
  </si>
  <si>
    <t>　地域金融機関</t>
  </si>
  <si>
    <t>　決済・保険</t>
  </si>
  <si>
    <t>法人</t>
  </si>
  <si>
    <t>　流通・サービス・ペイメント</t>
  </si>
  <si>
    <t>　中央府省・地方自治体・ヘルスケア</t>
    <phoneticPr fontId="15"/>
  </si>
  <si>
    <t>Central government and related agencies, Local Government, and  Healthcare</t>
  </si>
  <si>
    <t>Telecom and Utility</t>
  </si>
  <si>
    <t>Enterprise</t>
  </si>
  <si>
    <t>Retail, Logistics, Payment and Other Service Industry</t>
  </si>
  <si>
    <t>統合ITソリューション</t>
  </si>
  <si>
    <t>システム・ソフトウェア開発</t>
  </si>
  <si>
    <t>その他のサービス</t>
  </si>
  <si>
    <t>法人</t>
    <rPh sb="0" eb="2">
      <t>ホウジン</t>
    </rPh>
    <phoneticPr fontId="0"/>
  </si>
  <si>
    <t>合計</t>
  </si>
  <si>
    <t xml:space="preserve">注３：四半期毎の従業員数(人)は、50人単位の近似値を掲載。 </t>
    <rPh sb="0" eb="1">
      <t>チュウ</t>
    </rPh>
    <phoneticPr fontId="24"/>
  </si>
  <si>
    <t>Note3: Number of employees (persons) at each quarter is rounded to the nearest multiple of 50.</t>
    <phoneticPr fontId="15"/>
  </si>
  <si>
    <t xml:space="preserve">注3：四半期毎の従業員数(人)は、50人単位の近似値を掲載。 </t>
    <rPh sb="0" eb="1">
      <t>チュウ</t>
    </rPh>
    <phoneticPr fontId="24"/>
  </si>
  <si>
    <t>注2：2020年3月期第1四半期、第2四半期累計、第3四半期累計、第4四半期累計、2021年3月期第1四半期、第2四半期累計、第3四半期累計、第4四半期累計、2022年3月期第1四半期、第2四半期累計、第3四半期累計、第4四半期累計、2023年3月期第1四半期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rPh sb="121" eb="122">
      <t>ネン</t>
    </rPh>
    <rPh sb="123" eb="124">
      <t>ガツ</t>
    </rPh>
    <rPh sb="124" eb="125">
      <t>キ</t>
    </rPh>
    <rPh sb="125" eb="126">
      <t>ダイ</t>
    </rPh>
    <rPh sb="127" eb="130">
      <t>シハンキ</t>
    </rPh>
    <phoneticPr fontId="0"/>
  </si>
  <si>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4"/>
  </si>
  <si>
    <t>Note3: Number of employees (persons) at each quarter is rounded to the nearest multiple of 50.</t>
    <phoneticPr fontId="19"/>
  </si>
  <si>
    <t>Major financial institutions</t>
    <phoneticPr fontId="0"/>
  </si>
  <si>
    <t>Regional financial institutions, Cooperative financial
institutions</t>
    <phoneticPr fontId="0"/>
  </si>
  <si>
    <t>Financial infrastructive/Network services, Insurance</t>
    <phoneticPr fontId="0"/>
  </si>
  <si>
    <t>注2：法人・ソリューションの2018年3月期第4四半期累計、2019年3月期(第1四半期～第4四半期)、2021年3月期(第1四半期～第4四半期）、2022年3月期(第1四半期～第2四半期)の値は、計上内容の見直しを実施。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</si>
  <si>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Note2:The figures for Enterprise &amp; Solutions in 4th Quarter of FYE 3/2018, 1st Quarter, 2nd Quarter, 3rd Quarter and 4th Quarter of FYE 3/2019 and FYE3/2021, 1st Quarter and 2nd Quarter of FYE 3/2022 were reviewed in terms of the details recorded.</t>
    <phoneticPr fontId="19"/>
  </si>
  <si>
    <t>注3：金融の2018年3月期（第1四半期～第4四半期）、2019年3月期（第1四半期～第4四半期）、2020年3月期第1四半期の値は、金融ネットワークの計上区分先の変更に伴い、見直しを実施。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</si>
  <si>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Note3:The figures for Financial in FYE 3/2018 (1st Quarter~4th Quater),FYE 3/2019 (1st Quarter~4th Quater) and FYE 3/2020(1st Quarter) were revised, following the change of category in which Financial Network Services is recorded.</t>
    <phoneticPr fontId="19"/>
  </si>
  <si>
    <t>注4：金融の2022年3月期(第1四半期～第4四半期)の値は、計上内容の見直しを実施。</t>
    <rPh sb="0" eb="1">
      <t>チュウ</t>
    </rPh>
    <rPh sb="3" eb="5">
      <t>キンユウ</t>
    </rPh>
    <rPh sb="21" eb="22">
      <t>ダイ</t>
    </rPh>
    <phoneticPr fontId="15"/>
  </si>
  <si>
    <t>Note4:The figures for Financial in 1st Quarter, 2nd Quarter, 3rd Quarter and 4th Quarter of FYE 3/2022 were reviewed in terms of the details recorded.</t>
    <phoneticPr fontId="19"/>
  </si>
  <si>
    <t>注6：法人・ソリューションの2018年3月期第4四半期累計、2019年3月期(第1四半期～第4四半期)、2021年3月期(第1四半期～第4四半期）、2022年3月期(第1四半期～第2四半期)の値は、計上内容の見直しを実施。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</si>
  <si>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Note6:The figures for Enterprise &amp; Solutions in 4th Quarter of FYE 3/2018, 1st Quarter, 2nd Quarter, 3rd Quarter and 4th Quarter of FYE 3/2019 and FYE3/2021, 1st Quarter and 2nd Quarter of FYE 3/2022 were reviewed in terms of the details recorded.</t>
    <phoneticPr fontId="19"/>
  </si>
  <si>
    <t>注7：金融の2018年3月期（第1四半期～第4四半期）、2019年3月期（第1四半期～第4四半期）、2020年3月期第1四半期の値は、金融ネットワークの計上区分先の変更に伴い、見直しを実施。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</si>
  <si>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Note7:The figures for Financial in FYE 3/2018 (1st Quarter~4th Quater),FYE 3/2019 (1st Quarter~4th Quater) and FYE 3/2020(1st Quarter) were revised, following the change of category in which Financial Network Services is recorded.</t>
    <phoneticPr fontId="19"/>
  </si>
  <si>
    <t>注8：金融の2022年3月期(第1四半期～第4四半期)の値は、計上内容の見直しを実施。</t>
    <rPh sb="0" eb="1">
      <t>チュウ</t>
    </rPh>
    <rPh sb="3" eb="5">
      <t>キンユウ</t>
    </rPh>
    <rPh sb="21" eb="22">
      <t>ダイ</t>
    </rPh>
    <phoneticPr fontId="15"/>
  </si>
  <si>
    <t>Note8:The figures for Financial in 1st Quarter, 2nd Quarter, 3rd Quarter and 4th Quarter of FYE 3/2022 were reviewed in terms of the details recorded.</t>
    <phoneticPr fontId="19"/>
  </si>
  <si>
    <t>注10：製品及びサービス別（外部顧客向け）の値は、計上内容の見直しを行っていることから、①2018年3月期、②2019年3月期、③2020年3月期以降とでそれぞれ集計方法が異なっています。</t>
    <phoneticPr fontId="19"/>
  </si>
  <si>
    <t>Note10: The figures for Net Sales by Products and Services (to Clients Outside the NTT DATA Group) show results based on the revision of the categories and the details recorded.</t>
    <phoneticPr fontId="19"/>
  </si>
  <si>
    <t>金融</t>
    <phoneticPr fontId="15"/>
  </si>
  <si>
    <t>法人</t>
    <phoneticPr fontId="15"/>
  </si>
  <si>
    <t>Overseas</t>
    <phoneticPr fontId="15"/>
  </si>
  <si>
    <t>Enterprise</t>
    <phoneticPr fontId="15"/>
  </si>
  <si>
    <t>セグメント情報/Financial Results by Segment ※2022年7月の組織再編以前の旧組織区分ベースでの数値</t>
    <rPh sb="5" eb="7">
      <t>ジョウホウ</t>
    </rPh>
    <rPh sb="50" eb="52">
      <t>イゼン</t>
    </rPh>
    <rPh sb="53" eb="54">
      <t>キュウ</t>
    </rPh>
    <rPh sb="54" eb="56">
      <t>ソシキ</t>
    </rPh>
    <phoneticPr fontId="5"/>
  </si>
  <si>
    <t>セグメント情報/Financial Results by Segment ※2022年7月の組織再編を反映した新組織区分ベースでの数値</t>
    <rPh sb="5" eb="7">
      <t>ジョウホウ</t>
    </rPh>
    <rPh sb="42" eb="43">
      <t>ネン</t>
    </rPh>
    <rPh sb="44" eb="45">
      <t>ガツ</t>
    </rPh>
    <rPh sb="46" eb="48">
      <t>ソシキ</t>
    </rPh>
    <rPh sb="48" eb="50">
      <t>サイヘン</t>
    </rPh>
    <rPh sb="51" eb="53">
      <t>ハンエイ</t>
    </rPh>
    <rPh sb="55" eb="58">
      <t>シンソシキ</t>
    </rPh>
    <rPh sb="58" eb="60">
      <t>クブン</t>
    </rPh>
    <rPh sb="65" eb="67">
      <t>スウチ</t>
    </rPh>
    <phoneticPr fontId="5"/>
  </si>
  <si>
    <t>　製造・コンサルティング</t>
    <phoneticPr fontId="15"/>
  </si>
  <si>
    <t>顧客分野・サービス別の状況/Financial Results by Customer Sector and Service 　※2022年7月の組織再編を反映した新組織区分ベースでの数値</t>
    <rPh sb="0" eb="2">
      <t>コキャク</t>
    </rPh>
    <rPh sb="2" eb="4">
      <t>ブンヤ</t>
    </rPh>
    <rPh sb="9" eb="10">
      <t>ベツ</t>
    </rPh>
    <phoneticPr fontId="19"/>
  </si>
  <si>
    <t>金融</t>
    <phoneticPr fontId="19"/>
  </si>
  <si>
    <t>Overseas</t>
    <phoneticPr fontId="15"/>
  </si>
  <si>
    <t>顧客分野・サービス別の状況/Financial Results by Customer Sector and Service ※2022年7月の組織再編以前の旧組織区分ベースでの数値</t>
    <rPh sb="0" eb="2">
      <t>コキャク</t>
    </rPh>
    <rPh sb="2" eb="4">
      <t>ブンヤ</t>
    </rPh>
    <rPh sb="9" eb="10">
      <t>ベツ</t>
    </rPh>
    <phoneticPr fontId="19"/>
  </si>
  <si>
    <t>セグメント情報/Financial Results by Segment  ※2022年7月の組織再編を反映した新組織区分ベースでの数値</t>
    <rPh sb="5" eb="7">
      <t>ジョウホウ</t>
    </rPh>
    <phoneticPr fontId="5"/>
  </si>
  <si>
    <t>注2：2022年3月期第1四半期、第2四半期累計、第3四半期累計、第4四半期累計、2023年3月期第1四半期、第2四半期累計はリース償却費</t>
    <rPh sb="0" eb="1">
      <t>チュウ</t>
    </rPh>
    <rPh sb="9" eb="10">
      <t>ガツ</t>
    </rPh>
    <rPh sb="10" eb="11">
      <t>キ</t>
    </rPh>
    <rPh sb="25" eb="26">
      <t>ダイ</t>
    </rPh>
    <rPh sb="27" eb="30">
      <t>シハンキ</t>
    </rPh>
    <rPh sb="30" eb="32">
      <t>ルイケイ</t>
    </rPh>
    <rPh sb="45" eb="46">
      <t>ネン</t>
    </rPh>
    <rPh sb="47" eb="48">
      <t>ガツ</t>
    </rPh>
    <rPh sb="48" eb="49">
      <t>キ</t>
    </rPh>
    <rPh sb="49" eb="50">
      <t>ダイ</t>
    </rPh>
    <rPh sb="51" eb="54">
      <t>シハンキ</t>
    </rPh>
    <rPh sb="55" eb="56">
      <t>ダイ</t>
    </rPh>
    <rPh sb="57" eb="60">
      <t>シハンキ</t>
    </rPh>
    <rPh sb="60" eb="62">
      <t>ルイケイ</t>
    </rPh>
    <phoneticPr fontId="0"/>
  </si>
  <si>
    <t>Note2: Ｒesults for 1st quarter of FY2021, 2nd quarter of FY2021, 3rd quarter of FY2021, 4th quarter of FY2021, 1st quarter of FY2022, 2nd quarter of FY2022 were calculated excluding Lease depreciation</t>
    <phoneticPr fontId="15"/>
  </si>
  <si>
    <t>注２：2022年3月期第1四半期、第2四半期累計、第3四半期累計、第4四半期累計、2023年3月期第1四半期、第2四半期累計はリース償却費</t>
    <rPh sb="0" eb="1">
      <t>チュウ</t>
    </rPh>
    <rPh sb="9" eb="10">
      <t>ガツ</t>
    </rPh>
    <rPh sb="10" eb="11">
      <t>キ</t>
    </rPh>
    <rPh sb="25" eb="26">
      <t>ダイ</t>
    </rPh>
    <rPh sb="27" eb="30">
      <t>シハンキ</t>
    </rPh>
    <rPh sb="30" eb="32">
      <t>ルイケイ</t>
    </rPh>
    <rPh sb="45" eb="46">
      <t>ネン</t>
    </rPh>
    <rPh sb="47" eb="48">
      <t>ガツ</t>
    </rPh>
    <rPh sb="48" eb="49">
      <t>キ</t>
    </rPh>
    <rPh sb="49" eb="50">
      <t>ダイ</t>
    </rPh>
    <rPh sb="51" eb="54">
      <t>シハンキ</t>
    </rPh>
    <rPh sb="55" eb="56">
      <t>ダイ</t>
    </rPh>
    <rPh sb="57" eb="60">
      <t>シハンキ</t>
    </rPh>
    <rPh sb="60" eb="62">
      <t>ルイケイ</t>
    </rPh>
    <phoneticPr fontId="0"/>
  </si>
  <si>
    <t>セグメント情報/Financial Results by Segment  ※2022年7月の組織再編以前の旧組織区分ベースでの数値</t>
    <rPh sb="5" eb="7">
      <t>ジョウホウ</t>
    </rPh>
    <phoneticPr fontId="5"/>
  </si>
  <si>
    <t>注２：2020年3月期第1四半期、第2四半期累計、第3四半期累計、第4四半期累計、2021年3月期第1四半期、第2四半期累計、第3四半期累計、第4四半期累計、2022年3月期第1四半期、第2四半期累計、第3四半期累計、第4四半期累計、2023年3月期第1四半期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rPh sb="121" eb="122">
      <t>ネン</t>
    </rPh>
    <rPh sb="123" eb="124">
      <t>ガツ</t>
    </rPh>
    <rPh sb="124" eb="125">
      <t>キ</t>
    </rPh>
    <rPh sb="125" eb="126">
      <t>ダイ</t>
    </rPh>
    <rPh sb="127" eb="130">
      <t>シハンキ</t>
    </rPh>
    <phoneticPr fontId="0"/>
  </si>
  <si>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15"/>
  </si>
  <si>
    <t>2022年7月の組織再編に伴い、決算発表における開示セグメントを以下の通り変更しております。</t>
    <rPh sb="4" eb="5">
      <t>ネン</t>
    </rPh>
    <rPh sb="6" eb="7">
      <t>ガツ</t>
    </rPh>
    <rPh sb="8" eb="10">
      <t>ソシキ</t>
    </rPh>
    <rPh sb="10" eb="12">
      <t>サイヘン</t>
    </rPh>
    <rPh sb="13" eb="14">
      <t>トモナ</t>
    </rPh>
    <rPh sb="16" eb="18">
      <t>ケッサン</t>
    </rPh>
    <rPh sb="18" eb="20">
      <t>ハッピョウ</t>
    </rPh>
    <rPh sb="24" eb="26">
      <t>カイジ</t>
    </rPh>
    <rPh sb="32" eb="34">
      <t>イカ</t>
    </rPh>
    <rPh sb="35" eb="36">
      <t>トオ</t>
    </rPh>
    <rPh sb="37" eb="39">
      <t>ヘンコウ</t>
    </rPh>
    <phoneticPr fontId="15"/>
  </si>
  <si>
    <t>旧開示セグメントの区分にて掲載しております。</t>
    <rPh sb="13" eb="15">
      <t>ケイサイ</t>
    </rPh>
    <phoneticPr fontId="15"/>
  </si>
  <si>
    <t>注：2023年3月期第2四半期からの開示区分変更について</t>
    <phoneticPr fontId="15"/>
  </si>
  <si>
    <t xml:space="preserve">注１：2022年7月の組織再編以前旧区分の数値を掲載。新区分に基づく数値については「内訳詳細(Detail)_Conv_新」シートを参照 </t>
    <rPh sb="0" eb="1">
      <t>チュウ</t>
    </rPh>
    <rPh sb="42" eb="44">
      <t>ウチワケ</t>
    </rPh>
    <rPh sb="44" eb="46">
      <t>ショウサイ</t>
    </rPh>
    <phoneticPr fontId="15"/>
  </si>
  <si>
    <t xml:space="preserve">注5：2022年7月の組織再編以前旧区分の数値を掲載。新区分に基づく数値については「内訳詳細(Detail)_Conv_新」シートを参照 </t>
    <rPh sb="0" eb="1">
      <t>チュウ</t>
    </rPh>
    <phoneticPr fontId="15"/>
  </si>
  <si>
    <t xml:space="preserve">注9：2022年7月の組織再編以前旧区分の数値を掲載。新区分に基づく数値については「内訳詳細(Detail)_Conv_新」シートを参照 </t>
    <rPh sb="0" eb="1">
      <t>チュウ</t>
    </rPh>
    <phoneticPr fontId="15"/>
  </si>
  <si>
    <t>北米</t>
    <rPh sb="0" eb="2">
      <t>ホクベイ</t>
    </rPh>
    <phoneticPr fontId="15"/>
  </si>
  <si>
    <t>EMEA・中南米</t>
    <rPh sb="5" eb="8">
      <t>チュウナンベイ</t>
    </rPh>
    <phoneticPr fontId="15"/>
  </si>
  <si>
    <t>Note: Regarding reclassification of disclosure categories from the Second Quarter of the Fiscal Year Ending March 31, 2023.</t>
  </si>
  <si>
    <t>Due to the reorganization in July 2022, the disclosed segments in the financial results announcement have been changed as follows.</t>
    <phoneticPr fontId="15"/>
  </si>
  <si>
    <t>In this document, "Segment_New" and "Detail_New" are the newly disclosed segment categories, and "Segment_Old" and "Detail_Old"</t>
    <phoneticPr fontId="15"/>
  </si>
  <si>
    <t xml:space="preserve">are the histrical data up to the first quarter of the fiscal year ending March 31, 2023, which are shown in the old disclosed segment </t>
    <phoneticPr fontId="15"/>
  </si>
  <si>
    <t>categories.</t>
  </si>
  <si>
    <t>Note1: Due to the reorganization in July 2022, the figures are based on the post-reclassification segments including figures for the fiscal year ended March 31, 2022. For historical data based on the old classification, please refer to the "Segment _Old" sheet.</t>
    <phoneticPr fontId="15"/>
  </si>
  <si>
    <t xml:space="preserve">Note1: The figures are based on the old segmentation prior to the July 2022 reorganization. For figures based on the new segmentation, please refer to the "Segment _ New" sheet. </t>
    <phoneticPr fontId="19"/>
  </si>
  <si>
    <t>本資料においては「セグメント_新」および「内訳詳細_新」については新開示セグメントの区分、</t>
    <rPh sb="0" eb="1">
      <t>ホン</t>
    </rPh>
    <rPh sb="1" eb="3">
      <t>シリョウ</t>
    </rPh>
    <rPh sb="15" eb="16">
      <t>シン</t>
    </rPh>
    <rPh sb="21" eb="23">
      <t>ウチワケ</t>
    </rPh>
    <rPh sb="23" eb="25">
      <t>ショウサイ</t>
    </rPh>
    <rPh sb="26" eb="27">
      <t>シン</t>
    </rPh>
    <rPh sb="33" eb="34">
      <t>シン</t>
    </rPh>
    <rPh sb="34" eb="36">
      <t>カイジ</t>
    </rPh>
    <rPh sb="42" eb="44">
      <t>クブン</t>
    </rPh>
    <phoneticPr fontId="15"/>
  </si>
  <si>
    <t>「セグメント_旧」および「内訳詳細_旧」については2023年3月期第1四半期までの過去値を</t>
    <rPh sb="7" eb="8">
      <t>キュウ</t>
    </rPh>
    <rPh sb="18" eb="19">
      <t>キュウ</t>
    </rPh>
    <rPh sb="29" eb="30">
      <t>ネン</t>
    </rPh>
    <rPh sb="31" eb="33">
      <t>ガツキ</t>
    </rPh>
    <rPh sb="33" eb="34">
      <t>ダイ</t>
    </rPh>
    <rPh sb="35" eb="38">
      <t>シハンキ</t>
    </rPh>
    <rPh sb="41" eb="43">
      <t>カコ</t>
    </rPh>
    <rPh sb="43" eb="44">
      <t>チ</t>
    </rPh>
    <phoneticPr fontId="15"/>
  </si>
  <si>
    <t>注1：2022年7月の組織再編に伴い、2022年3月期の数値を含め再編後の区分に基づいた組替後の数値を掲載。旧区分に基づく過去値については「セグメント_旧」シートを参照</t>
    <rPh sb="9" eb="10">
      <t>ガツ</t>
    </rPh>
    <rPh sb="11" eb="13">
      <t>ソシキ</t>
    </rPh>
    <rPh sb="13" eb="15">
      <t>サイヘン</t>
    </rPh>
    <rPh sb="23" eb="24">
      <t>ネン</t>
    </rPh>
    <rPh sb="25" eb="27">
      <t>ガツキ</t>
    </rPh>
    <rPh sb="28" eb="30">
      <t>スウチ</t>
    </rPh>
    <rPh sb="31" eb="32">
      <t>フク</t>
    </rPh>
    <rPh sb="33" eb="35">
      <t>サイヘン</t>
    </rPh>
    <rPh sb="35" eb="36">
      <t>ゴ</t>
    </rPh>
    <rPh sb="37" eb="39">
      <t>クブン</t>
    </rPh>
    <rPh sb="40" eb="41">
      <t>モト</t>
    </rPh>
    <rPh sb="44" eb="46">
      <t>クミカエ</t>
    </rPh>
    <rPh sb="46" eb="47">
      <t>ゴ</t>
    </rPh>
    <rPh sb="48" eb="50">
      <t>スウチ</t>
    </rPh>
    <rPh sb="51" eb="53">
      <t>ケイサイ</t>
    </rPh>
    <rPh sb="54" eb="55">
      <t>キュウ</t>
    </rPh>
    <rPh sb="55" eb="57">
      <t>クブン</t>
    </rPh>
    <rPh sb="58" eb="59">
      <t>モト</t>
    </rPh>
    <rPh sb="61" eb="63">
      <t>カコ</t>
    </rPh>
    <rPh sb="63" eb="64">
      <t>チ</t>
    </rPh>
    <rPh sb="76" eb="77">
      <t>キュウ</t>
    </rPh>
    <rPh sb="82" eb="84">
      <t>サンショウ</t>
    </rPh>
    <phoneticPr fontId="15"/>
  </si>
  <si>
    <t xml:space="preserve">注1：2022年7月の組織再編以前旧区分の数値を掲載。新区分に基づく数値については「セグメント_新」シートを参照 </t>
    <rPh sb="0" eb="1">
      <t>チュウ</t>
    </rPh>
    <rPh sb="15" eb="17">
      <t>イゼン</t>
    </rPh>
    <rPh sb="17" eb="20">
      <t>キュウクブン</t>
    </rPh>
    <rPh sb="27" eb="28">
      <t>シン</t>
    </rPh>
    <rPh sb="34" eb="36">
      <t>スウチ</t>
    </rPh>
    <rPh sb="48" eb="49">
      <t>シン</t>
    </rPh>
    <phoneticPr fontId="24"/>
  </si>
  <si>
    <t>Note1: Due to the reorganization in July 2022, the figures are based on the post-reclassification segments including figures for the fiscal year ended March 31, 2022. For historical data based on the old segmentation, please refer to "Detail_Old" sheet.</t>
    <phoneticPr fontId="15"/>
  </si>
  <si>
    <t>注１：2022年7月の組織再編に伴い、2022年3月期の数値を含め再編後の区分に基づいた組替後の数値を掲載。旧区分に基づく過去値については「内訳詳細_旧」シートを参照</t>
    <rPh sb="0" eb="1">
      <t>チュウ</t>
    </rPh>
    <rPh sb="44" eb="46">
      <t>クミカエ</t>
    </rPh>
    <rPh sb="70" eb="72">
      <t>ウチワケ</t>
    </rPh>
    <rPh sb="72" eb="74">
      <t>ショウサイ</t>
    </rPh>
    <phoneticPr fontId="15"/>
  </si>
  <si>
    <t>注2：2022年7月の組織再編に伴い、2022年3月期の数値を含め再編後の区分に基づいた組替後の数値を掲載。旧区分に基づく過去値については「内訳詳細_旧」シートを参照</t>
    <rPh sb="0" eb="1">
      <t>チュウ</t>
    </rPh>
    <rPh sb="44" eb="46">
      <t>クミカエ</t>
    </rPh>
    <phoneticPr fontId="15"/>
  </si>
  <si>
    <t>Note2: Due to the reorganization in July 2022, the figures are based on the post-reclassification segments including figures for the fiscal year ended March 31, 2022. For historical data based on the old segmentation, please refer to "Detail_Old" sheet.</t>
    <phoneticPr fontId="15"/>
  </si>
  <si>
    <t>注3：2022年7月の組織再編に伴い、2022年3月期の数値を含め再編後の区分に基づいた組替後の数値を掲載。旧区分に基づく過去値については「内訳詳細_旧」シートを参照</t>
    <rPh sb="44" eb="46">
      <t>クミカエ</t>
    </rPh>
    <phoneticPr fontId="15"/>
  </si>
  <si>
    <t>Note3: Due to the reorganization in July 2022, the figures are based on the post-reclassification segments including figures for the fiscal year ended March 31, 2022. For historical data based on the old segmentation, please refer to "Detail_Old" sheet.</t>
    <phoneticPr fontId="15"/>
  </si>
  <si>
    <t xml:space="preserve">注１：2022年7月の組織再編以前旧区分の数値を掲載。新区分に基づく数値については「内訳詳細_新」シートを参照 </t>
    <rPh sb="0" eb="1">
      <t>チュウ</t>
    </rPh>
    <rPh sb="42" eb="44">
      <t>ウチワケ</t>
    </rPh>
    <rPh sb="44" eb="46">
      <t>ショウサイ</t>
    </rPh>
    <phoneticPr fontId="15"/>
  </si>
  <si>
    <t xml:space="preserve">Note1: The figures are based on the old segmentation prior to the July 2022 reorganization. For figures based on the new segmentation, please refer to the "Detail _ New" sheet. </t>
    <phoneticPr fontId="19"/>
  </si>
  <si>
    <t xml:space="preserve">注5：2022年7月の組織再編以前旧区分の数値を掲載。新区分に基づく数値については「内訳詳細_新」シートを参照 </t>
    <rPh sb="0" eb="1">
      <t>チュウ</t>
    </rPh>
    <phoneticPr fontId="15"/>
  </si>
  <si>
    <t xml:space="preserve">Note5: The figures are based on the old segmentation prior to the July 2022 reorganization. For figures based on the new segmentation, please refer to the "Detail _ New" sheet. </t>
    <phoneticPr fontId="19"/>
  </si>
  <si>
    <t xml:space="preserve">注9：2022年7月の組織再編以前旧区分の数値を掲載。新区分に基づく数値については「内訳詳細_新」シートを参照 </t>
    <phoneticPr fontId="19"/>
  </si>
  <si>
    <t xml:space="preserve">Note9: The figures are based on the old segmentation prior to the July 2022 reorganization. For figures based on the new segmentation, please refer to the "Detail _ New" sheet. </t>
    <phoneticPr fontId="19"/>
  </si>
  <si>
    <t>注1：2022年7月の組織再編に伴い、2022年3月期の数値を含め再編後の区分に基づいた組替後の数値を掲載。旧区分に基づく過去値については「セグメント_旧_Conv」シートを参照</t>
    <rPh sb="9" eb="10">
      <t>ガツ</t>
    </rPh>
    <rPh sb="11" eb="13">
      <t>ソシキ</t>
    </rPh>
    <rPh sb="13" eb="15">
      <t>サイヘン</t>
    </rPh>
    <rPh sb="23" eb="24">
      <t>ネン</t>
    </rPh>
    <rPh sb="25" eb="27">
      <t>ガツキ</t>
    </rPh>
    <rPh sb="28" eb="30">
      <t>スウチ</t>
    </rPh>
    <rPh sb="31" eb="32">
      <t>フク</t>
    </rPh>
    <rPh sb="33" eb="35">
      <t>サイヘン</t>
    </rPh>
    <rPh sb="35" eb="36">
      <t>ゴ</t>
    </rPh>
    <rPh sb="37" eb="39">
      <t>クブン</t>
    </rPh>
    <rPh sb="40" eb="41">
      <t>モト</t>
    </rPh>
    <rPh sb="44" eb="46">
      <t>クミカエ</t>
    </rPh>
    <rPh sb="46" eb="47">
      <t>ゴ</t>
    </rPh>
    <rPh sb="48" eb="50">
      <t>スウチ</t>
    </rPh>
    <rPh sb="51" eb="53">
      <t>ケイサイ</t>
    </rPh>
    <rPh sb="54" eb="55">
      <t>キュウ</t>
    </rPh>
    <rPh sb="55" eb="57">
      <t>クブン</t>
    </rPh>
    <rPh sb="58" eb="59">
      <t>モト</t>
    </rPh>
    <rPh sb="61" eb="63">
      <t>カコ</t>
    </rPh>
    <rPh sb="63" eb="64">
      <t>チ</t>
    </rPh>
    <rPh sb="87" eb="89">
      <t>サンショウ</t>
    </rPh>
    <phoneticPr fontId="15"/>
  </si>
  <si>
    <t>Note1: Due to the reorganization in July 2022, the figures are based on the post-reclassification segments including figures for the fiscal year ended March 31, 2022. For historical data based on the old classification, please refer to the "Segment _Old_Conv" sheet.</t>
    <phoneticPr fontId="15"/>
  </si>
  <si>
    <t xml:space="preserve">Note1: The figures are based on the old segmentation prior to the July 2022 reorganization. For figures based on the new segmentation, please refer to the "Segment _ New_Conv" sheet. </t>
    <phoneticPr fontId="19"/>
  </si>
  <si>
    <t xml:space="preserve">注1：2022年7月の組織再編以前旧区分の数値を掲載。新区分に基づく数値については「セグメント_新_Conv」シートを参照 </t>
    <rPh sb="0" eb="1">
      <t>チュウ</t>
    </rPh>
    <rPh sb="15" eb="17">
      <t>イゼン</t>
    </rPh>
    <rPh sb="17" eb="20">
      <t>キュウクブン</t>
    </rPh>
    <rPh sb="27" eb="28">
      <t>シン</t>
    </rPh>
    <rPh sb="34" eb="36">
      <t>スウチ</t>
    </rPh>
    <rPh sb="48" eb="49">
      <t>シン</t>
    </rPh>
    <phoneticPr fontId="24"/>
  </si>
  <si>
    <t>Note1: Due to the reorganization in July 2022, the figures are based on the post-reclassification segments including figures for the fiscal year ended March 31, 2022. For historical data based on the old segmentation, please refer to "Detail_Old_Conv" sheet.</t>
    <phoneticPr fontId="15"/>
  </si>
  <si>
    <t>注１：2022年7月の組織再編に伴い、2022年3月期の数値を含め再編後の区分に基づいた組替後の数値を掲載。旧区分に基づく過去値については「内訳詳細_旧_Conv」シートを参照</t>
    <rPh sb="0" eb="1">
      <t>チュウ</t>
    </rPh>
    <rPh sb="44" eb="46">
      <t>クミカエ</t>
    </rPh>
    <rPh sb="70" eb="72">
      <t>ウチワケ</t>
    </rPh>
    <rPh sb="72" eb="74">
      <t>ショウサイ</t>
    </rPh>
    <rPh sb="75" eb="76">
      <t>キュウ</t>
    </rPh>
    <phoneticPr fontId="15"/>
  </si>
  <si>
    <t>Note2:Due to the reorganization in July 2022, the figures are based on the post-reclassification segments including figures for the fiscal year ended March 31, 2022. For historical data based on the old segmentation, please refer to "Detail_Old_Conv" sheet.</t>
    <phoneticPr fontId="15"/>
  </si>
  <si>
    <t>Note3:Due to the reorganization in July 2022, the figures are based on the post-reclassification segments including figures for the fiscal year ended March 31, 2022. For historical data based on the old segmentation, please refer to "Detail_Old_Conv" sheet.</t>
    <phoneticPr fontId="15"/>
  </si>
  <si>
    <t>注2：2022年7月の組織再編に伴い、2022年3月期の数値を含め再編後の区分に基づいた組替後の数値を掲載。旧区分に基づく過去値については「内訳詳細_旧_Conv」シートを参照</t>
    <rPh sb="0" eb="1">
      <t>チュウ</t>
    </rPh>
    <rPh sb="44" eb="46">
      <t>クミカエ</t>
    </rPh>
    <rPh sb="70" eb="72">
      <t>ウチワケ</t>
    </rPh>
    <rPh sb="72" eb="74">
      <t>ショウサイ</t>
    </rPh>
    <rPh sb="75" eb="76">
      <t>キュウ</t>
    </rPh>
    <phoneticPr fontId="15"/>
  </si>
  <si>
    <t>注3：2022年7月の組織再編に伴い、2022年3月期の数値を含め再編後の区分に基づいた組替後の数値を掲載。旧区分に基づく過去値については「内訳詳細_旧_Conv」シートを参照</t>
    <rPh sb="0" eb="1">
      <t>チュウ</t>
    </rPh>
    <rPh sb="44" eb="46">
      <t>クミカエ</t>
    </rPh>
    <rPh sb="70" eb="72">
      <t>ウチワケ</t>
    </rPh>
    <rPh sb="72" eb="74">
      <t>ショウサイ</t>
    </rPh>
    <rPh sb="75" eb="76">
      <t>キュウ</t>
    </rPh>
    <phoneticPr fontId="15"/>
  </si>
  <si>
    <t xml:space="preserve">Note1:The figures are based on the old segmentation prior to the July 2022 reorganization. For figures based on the new segmentation, please refer to the "Detail _ New_Conv" sheet. </t>
    <phoneticPr fontId="19"/>
  </si>
  <si>
    <t xml:space="preserve">Note5:The figures are based on the old segmentation prior to the July 2022 reorganization. For figures based on the new segmentation, please refer to the "Detail _ New_Conv" sheet. </t>
    <phoneticPr fontId="19"/>
  </si>
  <si>
    <t xml:space="preserve">Note9:The figures are based on the old segmentation prior to the July 2022 reorganization. For figures based on the new segmentation, please refer to the "Detail _ New_Conv" sheet.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</si>
</sst>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quot;△&quot;#,##0\ "/>
    <numFmt numFmtId="177" formatCode="#,##0;&quot;△ &quot;#,##0"/>
  </numFmts>
  <fonts count="48">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
      <sz val="11"/>
      <color theme="1"/>
      <name val="明朝"/>
      <family val="1"/>
      <charset val="128"/>
    </font>
  </fonts>
  <fills count="13">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
      <patternFill patternType="solid">
        <fgColor theme="9"/>
        <bgColor indexed="64"/>
      </patternFill>
    </fill>
    <fill>
      <patternFill patternType="solid">
        <fgColor theme="0" tint="-0.499984740745262"/>
        <bgColor indexed="64"/>
      </patternFill>
    </fill>
  </fills>
  <borders count="1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1042">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0" fontId="14" fillId="0" borderId="39" xfId="3" applyFont="1" applyBorder="1" applyAlignment="1">
      <alignment vertical="center"/>
    </xf>
    <xf numFmtId="0" fontId="14" fillId="0" borderId="67" xfId="3" applyFont="1" applyBorder="1" applyAlignment="1">
      <alignment vertical="center"/>
    </xf>
    <xf numFmtId="0" fontId="14" fillId="0" borderId="26" xfId="3" applyFont="1" applyBorder="1" applyAlignment="1">
      <alignment horizontal="left" vertical="center" wrapText="1"/>
    </xf>
    <xf numFmtId="0" fontId="14" fillId="0" borderId="67" xfId="3" applyFont="1" applyBorder="1" applyAlignment="1">
      <alignment vertical="center" shrinkToFit="1"/>
    </xf>
    <xf numFmtId="0" fontId="14" fillId="0" borderId="69" xfId="4" applyNumberFormat="1" applyFont="1" applyBorder="1" applyAlignment="1">
      <alignment horizontal="left" vertical="center" shrinkToFit="1"/>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0" fontId="14" fillId="0" borderId="15" xfId="3" applyFont="1" applyBorder="1" applyAlignment="1">
      <alignment vertical="center" shrinkToFit="1"/>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177" fontId="12" fillId="0" borderId="80" xfId="2"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177" fontId="12" fillId="0" borderId="89" xfId="2" applyNumberFormat="1"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177" fontId="12" fillId="0" borderId="80" xfId="5" applyNumberFormat="1"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0" fontId="12" fillId="0" borderId="13" xfId="3" applyFont="1" applyBorder="1" applyAlignment="1">
      <alignment horizontal="left" vertical="center" wrapText="1"/>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0" fontId="12" fillId="0" borderId="39" xfId="3" applyFont="1" applyBorder="1" applyAlignment="1">
      <alignment vertical="center"/>
    </xf>
    <xf numFmtId="0" fontId="12" fillId="0" borderId="67" xfId="3" applyFont="1" applyBorder="1" applyAlignment="1">
      <alignmen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0" fontId="12" fillId="0" borderId="0" xfId="3" applyFont="1" applyBorder="1" applyAlignment="1">
      <alignment vertical="center"/>
    </xf>
    <xf numFmtId="0" fontId="12" fillId="0" borderId="15" xfId="3" applyFont="1" applyBorder="1" applyAlignment="1">
      <alignment vertical="center" shrinkToFit="1"/>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177" fontId="12" fillId="0" borderId="107"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3" fontId="12" fillId="0" borderId="0" xfId="2" applyNumberFormat="1" applyFont="1" applyFill="1"/>
    <xf numFmtId="0" fontId="46" fillId="0" borderId="0" xfId="3" applyFont="1" applyAlignment="1">
      <alignmen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0" fontId="45" fillId="0" borderId="0" xfId="3" applyFont="1" applyFill="1" applyAlignment="1">
      <alignment vertical="center"/>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xf numFmtId="0" fontId="14" fillId="0" borderId="87" xfId="2" applyFont="1" applyFill="1" applyBorder="1" applyAlignment="1">
      <alignment horizontal="left" indent="1" shrinkToFit="1"/>
    </xf>
    <xf numFmtId="0" fontId="14" fillId="0" borderId="28" xfId="2" applyFont="1" applyFill="1" applyBorder="1" applyAlignment="1">
      <alignment shrinkToFit="1"/>
    </xf>
    <xf numFmtId="177" fontId="14" fillId="0" borderId="87" xfId="2" applyNumberFormat="1" applyFont="1" applyFill="1" applyBorder="1" applyAlignment="1">
      <alignment horizontal="right"/>
    </xf>
    <xf numFmtId="177" fontId="14" fillId="0" borderId="119" xfId="2" applyNumberFormat="1" applyFont="1" applyFill="1" applyBorder="1" applyAlignment="1">
      <alignment horizontal="right"/>
    </xf>
    <xf numFmtId="177" fontId="14" fillId="0" borderId="88" xfId="2" applyNumberFormat="1" applyFont="1" applyFill="1" applyBorder="1" applyAlignment="1">
      <alignment horizontal="right"/>
    </xf>
    <xf numFmtId="177" fontId="14" fillId="0" borderId="28" xfId="2" applyNumberFormat="1" applyFont="1" applyFill="1" applyBorder="1" applyAlignment="1">
      <alignment horizontal="right"/>
    </xf>
    <xf numFmtId="177" fontId="14" fillId="0" borderId="31" xfId="2" applyNumberFormat="1" applyFont="1" applyFill="1" applyBorder="1" applyAlignment="1">
      <alignment horizontal="right"/>
    </xf>
    <xf numFmtId="177" fontId="12" fillId="0" borderId="61" xfId="1" applyNumberFormat="1" applyFont="1" applyFill="1" applyBorder="1" applyAlignment="1">
      <alignment horizontal="right" vertical="center"/>
    </xf>
    <xf numFmtId="0" fontId="42" fillId="0" borderId="118" xfId="0" applyFont="1" applyFill="1" applyBorder="1" applyAlignment="1">
      <alignment horizontal="right" vertical="center" wrapText="1" readingOrder="1"/>
    </xf>
    <xf numFmtId="177" fontId="14" fillId="0" borderId="19" xfId="5" applyNumberFormat="1" applyFont="1" applyFill="1" applyBorder="1" applyAlignment="1">
      <alignment horizontal="right"/>
    </xf>
    <xf numFmtId="177" fontId="14" fillId="0" borderId="123" xfId="5" applyNumberFormat="1" applyFont="1" applyFill="1" applyBorder="1" applyAlignment="1">
      <alignment horizontal="right"/>
    </xf>
    <xf numFmtId="177" fontId="14" fillId="0" borderId="23" xfId="5" applyNumberFormat="1" applyFont="1" applyFill="1" applyBorder="1" applyAlignment="1">
      <alignment horizontal="right"/>
    </xf>
    <xf numFmtId="177" fontId="14" fillId="0" borderId="24" xfId="5" applyNumberFormat="1" applyFont="1" applyFill="1" applyBorder="1" applyAlignment="1">
      <alignment horizontal="right"/>
    </xf>
    <xf numFmtId="177" fontId="14" fillId="0" borderId="27" xfId="5" applyNumberFormat="1" applyFont="1" applyFill="1" applyBorder="1" applyAlignment="1">
      <alignment horizontal="right"/>
    </xf>
    <xf numFmtId="177" fontId="14" fillId="0" borderId="112" xfId="5" applyNumberFormat="1" applyFont="1" applyFill="1" applyBorder="1" applyAlignment="1">
      <alignment horizontal="right"/>
    </xf>
    <xf numFmtId="177" fontId="14" fillId="0" borderId="112" xfId="1" applyNumberFormat="1" applyFont="1" applyFill="1" applyBorder="1" applyAlignment="1">
      <alignment horizontal="right"/>
    </xf>
    <xf numFmtId="177" fontId="14" fillId="0" borderId="50" xfId="5" applyNumberFormat="1" applyFont="1" applyFill="1" applyBorder="1" applyAlignment="1">
      <alignment horizontal="right"/>
    </xf>
    <xf numFmtId="177" fontId="14" fillId="0" borderId="11" xfId="1" applyNumberFormat="1" applyFont="1" applyFill="1" applyBorder="1" applyAlignment="1">
      <alignment horizontal="right"/>
    </xf>
    <xf numFmtId="177" fontId="12" fillId="8" borderId="97" xfId="2" applyNumberFormat="1" applyFont="1" applyFill="1" applyBorder="1" applyAlignment="1">
      <alignment horizontal="right"/>
    </xf>
    <xf numFmtId="177" fontId="12" fillId="0" borderId="98" xfId="2" applyNumberFormat="1" applyFont="1" applyFill="1" applyBorder="1" applyAlignment="1">
      <alignment horizontal="right"/>
    </xf>
    <xf numFmtId="177" fontId="12" fillId="0" borderId="99" xfId="2" applyNumberFormat="1" applyFont="1" applyFill="1" applyBorder="1" applyAlignment="1">
      <alignment horizontal="right"/>
    </xf>
    <xf numFmtId="177" fontId="12" fillId="0" borderId="97" xfId="2" applyNumberFormat="1" applyFont="1" applyFill="1" applyBorder="1" applyAlignment="1">
      <alignment horizontal="right"/>
    </xf>
    <xf numFmtId="177" fontId="12" fillId="8" borderId="22" xfId="5" applyNumberFormat="1" applyFont="1" applyFill="1" applyBorder="1" applyAlignment="1">
      <alignment horizontal="right"/>
    </xf>
    <xf numFmtId="177" fontId="12" fillId="0" borderId="27" xfId="5" applyNumberFormat="1" applyFont="1" applyFill="1" applyBorder="1" applyAlignment="1">
      <alignment horizontal="right"/>
    </xf>
    <xf numFmtId="177" fontId="12" fillId="0" borderId="30" xfId="5" applyNumberFormat="1" applyFont="1" applyFill="1" applyBorder="1" applyAlignment="1">
      <alignment horizontal="right"/>
    </xf>
    <xf numFmtId="177" fontId="12" fillId="0" borderId="22" xfId="5" applyNumberFormat="1" applyFont="1" applyFill="1" applyBorder="1" applyAlignment="1">
      <alignment horizontal="right"/>
    </xf>
    <xf numFmtId="177" fontId="12" fillId="6" borderId="16" xfId="4" quotePrefix="1" applyNumberFormat="1" applyFont="1" applyFill="1" applyBorder="1" applyAlignment="1">
      <alignment horizontal="right" vertical="center"/>
    </xf>
    <xf numFmtId="177" fontId="12" fillId="6" borderId="5" xfId="4" quotePrefix="1" applyNumberFormat="1" applyFont="1" applyFill="1" applyBorder="1" applyAlignment="1">
      <alignment horizontal="right" vertical="center"/>
    </xf>
    <xf numFmtId="177" fontId="12" fillId="6" borderId="17" xfId="4" quotePrefix="1" applyNumberFormat="1" applyFont="1" applyFill="1" applyBorder="1" applyAlignment="1">
      <alignment horizontal="right" vertical="center"/>
    </xf>
    <xf numFmtId="177" fontId="12" fillId="6" borderId="6" xfId="4" quotePrefix="1" applyNumberFormat="1" applyFont="1" applyFill="1" applyBorder="1" applyAlignment="1">
      <alignment horizontal="right" vertical="center"/>
    </xf>
    <xf numFmtId="177" fontId="12" fillId="7" borderId="17" xfId="4" quotePrefix="1" applyNumberFormat="1" applyFont="1" applyFill="1" applyBorder="1" applyAlignment="1">
      <alignment horizontal="right" vertical="center"/>
    </xf>
    <xf numFmtId="177" fontId="12" fillId="0" borderId="63" xfId="5" applyNumberFormat="1" applyFont="1" applyFill="1" applyBorder="1" applyAlignment="1">
      <alignment horizontal="right"/>
    </xf>
    <xf numFmtId="177" fontId="12" fillId="0" borderId="23" xfId="5" applyNumberFormat="1" applyFont="1" applyFill="1" applyBorder="1" applyAlignment="1">
      <alignment horizontal="right"/>
    </xf>
    <xf numFmtId="177" fontId="12" fillId="0" borderId="20" xfId="5" applyNumberFormat="1" applyFont="1" applyFill="1" applyBorder="1" applyAlignment="1">
      <alignment horizontal="right"/>
    </xf>
    <xf numFmtId="177" fontId="12" fillId="0" borderId="106" xfId="5" applyNumberFormat="1" applyFont="1" applyFill="1" applyBorder="1" applyAlignment="1">
      <alignment horizontal="right"/>
    </xf>
    <xf numFmtId="177" fontId="12" fillId="0" borderId="21" xfId="5" applyNumberFormat="1" applyFont="1" applyFill="1" applyBorder="1" applyAlignment="1">
      <alignment horizontal="right"/>
    </xf>
    <xf numFmtId="177" fontId="12" fillId="0" borderId="25" xfId="2" applyNumberFormat="1" applyFont="1" applyFill="1" applyBorder="1" applyAlignment="1">
      <alignment horizontal="right"/>
    </xf>
    <xf numFmtId="177" fontId="12" fillId="0" borderId="26" xfId="2" applyNumberFormat="1" applyFont="1" applyFill="1" applyBorder="1" applyAlignment="1">
      <alignment horizontal="right"/>
    </xf>
    <xf numFmtId="177" fontId="12" fillId="0" borderId="84" xfId="2" applyNumberFormat="1" applyFont="1" applyFill="1" applyBorder="1" applyAlignment="1">
      <alignment horizontal="right"/>
    </xf>
    <xf numFmtId="177" fontId="12" fillId="0" borderId="39" xfId="2" applyNumberFormat="1" applyFont="1" applyFill="1" applyBorder="1" applyAlignment="1">
      <alignment horizontal="right"/>
    </xf>
    <xf numFmtId="177" fontId="12" fillId="0" borderId="67" xfId="2" applyNumberFormat="1" applyFont="1" applyFill="1" applyBorder="1" applyAlignment="1">
      <alignment horizontal="right"/>
    </xf>
    <xf numFmtId="177" fontId="12" fillId="0" borderId="63" xfId="2" applyNumberFormat="1" applyFont="1" applyFill="1" applyBorder="1" applyAlignment="1">
      <alignment horizontal="right"/>
    </xf>
    <xf numFmtId="177" fontId="12" fillId="0" borderId="20" xfId="2" applyNumberFormat="1" applyFont="1" applyFill="1" applyBorder="1" applyAlignment="1">
      <alignment horizontal="right"/>
    </xf>
    <xf numFmtId="177" fontId="12" fillId="0" borderId="106" xfId="2" applyNumberFormat="1" applyFont="1" applyFill="1" applyBorder="1" applyAlignment="1">
      <alignment horizontal="right"/>
    </xf>
    <xf numFmtId="177" fontId="12" fillId="0" borderId="21" xfId="2" applyNumberFormat="1" applyFont="1" applyFill="1" applyBorder="1" applyAlignment="1">
      <alignment horizontal="right"/>
    </xf>
    <xf numFmtId="177" fontId="12" fillId="0" borderId="79" xfId="2" applyNumberFormat="1" applyFont="1" applyFill="1" applyBorder="1" applyAlignment="1">
      <alignment horizontal="right"/>
    </xf>
    <xf numFmtId="177" fontId="12" fillId="0" borderId="14" xfId="2" applyNumberFormat="1" applyFont="1" applyFill="1" applyBorder="1" applyAlignment="1">
      <alignment horizontal="right"/>
    </xf>
    <xf numFmtId="177" fontId="12" fillId="0" borderId="110" xfId="2" applyNumberFormat="1" applyFont="1" applyFill="1" applyBorder="1" applyAlignment="1">
      <alignment horizontal="right"/>
    </xf>
    <xf numFmtId="177" fontId="12" fillId="0" borderId="78" xfId="2" applyNumberFormat="1" applyFont="1" applyFill="1" applyBorder="1" applyAlignment="1">
      <alignment horizontal="right"/>
    </xf>
    <xf numFmtId="177" fontId="12" fillId="0" borderId="10" xfId="5" applyNumberFormat="1" applyFont="1" applyFill="1" applyBorder="1" applyAlignment="1">
      <alignment horizontal="right"/>
    </xf>
    <xf numFmtId="177" fontId="12" fillId="0" borderId="11" xfId="5" applyNumberFormat="1" applyFont="1" applyFill="1" applyBorder="1" applyAlignment="1">
      <alignment horizontal="right"/>
    </xf>
    <xf numFmtId="177" fontId="12" fillId="0" borderId="51" xfId="5" applyNumberFormat="1" applyFont="1" applyFill="1" applyBorder="1" applyAlignment="1">
      <alignment horizontal="right"/>
    </xf>
    <xf numFmtId="177" fontId="12" fillId="0" borderId="12" xfId="5" applyNumberFormat="1" applyFont="1" applyFill="1" applyBorder="1" applyAlignment="1">
      <alignment horizontal="right"/>
    </xf>
    <xf numFmtId="177" fontId="12" fillId="0" borderId="52" xfId="5" applyNumberFormat="1" applyFont="1" applyFill="1" applyBorder="1" applyAlignment="1">
      <alignment horizontal="right"/>
    </xf>
    <xf numFmtId="177" fontId="12" fillId="6" borderId="105" xfId="4" quotePrefix="1" applyNumberFormat="1" applyFont="1" applyFill="1" applyBorder="1" applyAlignment="1">
      <alignment horizontal="right" vertical="center"/>
    </xf>
    <xf numFmtId="177" fontId="12" fillId="0" borderId="122" xfId="2" applyNumberFormat="1" applyFont="1" applyFill="1" applyBorder="1" applyAlignment="1">
      <alignment horizontal="right"/>
    </xf>
    <xf numFmtId="177" fontId="12" fillId="0" borderId="29" xfId="2" applyNumberFormat="1" applyFont="1" applyFill="1" applyBorder="1" applyAlignment="1">
      <alignment horizontal="right"/>
    </xf>
    <xf numFmtId="177" fontId="12" fillId="0" borderId="84" xfId="5" applyNumberFormat="1" applyFont="1" applyFill="1" applyBorder="1" applyAlignment="1">
      <alignment horizontal="right"/>
    </xf>
    <xf numFmtId="177" fontId="12" fillId="0" borderId="43" xfId="5" applyNumberFormat="1" applyFont="1" applyFill="1" applyBorder="1" applyAlignment="1">
      <alignment horizontal="right"/>
    </xf>
    <xf numFmtId="177" fontId="12" fillId="0" borderId="39" xfId="5" applyNumberFormat="1" applyFont="1" applyFill="1" applyBorder="1" applyAlignment="1">
      <alignment horizontal="right"/>
    </xf>
    <xf numFmtId="177" fontId="12" fillId="0" borderId="93" xfId="5" applyNumberFormat="1" applyFont="1" applyFill="1" applyBorder="1" applyAlignment="1">
      <alignment horizontal="right"/>
    </xf>
    <xf numFmtId="177" fontId="12" fillId="0" borderId="67" xfId="5" applyNumberFormat="1" applyFont="1" applyFill="1" applyBorder="1" applyAlignment="1">
      <alignment horizontal="right"/>
    </xf>
    <xf numFmtId="177" fontId="12" fillId="0" borderId="79" xfId="5" applyNumberFormat="1" applyFont="1" applyFill="1" applyBorder="1" applyAlignment="1">
      <alignment horizontal="right"/>
    </xf>
    <xf numFmtId="177" fontId="12" fillId="0" borderId="44" xfId="5" applyNumberFormat="1" applyFont="1" applyFill="1" applyBorder="1" applyAlignment="1">
      <alignment horizontal="right"/>
    </xf>
    <xf numFmtId="177" fontId="12" fillId="0" borderId="14" xfId="5" applyNumberFormat="1" applyFont="1" applyFill="1" applyBorder="1" applyAlignment="1">
      <alignment horizontal="right"/>
    </xf>
    <xf numFmtId="177" fontId="12" fillId="0" borderId="110" xfId="5" applyNumberFormat="1" applyFont="1" applyFill="1" applyBorder="1" applyAlignment="1">
      <alignment horizontal="right"/>
    </xf>
    <xf numFmtId="177" fontId="12" fillId="0" borderId="78" xfId="5" applyNumberFormat="1" applyFont="1" applyFill="1" applyBorder="1" applyAlignment="1">
      <alignment horizontal="right"/>
    </xf>
    <xf numFmtId="177" fontId="12" fillId="0" borderId="25" xfId="5" applyNumberFormat="1" applyFont="1" applyFill="1" applyBorder="1" applyAlignment="1">
      <alignment horizontal="right"/>
    </xf>
    <xf numFmtId="177" fontId="12" fillId="0" borderId="26" xfId="5" applyNumberFormat="1" applyFont="1" applyFill="1" applyBorder="1" applyAlignment="1">
      <alignment horizontal="right"/>
    </xf>
    <xf numFmtId="177" fontId="12" fillId="0" borderId="36" xfId="5" applyNumberFormat="1" applyFont="1" applyFill="1" applyBorder="1" applyAlignment="1">
      <alignment horizontal="right"/>
    </xf>
    <xf numFmtId="177" fontId="12" fillId="0" borderId="37" xfId="5" applyNumberFormat="1" applyFont="1" applyFill="1" applyBorder="1" applyAlignment="1">
      <alignment horizontal="right"/>
    </xf>
    <xf numFmtId="177" fontId="12" fillId="0" borderId="34" xfId="5" applyNumberFormat="1" applyFont="1" applyFill="1" applyBorder="1" applyAlignment="1">
      <alignment horizontal="right"/>
    </xf>
    <xf numFmtId="177" fontId="12" fillId="0" borderId="107" xfId="5" applyNumberFormat="1" applyFont="1" applyFill="1" applyBorder="1" applyAlignment="1">
      <alignment horizontal="right"/>
    </xf>
    <xf numFmtId="177" fontId="12" fillId="0" borderId="35" xfId="5" applyNumberFormat="1" applyFont="1" applyFill="1" applyBorder="1" applyAlignment="1">
      <alignment horizontal="right"/>
    </xf>
    <xf numFmtId="177" fontId="12" fillId="6" borderId="16" xfId="2" applyNumberFormat="1" applyFont="1" applyFill="1" applyBorder="1" applyAlignment="1">
      <alignment horizontal="right"/>
    </xf>
    <xf numFmtId="177" fontId="12" fillId="6" borderId="17" xfId="2" applyNumberFormat="1" applyFont="1" applyFill="1" applyBorder="1" applyAlignment="1">
      <alignment horizontal="right"/>
    </xf>
    <xf numFmtId="177" fontId="12" fillId="6" borderId="5" xfId="2" applyNumberFormat="1" applyFont="1" applyFill="1" applyBorder="1" applyAlignment="1">
      <alignment horizontal="right"/>
    </xf>
    <xf numFmtId="177" fontId="12" fillId="6" borderId="105" xfId="2" applyNumberFormat="1" applyFont="1" applyFill="1" applyBorder="1" applyAlignment="1">
      <alignment horizontal="right"/>
    </xf>
    <xf numFmtId="177" fontId="12" fillId="6" borderId="6" xfId="2" applyNumberFormat="1" applyFont="1" applyFill="1" applyBorder="1" applyAlignment="1">
      <alignment horizontal="right"/>
    </xf>
    <xf numFmtId="177" fontId="12" fillId="0" borderId="40" xfId="2" applyNumberFormat="1" applyFont="1" applyFill="1" applyBorder="1" applyAlignment="1">
      <alignment horizontal="right"/>
    </xf>
    <xf numFmtId="177" fontId="12" fillId="0" borderId="41" xfId="2" applyNumberFormat="1" applyFont="1" applyFill="1" applyBorder="1" applyAlignment="1">
      <alignment horizontal="right"/>
    </xf>
    <xf numFmtId="177" fontId="12" fillId="0" borderId="33" xfId="2" applyNumberFormat="1" applyFont="1" applyFill="1" applyBorder="1" applyAlignment="1">
      <alignment horizontal="right"/>
    </xf>
    <xf numFmtId="177" fontId="12" fillId="0" borderId="111" xfId="2" applyNumberFormat="1" applyFont="1" applyFill="1" applyBorder="1" applyAlignment="1">
      <alignment horizontal="right"/>
    </xf>
    <xf numFmtId="177" fontId="12" fillId="0" borderId="42" xfId="2" applyNumberFormat="1" applyFont="1" applyFill="1" applyBorder="1" applyAlignment="1">
      <alignment horizontal="right"/>
    </xf>
    <xf numFmtId="177" fontId="12" fillId="0" borderId="10" xfId="2" applyNumberFormat="1" applyFont="1" applyFill="1" applyBorder="1" applyAlignment="1">
      <alignment horizontal="right"/>
    </xf>
    <xf numFmtId="177" fontId="12" fillId="0" borderId="11" xfId="2" applyNumberFormat="1" applyFont="1" applyFill="1" applyBorder="1" applyAlignment="1">
      <alignment horizontal="right"/>
    </xf>
    <xf numFmtId="177" fontId="12" fillId="0" borderId="51" xfId="2" applyNumberFormat="1" applyFont="1" applyFill="1" applyBorder="1" applyAlignment="1">
      <alignment horizontal="right"/>
    </xf>
    <xf numFmtId="177" fontId="12" fillId="0" borderId="12" xfId="2" applyNumberFormat="1" applyFont="1" applyFill="1" applyBorder="1" applyAlignment="1">
      <alignment horizontal="right"/>
    </xf>
    <xf numFmtId="177" fontId="12" fillId="0" borderId="52" xfId="2" applyNumberFormat="1" applyFont="1" applyFill="1" applyBorder="1" applyAlignment="1">
      <alignment horizontal="right"/>
    </xf>
    <xf numFmtId="177" fontId="12" fillId="0" borderId="53" xfId="2" applyNumberFormat="1" applyFont="1" applyFill="1" applyBorder="1" applyAlignment="1">
      <alignment horizontal="right"/>
    </xf>
    <xf numFmtId="177" fontId="12" fillId="0" borderId="54" xfId="2" applyNumberFormat="1" applyFont="1" applyFill="1" applyBorder="1" applyAlignment="1">
      <alignment horizontal="right"/>
    </xf>
    <xf numFmtId="177" fontId="12" fillId="0" borderId="8" xfId="2" applyNumberFormat="1" applyFont="1" applyFill="1" applyBorder="1" applyAlignment="1">
      <alignment horizontal="right"/>
    </xf>
    <xf numFmtId="177" fontId="12" fillId="0" borderId="121" xfId="2" applyNumberFormat="1" applyFont="1" applyFill="1" applyBorder="1" applyAlignment="1">
      <alignment horizontal="right"/>
    </xf>
    <xf numFmtId="177" fontId="12" fillId="0" borderId="9" xfId="2" applyNumberFormat="1" applyFont="1" applyFill="1" applyBorder="1" applyAlignment="1">
      <alignment horizontal="right"/>
    </xf>
    <xf numFmtId="177" fontId="12" fillId="0" borderId="16" xfId="4" applyNumberFormat="1" applyFont="1" applyFill="1" applyBorder="1" applyAlignment="1">
      <alignment horizontal="right" vertical="center"/>
    </xf>
    <xf numFmtId="177" fontId="12" fillId="0" borderId="17" xfId="4" applyNumberFormat="1" applyFont="1" applyFill="1" applyBorder="1" applyAlignment="1">
      <alignment horizontal="right" vertical="center"/>
    </xf>
    <xf numFmtId="177" fontId="12" fillId="0" borderId="5" xfId="4" applyNumberFormat="1" applyFont="1" applyFill="1" applyBorder="1" applyAlignment="1">
      <alignment horizontal="right" vertical="center"/>
    </xf>
    <xf numFmtId="177" fontId="12" fillId="0" borderId="105" xfId="4" applyNumberFormat="1" applyFont="1" applyFill="1" applyBorder="1" applyAlignment="1">
      <alignment horizontal="right" vertical="center"/>
    </xf>
    <xf numFmtId="177" fontId="12" fillId="0" borderId="6" xfId="4" applyNumberFormat="1" applyFont="1" applyFill="1" applyBorder="1" applyAlignment="1">
      <alignment horizontal="right" vertical="center"/>
    </xf>
    <xf numFmtId="177" fontId="12" fillId="0" borderId="63" xfId="4" applyNumberFormat="1" applyFont="1" applyFill="1" applyBorder="1" applyAlignment="1">
      <alignment horizontal="right" vertical="center"/>
    </xf>
    <xf numFmtId="177" fontId="12" fillId="0" borderId="23" xfId="4" applyNumberFormat="1" applyFont="1" applyFill="1" applyBorder="1" applyAlignment="1">
      <alignment horizontal="right" vertical="center"/>
    </xf>
    <xf numFmtId="177" fontId="12" fillId="0" borderId="21" xfId="4" applyNumberFormat="1" applyFont="1" applyFill="1" applyBorder="1" applyAlignment="1">
      <alignment horizontal="right" vertical="center"/>
    </xf>
    <xf numFmtId="177" fontId="12" fillId="0" borderId="22" xfId="4" applyNumberFormat="1" applyFont="1" applyFill="1" applyBorder="1" applyAlignment="1">
      <alignment horizontal="right" vertical="center"/>
    </xf>
    <xf numFmtId="177" fontId="12" fillId="0" borderId="27" xfId="4" applyNumberFormat="1" applyFont="1" applyFill="1" applyBorder="1" applyAlignment="1">
      <alignment horizontal="right" vertical="center"/>
    </xf>
    <xf numFmtId="177" fontId="12" fillId="0" borderId="26" xfId="4" applyNumberFormat="1" applyFont="1" applyFill="1" applyBorder="1" applyAlignment="1">
      <alignment horizontal="right" vertical="center"/>
    </xf>
    <xf numFmtId="177" fontId="12" fillId="0" borderId="49" xfId="4" applyNumberFormat="1" applyFont="1" applyFill="1" applyBorder="1" applyAlignment="1">
      <alignment horizontal="right" vertical="center"/>
    </xf>
    <xf numFmtId="177" fontId="12" fillId="0" borderId="48" xfId="4" applyNumberFormat="1" applyFont="1" applyFill="1" applyBorder="1" applyAlignment="1">
      <alignment horizontal="right" vertical="center"/>
    </xf>
    <xf numFmtId="177" fontId="12" fillId="0" borderId="47" xfId="4" applyNumberFormat="1" applyFont="1" applyFill="1" applyBorder="1" applyAlignment="1">
      <alignment horizontal="right" vertical="center"/>
    </xf>
    <xf numFmtId="177" fontId="12" fillId="0" borderId="18" xfId="4" applyNumberFormat="1" applyFont="1" applyFill="1" applyBorder="1" applyAlignment="1">
      <alignment horizontal="right" vertical="center"/>
    </xf>
    <xf numFmtId="177" fontId="12" fillId="0" borderId="65" xfId="4" applyNumberFormat="1" applyFont="1" applyFill="1" applyBorder="1" applyAlignment="1">
      <alignment horizontal="right" vertical="center"/>
    </xf>
    <xf numFmtId="177" fontId="12" fillId="0" borderId="15" xfId="4" applyNumberFormat="1" applyFont="1" applyFill="1" applyBorder="1" applyAlignment="1">
      <alignment horizontal="right" vertical="center"/>
    </xf>
    <xf numFmtId="177" fontId="12" fillId="0" borderId="74" xfId="4" applyNumberFormat="1" applyFont="1" applyFill="1" applyBorder="1" applyAlignment="1">
      <alignment horizontal="right" vertical="center"/>
    </xf>
    <xf numFmtId="177" fontId="12" fillId="0" borderId="75" xfId="4" applyNumberFormat="1" applyFont="1" applyFill="1" applyBorder="1" applyAlignment="1">
      <alignment horizontal="right" vertical="center"/>
    </xf>
    <xf numFmtId="177" fontId="12" fillId="0" borderId="73" xfId="4" applyNumberFormat="1" applyFont="1" applyFill="1" applyBorder="1" applyAlignment="1">
      <alignment horizontal="right" vertical="center"/>
    </xf>
    <xf numFmtId="177" fontId="12" fillId="0" borderId="62" xfId="4" applyNumberFormat="1" applyFont="1" applyFill="1" applyBorder="1" applyAlignment="1">
      <alignment horizontal="right" vertical="center"/>
    </xf>
    <xf numFmtId="177" fontId="12" fillId="0" borderId="64" xfId="4" applyNumberFormat="1" applyFont="1" applyFill="1" applyBorder="1" applyAlignment="1">
      <alignment horizontal="right" vertical="center"/>
    </xf>
    <xf numFmtId="177" fontId="12" fillId="0" borderId="66" xfId="4" applyNumberFormat="1" applyFont="1" applyFill="1" applyBorder="1" applyAlignment="1">
      <alignment horizontal="right" vertical="center"/>
    </xf>
    <xf numFmtId="177" fontId="12" fillId="0" borderId="68" xfId="4" applyNumberFormat="1" applyFont="1" applyFill="1" applyBorder="1" applyAlignment="1">
      <alignment horizontal="right" vertical="center"/>
    </xf>
    <xf numFmtId="177" fontId="12" fillId="0" borderId="70" xfId="4" applyNumberFormat="1" applyFont="1" applyFill="1" applyBorder="1" applyAlignment="1">
      <alignment horizontal="right" vertical="center"/>
    </xf>
    <xf numFmtId="177" fontId="12" fillId="0" borderId="76" xfId="4" applyNumberFormat="1" applyFont="1" applyFill="1" applyBorder="1" applyAlignment="1">
      <alignment horizontal="right" vertical="center"/>
    </xf>
    <xf numFmtId="177" fontId="12" fillId="0" borderId="104" xfId="4" applyNumberFormat="1" applyFont="1" applyFill="1" applyBorder="1" applyAlignment="1">
      <alignment horizontal="right" vertical="center"/>
    </xf>
    <xf numFmtId="177" fontId="12" fillId="3" borderId="63" xfId="4" applyNumberFormat="1" applyFont="1" applyFill="1" applyBorder="1" applyAlignment="1">
      <alignment horizontal="right" vertical="center"/>
    </xf>
    <xf numFmtId="177" fontId="12" fillId="3" borderId="20" xfId="4" applyNumberFormat="1" applyFont="1" applyFill="1" applyBorder="1" applyAlignment="1">
      <alignment horizontal="right" vertical="center"/>
    </xf>
    <xf numFmtId="177" fontId="12" fillId="3" borderId="23" xfId="4" applyNumberFormat="1" applyFont="1" applyFill="1" applyBorder="1" applyAlignment="1">
      <alignment horizontal="right" vertical="center"/>
    </xf>
    <xf numFmtId="177" fontId="12" fillId="3" borderId="21" xfId="4" applyNumberFormat="1" applyFont="1" applyFill="1" applyBorder="1" applyAlignment="1">
      <alignment horizontal="right" vertical="center"/>
    </xf>
    <xf numFmtId="177" fontId="12" fillId="0" borderId="20" xfId="4" applyNumberFormat="1" applyFont="1" applyFill="1" applyBorder="1" applyAlignment="1">
      <alignment horizontal="right" vertical="center"/>
    </xf>
    <xf numFmtId="177" fontId="12" fillId="0" borderId="19" xfId="4" applyNumberFormat="1" applyFont="1" applyFill="1" applyBorder="1" applyAlignment="1">
      <alignment horizontal="right" vertical="center"/>
    </xf>
    <xf numFmtId="177" fontId="12" fillId="0" borderId="106" xfId="4" applyNumberFormat="1" applyFont="1" applyFill="1" applyBorder="1" applyAlignment="1">
      <alignment horizontal="right" vertical="center"/>
    </xf>
    <xf numFmtId="177" fontId="12" fillId="0" borderId="79" xfId="4" applyNumberFormat="1" applyFont="1" applyFill="1" applyBorder="1" applyAlignment="1">
      <alignment horizontal="right" vertical="center"/>
    </xf>
    <xf numFmtId="177" fontId="12" fillId="0" borderId="14" xfId="4" applyNumberFormat="1" applyFont="1" applyFill="1" applyBorder="1" applyAlignment="1">
      <alignment horizontal="right" vertical="center"/>
    </xf>
    <xf numFmtId="177" fontId="12" fillId="0" borderId="44" xfId="4" applyNumberFormat="1" applyFont="1" applyFill="1" applyBorder="1" applyAlignment="1">
      <alignment horizontal="right" vertical="center"/>
    </xf>
    <xf numFmtId="177" fontId="12" fillId="0" borderId="78" xfId="4" applyNumberFormat="1" applyFont="1" applyFill="1" applyBorder="1" applyAlignment="1">
      <alignment horizontal="right" vertical="center"/>
    </xf>
    <xf numFmtId="177" fontId="12" fillId="0" borderId="77" xfId="4" applyNumberFormat="1" applyFont="1" applyFill="1" applyBorder="1" applyAlignment="1">
      <alignment horizontal="right" vertical="center"/>
    </xf>
    <xf numFmtId="177" fontId="12" fillId="0" borderId="110" xfId="4" applyNumberFormat="1" applyFont="1" applyFill="1" applyBorder="1" applyAlignment="1">
      <alignment horizontal="right" vertical="center"/>
    </xf>
    <xf numFmtId="177" fontId="12" fillId="0" borderId="24" xfId="4" applyNumberFormat="1" applyFont="1" applyFill="1" applyBorder="1" applyAlignment="1">
      <alignment horizontal="right" vertical="center"/>
    </xf>
    <xf numFmtId="177" fontId="12" fillId="0" borderId="30" xfId="4" applyNumberFormat="1" applyFont="1" applyFill="1" applyBorder="1" applyAlignment="1">
      <alignment horizontal="right" vertical="center"/>
    </xf>
    <xf numFmtId="177" fontId="12" fillId="0" borderId="108" xfId="4" applyNumberFormat="1" applyFont="1" applyFill="1" applyBorder="1" applyAlignment="1">
      <alignment horizontal="right" vertical="center"/>
    </xf>
    <xf numFmtId="177" fontId="12" fillId="0" borderId="109" xfId="4" applyNumberFormat="1" applyFont="1" applyFill="1" applyBorder="1" applyAlignment="1">
      <alignment horizontal="right" vertical="center"/>
    </xf>
    <xf numFmtId="177" fontId="12" fillId="0" borderId="122" xfId="4" applyNumberFormat="1" applyFont="1" applyFill="1" applyBorder="1" applyAlignment="1">
      <alignment horizontal="right" vertical="center"/>
    </xf>
    <xf numFmtId="177" fontId="12" fillId="0" borderId="69" xfId="4" applyNumberFormat="1" applyFont="1" applyFill="1" applyBorder="1" applyAlignment="1">
      <alignment horizontal="right" vertical="center"/>
    </xf>
    <xf numFmtId="177" fontId="12" fillId="0" borderId="36" xfId="4" applyNumberFormat="1" applyFont="1" applyFill="1" applyBorder="1" applyAlignment="1">
      <alignment horizontal="right" vertical="center"/>
    </xf>
    <xf numFmtId="177" fontId="12" fillId="0" borderId="37" xfId="4" applyNumberFormat="1" applyFont="1" applyFill="1" applyBorder="1" applyAlignment="1">
      <alignment horizontal="right" vertical="center"/>
    </xf>
    <xf numFmtId="177" fontId="12" fillId="0" borderId="35" xfId="4" applyNumberFormat="1" applyFont="1" applyFill="1" applyBorder="1" applyAlignment="1">
      <alignment horizontal="right" vertical="center"/>
    </xf>
    <xf numFmtId="177" fontId="12" fillId="0" borderId="81" xfId="4" applyNumberFormat="1" applyFont="1" applyFill="1" applyBorder="1" applyAlignment="1">
      <alignment horizontal="right" vertical="center"/>
    </xf>
    <xf numFmtId="177" fontId="12" fillId="0" borderId="107" xfId="4" applyNumberFormat="1" applyFont="1" applyFill="1" applyBorder="1" applyAlignment="1">
      <alignment horizontal="right" vertical="center"/>
    </xf>
    <xf numFmtId="177" fontId="12" fillId="0" borderId="40" xfId="4" applyNumberFormat="1" applyFont="1" applyFill="1" applyBorder="1" applyAlignment="1">
      <alignment horizontal="right" vertical="center"/>
    </xf>
    <xf numFmtId="177" fontId="12" fillId="0" borderId="41" xfId="4" applyNumberFormat="1" applyFont="1" applyFill="1" applyBorder="1" applyAlignment="1">
      <alignment horizontal="right" vertical="center"/>
    </xf>
    <xf numFmtId="177" fontId="12" fillId="0" borderId="42" xfId="4" applyNumberFormat="1" applyFont="1" applyFill="1" applyBorder="1" applyAlignment="1">
      <alignment horizontal="right" vertical="center"/>
    </xf>
    <xf numFmtId="177" fontId="12" fillId="0" borderId="32" xfId="4" applyNumberFormat="1" applyFont="1" applyFill="1" applyBorder="1" applyAlignment="1">
      <alignment horizontal="right" vertical="center"/>
    </xf>
    <xf numFmtId="177" fontId="12" fillId="0" borderId="111" xfId="4" applyNumberFormat="1" applyFont="1" applyFill="1" applyBorder="1" applyAlignment="1">
      <alignment horizontal="right" vertical="center"/>
    </xf>
    <xf numFmtId="177" fontId="12" fillId="0" borderId="23" xfId="4" applyNumberFormat="1" applyFont="1" applyFill="1" applyBorder="1" applyAlignment="1">
      <alignment horizontal="center" vertical="center"/>
    </xf>
    <xf numFmtId="177" fontId="12" fillId="0" borderId="44" xfId="4" applyNumberFormat="1" applyFont="1" applyFill="1" applyBorder="1" applyAlignment="1">
      <alignment horizontal="center" vertical="center"/>
    </xf>
    <xf numFmtId="177" fontId="12" fillId="0" borderId="71" xfId="4" applyNumberFormat="1" applyFont="1" applyFill="1" applyBorder="1" applyAlignment="1">
      <alignment horizontal="right" vertical="center"/>
    </xf>
    <xf numFmtId="177" fontId="12" fillId="0" borderId="103" xfId="4" applyNumberFormat="1" applyFont="1" applyFill="1" applyBorder="1" applyAlignment="1">
      <alignment horizontal="right" vertical="center"/>
    </xf>
    <xf numFmtId="177" fontId="10" fillId="0" borderId="0" xfId="3" applyNumberFormat="1" applyFont="1" applyFill="1" applyAlignment="1">
      <alignment vertical="center"/>
    </xf>
    <xf numFmtId="177" fontId="14" fillId="0" borderId="63" xfId="5" applyNumberFormat="1" applyFont="1" applyFill="1" applyBorder="1" applyAlignment="1">
      <alignment horizontal="right"/>
    </xf>
    <xf numFmtId="177" fontId="14" fillId="0" borderId="20" xfId="5" applyNumberFormat="1" applyFont="1" applyFill="1" applyBorder="1" applyAlignment="1">
      <alignment horizontal="right"/>
    </xf>
    <xf numFmtId="177" fontId="14" fillId="0" borderId="25" xfId="5" applyNumberFormat="1" applyFont="1" applyFill="1" applyBorder="1" applyAlignment="1">
      <alignment horizontal="right"/>
    </xf>
    <xf numFmtId="177" fontId="14" fillId="0" borderId="46" xfId="5" applyNumberFormat="1" applyFont="1" applyFill="1" applyBorder="1" applyAlignment="1">
      <alignment horizontal="right"/>
    </xf>
    <xf numFmtId="177" fontId="14" fillId="0" borderId="48" xfId="5" applyNumberFormat="1" applyFont="1" applyFill="1" applyBorder="1" applyAlignment="1">
      <alignment horizontal="right"/>
    </xf>
    <xf numFmtId="177" fontId="14" fillId="0" borderId="10" xfId="5" applyNumberFormat="1" applyFont="1" applyFill="1" applyBorder="1" applyAlignment="1">
      <alignment horizontal="right"/>
    </xf>
    <xf numFmtId="177" fontId="14" fillId="0" borderId="51" xfId="1" applyNumberFormat="1" applyFont="1" applyFill="1" applyBorder="1" applyAlignment="1">
      <alignment horizontal="right"/>
    </xf>
    <xf numFmtId="177" fontId="12" fillId="0" borderId="100" xfId="2" applyNumberFormat="1" applyFont="1" applyFill="1" applyBorder="1" applyAlignment="1">
      <alignment horizontal="right"/>
    </xf>
    <xf numFmtId="177" fontId="12" fillId="0" borderId="24" xfId="5" applyNumberFormat="1" applyFont="1" applyFill="1" applyBorder="1" applyAlignment="1">
      <alignment horizontal="right"/>
    </xf>
    <xf numFmtId="177" fontId="12" fillId="7" borderId="17" xfId="1" quotePrefix="1" applyNumberFormat="1" applyFont="1" applyFill="1" applyBorder="1" applyAlignment="1">
      <alignment horizontal="right" vertical="center"/>
    </xf>
    <xf numFmtId="177" fontId="12" fillId="7" borderId="16" xfId="4" quotePrefix="1" applyNumberFormat="1" applyFont="1" applyFill="1" applyBorder="1" applyAlignment="1">
      <alignment horizontal="right" vertical="center"/>
    </xf>
    <xf numFmtId="177" fontId="12" fillId="7" borderId="6" xfId="4" quotePrefix="1" applyNumberFormat="1" applyFont="1" applyFill="1" applyBorder="1" applyAlignment="1">
      <alignment horizontal="right" vertical="center"/>
    </xf>
    <xf numFmtId="177" fontId="12" fillId="0" borderId="48" xfId="1" applyNumberFormat="1" applyFont="1" applyFill="1" applyBorder="1" applyAlignment="1">
      <alignment horizontal="right"/>
    </xf>
    <xf numFmtId="177" fontId="12" fillId="0" borderId="23" xfId="1" applyNumberFormat="1" applyFont="1" applyFill="1" applyBorder="1" applyAlignment="1">
      <alignment horizontal="right"/>
    </xf>
    <xf numFmtId="177" fontId="12" fillId="0" borderId="27" xfId="1" applyNumberFormat="1" applyFont="1" applyFill="1" applyBorder="1" applyAlignment="1">
      <alignment horizontal="right"/>
    </xf>
    <xf numFmtId="177" fontId="12" fillId="0" borderId="37" xfId="1" applyNumberFormat="1" applyFont="1" applyFill="1" applyBorder="1" applyAlignment="1">
      <alignment horizontal="right"/>
    </xf>
    <xf numFmtId="177" fontId="12" fillId="0" borderId="44" xfId="1" applyNumberFormat="1" applyFont="1" applyFill="1" applyBorder="1" applyAlignment="1">
      <alignment horizontal="right"/>
    </xf>
    <xf numFmtId="177" fontId="12" fillId="0" borderId="43" xfId="1" applyNumberFormat="1" applyFont="1" applyFill="1" applyBorder="1" applyAlignment="1">
      <alignment horizontal="right"/>
    </xf>
    <xf numFmtId="177" fontId="12" fillId="7" borderId="6" xfId="2" applyNumberFormat="1" applyFont="1" applyFill="1" applyBorder="1" applyAlignment="1">
      <alignment horizontal="right"/>
    </xf>
    <xf numFmtId="177" fontId="12" fillId="0" borderId="59" xfId="1" applyNumberFormat="1" applyFont="1" applyFill="1" applyBorder="1" applyAlignment="1">
      <alignment horizontal="right"/>
    </xf>
    <xf numFmtId="177" fontId="12" fillId="0" borderId="25" xfId="4" applyNumberFormat="1" applyFont="1" applyFill="1" applyBorder="1" applyAlignment="1">
      <alignment horizontal="right" vertical="center"/>
    </xf>
    <xf numFmtId="177" fontId="12" fillId="0" borderId="46" xfId="4" applyNumberFormat="1" applyFont="1" applyFill="1" applyBorder="1" applyAlignment="1">
      <alignment horizontal="right" vertical="center"/>
    </xf>
    <xf numFmtId="177" fontId="14" fillId="0" borderId="63" xfId="4" applyNumberFormat="1" applyFont="1" applyFill="1" applyBorder="1" applyAlignment="1">
      <alignment horizontal="right" vertical="center"/>
    </xf>
    <xf numFmtId="177" fontId="14" fillId="0" borderId="20" xfId="4" applyNumberFormat="1" applyFont="1" applyFill="1" applyBorder="1" applyAlignment="1">
      <alignment horizontal="right" vertical="center"/>
    </xf>
    <xf numFmtId="177" fontId="14" fillId="0" borderId="23" xfId="4" applyNumberFormat="1" applyFont="1" applyFill="1" applyBorder="1" applyAlignment="1">
      <alignment horizontal="right" vertical="center"/>
    </xf>
    <xf numFmtId="177" fontId="14" fillId="0" borderId="21" xfId="4" applyNumberFormat="1" applyFont="1" applyFill="1" applyBorder="1" applyAlignment="1">
      <alignment horizontal="right" vertical="center"/>
    </xf>
    <xf numFmtId="177" fontId="14" fillId="0" borderId="64" xfId="4" applyNumberFormat="1" applyFont="1" applyFill="1" applyBorder="1" applyAlignment="1">
      <alignment horizontal="right" vertical="center"/>
    </xf>
    <xf numFmtId="177" fontId="14" fillId="0" borderId="22" xfId="4" applyNumberFormat="1" applyFont="1" applyFill="1" applyBorder="1" applyAlignment="1">
      <alignment horizontal="right" vertical="center"/>
    </xf>
    <xf numFmtId="177" fontId="14" fillId="0" borderId="25" xfId="4" applyNumberFormat="1" applyFont="1" applyFill="1" applyBorder="1" applyAlignment="1">
      <alignment horizontal="right" vertical="center"/>
    </xf>
    <xf numFmtId="177" fontId="14" fillId="0" borderId="37" xfId="4" applyNumberFormat="1" applyFont="1" applyFill="1" applyBorder="1" applyAlignment="1">
      <alignment horizontal="right" vertical="center"/>
    </xf>
    <xf numFmtId="177" fontId="14" fillId="0" borderId="26" xfId="4" applyNumberFormat="1" applyFont="1" applyFill="1" applyBorder="1" applyAlignment="1">
      <alignment horizontal="right" vertical="center"/>
    </xf>
    <xf numFmtId="177" fontId="14" fillId="0" borderId="66" xfId="4" applyNumberFormat="1" applyFont="1" applyFill="1" applyBorder="1" applyAlignment="1">
      <alignment horizontal="right" vertical="center"/>
    </xf>
    <xf numFmtId="177" fontId="12" fillId="0" borderId="0" xfId="4" applyNumberFormat="1" applyFont="1" applyFill="1" applyBorder="1" applyAlignment="1">
      <alignment horizontal="right" vertical="center"/>
    </xf>
    <xf numFmtId="177" fontId="12" fillId="0" borderId="72" xfId="4" applyNumberFormat="1" applyFont="1" applyFill="1" applyBorder="1" applyAlignment="1">
      <alignment horizontal="right" vertical="center"/>
    </xf>
    <xf numFmtId="177" fontId="12" fillId="0" borderId="80" xfId="4" applyNumberFormat="1" applyFont="1" applyFill="1" applyBorder="1" applyAlignment="1">
      <alignment horizontal="right" vertical="center"/>
    </xf>
    <xf numFmtId="177" fontId="12" fillId="0" borderId="34" xfId="4" applyNumberFormat="1" applyFont="1" applyFill="1" applyBorder="1" applyAlignment="1">
      <alignment horizontal="right" vertical="center"/>
    </xf>
    <xf numFmtId="177" fontId="12" fillId="0" borderId="82" xfId="4" applyNumberFormat="1" applyFont="1" applyFill="1" applyBorder="1" applyAlignment="1">
      <alignment horizontal="right" vertical="center"/>
    </xf>
    <xf numFmtId="177" fontId="12" fillId="0" borderId="33" xfId="4" applyNumberFormat="1" applyFont="1" applyFill="1" applyBorder="1" applyAlignment="1">
      <alignment horizontal="right" vertical="center"/>
    </xf>
    <xf numFmtId="177" fontId="12" fillId="0" borderId="83" xfId="4" applyNumberFormat="1" applyFont="1" applyFill="1" applyBorder="1" applyAlignment="1">
      <alignment horizontal="right" vertical="center"/>
    </xf>
    <xf numFmtId="177" fontId="14" fillId="0" borderId="34" xfId="4" applyNumberFormat="1" applyFont="1" applyFill="1" applyBorder="1" applyAlignment="1">
      <alignment horizontal="right" vertical="center"/>
    </xf>
    <xf numFmtId="177" fontId="14" fillId="0" borderId="82" xfId="4" applyNumberFormat="1" applyFont="1" applyFill="1" applyBorder="1" applyAlignment="1">
      <alignment horizontal="right" vertical="center"/>
    </xf>
    <xf numFmtId="177" fontId="14" fillId="4" borderId="17" xfId="2" applyNumberFormat="1" applyFont="1" applyFill="1" applyBorder="1" applyAlignment="1">
      <alignment horizontal="right"/>
    </xf>
    <xf numFmtId="177" fontId="14" fillId="4" borderId="105" xfId="2" applyNumberFormat="1" applyFont="1" applyFill="1" applyBorder="1" applyAlignment="1">
      <alignment horizontal="right"/>
    </xf>
    <xf numFmtId="177" fontId="14" fillId="4" borderId="23" xfId="5" applyNumberFormat="1" applyFont="1" applyFill="1" applyBorder="1" applyAlignment="1">
      <alignment horizontal="right"/>
    </xf>
    <xf numFmtId="177" fontId="14" fillId="4" borderId="106" xfId="5" applyNumberFormat="1" applyFont="1" applyFill="1" applyBorder="1" applyAlignment="1">
      <alignment horizontal="right"/>
    </xf>
    <xf numFmtId="177" fontId="14" fillId="4" borderId="27" xfId="5" applyNumberFormat="1" applyFont="1" applyFill="1" applyBorder="1" applyAlignment="1">
      <alignment horizontal="right"/>
    </xf>
    <xf numFmtId="177" fontId="14" fillId="4" borderId="30" xfId="5" applyNumberFormat="1" applyFont="1" applyFill="1" applyBorder="1" applyAlignment="1">
      <alignment horizontal="right"/>
    </xf>
    <xf numFmtId="177" fontId="14" fillId="4" borderId="27" xfId="2" applyNumberFormat="1" applyFont="1" applyFill="1" applyBorder="1" applyAlignment="1">
      <alignment horizontal="right"/>
    </xf>
    <xf numFmtId="177" fontId="14" fillId="4" borderId="30" xfId="2" applyNumberFormat="1" applyFont="1" applyFill="1" applyBorder="1" applyAlignment="1">
      <alignment horizontal="right"/>
    </xf>
    <xf numFmtId="177" fontId="14" fillId="4" borderId="107" xfId="2" applyNumberFormat="1" applyFont="1" applyFill="1" applyBorder="1" applyAlignment="1">
      <alignment horizontal="right"/>
    </xf>
    <xf numFmtId="177" fontId="14" fillId="4" borderId="48" xfId="2" applyNumberFormat="1" applyFont="1" applyFill="1" applyBorder="1" applyAlignment="1">
      <alignment horizontal="right"/>
    </xf>
    <xf numFmtId="177" fontId="14" fillId="4" borderId="109" xfId="2" applyNumberFormat="1" applyFont="1" applyFill="1" applyBorder="1" applyAlignment="1">
      <alignment horizontal="right"/>
    </xf>
    <xf numFmtId="177" fontId="14" fillId="4" borderId="44" xfId="2" applyNumberFormat="1" applyFont="1" applyFill="1" applyBorder="1" applyAlignment="1">
      <alignment horizontal="right"/>
    </xf>
    <xf numFmtId="177" fontId="14" fillId="4" borderId="110" xfId="2" applyNumberFormat="1" applyFont="1" applyFill="1" applyBorder="1" applyAlignment="1">
      <alignment horizontal="right"/>
    </xf>
    <xf numFmtId="177" fontId="14" fillId="4" borderId="37" xfId="2" applyNumberFormat="1" applyFont="1" applyFill="1" applyBorder="1" applyAlignment="1">
      <alignment horizontal="right"/>
    </xf>
    <xf numFmtId="177" fontId="14" fillId="4" borderId="41" xfId="2" applyNumberFormat="1" applyFont="1" applyFill="1" applyBorder="1" applyAlignment="1">
      <alignment horizontal="right"/>
    </xf>
    <xf numFmtId="177" fontId="14" fillId="4" borderId="111" xfId="2" applyNumberFormat="1" applyFont="1" applyFill="1" applyBorder="1" applyAlignment="1">
      <alignment horizontal="right"/>
    </xf>
    <xf numFmtId="177" fontId="14" fillId="4" borderId="31" xfId="2" applyNumberFormat="1" applyFont="1" applyFill="1" applyBorder="1" applyAlignment="1">
      <alignment horizontal="right"/>
    </xf>
    <xf numFmtId="177" fontId="14" fillId="4" borderId="119" xfId="2" applyNumberFormat="1" applyFont="1" applyFill="1" applyBorder="1" applyAlignment="1">
      <alignment horizontal="right"/>
    </xf>
    <xf numFmtId="177" fontId="14" fillId="4" borderId="109" xfId="5" applyNumberFormat="1" applyFont="1" applyFill="1" applyBorder="1" applyAlignment="1">
      <alignment horizontal="right"/>
    </xf>
    <xf numFmtId="177" fontId="14" fillId="4" borderId="11" xfId="1" applyNumberFormat="1" applyFont="1" applyFill="1" applyBorder="1" applyAlignment="1">
      <alignment horizontal="right"/>
    </xf>
    <xf numFmtId="177" fontId="14" fillId="4" borderId="12" xfId="5" applyNumberFormat="1" applyFont="1" applyFill="1" applyBorder="1" applyAlignment="1">
      <alignment horizontal="right"/>
    </xf>
    <xf numFmtId="177" fontId="12" fillId="4" borderId="98" xfId="2" applyNumberFormat="1" applyFont="1" applyFill="1" applyBorder="1" applyAlignment="1">
      <alignment horizontal="right"/>
    </xf>
    <xf numFmtId="177" fontId="12" fillId="4" borderId="99" xfId="2" applyNumberFormat="1" applyFont="1" applyFill="1" applyBorder="1"/>
    <xf numFmtId="177" fontId="12" fillId="4" borderId="27" xfId="2" applyNumberFormat="1" applyFont="1" applyFill="1" applyBorder="1" applyAlignment="1">
      <alignment horizontal="right"/>
    </xf>
    <xf numFmtId="177" fontId="12" fillId="4" borderId="30" xfId="2" applyNumberFormat="1" applyFont="1" applyFill="1" applyBorder="1"/>
    <xf numFmtId="177" fontId="12" fillId="4" borderId="27" xfId="2" applyNumberFormat="1" applyFont="1" applyFill="1" applyBorder="1"/>
    <xf numFmtId="177" fontId="12" fillId="4" borderId="30" xfId="2" applyNumberFormat="1" applyFont="1" applyFill="1" applyBorder="1" applyAlignment="1">
      <alignment horizontal="right"/>
    </xf>
    <xf numFmtId="177" fontId="12" fillId="4" borderId="75" xfId="2" applyNumberFormat="1" applyFont="1" applyFill="1" applyBorder="1" applyAlignment="1">
      <alignment horizontal="right"/>
    </xf>
    <xf numFmtId="177" fontId="12" fillId="4" borderId="103" xfId="2" applyNumberFormat="1" applyFont="1" applyFill="1" applyBorder="1" applyAlignment="1"/>
    <xf numFmtId="177" fontId="12" fillId="4" borderId="27" xfId="5" applyNumberFormat="1" applyFont="1" applyFill="1" applyBorder="1" applyAlignment="1">
      <alignment horizontal="right"/>
    </xf>
    <xf numFmtId="177" fontId="12" fillId="4" borderId="70" xfId="2" applyNumberFormat="1" applyFont="1" applyFill="1" applyBorder="1" applyAlignment="1">
      <alignment horizontal="right"/>
    </xf>
    <xf numFmtId="177" fontId="12" fillId="4" borderId="85" xfId="2" applyNumberFormat="1" applyFont="1" applyFill="1" applyBorder="1" applyAlignment="1">
      <alignment horizontal="right"/>
    </xf>
    <xf numFmtId="177" fontId="12" fillId="4" borderId="15" xfId="2" applyNumberFormat="1" applyFont="1" applyFill="1" applyBorder="1" applyAlignment="1">
      <alignment horizontal="right"/>
    </xf>
    <xf numFmtId="177" fontId="12" fillId="4" borderId="64" xfId="5" applyNumberFormat="1" applyFont="1" applyFill="1" applyBorder="1" applyAlignment="1">
      <alignment horizontal="right"/>
    </xf>
    <xf numFmtId="177" fontId="12" fillId="4" borderId="21" xfId="5" applyNumberFormat="1" applyFont="1" applyFill="1" applyBorder="1" applyAlignment="1">
      <alignment horizontal="right"/>
    </xf>
    <xf numFmtId="177" fontId="12" fillId="4" borderId="66" xfId="2" applyNumberFormat="1" applyFont="1" applyFill="1" applyBorder="1" applyAlignment="1">
      <alignment horizontal="right"/>
    </xf>
    <xf numFmtId="177" fontId="12" fillId="4" borderId="26" xfId="2" applyNumberFormat="1" applyFont="1" applyFill="1" applyBorder="1" applyAlignment="1">
      <alignment horizontal="right"/>
    </xf>
    <xf numFmtId="177" fontId="12" fillId="4" borderId="82" xfId="2" applyNumberFormat="1" applyFont="1" applyFill="1" applyBorder="1" applyAlignment="1">
      <alignment horizontal="right"/>
    </xf>
    <xf numFmtId="177" fontId="12" fillId="4" borderId="35" xfId="2" applyNumberFormat="1" applyFont="1" applyFill="1" applyBorder="1" applyAlignment="1">
      <alignment horizontal="right"/>
    </xf>
    <xf numFmtId="177" fontId="12" fillId="4" borderId="67" xfId="2" applyNumberFormat="1" applyFont="1" applyFill="1" applyBorder="1" applyAlignment="1">
      <alignment horizontal="right"/>
    </xf>
    <xf numFmtId="177" fontId="12" fillId="4" borderId="64" xfId="2" applyNumberFormat="1" applyFont="1" applyFill="1" applyBorder="1" applyAlignment="1">
      <alignment horizontal="right"/>
    </xf>
    <xf numFmtId="177" fontId="12" fillId="4" borderId="21" xfId="2" applyNumberFormat="1" applyFont="1" applyFill="1" applyBorder="1" applyAlignment="1">
      <alignment horizontal="right"/>
    </xf>
    <xf numFmtId="177" fontId="12" fillId="4" borderId="80" xfId="2" applyNumberFormat="1" applyFont="1" applyFill="1" applyBorder="1" applyAlignment="1">
      <alignment horizontal="right"/>
    </xf>
    <xf numFmtId="177" fontId="12" fillId="4" borderId="78" xfId="2" applyNumberFormat="1" applyFont="1" applyFill="1" applyBorder="1" applyAlignment="1">
      <alignment horizontal="right"/>
    </xf>
    <xf numFmtId="177" fontId="12" fillId="4" borderId="86" xfId="5" applyNumberFormat="1" applyFont="1" applyFill="1" applyBorder="1" applyAlignment="1">
      <alignment horizontal="right"/>
    </xf>
    <xf numFmtId="177" fontId="12" fillId="4" borderId="52" xfId="5" applyNumberFormat="1" applyFont="1" applyFill="1" applyBorder="1" applyAlignment="1">
      <alignment horizontal="right"/>
    </xf>
    <xf numFmtId="177" fontId="12" fillId="4" borderId="89" xfId="2" applyNumberFormat="1" applyFont="1" applyFill="1" applyBorder="1" applyAlignment="1">
      <alignment horizontal="right"/>
    </xf>
    <xf numFmtId="177" fontId="12" fillId="4" borderId="29" xfId="2" applyNumberFormat="1" applyFont="1" applyFill="1" applyBorder="1" applyAlignment="1">
      <alignment horizontal="right"/>
    </xf>
    <xf numFmtId="177" fontId="12" fillId="4" borderId="85" xfId="5" applyNumberFormat="1" applyFont="1" applyFill="1" applyBorder="1" applyAlignment="1">
      <alignment horizontal="right"/>
    </xf>
    <xf numFmtId="177" fontId="12" fillId="4" borderId="67" xfId="5" applyNumberFormat="1" applyFont="1" applyFill="1" applyBorder="1" applyAlignment="1">
      <alignment horizontal="right"/>
    </xf>
    <xf numFmtId="177" fontId="12" fillId="4" borderId="80" xfId="5" applyNumberFormat="1" applyFont="1" applyFill="1" applyBorder="1" applyAlignment="1">
      <alignment horizontal="right"/>
    </xf>
    <xf numFmtId="177" fontId="12" fillId="4" borderId="78" xfId="5" applyNumberFormat="1" applyFont="1" applyFill="1" applyBorder="1" applyAlignment="1">
      <alignment horizontal="right"/>
    </xf>
    <xf numFmtId="177" fontId="12" fillId="4" borderId="66" xfId="5" applyNumberFormat="1" applyFont="1" applyFill="1" applyBorder="1" applyAlignment="1">
      <alignment horizontal="right"/>
    </xf>
    <xf numFmtId="177" fontId="12" fillId="4" borderId="26" xfId="5" applyNumberFormat="1" applyFont="1" applyFill="1" applyBorder="1" applyAlignment="1">
      <alignment horizontal="right"/>
    </xf>
    <xf numFmtId="177" fontId="12" fillId="4" borderId="82" xfId="5" applyNumberFormat="1" applyFont="1" applyFill="1" applyBorder="1" applyAlignment="1">
      <alignment horizontal="right"/>
    </xf>
    <xf numFmtId="177" fontId="12" fillId="4" borderId="35" xfId="5" applyNumberFormat="1" applyFont="1" applyFill="1" applyBorder="1" applyAlignment="1">
      <alignment horizontal="right"/>
    </xf>
    <xf numFmtId="177" fontId="12" fillId="4" borderId="83" xfId="2" applyNumberFormat="1" applyFont="1" applyFill="1" applyBorder="1" applyAlignment="1">
      <alignment horizontal="right"/>
    </xf>
    <xf numFmtId="177" fontId="12" fillId="4" borderId="42" xfId="2" applyNumberFormat="1" applyFont="1" applyFill="1" applyBorder="1" applyAlignment="1">
      <alignment horizontal="right"/>
    </xf>
    <xf numFmtId="177" fontId="12" fillId="4" borderId="86" xfId="2" applyNumberFormat="1" applyFont="1" applyFill="1" applyBorder="1" applyAlignment="1">
      <alignment horizontal="right"/>
    </xf>
    <xf numFmtId="177" fontId="12" fillId="4" borderId="52" xfId="2" applyNumberFormat="1" applyFont="1" applyFill="1" applyBorder="1" applyAlignment="1">
      <alignment horizontal="right"/>
    </xf>
    <xf numFmtId="177" fontId="12" fillId="4" borderId="92" xfId="2" applyNumberFormat="1" applyFont="1" applyFill="1" applyBorder="1" applyAlignment="1">
      <alignment horizontal="right"/>
    </xf>
    <xf numFmtId="177" fontId="12" fillId="4" borderId="9" xfId="2" applyNumberFormat="1" applyFont="1" applyFill="1" applyBorder="1" applyAlignment="1">
      <alignment horizontal="right"/>
    </xf>
    <xf numFmtId="177" fontId="12" fillId="4" borderId="17" xfId="4" applyNumberFormat="1" applyFont="1" applyFill="1" applyBorder="1" applyAlignment="1">
      <alignment horizontal="right" vertical="center"/>
    </xf>
    <xf numFmtId="177" fontId="12" fillId="4" borderId="6" xfId="4" applyNumberFormat="1" applyFont="1" applyFill="1" applyBorder="1" applyAlignment="1">
      <alignment horizontal="right" vertical="center"/>
    </xf>
    <xf numFmtId="177" fontId="12" fillId="4" borderId="23" xfId="4" applyNumberFormat="1" applyFont="1" applyFill="1" applyBorder="1" applyAlignment="1">
      <alignment horizontal="right" vertical="center"/>
    </xf>
    <xf numFmtId="177" fontId="12" fillId="4" borderId="21" xfId="4" applyNumberFormat="1" applyFont="1" applyFill="1" applyBorder="1" applyAlignment="1">
      <alignment horizontal="right" vertical="center"/>
    </xf>
    <xf numFmtId="177" fontId="12" fillId="4" borderId="27" xfId="4" applyNumberFormat="1" applyFont="1" applyFill="1" applyBorder="1" applyAlignment="1">
      <alignment horizontal="right" vertical="center"/>
    </xf>
    <xf numFmtId="177" fontId="12" fillId="4" borderId="26" xfId="4" applyNumberFormat="1" applyFont="1" applyFill="1" applyBorder="1" applyAlignment="1">
      <alignment horizontal="right" vertical="center"/>
    </xf>
    <xf numFmtId="177" fontId="12" fillId="4" borderId="48" xfId="4" applyNumberFormat="1" applyFont="1" applyFill="1" applyBorder="1" applyAlignment="1">
      <alignment horizontal="right" vertical="center"/>
    </xf>
    <xf numFmtId="177" fontId="12" fillId="4" borderId="47" xfId="4" applyNumberFormat="1" applyFont="1" applyFill="1" applyBorder="1" applyAlignment="1">
      <alignment horizontal="right" vertical="center"/>
    </xf>
    <xf numFmtId="177" fontId="12" fillId="4" borderId="65" xfId="4" applyNumberFormat="1" applyFont="1" applyFill="1" applyBorder="1" applyAlignment="1">
      <alignment horizontal="right" vertical="center"/>
    </xf>
    <xf numFmtId="177" fontId="12" fillId="4" borderId="15" xfId="4" applyNumberFormat="1" applyFont="1" applyFill="1" applyBorder="1" applyAlignment="1">
      <alignment horizontal="right" vertical="center"/>
    </xf>
    <xf numFmtId="177" fontId="12" fillId="4" borderId="75" xfId="4" applyNumberFormat="1" applyFont="1" applyFill="1" applyBorder="1" applyAlignment="1">
      <alignment horizontal="right" vertical="center"/>
    </xf>
    <xf numFmtId="177" fontId="12" fillId="4" borderId="73" xfId="4" applyNumberFormat="1" applyFont="1" applyFill="1" applyBorder="1" applyAlignment="1">
      <alignment horizontal="right" vertical="center"/>
    </xf>
    <xf numFmtId="177" fontId="12" fillId="4" borderId="62" xfId="4" applyNumberFormat="1" applyFont="1" applyFill="1" applyBorder="1" applyAlignment="1">
      <alignment horizontal="right" vertical="center"/>
    </xf>
    <xf numFmtId="177" fontId="12" fillId="4" borderId="64" xfId="4" applyNumberFormat="1" applyFont="1" applyFill="1" applyBorder="1" applyAlignment="1">
      <alignment horizontal="right" vertical="center"/>
    </xf>
    <xf numFmtId="177" fontId="12" fillId="4" borderId="66" xfId="4" applyNumberFormat="1" applyFont="1" applyFill="1" applyBorder="1" applyAlignment="1">
      <alignment horizontal="right" vertical="center"/>
    </xf>
    <xf numFmtId="177" fontId="12" fillId="4" borderId="68" xfId="4" applyNumberFormat="1" applyFont="1" applyFill="1" applyBorder="1" applyAlignment="1">
      <alignment horizontal="right" vertical="center"/>
    </xf>
    <xf numFmtId="177" fontId="12" fillId="4" borderId="70" xfId="4" applyNumberFormat="1" applyFont="1" applyFill="1" applyBorder="1" applyAlignment="1">
      <alignment horizontal="right" vertical="center"/>
    </xf>
    <xf numFmtId="177" fontId="12" fillId="4" borderId="76" xfId="4" applyNumberFormat="1" applyFont="1" applyFill="1" applyBorder="1" applyAlignment="1">
      <alignment horizontal="right" vertical="center"/>
    </xf>
    <xf numFmtId="177" fontId="12" fillId="4" borderId="104" xfId="4" applyNumberFormat="1" applyFont="1" applyFill="1" applyBorder="1" applyAlignment="1">
      <alignment horizontal="right" vertical="center"/>
    </xf>
    <xf numFmtId="177" fontId="12" fillId="4" borderId="105" xfId="4" applyNumberFormat="1" applyFont="1" applyFill="1" applyBorder="1" applyAlignment="1">
      <alignment horizontal="right" vertical="center"/>
    </xf>
    <xf numFmtId="177" fontId="12" fillId="4" borderId="19" xfId="4" applyNumberFormat="1" applyFont="1" applyFill="1" applyBorder="1" applyAlignment="1">
      <alignment horizontal="right" vertical="center"/>
    </xf>
    <xf numFmtId="177" fontId="12" fillId="4" borderId="106" xfId="4" applyNumberFormat="1" applyFont="1" applyFill="1" applyBorder="1" applyAlignment="1">
      <alignment horizontal="right" vertical="center"/>
    </xf>
    <xf numFmtId="177" fontId="12" fillId="4" borderId="77" xfId="4" applyNumberFormat="1" applyFont="1" applyFill="1" applyBorder="1" applyAlignment="1">
      <alignment horizontal="right" vertical="center"/>
    </xf>
    <xf numFmtId="177" fontId="12" fillId="4" borderId="110" xfId="4" applyNumberFormat="1" applyFont="1" applyFill="1" applyBorder="1" applyAlignment="1">
      <alignment horizontal="right" vertical="center"/>
    </xf>
    <xf numFmtId="177" fontId="12" fillId="4" borderId="24" xfId="4" applyNumberFormat="1" applyFont="1" applyFill="1" applyBorder="1" applyAlignment="1">
      <alignment horizontal="right" vertical="center"/>
    </xf>
    <xf numFmtId="177" fontId="12" fillId="4" borderId="30" xfId="4" applyNumberFormat="1" applyFont="1" applyFill="1" applyBorder="1" applyAlignment="1">
      <alignment horizontal="right" vertical="center"/>
    </xf>
    <xf numFmtId="177" fontId="12" fillId="4" borderId="108" xfId="4" applyNumberFormat="1" applyFont="1" applyFill="1" applyBorder="1" applyAlignment="1">
      <alignment horizontal="right" vertical="center"/>
    </xf>
    <xf numFmtId="177" fontId="12" fillId="4" borderId="109" xfId="4" applyNumberFormat="1" applyFont="1" applyFill="1" applyBorder="1" applyAlignment="1">
      <alignment horizontal="right" vertical="center"/>
    </xf>
    <xf numFmtId="177" fontId="12" fillId="4" borderId="69" xfId="4" applyNumberFormat="1" applyFont="1" applyFill="1" applyBorder="1" applyAlignment="1">
      <alignment horizontal="right" vertical="center"/>
    </xf>
    <xf numFmtId="177" fontId="12" fillId="4" borderId="81" xfId="4" applyNumberFormat="1" applyFont="1" applyFill="1" applyBorder="1" applyAlignment="1">
      <alignment horizontal="right" vertical="center"/>
    </xf>
    <xf numFmtId="177" fontId="12" fillId="4" borderId="107" xfId="4" applyNumberFormat="1" applyFont="1" applyFill="1" applyBorder="1" applyAlignment="1">
      <alignment horizontal="right" vertical="center"/>
    </xf>
    <xf numFmtId="177" fontId="12" fillId="4" borderId="32" xfId="4" applyNumberFormat="1" applyFont="1" applyFill="1" applyBorder="1" applyAlignment="1">
      <alignment horizontal="right" vertical="center"/>
    </xf>
    <xf numFmtId="177" fontId="12" fillId="4" borderId="111" xfId="4" applyNumberFormat="1" applyFont="1" applyFill="1" applyBorder="1" applyAlignment="1">
      <alignment horizontal="right" vertical="center"/>
    </xf>
    <xf numFmtId="177" fontId="12" fillId="4" borderId="71" xfId="4" applyNumberFormat="1" applyFont="1" applyFill="1" applyBorder="1" applyAlignment="1">
      <alignment horizontal="right" vertical="center"/>
    </xf>
    <xf numFmtId="177" fontId="12" fillId="4" borderId="103" xfId="4" applyNumberFormat="1" applyFont="1" applyFill="1" applyBorder="1" applyAlignment="1">
      <alignment horizontal="right" vertical="center"/>
    </xf>
    <xf numFmtId="177" fontId="12" fillId="4" borderId="122" xfId="4" applyNumberFormat="1" applyFont="1" applyFill="1" applyBorder="1" applyAlignment="1">
      <alignment horizontal="right" vertical="center"/>
    </xf>
    <xf numFmtId="177" fontId="14" fillId="4" borderId="17" xfId="1" applyNumberFormat="1" applyFont="1" applyFill="1" applyBorder="1" applyAlignment="1">
      <alignment horizontal="right" vertical="center"/>
    </xf>
    <xf numFmtId="177" fontId="14" fillId="4" borderId="105" xfId="1" applyNumberFormat="1" applyFont="1" applyFill="1" applyBorder="1" applyAlignment="1">
      <alignment horizontal="right" vertical="center"/>
    </xf>
    <xf numFmtId="177" fontId="14" fillId="4" borderId="23" xfId="1" applyNumberFormat="1" applyFont="1" applyFill="1" applyBorder="1" applyAlignment="1">
      <alignment horizontal="right" vertical="center"/>
    </xf>
    <xf numFmtId="177" fontId="14" fillId="4" borderId="106" xfId="1" applyNumberFormat="1" applyFont="1" applyFill="1" applyBorder="1" applyAlignment="1">
      <alignment horizontal="right" vertical="center"/>
    </xf>
    <xf numFmtId="177" fontId="14" fillId="4" borderId="27" xfId="1" applyNumberFormat="1" applyFont="1" applyFill="1" applyBorder="1" applyAlignment="1">
      <alignment horizontal="right" vertical="center"/>
    </xf>
    <xf numFmtId="177" fontId="14" fillId="4" borderId="30" xfId="1" applyNumberFormat="1" applyFont="1" applyFill="1" applyBorder="1" applyAlignment="1">
      <alignment horizontal="right" vertical="center"/>
    </xf>
    <xf numFmtId="177" fontId="14" fillId="4" borderId="31" xfId="1" applyNumberFormat="1" applyFont="1" applyFill="1" applyBorder="1" applyAlignment="1">
      <alignment horizontal="right" vertical="center"/>
    </xf>
    <xf numFmtId="177" fontId="14" fillId="4" borderId="119" xfId="1" applyNumberFormat="1" applyFont="1" applyFill="1" applyBorder="1" applyAlignment="1">
      <alignment horizontal="right" vertical="center"/>
    </xf>
    <xf numFmtId="177" fontId="14" fillId="4" borderId="37" xfId="1" applyNumberFormat="1" applyFont="1" applyFill="1" applyBorder="1" applyAlignment="1">
      <alignment horizontal="right" vertical="center"/>
    </xf>
    <xf numFmtId="177" fontId="14" fillId="4" borderId="107" xfId="1" applyNumberFormat="1" applyFont="1" applyFill="1" applyBorder="1" applyAlignment="1">
      <alignment horizontal="right" vertical="center"/>
    </xf>
    <xf numFmtId="177" fontId="14" fillId="4" borderId="41" xfId="1" applyNumberFormat="1" applyFont="1" applyFill="1" applyBorder="1" applyAlignment="1">
      <alignment horizontal="right" vertical="center"/>
    </xf>
    <xf numFmtId="177" fontId="14" fillId="4" borderId="111" xfId="1" applyNumberFormat="1" applyFont="1" applyFill="1" applyBorder="1" applyAlignment="1">
      <alignment horizontal="right" vertical="center"/>
    </xf>
    <xf numFmtId="177" fontId="14" fillId="4" borderId="48" xfId="1" applyNumberFormat="1" applyFont="1" applyFill="1" applyBorder="1" applyAlignment="1">
      <alignment horizontal="right" vertical="center"/>
    </xf>
    <xf numFmtId="177" fontId="14" fillId="4" borderId="109" xfId="1" applyNumberFormat="1" applyFont="1" applyFill="1" applyBorder="1" applyAlignment="1">
      <alignment horizontal="right" vertical="center"/>
    </xf>
    <xf numFmtId="177" fontId="14" fillId="4" borderId="54" xfId="1" applyNumberFormat="1" applyFont="1" applyFill="1" applyBorder="1" applyAlignment="1">
      <alignment horizontal="right" vertical="center"/>
    </xf>
    <xf numFmtId="177" fontId="14" fillId="4" borderId="121" xfId="1" applyNumberFormat="1" applyFont="1" applyFill="1" applyBorder="1" applyAlignment="1">
      <alignment horizontal="right" vertical="center"/>
    </xf>
    <xf numFmtId="177" fontId="14" fillId="4" borderId="59" xfId="1" applyNumberFormat="1" applyFont="1" applyFill="1" applyBorder="1" applyAlignment="1">
      <alignment horizontal="right" vertical="center"/>
    </xf>
    <xf numFmtId="177" fontId="14" fillId="4" borderId="61" xfId="1" applyNumberFormat="1" applyFont="1" applyFill="1" applyBorder="1" applyAlignment="1">
      <alignment horizontal="right" vertical="center"/>
    </xf>
    <xf numFmtId="177" fontId="14" fillId="4" borderId="48" xfId="5" applyNumberFormat="1" applyFont="1" applyFill="1" applyBorder="1" applyAlignment="1">
      <alignment horizontal="right"/>
    </xf>
    <xf numFmtId="177" fontId="12" fillId="4" borderId="48" xfId="1" applyNumberFormat="1" applyFont="1" applyFill="1" applyBorder="1" applyAlignment="1">
      <alignment horizontal="right"/>
    </xf>
    <xf numFmtId="177" fontId="12" fillId="4" borderId="23" xfId="1" applyNumberFormat="1" applyFont="1" applyFill="1" applyBorder="1" applyAlignment="1">
      <alignment horizontal="right"/>
    </xf>
    <xf numFmtId="177" fontId="12" fillId="4" borderId="27" xfId="1" applyNumberFormat="1" applyFont="1" applyFill="1" applyBorder="1" applyAlignment="1">
      <alignment horizontal="right"/>
    </xf>
    <xf numFmtId="177" fontId="12" fillId="4" borderId="37" xfId="1" applyNumberFormat="1" applyFont="1" applyFill="1" applyBorder="1" applyAlignment="1">
      <alignment horizontal="right"/>
    </xf>
    <xf numFmtId="177" fontId="12" fillId="4" borderId="44" xfId="1" applyNumberFormat="1" applyFont="1" applyFill="1" applyBorder="1" applyAlignment="1">
      <alignment horizontal="right"/>
    </xf>
    <xf numFmtId="177" fontId="12" fillId="4" borderId="43" xfId="1" applyNumberFormat="1" applyFont="1" applyFill="1" applyBorder="1" applyAlignment="1">
      <alignment horizontal="right"/>
    </xf>
    <xf numFmtId="177" fontId="12" fillId="4" borderId="59" xfId="1" applyNumberFormat="1" applyFont="1" applyFill="1" applyBorder="1" applyAlignment="1">
      <alignment horizontal="right"/>
    </xf>
    <xf numFmtId="177" fontId="12" fillId="4" borderId="37" xfId="4" applyNumberFormat="1" applyFont="1" applyFill="1" applyBorder="1" applyAlignment="1">
      <alignment horizontal="right" vertical="center"/>
    </xf>
    <xf numFmtId="177" fontId="12" fillId="4" borderId="41" xfId="4" applyNumberFormat="1" applyFont="1" applyFill="1" applyBorder="1" applyAlignment="1">
      <alignment horizontal="right" vertical="center"/>
    </xf>
    <xf numFmtId="177" fontId="12" fillId="4" borderId="44" xfId="4" applyNumberFormat="1" applyFont="1" applyFill="1" applyBorder="1" applyAlignment="1">
      <alignment horizontal="right" vertical="center"/>
    </xf>
    <xf numFmtId="177" fontId="12" fillId="4" borderId="78" xfId="4" applyNumberFormat="1" applyFont="1" applyFill="1" applyBorder="1" applyAlignment="1">
      <alignment horizontal="right" vertical="center"/>
    </xf>
    <xf numFmtId="177" fontId="12" fillId="4" borderId="35" xfId="4" applyNumberFormat="1" applyFont="1" applyFill="1" applyBorder="1" applyAlignment="1">
      <alignment horizontal="right" vertical="center"/>
    </xf>
    <xf numFmtId="177" fontId="12" fillId="4" borderId="42" xfId="4" applyNumberFormat="1" applyFont="1" applyFill="1" applyBorder="1" applyAlignment="1">
      <alignment horizontal="right" vertical="center"/>
    </xf>
    <xf numFmtId="177" fontId="12" fillId="4" borderId="59" xfId="1" applyNumberFormat="1" applyFont="1" applyFill="1" applyBorder="1" applyAlignment="1">
      <alignment horizontal="right" vertical="center"/>
    </xf>
    <xf numFmtId="177" fontId="12" fillId="4" borderId="61" xfId="1" applyNumberFormat="1" applyFont="1" applyFill="1" applyBorder="1" applyAlignment="1">
      <alignment horizontal="right"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56" xfId="3" applyFont="1" applyBorder="1" applyAlignment="1">
      <alignment horizontal="left" vertical="center"/>
    </xf>
    <xf numFmtId="0" fontId="14" fillId="0" borderId="46" xfId="3" applyFont="1" applyBorder="1" applyAlignment="1">
      <alignment horizontal="left" vertical="center"/>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177" fontId="14" fillId="4" borderId="28" xfId="1" applyNumberFormat="1" applyFont="1" applyFill="1" applyBorder="1" applyAlignment="1">
      <alignment horizontal="right" vertical="center"/>
    </xf>
    <xf numFmtId="177" fontId="14" fillId="4" borderId="20" xfId="1" applyNumberFormat="1" applyFont="1" applyFill="1" applyBorder="1" applyAlignment="1">
      <alignment horizontal="right" vertical="center"/>
    </xf>
    <xf numFmtId="177" fontId="14" fillId="4" borderId="25" xfId="1" applyNumberFormat="1" applyFont="1" applyFill="1" applyBorder="1" applyAlignment="1">
      <alignment horizontal="right" vertical="center"/>
    </xf>
    <xf numFmtId="177" fontId="14" fillId="4" borderId="34" xfId="1" applyNumberFormat="1" applyFont="1" applyFill="1" applyBorder="1" applyAlignment="1">
      <alignment horizontal="right" vertical="center"/>
    </xf>
    <xf numFmtId="177" fontId="14" fillId="4" borderId="60" xfId="1" applyNumberFormat="1" applyFont="1" applyFill="1" applyBorder="1" applyAlignment="1">
      <alignment horizontal="right" vertical="center"/>
    </xf>
    <xf numFmtId="0" fontId="14" fillId="0" borderId="13" xfId="4" applyNumberFormat="1" applyFont="1" applyBorder="1" applyAlignment="1">
      <alignment horizontal="left" vertical="center" shrinkToFit="1"/>
    </xf>
    <xf numFmtId="177" fontId="12" fillId="12" borderId="0" xfId="4" applyNumberFormat="1" applyFont="1" applyFill="1" applyBorder="1" applyAlignment="1">
      <alignment horizontal="right" vertical="center"/>
    </xf>
    <xf numFmtId="41" fontId="12" fillId="0" borderId="0" xfId="4" applyFont="1" applyFill="1" applyBorder="1" applyAlignment="1">
      <alignment vertical="center"/>
    </xf>
    <xf numFmtId="177" fontId="14" fillId="12" borderId="0" xfId="4" applyNumberFormat="1" applyFont="1" applyFill="1" applyBorder="1" applyAlignment="1">
      <alignment horizontal="right" vertical="center"/>
    </xf>
    <xf numFmtId="177" fontId="14" fillId="12" borderId="13" xfId="4" applyNumberFormat="1" applyFont="1" applyFill="1" applyBorder="1" applyAlignment="1">
      <alignment horizontal="right" vertical="center"/>
    </xf>
    <xf numFmtId="177" fontId="14" fillId="11" borderId="0" xfId="4" applyNumberFormat="1" applyFont="1" applyFill="1" applyBorder="1" applyAlignment="1">
      <alignment horizontal="right" vertical="center"/>
    </xf>
    <xf numFmtId="177" fontId="12" fillId="11" borderId="0" xfId="4" applyNumberFormat="1" applyFont="1" applyFill="1" applyBorder="1" applyAlignment="1">
      <alignment horizontal="right" vertical="center"/>
    </xf>
    <xf numFmtId="0" fontId="14" fillId="5" borderId="18" xfId="4" applyNumberFormat="1" applyFont="1" applyFill="1" applyBorder="1" applyAlignment="1">
      <alignment horizontal="left" vertical="center" shrinkToFit="1"/>
    </xf>
    <xf numFmtId="0" fontId="14" fillId="5" borderId="53" xfId="4" applyNumberFormat="1" applyFont="1" applyFill="1" applyBorder="1" applyAlignment="1">
      <alignment horizontal="left" vertical="center" shrinkToFit="1"/>
    </xf>
    <xf numFmtId="177" fontId="12" fillId="4" borderId="9" xfId="4" applyNumberFormat="1" applyFont="1" applyFill="1" applyBorder="1" applyAlignment="1">
      <alignment horizontal="right" vertical="center"/>
    </xf>
    <xf numFmtId="177" fontId="12" fillId="12" borderId="13" xfId="4" applyNumberFormat="1" applyFont="1" applyFill="1" applyBorder="1" applyAlignment="1">
      <alignment horizontal="right" vertical="center"/>
    </xf>
    <xf numFmtId="177" fontId="12" fillId="4" borderId="0" xfId="4" applyNumberFormat="1" applyFont="1" applyFill="1" applyBorder="1" applyAlignment="1">
      <alignment horizontal="right" vertical="center"/>
    </xf>
    <xf numFmtId="177" fontId="14" fillId="4" borderId="22" xfId="4" applyNumberFormat="1" applyFont="1" applyFill="1" applyBorder="1" applyAlignment="1">
      <alignment horizontal="right" vertical="center"/>
    </xf>
    <xf numFmtId="177" fontId="14" fillId="4" borderId="27" xfId="4" applyNumberFormat="1" applyFont="1" applyFill="1" applyBorder="1" applyAlignment="1">
      <alignment horizontal="right" vertical="center"/>
    </xf>
    <xf numFmtId="177" fontId="14" fillId="4" borderId="26" xfId="4" applyNumberFormat="1" applyFont="1" applyFill="1" applyBorder="1" applyAlignment="1">
      <alignment horizontal="right" vertical="center"/>
    </xf>
    <xf numFmtId="177" fontId="14" fillId="4" borderId="18" xfId="4" applyNumberFormat="1" applyFont="1" applyFill="1" applyBorder="1" applyAlignment="1">
      <alignment horizontal="right" vertical="center"/>
    </xf>
    <xf numFmtId="177" fontId="14" fillId="4" borderId="41" xfId="4" applyNumberFormat="1" applyFont="1" applyFill="1" applyBorder="1" applyAlignment="1">
      <alignment horizontal="right" vertical="center"/>
    </xf>
    <xf numFmtId="177" fontId="14" fillId="4" borderId="15" xfId="4" applyNumberFormat="1" applyFont="1" applyFill="1" applyBorder="1" applyAlignment="1">
      <alignment horizontal="right" vertical="center"/>
    </xf>
    <xf numFmtId="177" fontId="12" fillId="4" borderId="63" xfId="4" applyNumberFormat="1" applyFont="1" applyFill="1" applyBorder="1" applyAlignment="1">
      <alignment horizontal="right" vertical="center"/>
    </xf>
    <xf numFmtId="177" fontId="12" fillId="4" borderId="53" xfId="4" applyNumberFormat="1" applyFont="1" applyFill="1" applyBorder="1" applyAlignment="1">
      <alignment horizontal="right" vertical="center"/>
    </xf>
    <xf numFmtId="177" fontId="12" fillId="4" borderId="16" xfId="4" applyNumberFormat="1" applyFont="1" applyFill="1" applyBorder="1" applyAlignment="1">
      <alignment horizontal="right" vertical="center"/>
    </xf>
    <xf numFmtId="177" fontId="12" fillId="4" borderId="22" xfId="4" applyNumberFormat="1" applyFont="1" applyFill="1" applyBorder="1" applyAlignment="1">
      <alignment horizontal="right" vertical="center"/>
    </xf>
    <xf numFmtId="177" fontId="12" fillId="4" borderId="49" xfId="4" applyNumberFormat="1" applyFont="1" applyFill="1" applyBorder="1" applyAlignment="1">
      <alignment horizontal="right" vertical="center"/>
    </xf>
    <xf numFmtId="177" fontId="14" fillId="4" borderId="79" xfId="4" applyNumberFormat="1" applyFont="1" applyFill="1" applyBorder="1" applyAlignment="1">
      <alignment horizontal="right" vertical="center"/>
    </xf>
    <xf numFmtId="177" fontId="12" fillId="4" borderId="79" xfId="4" applyNumberFormat="1" applyFont="1" applyFill="1" applyBorder="1" applyAlignment="1">
      <alignment horizontal="right" vertical="center"/>
    </xf>
    <xf numFmtId="177" fontId="12" fillId="4" borderId="18" xfId="4" applyNumberFormat="1" applyFont="1" applyFill="1" applyBorder="1" applyAlignment="1">
      <alignment horizontal="right" vertical="center"/>
    </xf>
    <xf numFmtId="177" fontId="12" fillId="4" borderId="36" xfId="4" applyNumberFormat="1" applyFont="1" applyFill="1" applyBorder="1" applyAlignment="1">
      <alignment horizontal="right" vertical="center"/>
    </xf>
    <xf numFmtId="177" fontId="12" fillId="4" borderId="40" xfId="4" applyNumberFormat="1" applyFont="1" applyFill="1" applyBorder="1" applyAlignment="1">
      <alignment horizontal="right" vertical="center"/>
    </xf>
    <xf numFmtId="177" fontId="12" fillId="4" borderId="74" xfId="4" applyNumberFormat="1" applyFont="1" applyFill="1" applyBorder="1" applyAlignment="1">
      <alignment horizontal="right" vertical="center"/>
    </xf>
    <xf numFmtId="0" fontId="14" fillId="5" borderId="19" xfId="4" applyNumberFormat="1" applyFont="1" applyFill="1" applyBorder="1" applyAlignment="1">
      <alignment horizontal="left" vertical="center" shrinkToFit="1"/>
    </xf>
    <xf numFmtId="0" fontId="14" fillId="5" borderId="20" xfId="4" applyNumberFormat="1" applyFont="1" applyFill="1" applyBorder="1" applyAlignment="1">
      <alignment horizontal="left" vertical="center" wrapText="1"/>
    </xf>
    <xf numFmtId="0" fontId="14" fillId="5" borderId="25" xfId="4" applyNumberFormat="1" applyFont="1" applyFill="1" applyBorder="1" applyAlignment="1">
      <alignment horizontal="left" vertical="center" wrapText="1"/>
    </xf>
    <xf numFmtId="0" fontId="14" fillId="5" borderId="0" xfId="4" applyNumberFormat="1" applyFont="1" applyFill="1" applyBorder="1" applyAlignment="1">
      <alignment horizontal="left" vertical="center" wrapText="1"/>
    </xf>
    <xf numFmtId="0" fontId="14" fillId="5" borderId="43" xfId="4" applyNumberFormat="1" applyFont="1" applyFill="1" applyBorder="1" applyAlignment="1">
      <alignment horizontal="left" vertical="center" shrinkToFit="1"/>
    </xf>
    <xf numFmtId="0" fontId="14" fillId="5" borderId="21" xfId="3" applyFont="1" applyFill="1" applyBorder="1" applyAlignment="1">
      <alignment horizontal="left" vertical="center" wrapText="1"/>
    </xf>
    <xf numFmtId="0" fontId="14" fillId="5" borderId="54" xfId="4" applyNumberFormat="1" applyFont="1" applyFill="1" applyBorder="1" applyAlignment="1">
      <alignment horizontal="left" vertical="center" shrinkToFit="1"/>
    </xf>
    <xf numFmtId="177" fontId="14" fillId="4" borderId="22" xfId="1" applyNumberFormat="1" applyFont="1" applyFill="1" applyBorder="1" applyAlignment="1">
      <alignment horizontal="right" vertical="center"/>
    </xf>
    <xf numFmtId="177" fontId="14" fillId="4" borderId="36" xfId="1" applyNumberFormat="1" applyFont="1" applyFill="1" applyBorder="1" applyAlignment="1">
      <alignment horizontal="right" vertical="center"/>
    </xf>
    <xf numFmtId="177" fontId="12" fillId="4" borderId="80" xfId="4" applyNumberFormat="1" applyFont="1" applyFill="1" applyBorder="1" applyAlignment="1">
      <alignment horizontal="right" vertical="center"/>
    </xf>
    <xf numFmtId="177" fontId="14" fillId="4" borderId="64" xfId="4" applyNumberFormat="1" applyFont="1" applyFill="1" applyBorder="1" applyAlignment="1">
      <alignment horizontal="right" vertical="center"/>
    </xf>
    <xf numFmtId="177" fontId="14" fillId="4" borderId="66" xfId="4" applyNumberFormat="1" applyFont="1" applyFill="1" applyBorder="1" applyAlignment="1">
      <alignment horizontal="right" vertical="center"/>
    </xf>
    <xf numFmtId="177" fontId="12" fillId="4" borderId="20" xfId="4" applyNumberFormat="1" applyFont="1" applyFill="1" applyBorder="1" applyAlignment="1">
      <alignment horizontal="right" vertical="center"/>
    </xf>
    <xf numFmtId="177" fontId="12" fillId="4" borderId="14" xfId="4" applyNumberFormat="1" applyFont="1" applyFill="1" applyBorder="1" applyAlignment="1">
      <alignment horizontal="right" vertical="center"/>
    </xf>
    <xf numFmtId="177" fontId="12" fillId="4" borderId="82" xfId="4" applyNumberFormat="1" applyFont="1" applyFill="1" applyBorder="1" applyAlignment="1">
      <alignment horizontal="right" vertical="center"/>
    </xf>
    <xf numFmtId="177" fontId="12" fillId="4" borderId="83" xfId="4" applyNumberFormat="1" applyFont="1" applyFill="1" applyBorder="1" applyAlignment="1">
      <alignment horizontal="right" vertical="center"/>
    </xf>
    <xf numFmtId="177" fontId="14" fillId="4" borderId="82" xfId="4" applyNumberFormat="1" applyFont="1" applyFill="1" applyBorder="1" applyAlignment="1">
      <alignment horizontal="right" vertical="center"/>
    </xf>
    <xf numFmtId="0" fontId="14" fillId="0" borderId="0" xfId="3" applyFont="1" applyBorder="1" applyAlignment="1">
      <alignment horizontal="left" vertical="center"/>
    </xf>
    <xf numFmtId="0" fontId="14" fillId="0" borderId="20" xfId="3" applyFont="1" applyBorder="1" applyAlignment="1">
      <alignment horizontal="left" vertical="center"/>
    </xf>
    <xf numFmtId="0" fontId="14" fillId="0" borderId="25" xfId="3" applyFont="1" applyBorder="1" applyAlignment="1">
      <alignment horizontal="left" vertical="center"/>
    </xf>
    <xf numFmtId="0" fontId="14" fillId="0" borderId="46" xfId="3" applyFont="1" applyBorder="1" applyAlignment="1">
      <alignment horizontal="left" vertical="center"/>
    </xf>
    <xf numFmtId="0" fontId="14" fillId="0" borderId="56" xfId="3" applyFont="1" applyBorder="1" applyAlignment="1">
      <alignment horizontal="left" vertical="center"/>
    </xf>
    <xf numFmtId="0" fontId="12" fillId="0" borderId="13" xfId="3" applyFont="1" applyBorder="1" applyAlignment="1">
      <alignment horizontal="left" vertical="center" shrinkToFit="1"/>
    </xf>
    <xf numFmtId="0" fontId="14" fillId="0" borderId="0" xfId="3" applyFont="1" applyBorder="1" applyAlignment="1">
      <alignment horizontal="left" vertical="center"/>
    </xf>
    <xf numFmtId="0" fontId="14" fillId="0" borderId="20" xfId="3" applyFont="1" applyBorder="1" applyAlignment="1">
      <alignment horizontal="left" vertical="center"/>
    </xf>
    <xf numFmtId="0" fontId="14" fillId="0" borderId="25" xfId="3" applyFont="1" applyBorder="1" applyAlignment="1">
      <alignment horizontal="left" vertical="center"/>
    </xf>
    <xf numFmtId="0" fontId="14" fillId="0" borderId="34" xfId="4" applyNumberFormat="1" applyFont="1" applyBorder="1" applyAlignment="1">
      <alignment horizontal="left" vertical="center" wrapText="1"/>
    </xf>
    <xf numFmtId="0" fontId="14" fillId="0" borderId="39" xfId="3" applyFont="1" applyBorder="1" applyAlignment="1">
      <alignment horizontal="left" vertical="center" shrinkToFit="1"/>
    </xf>
    <xf numFmtId="0" fontId="14" fillId="0" borderId="13" xfId="3" applyFont="1" applyBorder="1" applyAlignment="1">
      <alignment horizontal="left" vertical="center" shrinkToFit="1"/>
    </xf>
    <xf numFmtId="0" fontId="20" fillId="0" borderId="0" xfId="3" applyFont="1" applyBorder="1" applyAlignment="1">
      <alignment horizontal="left" vertical="center"/>
    </xf>
    <xf numFmtId="0" fontId="14" fillId="0" borderId="0" xfId="4" applyNumberFormat="1" applyFont="1" applyBorder="1" applyAlignment="1">
      <alignment horizontal="left" vertical="center" shrinkToFit="1"/>
    </xf>
    <xf numFmtId="0" fontId="14" fillId="0" borderId="0" xfId="3" applyFont="1" applyBorder="1" applyAlignment="1">
      <alignment horizontal="left" vertical="center" wrapText="1"/>
    </xf>
    <xf numFmtId="0" fontId="20" fillId="5" borderId="0" xfId="3" applyFont="1" applyFill="1" applyAlignment="1">
      <alignment vertical="center"/>
    </xf>
    <xf numFmtId="0" fontId="14" fillId="5" borderId="24" xfId="4" applyNumberFormat="1" applyFont="1" applyFill="1" applyBorder="1" applyAlignment="1">
      <alignment horizontal="left" vertical="center" shrinkToFit="1"/>
    </xf>
    <xf numFmtId="0" fontId="14" fillId="5" borderId="26" xfId="3" applyFont="1" applyFill="1" applyBorder="1" applyAlignment="1">
      <alignment horizontal="left" vertical="center" wrapText="1"/>
    </xf>
    <xf numFmtId="0" fontId="14" fillId="5" borderId="32" xfId="4" applyNumberFormat="1" applyFont="1" applyFill="1" applyBorder="1" applyAlignment="1">
      <alignment horizontal="left" vertical="center" shrinkToFit="1"/>
    </xf>
    <xf numFmtId="0" fontId="14" fillId="5" borderId="15" xfId="3" applyFont="1" applyFill="1" applyBorder="1" applyAlignment="1">
      <alignment horizontal="left" vertical="center" wrapText="1"/>
    </xf>
    <xf numFmtId="0" fontId="14" fillId="5" borderId="120" xfId="4" applyNumberFormat="1" applyFont="1" applyFill="1" applyBorder="1" applyAlignment="1">
      <alignment horizontal="left" vertical="center" shrinkToFit="1"/>
    </xf>
    <xf numFmtId="0" fontId="14" fillId="5" borderId="8" xfId="4" applyNumberFormat="1" applyFont="1" applyFill="1" applyBorder="1" applyAlignment="1">
      <alignment horizontal="left" vertical="center" wrapText="1"/>
    </xf>
    <xf numFmtId="0" fontId="14" fillId="5" borderId="9" xfId="3" applyFont="1" applyFill="1" applyBorder="1" applyAlignment="1">
      <alignment horizontal="left" vertical="center" shrinkToFit="1"/>
    </xf>
    <xf numFmtId="0" fontId="14" fillId="0" borderId="25" xfId="3" applyFont="1" applyBorder="1" applyAlignment="1">
      <alignment horizontal="left" vertical="center"/>
    </xf>
    <xf numFmtId="0" fontId="14" fillId="0" borderId="69" xfId="0" applyFont="1" applyBorder="1" applyAlignment="1">
      <alignment horizontal="left" vertical="center" wrapText="1"/>
    </xf>
    <xf numFmtId="0" fontId="14" fillId="0" borderId="127" xfId="3" applyFont="1" applyBorder="1" applyAlignment="1">
      <alignment horizontal="left" vertical="center"/>
    </xf>
    <xf numFmtId="0" fontId="14" fillId="0" borderId="126" xfId="3" applyFont="1" applyBorder="1" applyAlignment="1">
      <alignment horizontal="left" vertical="center"/>
    </xf>
    <xf numFmtId="0" fontId="14" fillId="0" borderId="87" xfId="0" applyFont="1" applyBorder="1" applyAlignment="1">
      <alignment horizontal="left" vertical="center" wrapText="1"/>
    </xf>
    <xf numFmtId="0" fontId="14" fillId="0" borderId="128" xfId="0" applyFont="1" applyBorder="1" applyAlignment="1">
      <alignment horizontal="left" vertical="center" wrapText="1"/>
    </xf>
    <xf numFmtId="177" fontId="14" fillId="4" borderId="89" xfId="1" applyNumberFormat="1" applyFont="1" applyFill="1" applyBorder="1" applyAlignment="1">
      <alignment horizontal="right" vertical="center"/>
    </xf>
    <xf numFmtId="0" fontId="46" fillId="5" borderId="0" xfId="3" applyFont="1" applyFill="1" applyBorder="1" applyAlignment="1">
      <alignment horizontal="left"/>
    </xf>
    <xf numFmtId="0" fontId="46" fillId="5" borderId="0" xfId="3" applyFont="1" applyFill="1" applyAlignment="1">
      <alignment vertical="center"/>
    </xf>
    <xf numFmtId="0" fontId="45" fillId="5" borderId="0" xfId="3" applyFont="1" applyFill="1" applyAlignment="1">
      <alignment vertical="center"/>
    </xf>
    <xf numFmtId="177" fontId="12" fillId="5" borderId="17" xfId="1" applyNumberFormat="1" applyFont="1" applyFill="1" applyBorder="1" applyAlignment="1">
      <alignment horizontal="right" vertical="center"/>
    </xf>
    <xf numFmtId="177" fontId="14" fillId="5" borderId="17" xfId="1" applyNumberFormat="1" applyFont="1" applyFill="1" applyBorder="1" applyAlignment="1">
      <alignment horizontal="right" vertical="center"/>
    </xf>
    <xf numFmtId="177" fontId="14" fillId="5" borderId="105" xfId="1" applyNumberFormat="1" applyFont="1" applyFill="1" applyBorder="1" applyAlignment="1">
      <alignment horizontal="right" vertical="center"/>
    </xf>
    <xf numFmtId="177" fontId="14" fillId="5" borderId="23" xfId="1" applyNumberFormat="1" applyFont="1" applyFill="1" applyBorder="1" applyAlignment="1">
      <alignment horizontal="right" vertical="center"/>
    </xf>
    <xf numFmtId="177" fontId="14" fillId="5" borderId="106" xfId="1" applyNumberFormat="1" applyFont="1" applyFill="1" applyBorder="1" applyAlignment="1">
      <alignment horizontal="right" vertical="center"/>
    </xf>
    <xf numFmtId="177" fontId="14" fillId="5" borderId="27" xfId="1" applyNumberFormat="1" applyFont="1" applyFill="1" applyBorder="1" applyAlignment="1">
      <alignment horizontal="right" vertical="center"/>
    </xf>
    <xf numFmtId="177" fontId="14" fillId="5" borderId="30" xfId="1" applyNumberFormat="1" applyFont="1" applyFill="1" applyBorder="1" applyAlignment="1">
      <alignment horizontal="right" vertical="center"/>
    </xf>
    <xf numFmtId="177" fontId="14" fillId="5" borderId="31" xfId="1" applyNumberFormat="1" applyFont="1" applyFill="1" applyBorder="1" applyAlignment="1">
      <alignment horizontal="right" vertical="center"/>
    </xf>
    <xf numFmtId="177" fontId="14" fillId="5" borderId="119" xfId="1" applyNumberFormat="1" applyFont="1" applyFill="1" applyBorder="1" applyAlignment="1">
      <alignment horizontal="right" vertical="center"/>
    </xf>
    <xf numFmtId="177" fontId="14" fillId="5" borderId="37" xfId="1" applyNumberFormat="1" applyFont="1" applyFill="1" applyBorder="1" applyAlignment="1">
      <alignment horizontal="right" vertical="center"/>
    </xf>
    <xf numFmtId="177" fontId="14" fillId="5" borderId="107" xfId="1" applyNumberFormat="1" applyFont="1" applyFill="1" applyBorder="1" applyAlignment="1">
      <alignment horizontal="right" vertical="center"/>
    </xf>
    <xf numFmtId="177" fontId="12" fillId="5" borderId="41" xfId="1" applyNumberFormat="1" applyFont="1" applyFill="1" applyBorder="1" applyAlignment="1">
      <alignment horizontal="right" vertical="center"/>
    </xf>
    <xf numFmtId="177" fontId="14" fillId="5" borderId="41" xfId="1" applyNumberFormat="1" applyFont="1" applyFill="1" applyBorder="1" applyAlignment="1">
      <alignment horizontal="right" vertical="center"/>
    </xf>
    <xf numFmtId="177" fontId="14" fillId="5" borderId="111" xfId="1" applyNumberFormat="1" applyFont="1" applyFill="1" applyBorder="1" applyAlignment="1">
      <alignment horizontal="right" vertical="center"/>
    </xf>
    <xf numFmtId="177" fontId="12" fillId="5" borderId="37" xfId="1" applyNumberFormat="1" applyFont="1" applyFill="1" applyBorder="1" applyAlignment="1">
      <alignment horizontal="right" vertical="center"/>
    </xf>
    <xf numFmtId="177" fontId="14" fillId="5" borderId="48" xfId="1" applyNumberFormat="1" applyFont="1" applyFill="1" applyBorder="1" applyAlignment="1">
      <alignment horizontal="right" vertical="center"/>
    </xf>
    <xf numFmtId="177" fontId="14" fillId="5" borderId="109" xfId="1" applyNumberFormat="1" applyFont="1" applyFill="1" applyBorder="1" applyAlignment="1">
      <alignment horizontal="right" vertical="center"/>
    </xf>
    <xf numFmtId="177" fontId="14" fillId="5" borderId="54" xfId="1" applyNumberFormat="1" applyFont="1" applyFill="1" applyBorder="1" applyAlignment="1">
      <alignment horizontal="right" vertical="center"/>
    </xf>
    <xf numFmtId="177" fontId="14" fillId="5" borderId="121" xfId="1" applyNumberFormat="1" applyFont="1" applyFill="1" applyBorder="1" applyAlignment="1">
      <alignment horizontal="right" vertical="center"/>
    </xf>
    <xf numFmtId="177" fontId="12" fillId="5" borderId="62" xfId="4" applyNumberFormat="1" applyFont="1" applyFill="1" applyBorder="1" applyAlignment="1">
      <alignment horizontal="right" vertical="center"/>
    </xf>
    <xf numFmtId="177" fontId="12" fillId="5" borderId="64" xfId="4" applyNumberFormat="1" applyFont="1" applyFill="1" applyBorder="1" applyAlignment="1">
      <alignment horizontal="right" vertical="center"/>
    </xf>
    <xf numFmtId="177" fontId="12" fillId="5" borderId="66" xfId="4" applyNumberFormat="1" applyFont="1" applyFill="1" applyBorder="1" applyAlignment="1">
      <alignment horizontal="right" vertical="center"/>
    </xf>
    <xf numFmtId="177" fontId="12" fillId="5" borderId="68" xfId="4" applyNumberFormat="1" applyFont="1" applyFill="1" applyBorder="1" applyAlignment="1">
      <alignment horizontal="right" vertical="center"/>
    </xf>
    <xf numFmtId="177" fontId="14" fillId="5" borderId="25" xfId="4" applyNumberFormat="1" applyFont="1" applyFill="1" applyBorder="1" applyAlignment="1">
      <alignment horizontal="right" vertical="center"/>
    </xf>
    <xf numFmtId="177" fontId="12" fillId="5" borderId="20" xfId="4" applyNumberFormat="1" applyFont="1" applyFill="1" applyBorder="1" applyAlignment="1">
      <alignment horizontal="right" vertical="center"/>
    </xf>
    <xf numFmtId="177" fontId="12" fillId="5" borderId="8" xfId="4" applyNumberFormat="1" applyFont="1" applyFill="1" applyBorder="1" applyAlignment="1">
      <alignment horizontal="right" vertical="center"/>
    </xf>
    <xf numFmtId="177" fontId="12" fillId="5" borderId="6" xfId="4" applyNumberFormat="1" applyFont="1" applyFill="1" applyBorder="1" applyAlignment="1">
      <alignment horizontal="right" vertical="center"/>
    </xf>
    <xf numFmtId="177" fontId="12" fillId="5" borderId="21" xfId="4" applyNumberFormat="1" applyFont="1" applyFill="1" applyBorder="1" applyAlignment="1">
      <alignment horizontal="right" vertical="center"/>
    </xf>
    <xf numFmtId="177" fontId="12" fillId="5" borderId="26" xfId="4" applyNumberFormat="1" applyFont="1" applyFill="1" applyBorder="1" applyAlignment="1">
      <alignment horizontal="right" vertical="center"/>
    </xf>
    <xf numFmtId="177" fontId="12" fillId="5" borderId="47" xfId="4" applyNumberFormat="1" applyFont="1" applyFill="1" applyBorder="1" applyAlignment="1">
      <alignment horizontal="right" vertical="center"/>
    </xf>
    <xf numFmtId="177" fontId="14" fillId="5" borderId="26" xfId="4" applyNumberFormat="1" applyFont="1" applyFill="1" applyBorder="1" applyAlignment="1">
      <alignment horizontal="right" vertical="center"/>
    </xf>
    <xf numFmtId="177" fontId="14" fillId="5" borderId="15" xfId="4" applyNumberFormat="1" applyFont="1" applyFill="1" applyBorder="1" applyAlignment="1">
      <alignment horizontal="right" vertical="center"/>
    </xf>
    <xf numFmtId="177" fontId="12" fillId="5" borderId="9" xfId="4" applyNumberFormat="1" applyFont="1" applyFill="1" applyBorder="1" applyAlignment="1">
      <alignment horizontal="right" vertical="center"/>
    </xf>
    <xf numFmtId="177" fontId="14" fillId="5" borderId="80" xfId="4" applyNumberFormat="1" applyFont="1" applyFill="1" applyBorder="1" applyAlignment="1">
      <alignment horizontal="right" vertical="center"/>
    </xf>
    <xf numFmtId="177" fontId="14" fillId="5" borderId="66" xfId="4" applyNumberFormat="1" applyFont="1" applyFill="1" applyBorder="1" applyAlignment="1">
      <alignment horizontal="right" vertical="center"/>
    </xf>
    <xf numFmtId="177" fontId="14" fillId="5" borderId="70" xfId="4" applyNumberFormat="1" applyFont="1" applyFill="1" applyBorder="1" applyAlignment="1">
      <alignment horizontal="right" vertical="center"/>
    </xf>
    <xf numFmtId="177" fontId="12" fillId="5" borderId="92" xfId="4" applyNumberFormat="1" applyFont="1" applyFill="1" applyBorder="1" applyAlignment="1">
      <alignment horizontal="right" vertical="center"/>
    </xf>
    <xf numFmtId="177" fontId="12" fillId="5" borderId="78" xfId="4" applyNumberFormat="1" applyFont="1" applyFill="1" applyBorder="1" applyAlignment="1">
      <alignment horizontal="right" vertical="center"/>
    </xf>
    <xf numFmtId="177" fontId="12" fillId="5" borderId="15" xfId="4" applyNumberFormat="1" applyFont="1" applyFill="1" applyBorder="1" applyAlignment="1">
      <alignment horizontal="right" vertical="center"/>
    </xf>
    <xf numFmtId="177" fontId="12" fillId="5" borderId="14" xfId="4" applyNumberFormat="1" applyFont="1" applyFill="1" applyBorder="1" applyAlignment="1">
      <alignment horizontal="right" vertical="center"/>
    </xf>
    <xf numFmtId="177" fontId="12" fillId="5" borderId="80" xfId="4" applyNumberFormat="1" applyFont="1" applyFill="1" applyBorder="1" applyAlignment="1">
      <alignment horizontal="right" vertical="center"/>
    </xf>
    <xf numFmtId="177" fontId="12" fillId="5" borderId="70" xfId="4" applyNumberFormat="1" applyFont="1" applyFill="1" applyBorder="1" applyAlignment="1">
      <alignment horizontal="right" vertical="center"/>
    </xf>
    <xf numFmtId="177" fontId="12" fillId="5" borderId="82" xfId="4" applyNumberFormat="1" applyFont="1" applyFill="1" applyBorder="1" applyAlignment="1">
      <alignment horizontal="right" vertical="center"/>
    </xf>
    <xf numFmtId="177" fontId="12" fillId="5" borderId="83" xfId="4" applyNumberFormat="1" applyFont="1" applyFill="1" applyBorder="1" applyAlignment="1">
      <alignment horizontal="right" vertical="center"/>
    </xf>
    <xf numFmtId="177" fontId="12" fillId="5" borderId="76" xfId="4"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0" xfId="3" applyFont="1" applyFill="1" applyBorder="1" applyAlignment="1">
      <alignment vertical="center"/>
    </xf>
    <xf numFmtId="0" fontId="14" fillId="0" borderId="24" xfId="0" applyFont="1" applyBorder="1" applyAlignment="1">
      <alignment horizontal="left" vertical="center" wrapText="1"/>
    </xf>
    <xf numFmtId="0" fontId="3" fillId="2" borderId="0" xfId="2" applyFont="1" applyFill="1" applyBorder="1"/>
    <xf numFmtId="0" fontId="6" fillId="2" borderId="0" xfId="2" applyFont="1" applyFill="1" applyBorder="1"/>
    <xf numFmtId="0" fontId="6" fillId="2" borderId="0" xfId="2" applyFont="1" applyFill="1" applyBorder="1" applyAlignment="1">
      <alignment horizontal="right"/>
    </xf>
    <xf numFmtId="0" fontId="25" fillId="5" borderId="0" xfId="2" applyFont="1" applyFill="1" applyBorder="1"/>
    <xf numFmtId="0" fontId="7" fillId="5" borderId="0" xfId="2" applyFont="1" applyFill="1" applyBorder="1"/>
    <xf numFmtId="0" fontId="0" fillId="5" borderId="0" xfId="0" applyFill="1" applyBorder="1"/>
    <xf numFmtId="0" fontId="8" fillId="5" borderId="0" xfId="0" applyFont="1" applyFill="1" applyBorder="1"/>
    <xf numFmtId="177" fontId="12" fillId="0" borderId="54" xfId="1" applyNumberFormat="1" applyFont="1" applyFill="1" applyBorder="1" applyAlignment="1">
      <alignment horizontal="right" vertical="center"/>
    </xf>
    <xf numFmtId="177" fontId="12" fillId="0" borderId="48" xfId="1" applyNumberFormat="1" applyFont="1" applyFill="1" applyBorder="1" applyAlignment="1">
      <alignment horizontal="righ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13" xfId="4" applyNumberFormat="1" applyFont="1" applyBorder="1" applyAlignment="1">
      <alignment horizontal="left" vertical="center" wrapText="1"/>
    </xf>
    <xf numFmtId="0" fontId="14" fillId="0" borderId="0" xfId="3" applyFont="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87" xfId="4" applyNumberFormat="1" applyFont="1" applyBorder="1" applyAlignment="1">
      <alignment horizontal="left" vertical="center" wrapText="1"/>
    </xf>
    <xf numFmtId="0" fontId="14" fillId="0" borderId="81" xfId="4" applyNumberFormat="1" applyFont="1" applyBorder="1" applyAlignment="1">
      <alignment horizontal="left" vertical="center" wrapText="1"/>
    </xf>
    <xf numFmtId="0" fontId="14" fillId="0" borderId="34" xfId="4" applyNumberFormat="1"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13" xfId="3" applyFont="1" applyBorder="1" applyAlignment="1">
      <alignment horizontal="left" vertical="center" wrapText="1"/>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47" fillId="0" borderId="39" xfId="0" applyFont="1" applyBorder="1" applyAlignment="1">
      <alignment horizontal="left" vertical="center" shrinkToFit="1"/>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32" fillId="0" borderId="6" xfId="3"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xf numFmtId="177" fontId="12" fillId="5" borderId="70" xfId="2" applyNumberFormat="1" applyFont="1" applyFill="1" applyBorder="1" applyAlignment="1">
      <alignment horizontal="right"/>
    </xf>
    <xf numFmtId="177" fontId="12" fillId="5" borderId="64" xfId="5" applyNumberFormat="1" applyFont="1" applyFill="1" applyBorder="1" applyAlignment="1">
      <alignment horizontal="right"/>
    </xf>
    <xf numFmtId="177" fontId="12" fillId="5" borderId="66" xfId="2" applyNumberFormat="1" applyFont="1" applyFill="1" applyBorder="1" applyAlignment="1">
      <alignment horizontal="right"/>
    </xf>
    <xf numFmtId="177" fontId="12" fillId="5" borderId="82" xfId="2" applyNumberFormat="1" applyFont="1" applyFill="1" applyBorder="1" applyAlignment="1">
      <alignment horizontal="right"/>
    </xf>
    <xf numFmtId="177" fontId="12" fillId="5" borderId="85" xfId="2" applyNumberFormat="1" applyFont="1" applyFill="1" applyBorder="1" applyAlignment="1">
      <alignment horizontal="right"/>
    </xf>
    <xf numFmtId="177" fontId="12" fillId="5" borderId="64" xfId="2" applyNumberFormat="1" applyFont="1" applyFill="1" applyBorder="1" applyAlignment="1">
      <alignment horizontal="right"/>
    </xf>
    <xf numFmtId="177" fontId="12" fillId="5" borderId="80" xfId="2" applyNumberFormat="1" applyFont="1" applyFill="1" applyBorder="1" applyAlignment="1">
      <alignment horizontal="right"/>
    </xf>
    <xf numFmtId="177" fontId="12" fillId="5" borderId="86" xfId="5" applyNumberFormat="1" applyFont="1" applyFill="1" applyBorder="1" applyAlignment="1">
      <alignment horizontal="right"/>
    </xf>
    <xf numFmtId="177" fontId="12" fillId="5" borderId="89" xfId="2" applyNumberFormat="1" applyFont="1" applyFill="1" applyBorder="1" applyAlignment="1">
      <alignment horizontal="right"/>
    </xf>
    <xf numFmtId="177" fontId="12" fillId="5" borderId="85" xfId="5" applyNumberFormat="1" applyFont="1" applyFill="1" applyBorder="1" applyAlignment="1">
      <alignment horizontal="right"/>
    </xf>
    <xf numFmtId="177" fontId="12" fillId="5" borderId="80" xfId="5" applyNumberFormat="1" applyFont="1" applyFill="1" applyBorder="1" applyAlignment="1">
      <alignment horizontal="right"/>
    </xf>
    <xf numFmtId="177" fontId="12" fillId="5" borderId="66" xfId="5" applyNumberFormat="1" applyFont="1" applyFill="1" applyBorder="1" applyAlignment="1">
      <alignment horizontal="right"/>
    </xf>
    <xf numFmtId="177" fontId="12" fillId="5" borderId="82" xfId="5" applyNumberFormat="1" applyFont="1" applyFill="1" applyBorder="1" applyAlignment="1">
      <alignment horizontal="right"/>
    </xf>
    <xf numFmtId="177" fontId="12" fillId="5" borderId="83" xfId="2" applyNumberFormat="1" applyFont="1" applyFill="1" applyBorder="1" applyAlignment="1">
      <alignment horizontal="right"/>
    </xf>
    <xf numFmtId="177" fontId="12" fillId="5" borderId="86" xfId="2" applyNumberFormat="1" applyFont="1" applyFill="1" applyBorder="1" applyAlignment="1">
      <alignment horizontal="right"/>
    </xf>
    <xf numFmtId="177" fontId="12" fillId="5" borderId="92" xfId="2" applyNumberFormat="1" applyFont="1" applyFill="1" applyBorder="1" applyAlignment="1">
      <alignment horizontal="right"/>
    </xf>
    <xf numFmtId="177" fontId="12" fillId="5" borderId="98" xfId="2" applyNumberFormat="1" applyFont="1" applyFill="1" applyBorder="1" applyAlignment="1">
      <alignment horizontal="right"/>
    </xf>
    <xf numFmtId="177" fontId="12" fillId="5" borderId="27" xfId="2" applyNumberFormat="1" applyFont="1" applyFill="1" applyBorder="1" applyAlignment="1">
      <alignment horizontal="right"/>
    </xf>
    <xf numFmtId="177" fontId="12" fillId="5" borderId="75" xfId="2" applyNumberFormat="1" applyFont="1" applyFill="1" applyBorder="1" applyAlignment="1">
      <alignment horizontal="right"/>
    </xf>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57150</xdr:rowOff>
    </xdr:from>
    <xdr:to>
      <xdr:col>14</xdr:col>
      <xdr:colOff>457200</xdr:colOff>
      <xdr:row>36</xdr:row>
      <xdr:rowOff>15042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04950"/>
          <a:ext cx="10058400" cy="4072692"/>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573699</xdr:colOff>
      <xdr:row>8</xdr:row>
      <xdr:rowOff>128221</xdr:rowOff>
    </xdr:from>
    <xdr:to>
      <xdr:col>6</xdr:col>
      <xdr:colOff>233826</xdr:colOff>
      <xdr:row>9</xdr:row>
      <xdr:rowOff>170389</xdr:rowOff>
    </xdr:to>
    <xdr:sp macro="" textlink="">
      <xdr:nvSpPr>
        <xdr:cNvPr id="6" name="テキスト ボックス 8"/>
        <xdr:cNvSpPr txBox="1"/>
      </xdr:nvSpPr>
      <xdr:spPr>
        <a:xfrm>
          <a:off x="5221899" y="1642696"/>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 val="プルダウンリス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view="pageBreakPreview" zoomScaleNormal="100" zoomScaleSheetLayoutView="100" workbookViewId="0"/>
  </sheetViews>
  <sheetFormatPr defaultRowHeight="13.5"/>
  <sheetData>
    <row r="1" spans="1:17" s="4" customFormat="1" ht="19.5" customHeight="1">
      <c r="A1" s="919" t="s">
        <v>642</v>
      </c>
      <c r="B1" s="919"/>
      <c r="C1" s="920"/>
      <c r="D1" s="920"/>
      <c r="E1" s="920"/>
      <c r="F1" s="920"/>
      <c r="G1" s="921"/>
      <c r="H1" s="921"/>
      <c r="I1" s="921"/>
      <c r="J1" s="921"/>
      <c r="K1" s="921"/>
      <c r="L1" s="921"/>
      <c r="M1" s="921"/>
      <c r="N1" s="921"/>
      <c r="O1" s="921"/>
      <c r="P1" s="921"/>
      <c r="Q1" s="923"/>
    </row>
    <row r="2" spans="1:17" s="4" customFormat="1" ht="19.5" customHeight="1">
      <c r="A2" s="919" t="s">
        <v>648</v>
      </c>
      <c r="B2" s="919"/>
      <c r="C2" s="920"/>
      <c r="D2" s="920"/>
      <c r="E2" s="920"/>
      <c r="F2" s="920"/>
      <c r="G2" s="921"/>
      <c r="H2" s="921"/>
      <c r="I2" s="921"/>
      <c r="J2" s="921"/>
      <c r="K2" s="921"/>
      <c r="L2" s="921"/>
      <c r="M2" s="921"/>
      <c r="N2" s="921"/>
      <c r="O2" s="921"/>
      <c r="P2" s="921"/>
      <c r="Q2" s="923"/>
    </row>
    <row r="3" spans="1:17">
      <c r="A3" s="924"/>
      <c r="B3" s="924"/>
      <c r="C3" s="924"/>
      <c r="D3" s="924"/>
      <c r="E3" s="924"/>
      <c r="F3" s="924"/>
      <c r="G3" s="924"/>
      <c r="H3" s="924"/>
      <c r="I3" s="924"/>
      <c r="J3" s="924"/>
      <c r="K3" s="924"/>
      <c r="L3" s="924"/>
      <c r="M3" s="924"/>
      <c r="N3" s="924"/>
      <c r="O3" s="924"/>
      <c r="P3" s="924"/>
      <c r="Q3" s="924"/>
    </row>
    <row r="4" spans="1:17" ht="17.25">
      <c r="A4" s="922" t="s">
        <v>640</v>
      </c>
      <c r="B4" s="924"/>
      <c r="C4" s="924"/>
      <c r="D4" s="924"/>
      <c r="E4" s="924"/>
      <c r="F4" s="924"/>
      <c r="G4" s="924"/>
      <c r="H4" s="924"/>
      <c r="I4" s="924"/>
      <c r="J4" s="924"/>
      <c r="K4" s="924"/>
      <c r="L4" s="924"/>
      <c r="M4" s="924"/>
      <c r="N4" s="924"/>
      <c r="O4" s="924"/>
      <c r="P4" s="924"/>
      <c r="Q4" s="924"/>
    </row>
    <row r="5" spans="1:17" ht="17.25">
      <c r="A5" s="922" t="s">
        <v>655</v>
      </c>
      <c r="B5" s="924"/>
      <c r="C5" s="924"/>
      <c r="D5" s="924"/>
      <c r="E5" s="924"/>
      <c r="F5" s="924"/>
      <c r="G5" s="924"/>
      <c r="H5" s="924"/>
      <c r="I5" s="924"/>
      <c r="J5" s="924"/>
      <c r="K5" s="924"/>
      <c r="L5" s="924"/>
      <c r="M5" s="924"/>
      <c r="N5" s="924"/>
      <c r="O5" s="924"/>
      <c r="P5" s="924"/>
      <c r="Q5" s="924"/>
    </row>
    <row r="6" spans="1:17" ht="17.25">
      <c r="A6" s="925" t="s">
        <v>656</v>
      </c>
      <c r="B6" s="924"/>
      <c r="C6" s="924"/>
      <c r="D6" s="924"/>
      <c r="E6" s="924"/>
      <c r="F6" s="924"/>
      <c r="G6" s="924"/>
      <c r="H6" s="924"/>
      <c r="I6" s="924"/>
      <c r="J6" s="924"/>
      <c r="K6" s="924"/>
      <c r="L6" s="924"/>
      <c r="M6" s="924"/>
      <c r="N6" s="924"/>
      <c r="O6" s="924"/>
      <c r="P6" s="924"/>
      <c r="Q6" s="924"/>
    </row>
    <row r="7" spans="1:17" ht="17.25">
      <c r="A7" s="925" t="s">
        <v>641</v>
      </c>
      <c r="B7" s="924"/>
      <c r="C7" s="924"/>
      <c r="D7" s="924"/>
      <c r="E7" s="924"/>
      <c r="F7" s="924"/>
      <c r="G7" s="924"/>
      <c r="H7" s="924"/>
      <c r="I7" s="924"/>
      <c r="J7" s="924"/>
      <c r="K7" s="924"/>
      <c r="L7" s="924"/>
      <c r="M7" s="924"/>
      <c r="N7" s="924"/>
      <c r="O7" s="924"/>
      <c r="P7" s="924"/>
      <c r="Q7" s="924"/>
    </row>
    <row r="8" spans="1:17" ht="17.25">
      <c r="A8" s="925" t="s">
        <v>649</v>
      </c>
      <c r="B8" s="924"/>
      <c r="C8" s="924"/>
      <c r="D8" s="924"/>
      <c r="E8" s="924"/>
      <c r="F8" s="924"/>
      <c r="G8" s="924"/>
      <c r="H8" s="924"/>
      <c r="I8" s="924"/>
      <c r="J8" s="924"/>
      <c r="K8" s="924"/>
      <c r="L8" s="924"/>
      <c r="M8" s="924"/>
      <c r="N8" s="924"/>
      <c r="O8" s="924"/>
      <c r="P8" s="924"/>
      <c r="Q8" s="924"/>
    </row>
    <row r="9" spans="1:17" ht="17.25">
      <c r="A9" s="925" t="s">
        <v>650</v>
      </c>
      <c r="B9" s="924"/>
      <c r="C9" s="924"/>
      <c r="D9" s="924"/>
      <c r="E9" s="924"/>
      <c r="F9" s="924"/>
      <c r="G9" s="924"/>
      <c r="H9" s="924"/>
      <c r="I9" s="924"/>
      <c r="J9" s="924"/>
      <c r="K9" s="924"/>
      <c r="L9" s="924"/>
      <c r="M9" s="924"/>
      <c r="N9" s="924"/>
      <c r="O9" s="924"/>
      <c r="P9" s="924"/>
      <c r="Q9" s="924"/>
    </row>
    <row r="10" spans="1:17" ht="17.25">
      <c r="A10" s="925" t="s">
        <v>651</v>
      </c>
      <c r="B10" s="924"/>
      <c r="C10" s="924"/>
      <c r="D10" s="924"/>
      <c r="E10" s="924"/>
      <c r="F10" s="924"/>
      <c r="G10" s="924"/>
      <c r="H10" s="924"/>
      <c r="I10" s="924"/>
      <c r="J10" s="924"/>
      <c r="K10" s="924"/>
      <c r="L10" s="924"/>
      <c r="M10" s="924"/>
      <c r="N10" s="924"/>
      <c r="O10" s="924"/>
      <c r="P10" s="924"/>
      <c r="Q10" s="924"/>
    </row>
    <row r="11" spans="1:17" ht="17.25">
      <c r="A11" s="925" t="s">
        <v>652</v>
      </c>
      <c r="B11" s="924"/>
      <c r="C11" s="924"/>
      <c r="D11" s="924"/>
      <c r="E11" s="924"/>
      <c r="F11" s="924"/>
      <c r="G11" s="924"/>
      <c r="H11" s="924"/>
      <c r="I11" s="924"/>
      <c r="J11" s="924"/>
      <c r="K11" s="924"/>
      <c r="L11" s="924"/>
      <c r="M11" s="924"/>
      <c r="N11" s="924"/>
      <c r="O11" s="924"/>
      <c r="P11" s="924"/>
      <c r="Q11" s="924"/>
    </row>
    <row r="12" spans="1:17">
      <c r="A12" s="924"/>
      <c r="B12" s="924"/>
      <c r="C12" s="924"/>
      <c r="D12" s="924"/>
      <c r="E12" s="924"/>
      <c r="F12" s="924"/>
      <c r="G12" s="924"/>
      <c r="H12" s="924"/>
      <c r="I12" s="924"/>
      <c r="J12" s="924"/>
      <c r="K12" s="924"/>
      <c r="L12" s="924"/>
      <c r="M12" s="924"/>
      <c r="N12" s="924"/>
      <c r="O12" s="924"/>
      <c r="P12" s="924"/>
      <c r="Q12" s="924"/>
    </row>
    <row r="13" spans="1:17">
      <c r="A13" s="924"/>
      <c r="B13" s="924"/>
      <c r="C13" s="924"/>
      <c r="D13" s="924"/>
      <c r="E13" s="924"/>
      <c r="F13" s="924"/>
      <c r="G13" s="924"/>
      <c r="H13" s="924"/>
      <c r="I13" s="924"/>
      <c r="J13" s="924"/>
      <c r="K13" s="924"/>
      <c r="L13" s="924"/>
      <c r="M13" s="924"/>
      <c r="N13" s="924"/>
      <c r="O13" s="924"/>
      <c r="P13" s="924"/>
      <c r="Q13" s="924"/>
    </row>
    <row r="14" spans="1:17">
      <c r="A14" s="924"/>
      <c r="B14" s="924"/>
      <c r="C14" s="924"/>
      <c r="D14" s="924"/>
      <c r="E14" s="924"/>
      <c r="F14" s="924"/>
      <c r="G14" s="924"/>
      <c r="H14" s="924"/>
      <c r="I14" s="924"/>
      <c r="J14" s="924"/>
      <c r="K14" s="924"/>
      <c r="L14" s="924"/>
      <c r="M14" s="924"/>
      <c r="N14" s="924"/>
      <c r="O14" s="924"/>
      <c r="P14" s="924"/>
      <c r="Q14" s="924"/>
    </row>
    <row r="15" spans="1:17">
      <c r="A15" s="924"/>
      <c r="B15" s="924"/>
      <c r="C15" s="924"/>
      <c r="D15" s="924"/>
      <c r="E15" s="924"/>
      <c r="F15" s="924"/>
      <c r="G15" s="924"/>
      <c r="H15" s="924"/>
      <c r="I15" s="924"/>
      <c r="J15" s="924"/>
      <c r="K15" s="924"/>
      <c r="L15" s="924"/>
      <c r="M15" s="924"/>
      <c r="N15" s="924"/>
      <c r="O15" s="924"/>
      <c r="P15" s="924"/>
      <c r="Q15" s="924"/>
    </row>
    <row r="16" spans="1:17">
      <c r="A16" s="924"/>
      <c r="B16" s="924"/>
      <c r="C16" s="924"/>
      <c r="D16" s="924"/>
      <c r="E16" s="924"/>
      <c r="F16" s="924"/>
      <c r="G16" s="924"/>
      <c r="H16" s="924"/>
      <c r="I16" s="924"/>
      <c r="J16" s="924"/>
      <c r="K16" s="924"/>
      <c r="L16" s="924"/>
      <c r="M16" s="924"/>
      <c r="N16" s="924"/>
      <c r="O16" s="924"/>
      <c r="P16" s="924"/>
      <c r="Q16" s="924"/>
    </row>
    <row r="17" spans="1:17">
      <c r="A17" s="924"/>
      <c r="B17" s="924"/>
      <c r="C17" s="924"/>
      <c r="D17" s="924"/>
      <c r="E17" s="924"/>
      <c r="F17" s="924"/>
      <c r="G17" s="924"/>
      <c r="H17" s="924"/>
      <c r="I17" s="924"/>
      <c r="J17" s="924"/>
      <c r="K17" s="924"/>
      <c r="L17" s="924"/>
      <c r="M17" s="924"/>
      <c r="N17" s="924"/>
      <c r="O17" s="924"/>
      <c r="P17" s="924"/>
      <c r="Q17" s="924"/>
    </row>
    <row r="18" spans="1:17">
      <c r="A18" s="924"/>
      <c r="B18" s="924"/>
      <c r="C18" s="924"/>
      <c r="D18" s="924"/>
      <c r="E18" s="924"/>
      <c r="F18" s="924"/>
      <c r="G18" s="924"/>
      <c r="H18" s="924"/>
      <c r="I18" s="924"/>
      <c r="J18" s="924"/>
      <c r="K18" s="924"/>
      <c r="L18" s="924"/>
      <c r="M18" s="924"/>
      <c r="N18" s="924"/>
      <c r="O18" s="924"/>
      <c r="P18" s="924"/>
      <c r="Q18" s="924"/>
    </row>
    <row r="19" spans="1:17">
      <c r="A19" s="924"/>
      <c r="B19" s="924"/>
      <c r="C19" s="924"/>
      <c r="D19" s="924"/>
      <c r="E19" s="924"/>
      <c r="F19" s="924"/>
      <c r="G19" s="924"/>
      <c r="H19" s="924"/>
      <c r="I19" s="924"/>
      <c r="J19" s="924"/>
      <c r="K19" s="924"/>
      <c r="L19" s="924"/>
      <c r="M19" s="924"/>
      <c r="N19" s="924"/>
      <c r="O19" s="924"/>
      <c r="P19" s="924"/>
      <c r="Q19" s="924"/>
    </row>
    <row r="20" spans="1:17">
      <c r="A20" s="924"/>
      <c r="B20" s="924"/>
      <c r="C20" s="924"/>
      <c r="D20" s="924"/>
      <c r="E20" s="924"/>
      <c r="F20" s="924"/>
      <c r="G20" s="924"/>
      <c r="H20" s="924"/>
      <c r="I20" s="924"/>
      <c r="J20" s="924"/>
      <c r="K20" s="924"/>
      <c r="L20" s="924"/>
      <c r="M20" s="924"/>
      <c r="N20" s="924"/>
      <c r="O20" s="924"/>
      <c r="P20" s="924"/>
      <c r="Q20" s="924"/>
    </row>
    <row r="21" spans="1:17">
      <c r="A21" s="924"/>
      <c r="B21" s="924"/>
      <c r="C21" s="924"/>
      <c r="D21" s="924"/>
      <c r="E21" s="924"/>
      <c r="F21" s="924"/>
      <c r="G21" s="924"/>
      <c r="H21" s="924"/>
      <c r="I21" s="924"/>
      <c r="J21" s="924"/>
      <c r="K21" s="924"/>
      <c r="L21" s="924"/>
      <c r="M21" s="924"/>
      <c r="N21" s="924"/>
      <c r="O21" s="924"/>
      <c r="P21" s="924"/>
      <c r="Q21" s="924"/>
    </row>
    <row r="22" spans="1:17">
      <c r="A22" s="924"/>
      <c r="B22" s="924"/>
      <c r="C22" s="924"/>
      <c r="D22" s="924"/>
      <c r="E22" s="924"/>
      <c r="F22" s="924"/>
      <c r="G22" s="924"/>
      <c r="H22" s="924"/>
      <c r="I22" s="924"/>
      <c r="J22" s="924"/>
      <c r="K22" s="924"/>
      <c r="L22" s="924"/>
      <c r="M22" s="924"/>
      <c r="N22" s="924"/>
      <c r="O22" s="924"/>
      <c r="P22" s="924"/>
      <c r="Q22" s="924"/>
    </row>
    <row r="23" spans="1:17">
      <c r="A23" s="924"/>
      <c r="B23" s="924"/>
      <c r="C23" s="924"/>
      <c r="D23" s="924"/>
      <c r="E23" s="924"/>
      <c r="F23" s="924"/>
      <c r="G23" s="924"/>
      <c r="H23" s="924"/>
      <c r="I23" s="924"/>
      <c r="J23" s="924"/>
      <c r="K23" s="924"/>
      <c r="L23" s="924"/>
      <c r="M23" s="924"/>
      <c r="N23" s="924"/>
      <c r="O23" s="924"/>
      <c r="P23" s="924"/>
      <c r="Q23" s="924"/>
    </row>
    <row r="24" spans="1:17">
      <c r="A24" s="924"/>
      <c r="B24" s="924"/>
      <c r="C24" s="924"/>
      <c r="D24" s="924"/>
      <c r="E24" s="924"/>
      <c r="F24" s="924"/>
      <c r="G24" s="924"/>
      <c r="H24" s="924"/>
      <c r="I24" s="924"/>
      <c r="J24" s="924"/>
      <c r="K24" s="924"/>
      <c r="L24" s="924"/>
      <c r="M24" s="924"/>
      <c r="N24" s="924"/>
      <c r="O24" s="924"/>
      <c r="P24" s="924"/>
      <c r="Q24" s="924"/>
    </row>
    <row r="25" spans="1:17">
      <c r="A25" s="924"/>
      <c r="B25" s="924"/>
      <c r="C25" s="924"/>
      <c r="D25" s="924"/>
      <c r="E25" s="924"/>
      <c r="F25" s="924"/>
      <c r="G25" s="924"/>
      <c r="H25" s="924"/>
      <c r="I25" s="924"/>
      <c r="J25" s="924"/>
      <c r="K25" s="924"/>
      <c r="L25" s="924"/>
      <c r="M25" s="924"/>
      <c r="N25" s="924"/>
      <c r="O25" s="924"/>
      <c r="P25" s="924"/>
      <c r="Q25" s="924"/>
    </row>
    <row r="26" spans="1:17">
      <c r="A26" s="924"/>
      <c r="B26" s="924"/>
      <c r="C26" s="924"/>
      <c r="D26" s="924"/>
      <c r="E26" s="924"/>
      <c r="F26" s="924"/>
      <c r="G26" s="924"/>
      <c r="H26" s="924"/>
      <c r="I26" s="924"/>
      <c r="J26" s="924"/>
      <c r="K26" s="924"/>
      <c r="L26" s="924"/>
      <c r="M26" s="924"/>
      <c r="N26" s="924"/>
      <c r="O26" s="924"/>
      <c r="P26" s="924"/>
      <c r="Q26" s="924"/>
    </row>
    <row r="27" spans="1:17">
      <c r="A27" s="924"/>
      <c r="B27" s="924"/>
      <c r="C27" s="924"/>
      <c r="D27" s="924"/>
      <c r="E27" s="924"/>
      <c r="F27" s="924"/>
      <c r="G27" s="924"/>
      <c r="H27" s="924"/>
      <c r="I27" s="924"/>
      <c r="J27" s="924"/>
      <c r="K27" s="924"/>
      <c r="L27" s="924"/>
      <c r="M27" s="924"/>
      <c r="N27" s="924"/>
      <c r="O27" s="924"/>
      <c r="P27" s="924"/>
      <c r="Q27" s="924"/>
    </row>
    <row r="28" spans="1:17">
      <c r="A28" s="924"/>
      <c r="B28" s="924"/>
      <c r="C28" s="924"/>
      <c r="D28" s="924"/>
      <c r="E28" s="924"/>
      <c r="F28" s="924"/>
      <c r="G28" s="924"/>
      <c r="H28" s="924"/>
      <c r="I28" s="924"/>
      <c r="J28" s="924"/>
      <c r="K28" s="924"/>
      <c r="L28" s="924"/>
      <c r="M28" s="924"/>
      <c r="N28" s="924"/>
      <c r="O28" s="924"/>
      <c r="P28" s="924"/>
      <c r="Q28" s="924"/>
    </row>
    <row r="29" spans="1:17">
      <c r="A29" s="924"/>
      <c r="B29" s="924"/>
      <c r="C29" s="924"/>
      <c r="D29" s="924"/>
      <c r="E29" s="924"/>
      <c r="F29" s="924"/>
      <c r="G29" s="924"/>
      <c r="H29" s="924"/>
      <c r="I29" s="924"/>
      <c r="J29" s="924"/>
      <c r="K29" s="924"/>
      <c r="L29" s="924"/>
      <c r="M29" s="924"/>
      <c r="N29" s="924"/>
      <c r="O29" s="924"/>
      <c r="P29" s="924"/>
      <c r="Q29" s="924"/>
    </row>
    <row r="30" spans="1:17">
      <c r="A30" s="924"/>
      <c r="B30" s="924"/>
      <c r="C30" s="924"/>
      <c r="D30" s="924"/>
      <c r="E30" s="924"/>
      <c r="F30" s="924"/>
      <c r="G30" s="924"/>
      <c r="H30" s="924"/>
      <c r="I30" s="924"/>
      <c r="J30" s="924"/>
      <c r="K30" s="924"/>
      <c r="L30" s="924"/>
      <c r="M30" s="924"/>
      <c r="N30" s="924"/>
      <c r="O30" s="924"/>
      <c r="P30" s="924"/>
      <c r="Q30" s="924"/>
    </row>
    <row r="31" spans="1:17">
      <c r="A31" s="924"/>
      <c r="B31" s="924"/>
      <c r="C31" s="924"/>
      <c r="D31" s="924"/>
      <c r="E31" s="924"/>
      <c r="F31" s="924"/>
      <c r="G31" s="924"/>
      <c r="H31" s="924"/>
      <c r="I31" s="924"/>
      <c r="J31" s="924"/>
      <c r="K31" s="924"/>
      <c r="L31" s="924"/>
      <c r="M31" s="924"/>
      <c r="N31" s="924"/>
      <c r="O31" s="924"/>
      <c r="P31" s="924"/>
      <c r="Q31" s="924"/>
    </row>
    <row r="32" spans="1:17">
      <c r="A32" s="924"/>
      <c r="B32" s="924"/>
      <c r="C32" s="924"/>
      <c r="D32" s="924"/>
      <c r="E32" s="924"/>
      <c r="F32" s="924"/>
      <c r="G32" s="924"/>
      <c r="H32" s="924"/>
      <c r="I32" s="924"/>
      <c r="J32" s="924"/>
      <c r="K32" s="924"/>
      <c r="L32" s="924"/>
      <c r="M32" s="924"/>
      <c r="N32" s="924"/>
      <c r="O32" s="924"/>
      <c r="P32" s="924"/>
      <c r="Q32" s="924"/>
    </row>
    <row r="33" spans="1:17">
      <c r="A33" s="924"/>
      <c r="B33" s="924"/>
      <c r="C33" s="924"/>
      <c r="D33" s="924"/>
      <c r="E33" s="924"/>
      <c r="F33" s="924"/>
      <c r="G33" s="924"/>
      <c r="H33" s="924"/>
      <c r="I33" s="924"/>
      <c r="J33" s="924"/>
      <c r="K33" s="924"/>
      <c r="L33" s="924"/>
      <c r="M33" s="924"/>
      <c r="N33" s="924"/>
      <c r="O33" s="924"/>
      <c r="P33" s="924"/>
      <c r="Q33" s="924"/>
    </row>
    <row r="34" spans="1:17">
      <c r="A34" s="924"/>
      <c r="B34" s="924"/>
      <c r="C34" s="924"/>
      <c r="D34" s="924"/>
      <c r="E34" s="924"/>
      <c r="F34" s="924"/>
      <c r="G34" s="924"/>
      <c r="H34" s="924"/>
      <c r="I34" s="924"/>
      <c r="J34" s="924"/>
      <c r="K34" s="924"/>
      <c r="L34" s="924"/>
      <c r="M34" s="924"/>
      <c r="N34" s="924"/>
      <c r="O34" s="924"/>
      <c r="P34" s="924"/>
      <c r="Q34" s="924"/>
    </row>
    <row r="35" spans="1:17">
      <c r="A35" s="924"/>
      <c r="B35" s="924"/>
      <c r="C35" s="924"/>
      <c r="D35" s="924"/>
      <c r="E35" s="924"/>
      <c r="F35" s="924"/>
      <c r="G35" s="924"/>
      <c r="H35" s="924"/>
      <c r="I35" s="924"/>
      <c r="J35" s="924"/>
      <c r="K35" s="924"/>
      <c r="L35" s="924"/>
      <c r="M35" s="924"/>
      <c r="N35" s="924"/>
      <c r="O35" s="924"/>
      <c r="P35" s="924"/>
      <c r="Q35" s="924"/>
    </row>
    <row r="36" spans="1:17">
      <c r="A36" s="924"/>
      <c r="B36" s="924"/>
      <c r="C36" s="924"/>
      <c r="D36" s="924"/>
      <c r="E36" s="924"/>
      <c r="F36" s="924"/>
      <c r="G36" s="924"/>
      <c r="H36" s="924"/>
      <c r="I36" s="924"/>
      <c r="J36" s="924"/>
      <c r="K36" s="924"/>
      <c r="L36" s="924"/>
      <c r="M36" s="924"/>
      <c r="N36" s="924"/>
      <c r="O36" s="924"/>
      <c r="P36" s="924"/>
      <c r="Q36" s="924"/>
    </row>
    <row r="37" spans="1:17">
      <c r="A37" s="924"/>
      <c r="B37" s="924"/>
      <c r="C37" s="924"/>
      <c r="D37" s="924"/>
      <c r="E37" s="924"/>
      <c r="F37" s="924"/>
      <c r="G37" s="924"/>
      <c r="H37" s="924"/>
      <c r="I37" s="924"/>
      <c r="J37" s="924"/>
      <c r="K37" s="924"/>
      <c r="L37" s="924"/>
      <c r="M37" s="924"/>
      <c r="N37" s="924"/>
      <c r="O37" s="924"/>
      <c r="P37" s="924"/>
      <c r="Q37" s="924"/>
    </row>
  </sheetData>
  <phoneticPr fontId="15"/>
  <pageMargins left="0.7" right="0.7" top="0.75" bottom="0.75" header="0.3" footer="0.3"/>
  <pageSetup paperSize="9" scale="5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J15"/>
  <sheetViews>
    <sheetView view="pageBreakPreview" zoomScaleNormal="100" zoomScaleSheetLayoutView="100" workbookViewId="0"/>
  </sheetViews>
  <sheetFormatPr defaultRowHeight="13.5"/>
  <cols>
    <col min="2" max="6" width="13" customWidth="1"/>
  </cols>
  <sheetData>
    <row r="1" spans="1:10" ht="14.25">
      <c r="A1" s="344" t="s">
        <v>378</v>
      </c>
      <c r="C1" s="345"/>
      <c r="D1" s="345"/>
      <c r="E1" s="345"/>
      <c r="F1" s="345"/>
      <c r="G1" s="345"/>
      <c r="H1" s="345"/>
      <c r="I1" s="345"/>
      <c r="J1" s="345"/>
    </row>
    <row r="2" spans="1:10" ht="15" thickBot="1">
      <c r="A2" s="345" t="s">
        <v>379</v>
      </c>
      <c r="C2" s="345"/>
      <c r="D2" s="345"/>
      <c r="E2" s="345"/>
      <c r="F2" s="345"/>
      <c r="G2" s="345"/>
      <c r="H2" s="345"/>
      <c r="I2" s="345"/>
      <c r="J2" s="345"/>
    </row>
    <row r="3" spans="1:10" ht="18.75" thickBot="1">
      <c r="A3" s="346" t="s">
        <v>380</v>
      </c>
      <c r="B3" s="347">
        <v>134</v>
      </c>
      <c r="J3" s="345"/>
    </row>
    <row r="4" spans="1:10" ht="14.25">
      <c r="A4" s="348" t="s">
        <v>381</v>
      </c>
      <c r="B4" s="349" t="s">
        <v>382</v>
      </c>
      <c r="C4" s="345"/>
      <c r="J4" s="345"/>
    </row>
    <row r="5" spans="1:10" ht="14.25">
      <c r="A5" s="348"/>
      <c r="B5" s="348"/>
      <c r="C5" s="345"/>
      <c r="J5" s="345"/>
    </row>
    <row r="6" spans="1:10" ht="14.25">
      <c r="A6" s="345"/>
      <c r="B6" s="345"/>
      <c r="C6" s="345"/>
      <c r="J6" s="345"/>
    </row>
    <row r="7" spans="1:10" ht="14.25">
      <c r="B7" s="345" t="s">
        <v>383</v>
      </c>
      <c r="C7" s="345"/>
      <c r="J7" s="345"/>
    </row>
    <row r="8" spans="1:10" ht="14.25">
      <c r="A8" s="345"/>
      <c r="B8" s="344" t="s">
        <v>384</v>
      </c>
      <c r="C8" s="345"/>
      <c r="J8" s="345"/>
    </row>
    <row r="9" spans="1:10" s="350" customFormat="1" ht="15" customHeight="1">
      <c r="B9" s="351" t="s">
        <v>385</v>
      </c>
    </row>
    <row r="10" spans="1:10" s="350" customFormat="1" ht="15" customHeight="1" thickBot="1">
      <c r="B10" s="352"/>
    </row>
    <row r="11" spans="1:10" ht="21.75" customHeight="1">
      <c r="B11" s="1001"/>
      <c r="C11" s="998" t="s">
        <v>556</v>
      </c>
      <c r="D11" s="998" t="s">
        <v>557</v>
      </c>
      <c r="E11" s="998" t="s">
        <v>549</v>
      </c>
      <c r="F11" s="998" t="s">
        <v>550</v>
      </c>
    </row>
    <row r="12" spans="1:10" ht="21.75" customHeight="1">
      <c r="B12" s="1002"/>
      <c r="C12" s="999"/>
      <c r="D12" s="999"/>
      <c r="E12" s="999"/>
      <c r="F12" s="999"/>
    </row>
    <row r="13" spans="1:10" ht="21.75" customHeight="1" thickBot="1">
      <c r="B13" s="1003"/>
      <c r="C13" s="1000"/>
      <c r="D13" s="1000"/>
      <c r="E13" s="1000"/>
      <c r="F13" s="1000"/>
    </row>
    <row r="14" spans="1:10" ht="49.5" customHeight="1" thickBot="1">
      <c r="B14" s="353" t="s">
        <v>380</v>
      </c>
      <c r="C14" s="354">
        <v>109.82</v>
      </c>
      <c r="D14" s="354">
        <v>134</v>
      </c>
      <c r="E14" s="354">
        <v>112.42</v>
      </c>
      <c r="F14" s="354">
        <v>120</v>
      </c>
    </row>
    <row r="15" spans="1:10" ht="49.5" customHeight="1" thickBot="1">
      <c r="B15" s="355" t="s">
        <v>499</v>
      </c>
      <c r="C15" s="444">
        <v>130.88999999999999</v>
      </c>
      <c r="D15" s="461">
        <v>138.76</v>
      </c>
      <c r="E15" s="444">
        <v>130.55000000000001</v>
      </c>
      <c r="F15" s="444">
        <v>133</v>
      </c>
    </row>
  </sheetData>
  <mergeCells count="5">
    <mergeCell ref="F11:F13"/>
    <mergeCell ref="E11:E13"/>
    <mergeCell ref="B11:B13"/>
    <mergeCell ref="C11:C13"/>
    <mergeCell ref="D11:D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9"/>
  <sheetViews>
    <sheetView showGridLines="0" view="pageBreakPreview" zoomScale="70" zoomScaleNormal="70" zoomScaleSheetLayoutView="70" workbookViewId="0"/>
  </sheetViews>
  <sheetFormatPr defaultColWidth="9" defaultRowHeight="17.25"/>
  <cols>
    <col min="1" max="1" width="2.125" style="8" customWidth="1"/>
    <col min="2" max="2" width="1.625" style="6" customWidth="1"/>
    <col min="3" max="3" width="8" style="6" customWidth="1"/>
    <col min="4" max="4" width="24.375" style="6" customWidth="1"/>
    <col min="5" max="5" width="1.625" style="6" customWidth="1"/>
    <col min="6" max="6" width="34.25" style="6" customWidth="1"/>
    <col min="7" max="14" width="13.625" style="6" customWidth="1"/>
    <col min="15" max="16384" width="9" style="6"/>
  </cols>
  <sheetData>
    <row r="1" spans="1:14" s="4" customFormat="1" ht="19.5" customHeight="1">
      <c r="A1" s="1"/>
      <c r="B1" s="1" t="s">
        <v>386</v>
      </c>
      <c r="C1" s="2"/>
      <c r="D1" s="2"/>
      <c r="E1" s="2"/>
      <c r="F1" s="2"/>
      <c r="G1" s="3"/>
      <c r="H1" s="3"/>
      <c r="I1" s="3"/>
      <c r="J1" s="3"/>
      <c r="K1" s="3"/>
      <c r="L1" s="3"/>
      <c r="M1" s="3"/>
      <c r="N1" s="3"/>
    </row>
    <row r="2" spans="1:14" ht="15" customHeight="1">
      <c r="B2" s="356" t="s">
        <v>387</v>
      </c>
    </row>
    <row r="3" spans="1:14" s="7" customFormat="1" ht="18" customHeight="1">
      <c r="A3" s="5"/>
      <c r="B3" s="5" t="s">
        <v>633</v>
      </c>
    </row>
    <row r="4" spans="1:14" s="9" customFormat="1" ht="9" customHeight="1">
      <c r="A4" s="5"/>
      <c r="B4" s="8"/>
    </row>
    <row r="5" spans="1:14" s="12" customFormat="1" ht="18" customHeight="1" thickBot="1">
      <c r="A5" s="10"/>
      <c r="B5" s="101" t="str">
        <f>"（単位：百万"&amp;'為替換算(currency conversion)'!$A$3&amp;"/Unit: "&amp;'為替換算(currency conversion)'!$A$3&amp;" million）"</f>
        <v>（単位：百万USD/Unit: USD million）</v>
      </c>
      <c r="C5" s="357"/>
      <c r="D5" s="357"/>
    </row>
    <row r="6" spans="1:14" s="16" customFormat="1" ht="18.75" customHeight="1">
      <c r="A6" s="13"/>
      <c r="B6" s="14"/>
      <c r="C6" s="15"/>
      <c r="D6" s="956" t="s">
        <v>2</v>
      </c>
      <c r="E6" s="958" t="s">
        <v>3</v>
      </c>
      <c r="F6" s="960" t="s">
        <v>4</v>
      </c>
      <c r="G6" s="952" t="s">
        <v>516</v>
      </c>
      <c r="H6" s="953"/>
      <c r="I6" s="953"/>
      <c r="J6" s="954"/>
      <c r="K6" s="952" t="s">
        <v>546</v>
      </c>
      <c r="L6" s="953"/>
      <c r="M6" s="953"/>
      <c r="N6" s="954"/>
    </row>
    <row r="7" spans="1:14" s="16" customFormat="1" ht="27" customHeight="1" thickBot="1">
      <c r="A7" s="13"/>
      <c r="B7" s="17"/>
      <c r="C7" s="18"/>
      <c r="D7" s="957"/>
      <c r="E7" s="959"/>
      <c r="F7" s="961"/>
      <c r="G7" s="19" t="s">
        <v>8</v>
      </c>
      <c r="H7" s="20" t="s">
        <v>234</v>
      </c>
      <c r="I7" s="20" t="s">
        <v>237</v>
      </c>
      <c r="J7" s="21" t="s">
        <v>236</v>
      </c>
      <c r="K7" s="19" t="s">
        <v>8</v>
      </c>
      <c r="L7" s="20" t="s">
        <v>234</v>
      </c>
      <c r="M7" s="20" t="s">
        <v>237</v>
      </c>
      <c r="N7" s="21" t="s">
        <v>236</v>
      </c>
    </row>
    <row r="8" spans="1:14" s="29" customFormat="1" ht="18" customHeight="1">
      <c r="A8" s="22"/>
      <c r="B8" s="955" t="s">
        <v>566</v>
      </c>
      <c r="C8" s="938"/>
      <c r="D8" s="938"/>
      <c r="E8" s="23" t="s">
        <v>3</v>
      </c>
      <c r="F8" s="24" t="s">
        <v>567</v>
      </c>
      <c r="G8" s="25">
        <f>IF('セグメント_新(Segment_New)'!G8="-","-",'セグメント_新(Segment_New)'!G8/'為替換算(currency conversion)'!$B$3)</f>
        <v>4409.1194029850749</v>
      </c>
      <c r="H8" s="26">
        <f>IF('セグメント_新(Segment_New)'!H8="-","-",'セグメント_新(Segment_New)'!H8/'為替換算(currency conversion)'!$B$3)</f>
        <v>9045.3656716417918</v>
      </c>
      <c r="I8" s="26">
        <f>IF('セグメント_新(Segment_New)'!I8="-","-",'セグメント_新(Segment_New)'!I8/'為替換算(currency conversion)'!$B$3)</f>
        <v>13792.597014925374</v>
      </c>
      <c r="J8" s="433">
        <f>IF('セグメント_新(Segment_New)'!J8="-","-",'セグメント_新(Segment_New)'!J8/'為替換算(currency conversion)'!$B$3)</f>
        <v>19044.074626865673</v>
      </c>
      <c r="K8" s="25">
        <f>IF('セグメント_新(Segment_New)'!K8="-","-",'セグメント_新(Segment_New)'!K8/'為替換算(currency conversion)'!$B$3)</f>
        <v>5054.9850746268658</v>
      </c>
      <c r="L8" s="26">
        <f>IF('セグメント_新(Segment_New)'!L8="-","-",'セグメント_新(Segment_New)'!L8/'為替換算(currency conversion)'!$B$3)</f>
        <v>10234.5</v>
      </c>
      <c r="M8" s="747"/>
      <c r="N8" s="748"/>
    </row>
    <row r="9" spans="1:14" s="29" customFormat="1" ht="18" customHeight="1">
      <c r="A9" s="22"/>
      <c r="B9" s="30"/>
      <c r="C9" s="939" t="s">
        <v>568</v>
      </c>
      <c r="D9" s="940"/>
      <c r="E9" s="845" t="s">
        <v>3</v>
      </c>
      <c r="F9" s="32" t="s">
        <v>31</v>
      </c>
      <c r="G9" s="828"/>
      <c r="H9" s="34">
        <f>IF('セグメント_新(Segment_New)'!H9="-","-",'セグメント_新(Segment_New)'!H9/'為替換算(currency conversion)'!$B$3)</f>
        <v>1969.313432835821</v>
      </c>
      <c r="I9" s="749"/>
      <c r="J9" s="434">
        <f>IF('セグメント_新(Segment_New)'!J9="-","-",'セグメント_新(Segment_New)'!J9/'為替換算(currency conversion)'!$B$3)</f>
        <v>4404.4253731343288</v>
      </c>
      <c r="K9" s="828"/>
      <c r="L9" s="34">
        <f>IF('セグメント_新(Segment_New)'!L9="-","-",'セグメント_新(Segment_New)'!L9/'為替換算(currency conversion)'!$B$3)</f>
        <v>2018.6716417910447</v>
      </c>
      <c r="M9" s="749"/>
      <c r="N9" s="750"/>
    </row>
    <row r="10" spans="1:14" s="29" customFormat="1" ht="18" customHeight="1">
      <c r="A10" s="22"/>
      <c r="B10" s="30"/>
      <c r="C10" s="941" t="s">
        <v>569</v>
      </c>
      <c r="D10" s="942"/>
      <c r="E10" s="846" t="s">
        <v>3</v>
      </c>
      <c r="F10" s="38" t="s">
        <v>19</v>
      </c>
      <c r="G10" s="828"/>
      <c r="H10" s="39">
        <f>IF('セグメント_新(Segment_New)'!H10="-","-",'セグメント_新(Segment_New)'!H10/'為替換算(currency conversion)'!$B$3)</f>
        <v>2334.8955223880598</v>
      </c>
      <c r="I10" s="751"/>
      <c r="J10" s="45">
        <f>IF('セグメント_新(Segment_New)'!J10="-","-",'セグメント_新(Segment_New)'!J10/'為替換算(currency conversion)'!$B$3)</f>
        <v>4774.5820895522384</v>
      </c>
      <c r="K10" s="828"/>
      <c r="L10" s="39">
        <f>IF('セグメント_新(Segment_New)'!L10="-","-",'セグメント_新(Segment_New)'!L10/'為替換算(currency conversion)'!$B$3)</f>
        <v>2394.8582089552237</v>
      </c>
      <c r="M10" s="751"/>
      <c r="N10" s="752"/>
    </row>
    <row r="11" spans="1:14" s="29" customFormat="1" ht="18" customHeight="1">
      <c r="A11" s="22"/>
      <c r="B11" s="30"/>
      <c r="C11" s="941" t="s">
        <v>623</v>
      </c>
      <c r="D11" s="942"/>
      <c r="E11" s="846" t="s">
        <v>3</v>
      </c>
      <c r="F11" s="38" t="s">
        <v>625</v>
      </c>
      <c r="G11" s="828"/>
      <c r="H11" s="39">
        <f>IF('セグメント_新(Segment_New)'!H11="-","-",'セグメント_新(Segment_New)'!H11/'為替換算(currency conversion)'!$B$3)</f>
        <v>1647.4253731343283</v>
      </c>
      <c r="I11" s="751"/>
      <c r="J11" s="45">
        <f>IF('セグメント_新(Segment_New)'!J11="-","-",'セグメント_新(Segment_New)'!J11/'為替換算(currency conversion)'!$B$3)</f>
        <v>3482.2611940298507</v>
      </c>
      <c r="K11" s="828"/>
      <c r="L11" s="39">
        <f>IF('セグメント_新(Segment_New)'!L11="-","-",'セグメント_新(Segment_New)'!L11/'為替換算(currency conversion)'!$B$3)</f>
        <v>1851.4328358208954</v>
      </c>
      <c r="M11" s="751"/>
      <c r="N11" s="752"/>
    </row>
    <row r="12" spans="1:14" s="29" customFormat="1" ht="18" customHeight="1">
      <c r="A12" s="22"/>
      <c r="B12" s="30"/>
      <c r="C12" s="865" t="s">
        <v>559</v>
      </c>
      <c r="D12" s="861"/>
      <c r="E12" s="861" t="s">
        <v>3</v>
      </c>
      <c r="F12" s="38" t="s">
        <v>624</v>
      </c>
      <c r="G12" s="787"/>
      <c r="H12" s="46">
        <f>IF('セグメント_新(Segment_New)'!H12="-","-",'セグメント_新(Segment_New)'!H12/'為替換算(currency conversion)'!$B$3)</f>
        <v>3686.0223880597014</v>
      </c>
      <c r="I12" s="753"/>
      <c r="J12" s="435">
        <f>IF('セグメント_新(Segment_New)'!J12="-","-",'セグメント_新(Segment_New)'!J12/'為替換算(currency conversion)'!$B$3)</f>
        <v>7759.4104477611936</v>
      </c>
      <c r="K12" s="753"/>
      <c r="L12" s="46">
        <f>IF('セグメント_新(Segment_New)'!L12="-","-",'セグメント_新(Segment_New)'!L12/'為替換算(currency conversion)'!$B$3)</f>
        <v>4667.3059701492539</v>
      </c>
      <c r="M12" s="753"/>
      <c r="N12" s="754"/>
    </row>
    <row r="13" spans="1:14" s="29" customFormat="1" ht="18" customHeight="1">
      <c r="A13" s="22"/>
      <c r="B13" s="30"/>
      <c r="C13" s="862"/>
      <c r="D13" s="863" t="s">
        <v>646</v>
      </c>
      <c r="E13" s="861" t="s">
        <v>3</v>
      </c>
      <c r="F13" s="43" t="s">
        <v>23</v>
      </c>
      <c r="G13" s="787"/>
      <c r="H13" s="878">
        <f>IF('セグメント_新(Segment_New)'!H13="-","-",'セグメント_新(Segment_New)'!H13/'為替換算(currency conversion)'!$B$3)</f>
        <v>1711.1268656716418</v>
      </c>
      <c r="I13" s="753"/>
      <c r="J13" s="879">
        <f>IF('セグメント_新(Segment_New)'!J13="-","-",'セグメント_新(Segment_New)'!J13/'為替換算(currency conversion)'!$B$3)</f>
        <v>3565.5</v>
      </c>
      <c r="K13" s="867"/>
      <c r="L13" s="878">
        <f>IF('セグメント_新(Segment_New)'!L13="-","-",'セグメント_新(Segment_New)'!L13/'為替換算(currency conversion)'!$B$3)</f>
        <v>2183.5746268656717</v>
      </c>
      <c r="M13" s="753"/>
      <c r="N13" s="754"/>
    </row>
    <row r="14" spans="1:14" s="29" customFormat="1" ht="18" customHeight="1">
      <c r="A14" s="22"/>
      <c r="B14" s="30"/>
      <c r="C14" s="862"/>
      <c r="D14" s="864" t="s">
        <v>647</v>
      </c>
      <c r="E14" s="861" t="s">
        <v>3</v>
      </c>
      <c r="F14" s="43" t="s">
        <v>25</v>
      </c>
      <c r="G14" s="787"/>
      <c r="H14" s="878">
        <f>IF('セグメント_新(Segment_New)'!H14="-","-",'セグメント_新(Segment_New)'!H14/'為替換算(currency conversion)'!$B$3)</f>
        <v>1933.8656716417911</v>
      </c>
      <c r="I14" s="753"/>
      <c r="J14" s="879">
        <f>IF('セグメント_新(Segment_New)'!J14="-","-",'セグメント_新(Segment_New)'!J14/'為替換算(currency conversion)'!$B$3)</f>
        <v>4111.6194029850749</v>
      </c>
      <c r="K14" s="867"/>
      <c r="L14" s="878">
        <f>IF('セグメント_新(Segment_New)'!L14="-","-",'セグメント_新(Segment_New)'!L14/'為替換算(currency conversion)'!$B$3)</f>
        <v>2428.2985074626868</v>
      </c>
      <c r="M14" s="753"/>
      <c r="N14" s="754"/>
    </row>
    <row r="15" spans="1:14" s="29" customFormat="1" ht="18" customHeight="1">
      <c r="A15" s="22"/>
      <c r="B15" s="30"/>
      <c r="C15" s="948" t="s">
        <v>571</v>
      </c>
      <c r="D15" s="949"/>
      <c r="E15" s="49" t="s">
        <v>3</v>
      </c>
      <c r="F15" s="50" t="s">
        <v>27</v>
      </c>
      <c r="G15" s="829"/>
      <c r="H15" s="880">
        <f>IF('セグメント_新(Segment_New)'!H15="-","-",'セグメント_新(Segment_New)'!H15/'為替換算(currency conversion)'!$B$3)</f>
        <v>-592.29104477611941</v>
      </c>
      <c r="I15" s="755"/>
      <c r="J15" s="881">
        <f>IF('セグメント_新(Segment_New)'!J15="-","-",'セグメント_新(Segment_New)'!J15/'為替換算(currency conversion)'!$B$3)</f>
        <v>-1376.6044776119404</v>
      </c>
      <c r="K15" s="829"/>
      <c r="L15" s="52">
        <f>IF('セグメント_新(Segment_New)'!L15="-","-",'セグメント_新(Segment_New)'!L15/'為替換算(currency conversion)'!$B$3)</f>
        <v>-697.7611940298508</v>
      </c>
      <c r="M15" s="755"/>
      <c r="N15" s="756"/>
    </row>
    <row r="16" spans="1:14" s="16" customFormat="1" ht="18" customHeight="1">
      <c r="A16" s="22"/>
      <c r="B16" s="950" t="s">
        <v>572</v>
      </c>
      <c r="C16" s="951"/>
      <c r="D16" s="951"/>
      <c r="E16" s="844" t="s">
        <v>3</v>
      </c>
      <c r="F16" s="24" t="s">
        <v>573</v>
      </c>
      <c r="G16" s="56">
        <f>IF('セグメント_新(Segment_New)'!G16="-","-",'セグメント_新(Segment_New)'!G16/'為替換算(currency conversion)'!$B$3)</f>
        <v>352.76865671641792</v>
      </c>
      <c r="H16" s="57">
        <f>IF('セグメント_新(Segment_New)'!H16="-","-",'セグメント_新(Segment_New)'!H16/'為替換算(currency conversion)'!$B$3)</f>
        <v>814.46268656716416</v>
      </c>
      <c r="I16" s="57">
        <f>IF('セグメント_新(Segment_New)'!I16="-","-",'セグメント_新(Segment_New)'!I16/'為替換算(currency conversion)'!$B$3)</f>
        <v>1246.9402985074628</v>
      </c>
      <c r="J16" s="437">
        <f>IF('セグメント_新(Segment_New)'!J16="-","-",'セグメント_新(Segment_New)'!J16/'為替換算(currency conversion)'!$B$3)</f>
        <v>1586.4925373134329</v>
      </c>
      <c r="K16" s="56">
        <f>IF('セグメント_新(Segment_New)'!K16="-","-",'セグメント_新(Segment_New)'!K16/'為替換算(currency conversion)'!$B$3)</f>
        <v>429.26865671641792</v>
      </c>
      <c r="L16" s="57">
        <f>IF('セグメント_新(Segment_New)'!L16="-","-",'セグメント_新(Segment_New)'!L16/'為替換算(currency conversion)'!$B$3)</f>
        <v>805.44029850746267</v>
      </c>
      <c r="M16" s="757"/>
      <c r="N16" s="758"/>
    </row>
    <row r="17" spans="1:14" s="29" customFormat="1" ht="18" customHeight="1">
      <c r="A17" s="22"/>
      <c r="B17" s="30"/>
      <c r="C17" s="939" t="s">
        <v>568</v>
      </c>
      <c r="D17" s="940"/>
      <c r="E17" s="845" t="s">
        <v>3</v>
      </c>
      <c r="F17" s="32" t="s">
        <v>31</v>
      </c>
      <c r="G17" s="828"/>
      <c r="H17" s="34">
        <f>IF('セグメント_新(Segment_New)'!H17="-","-",'セグメント_新(Segment_New)'!H17/'為替換算(currency conversion)'!$B$3)</f>
        <v>211.63432835820896</v>
      </c>
      <c r="I17" s="749"/>
      <c r="J17" s="434">
        <f>IF('セグメント_新(Segment_New)'!J17="-","-",'セグメント_新(Segment_New)'!J17/'為替換算(currency conversion)'!$B$3)</f>
        <v>508.14925373134326</v>
      </c>
      <c r="K17" s="828"/>
      <c r="L17" s="34">
        <f>IF('セグメント_新(Segment_New)'!L17="-","-",'セグメント_新(Segment_New)'!L17/'為替換算(currency conversion)'!$B$3)</f>
        <v>142.44776119402985</v>
      </c>
      <c r="M17" s="749"/>
      <c r="N17" s="750"/>
    </row>
    <row r="18" spans="1:14" s="29" customFormat="1" ht="18" customHeight="1">
      <c r="A18" s="22"/>
      <c r="B18" s="30"/>
      <c r="C18" s="941" t="s">
        <v>569</v>
      </c>
      <c r="D18" s="942"/>
      <c r="E18" s="846" t="s">
        <v>3</v>
      </c>
      <c r="F18" s="38" t="s">
        <v>19</v>
      </c>
      <c r="G18" s="828"/>
      <c r="H18" s="39">
        <f>IF('セグメント_新(Segment_New)'!H18="-","-",'セグメント_新(Segment_New)'!H18/'為替換算(currency conversion)'!$B$3)</f>
        <v>218.43283582089552</v>
      </c>
      <c r="I18" s="751"/>
      <c r="J18" s="45">
        <f>IF('セグメント_新(Segment_New)'!J18="-","-",'セグメント_新(Segment_New)'!J18/'為替換算(currency conversion)'!$B$3)</f>
        <v>453.7761194029851</v>
      </c>
      <c r="K18" s="828"/>
      <c r="L18" s="39">
        <f>IF('セグメント_新(Segment_New)'!L18="-","-",'セグメント_新(Segment_New)'!L18/'為替換算(currency conversion)'!$B$3)</f>
        <v>247.00746268656715</v>
      </c>
      <c r="M18" s="751"/>
      <c r="N18" s="752"/>
    </row>
    <row r="19" spans="1:14" s="29" customFormat="1" ht="18" customHeight="1">
      <c r="A19" s="22"/>
      <c r="B19" s="30"/>
      <c r="C19" s="941" t="s">
        <v>623</v>
      </c>
      <c r="D19" s="942"/>
      <c r="E19" s="846" t="s">
        <v>3</v>
      </c>
      <c r="F19" s="38" t="s">
        <v>625</v>
      </c>
      <c r="G19" s="828"/>
      <c r="H19" s="39">
        <f>IF('セグメント_新(Segment_New)'!H19="-","-",'セグメント_新(Segment_New)'!H19/'為替換算(currency conversion)'!$B$3)</f>
        <v>170.77611940298507</v>
      </c>
      <c r="I19" s="751"/>
      <c r="J19" s="45">
        <f>IF('セグメント_新(Segment_New)'!J19="-","-",'セグメント_新(Segment_New)'!J19/'為替換算(currency conversion)'!$B$3)</f>
        <v>323.56716417910445</v>
      </c>
      <c r="K19" s="828"/>
      <c r="L19" s="39">
        <f>IF('セグメント_新(Segment_New)'!L19="-","-",'セグメント_新(Segment_New)'!L19/'為替換算(currency conversion)'!$B$3)</f>
        <v>202.44776119402985</v>
      </c>
      <c r="M19" s="751"/>
      <c r="N19" s="752"/>
    </row>
    <row r="20" spans="1:14" s="29" customFormat="1" ht="18" customHeight="1">
      <c r="A20" s="22"/>
      <c r="B20" s="30"/>
      <c r="C20" s="865" t="s">
        <v>559</v>
      </c>
      <c r="D20" s="861"/>
      <c r="E20" s="861" t="s">
        <v>3</v>
      </c>
      <c r="F20" s="38" t="s">
        <v>624</v>
      </c>
      <c r="G20" s="787"/>
      <c r="H20" s="46">
        <f>IF('セグメント_新(Segment_New)'!H20="-","-",'セグメント_新(Segment_New)'!H20/'為替換算(currency conversion)'!$B$3)</f>
        <v>122.0223880597015</v>
      </c>
      <c r="I20" s="753"/>
      <c r="J20" s="435">
        <f>IF('セグメント_新(Segment_New)'!J20="-","-",'セグメント_新(Segment_New)'!J20/'為替換算(currency conversion)'!$B$3)</f>
        <v>232.19402985074626</v>
      </c>
      <c r="K20" s="753"/>
      <c r="L20" s="46">
        <f>IF('セグメント_新(Segment_New)'!L20="-","-",'セグメント_新(Segment_New)'!L20/'為替換算(currency conversion)'!$B$3)</f>
        <v>195.32835820895522</v>
      </c>
      <c r="M20" s="753"/>
      <c r="N20" s="754"/>
    </row>
    <row r="21" spans="1:14" s="63" customFormat="1" ht="18" customHeight="1">
      <c r="A21" s="22"/>
      <c r="B21" s="60"/>
      <c r="C21" s="943" t="s">
        <v>571</v>
      </c>
      <c r="D21" s="944"/>
      <c r="E21" s="61" t="s">
        <v>3</v>
      </c>
      <c r="F21" s="62" t="s">
        <v>27</v>
      </c>
      <c r="G21" s="829"/>
      <c r="H21" s="52">
        <f>IF('セグメント_新(Segment_New)'!H21="-","-",'セグメント_新(Segment_New)'!H21/'為替換算(currency conversion)'!$B$3)</f>
        <v>91.597014925373131</v>
      </c>
      <c r="I21" s="755"/>
      <c r="J21" s="436">
        <f>IF('セグメント_新(Segment_New)'!J21="-","-",'セグメント_新(Segment_New)'!J21/'為替換算(currency conversion)'!$B$3)</f>
        <v>68.81343283582089</v>
      </c>
      <c r="K21" s="829"/>
      <c r="L21" s="52">
        <f>IF('セグメント_新(Segment_New)'!L21="-","-",'セグメント_新(Segment_New)'!L21/'為替換算(currency conversion)'!$B$3)</f>
        <v>18.194029850746269</v>
      </c>
      <c r="M21" s="755"/>
      <c r="N21" s="756"/>
    </row>
    <row r="22" spans="1:14" s="63" customFormat="1" ht="18" customHeight="1">
      <c r="A22" s="22"/>
      <c r="B22" s="945" t="s">
        <v>574</v>
      </c>
      <c r="C22" s="946"/>
      <c r="D22" s="946"/>
      <c r="E22" s="64" t="s">
        <v>3</v>
      </c>
      <c r="F22" s="65" t="s">
        <v>575</v>
      </c>
      <c r="G22" s="56">
        <f>IF('セグメント_新(Segment_New)'!G22="-","-",'セグメント_新(Segment_New)'!G22/'為替換算(currency conversion)'!$B$3)</f>
        <v>4409.1194029850749</v>
      </c>
      <c r="H22" s="57">
        <f>IF('セグメント_新(Segment_New)'!H22="-","-",'セグメント_新(Segment_New)'!H22/'為替換算(currency conversion)'!$B$3)</f>
        <v>9045.3656716417918</v>
      </c>
      <c r="I22" s="57">
        <f>IF('セグメント_新(Segment_New)'!I22="-","-",'セグメント_新(Segment_New)'!I22/'為替換算(currency conversion)'!$B$3)</f>
        <v>13792.597014925374</v>
      </c>
      <c r="J22" s="437">
        <f>IF('セグメント_新(Segment_New)'!J22="-","-",'セグメント_新(Segment_New)'!J22/'為替換算(currency conversion)'!$B$3)</f>
        <v>19044.074626865673</v>
      </c>
      <c r="K22" s="56">
        <f>IF('セグメント_新(Segment_New)'!K22="-","-",'セグメント_新(Segment_New)'!K22/'為替換算(currency conversion)'!$B$3)</f>
        <v>5054.9850746268658</v>
      </c>
      <c r="L22" s="57">
        <f>IF('セグメント_新(Segment_New)'!L22="-","-",'セグメント_新(Segment_New)'!L22/'為替換算(currency conversion)'!$B$3)</f>
        <v>10234.5</v>
      </c>
      <c r="M22" s="757"/>
      <c r="N22" s="758"/>
    </row>
    <row r="23" spans="1:14" s="29" customFormat="1" ht="18" customHeight="1">
      <c r="A23" s="22"/>
      <c r="B23" s="30"/>
      <c r="C23" s="939" t="s">
        <v>568</v>
      </c>
      <c r="D23" s="940"/>
      <c r="E23" s="845" t="s">
        <v>3</v>
      </c>
      <c r="F23" s="32" t="s">
        <v>31</v>
      </c>
      <c r="G23" s="828"/>
      <c r="H23" s="34">
        <f>IF('セグメント_新(Segment_New)'!H23="-","-",'セグメント_新(Segment_New)'!H23/'為替換算(currency conversion)'!$B$3)</f>
        <v>1628.6044776119404</v>
      </c>
      <c r="I23" s="749"/>
      <c r="J23" s="434">
        <f>IF('セグメント_新(Segment_New)'!J23="-","-",'セグメント_新(Segment_New)'!J23/'為替換算(currency conversion)'!$B$3)</f>
        <v>3631.3358208955224</v>
      </c>
      <c r="K23" s="828"/>
      <c r="L23" s="34">
        <f>IF('セグメント_新(Segment_New)'!L23="-","-",'セグメント_新(Segment_New)'!L23/'為替換算(currency conversion)'!$B$3)</f>
        <v>1633.0373134328358</v>
      </c>
      <c r="M23" s="749"/>
      <c r="N23" s="750"/>
    </row>
    <row r="24" spans="1:14" s="29" customFormat="1" ht="18" customHeight="1">
      <c r="A24" s="22"/>
      <c r="B24" s="30"/>
      <c r="C24" s="941" t="s">
        <v>569</v>
      </c>
      <c r="D24" s="942"/>
      <c r="E24" s="846" t="s">
        <v>3</v>
      </c>
      <c r="F24" s="38" t="s">
        <v>19</v>
      </c>
      <c r="G24" s="828"/>
      <c r="H24" s="39">
        <f>IF('セグメント_新(Segment_New)'!H24="-","-",'セグメント_新(Segment_New)'!H24/'為替換算(currency conversion)'!$B$3)</f>
        <v>1974.9104477611941</v>
      </c>
      <c r="I24" s="751"/>
      <c r="J24" s="45">
        <f>IF('セグメント_新(Segment_New)'!J24="-","-",'セグメント_新(Segment_New)'!J24/'為替換算(currency conversion)'!$B$3)</f>
        <v>3979.6791044776119</v>
      </c>
      <c r="K24" s="828"/>
      <c r="L24" s="39">
        <f>IF('セグメント_新(Segment_New)'!L24="-","-",'セグメント_新(Segment_New)'!L24/'為替換算(currency conversion)'!$B$3)</f>
        <v>2020.8955223880596</v>
      </c>
      <c r="M24" s="751"/>
      <c r="N24" s="752"/>
    </row>
    <row r="25" spans="1:14" s="29" customFormat="1" ht="18" customHeight="1">
      <c r="A25" s="22"/>
      <c r="B25" s="30"/>
      <c r="C25" s="941" t="s">
        <v>623</v>
      </c>
      <c r="D25" s="942"/>
      <c r="E25" s="846" t="s">
        <v>3</v>
      </c>
      <c r="F25" s="38" t="s">
        <v>625</v>
      </c>
      <c r="G25" s="828"/>
      <c r="H25" s="39">
        <f>IF('セグメント_新(Segment_New)'!H25="-","-",'セグメント_新(Segment_New)'!H25/'為替換算(currency conversion)'!$B$3)</f>
        <v>1472.2910447761194</v>
      </c>
      <c r="I25" s="751"/>
      <c r="J25" s="45">
        <f>IF('セグメント_新(Segment_New)'!J25="-","-",'セグメント_新(Segment_New)'!J25/'為替換算(currency conversion)'!$B$3)</f>
        <v>3098.0298507462685</v>
      </c>
      <c r="K25" s="828"/>
      <c r="L25" s="39">
        <f>IF('セグメント_新(Segment_New)'!L25="-","-",'セグメント_新(Segment_New)'!L25/'為替換算(currency conversion)'!$B$3)</f>
        <v>1637.5</v>
      </c>
      <c r="M25" s="751"/>
      <c r="N25" s="752"/>
    </row>
    <row r="26" spans="1:14" s="29" customFormat="1" ht="18" customHeight="1">
      <c r="A26" s="22"/>
      <c r="B26" s="30"/>
      <c r="C26" s="918" t="s">
        <v>559</v>
      </c>
      <c r="D26" s="916"/>
      <c r="E26" s="861" t="s">
        <v>3</v>
      </c>
      <c r="F26" s="38" t="s">
        <v>624</v>
      </c>
      <c r="G26" s="787"/>
      <c r="H26" s="46">
        <f>IF('セグメント_新(Segment_New)'!H26="-","-",'セグメント_新(Segment_New)'!H26/'為替換算(currency conversion)'!$B$3)</f>
        <v>3658.2313432835822</v>
      </c>
      <c r="I26" s="753"/>
      <c r="J26" s="435">
        <f>IF('セグメント_新(Segment_New)'!J26="-","-",'セグメント_新(Segment_New)'!J26/'為替換算(currency conversion)'!$B$3)</f>
        <v>7680.1343283582091</v>
      </c>
      <c r="K26" s="753"/>
      <c r="L26" s="46">
        <f>IF('セグメント_新(Segment_New)'!L26="-","-",'セグメント_新(Segment_New)'!L26/'為替換算(currency conversion)'!$B$3)</f>
        <v>4635.253731343284</v>
      </c>
      <c r="M26" s="753"/>
      <c r="N26" s="754"/>
    </row>
    <row r="27" spans="1:14" s="29" customFormat="1" ht="18" customHeight="1">
      <c r="A27" s="22"/>
      <c r="B27" s="67"/>
      <c r="C27" s="948" t="s">
        <v>571</v>
      </c>
      <c r="D27" s="949"/>
      <c r="E27" s="49" t="s">
        <v>3</v>
      </c>
      <c r="F27" s="50" t="s">
        <v>27</v>
      </c>
      <c r="G27" s="829"/>
      <c r="H27" s="52">
        <f>IF('セグメント_新(Segment_New)'!H27="-","-",'セグメント_新(Segment_New)'!H27/'為替換算(currency conversion)'!$B$3)</f>
        <v>311.32089552238807</v>
      </c>
      <c r="I27" s="755"/>
      <c r="J27" s="436">
        <f>IF('セグメント_新(Segment_New)'!J27="-","-",'セグメント_新(Segment_New)'!J27/'為替換算(currency conversion)'!$B$3)</f>
        <v>654.8955223880597</v>
      </c>
      <c r="K27" s="829"/>
      <c r="L27" s="52">
        <f>IF('セグメント_新(Segment_New)'!L27="-","-",'セグメント_新(Segment_New)'!L27/'為替換算(currency conversion)'!$B$3)</f>
        <v>307.81343283582089</v>
      </c>
      <c r="M27" s="755"/>
      <c r="N27" s="756"/>
    </row>
    <row r="28" spans="1:14" s="70" customFormat="1" ht="18" customHeight="1">
      <c r="A28" s="22"/>
      <c r="B28" s="937" t="s">
        <v>576</v>
      </c>
      <c r="C28" s="938"/>
      <c r="D28" s="938"/>
      <c r="E28" s="844" t="s">
        <v>3</v>
      </c>
      <c r="F28" s="68" t="s">
        <v>577</v>
      </c>
      <c r="G28" s="56">
        <f>IF('セグメント_新(Segment_New)'!G28="-","-",'セグメント_新(Segment_New)'!G28/'為替換算(currency conversion)'!$B$3)</f>
        <v>4401.4925373134329</v>
      </c>
      <c r="H28" s="57">
        <f>IF('セグメント_新(Segment_New)'!H28="-","-",'セグメント_新(Segment_New)'!H28/'為替換算(currency conversion)'!$B$3)</f>
        <v>8608.6567164179105</v>
      </c>
      <c r="I28" s="57">
        <f>IF('セグメント_新(Segment_New)'!I28="-","-",'セグメント_新(Segment_New)'!I28/'為替換算(currency conversion)'!$B$3)</f>
        <v>12838.970149253732</v>
      </c>
      <c r="J28" s="437">
        <f>IF('セグメント_新(Segment_New)'!J28="-","-",'セグメント_新(Segment_New)'!J28/'為替換算(currency conversion)'!$B$3)</f>
        <v>17916.544776119405</v>
      </c>
      <c r="K28" s="56">
        <f>IF('セグメント_新(Segment_New)'!K28="-","-",'セグメント_新(Segment_New)'!K28/'為替換算(currency conversion)'!$B$3)</f>
        <v>4646.9850746268658</v>
      </c>
      <c r="L28" s="57">
        <f>IF('セグメント_新(Segment_New)'!L28="-","-",'セグメント_新(Segment_New)'!L28/'為替換算(currency conversion)'!$B$3)</f>
        <v>8915.4552238805973</v>
      </c>
      <c r="M28" s="757"/>
      <c r="N28" s="758"/>
    </row>
    <row r="29" spans="1:14" s="70" customFormat="1" ht="18" customHeight="1">
      <c r="A29" s="22"/>
      <c r="B29" s="30"/>
      <c r="C29" s="939" t="s">
        <v>568</v>
      </c>
      <c r="D29" s="940"/>
      <c r="E29" s="845" t="s">
        <v>3</v>
      </c>
      <c r="F29" s="32" t="s">
        <v>31</v>
      </c>
      <c r="G29" s="828"/>
      <c r="H29" s="34">
        <f>IF('セグメント_新(Segment_New)'!H29="-","-",'セグメント_新(Segment_New)'!H29/'為替換算(currency conversion)'!$B$3)</f>
        <v>2205.7238805970151</v>
      </c>
      <c r="I29" s="749"/>
      <c r="J29" s="434">
        <f>IF('セグメント_新(Segment_New)'!J29="-","-",'セグメント_新(Segment_New)'!J29/'為替換算(currency conversion)'!$B$3)</f>
        <v>4061.7910447761192</v>
      </c>
      <c r="K29" s="828"/>
      <c r="L29" s="34">
        <f>IF('セグメント_新(Segment_New)'!L29="-","-",'セグメント_新(Segment_New)'!L29/'為替換算(currency conversion)'!$B$3)</f>
        <v>1755.6567164179105</v>
      </c>
      <c r="M29" s="749"/>
      <c r="N29" s="750"/>
    </row>
    <row r="30" spans="1:14" s="70" customFormat="1" ht="18" customHeight="1">
      <c r="A30" s="22"/>
      <c r="B30" s="30"/>
      <c r="C30" s="941" t="s">
        <v>569</v>
      </c>
      <c r="D30" s="942"/>
      <c r="E30" s="846" t="s">
        <v>3</v>
      </c>
      <c r="F30" s="38" t="s">
        <v>19</v>
      </c>
      <c r="G30" s="828"/>
      <c r="H30" s="39">
        <f>IF('セグメント_新(Segment_New)'!H30="-","-",'セグメント_新(Segment_New)'!H30/'為替換算(currency conversion)'!$B$3)</f>
        <v>1582.5522388059701</v>
      </c>
      <c r="I30" s="751"/>
      <c r="J30" s="45">
        <f>IF('セグメント_新(Segment_New)'!J30="-","-",'セグメント_新(Segment_New)'!J30/'為替換算(currency conversion)'!$B$3)</f>
        <v>3269.5597014925374</v>
      </c>
      <c r="K30" s="828"/>
      <c r="L30" s="39">
        <f>IF('セグメント_新(Segment_New)'!L30="-","-",'セグメント_新(Segment_New)'!L30/'為替換算(currency conversion)'!$B$3)</f>
        <v>1278.0149253731342</v>
      </c>
      <c r="M30" s="751"/>
      <c r="N30" s="752"/>
    </row>
    <row r="31" spans="1:14" s="70" customFormat="1" ht="18" customHeight="1">
      <c r="A31" s="22"/>
      <c r="B31" s="30"/>
      <c r="C31" s="941" t="s">
        <v>623</v>
      </c>
      <c r="D31" s="942"/>
      <c r="E31" s="846" t="s">
        <v>3</v>
      </c>
      <c r="F31" s="38" t="s">
        <v>625</v>
      </c>
      <c r="G31" s="828"/>
      <c r="H31" s="39">
        <f>IF('セグメント_新(Segment_New)'!H31="-","-",'セグメント_新(Segment_New)'!H31/'為替換算(currency conversion)'!$B$3)</f>
        <v>1168.4626865671642</v>
      </c>
      <c r="I31" s="751"/>
      <c r="J31" s="45">
        <f>IF('セグメント_新(Segment_New)'!J31="-","-",'セグメント_新(Segment_New)'!J31/'為替換算(currency conversion)'!$B$3)</f>
        <v>2517.6492537313434</v>
      </c>
      <c r="K31" s="828"/>
      <c r="L31" s="39">
        <f>IF('セグメント_新(Segment_New)'!L31="-","-",'セグメント_新(Segment_New)'!L31/'為替換算(currency conversion)'!$B$3)</f>
        <v>1261.4701492537313</v>
      </c>
      <c r="M31" s="751"/>
      <c r="N31" s="752"/>
    </row>
    <row r="32" spans="1:14" s="29" customFormat="1" ht="18" customHeight="1">
      <c r="A32" s="22"/>
      <c r="B32" s="30"/>
      <c r="C32" s="865" t="s">
        <v>559</v>
      </c>
      <c r="D32" s="861"/>
      <c r="E32" s="861" t="s">
        <v>3</v>
      </c>
      <c r="F32" s="38" t="s">
        <v>624</v>
      </c>
      <c r="G32" s="787"/>
      <c r="H32" s="46">
        <f>IF('セグメント_新(Segment_New)'!H32="-","-",'セグメント_新(Segment_New)'!H32/'為替換算(currency conversion)'!$B$3)</f>
        <v>3404.0597014925374</v>
      </c>
      <c r="I32" s="753"/>
      <c r="J32" s="435">
        <f>IF('セグメント_新(Segment_New)'!J32="-","-",'セグメント_新(Segment_New)'!J32/'為替換算(currency conversion)'!$B$3)</f>
        <v>7576.9776119402986</v>
      </c>
      <c r="K32" s="753"/>
      <c r="L32" s="46">
        <f>IF('セグメント_新(Segment_New)'!L32="-","-",'セグメント_新(Segment_New)'!L32/'為替換算(currency conversion)'!$B$3)</f>
        <v>4357.1417910447763</v>
      </c>
      <c r="M32" s="753"/>
      <c r="N32" s="754"/>
    </row>
    <row r="33" spans="1:14" s="29" customFormat="1" ht="18" customHeight="1">
      <c r="A33" s="22"/>
      <c r="B33" s="30"/>
      <c r="C33" s="862"/>
      <c r="D33" s="863" t="s">
        <v>646</v>
      </c>
      <c r="E33" s="861" t="s">
        <v>3</v>
      </c>
      <c r="F33" s="43" t="s">
        <v>23</v>
      </c>
      <c r="G33" s="787"/>
      <c r="H33" s="878">
        <f>IF('セグメント_新(Segment_New)'!H33="-","-",'セグメント_新(Segment_New)'!H33/'為替換算(currency conversion)'!$B$3)</f>
        <v>1437.2313432835822</v>
      </c>
      <c r="I33" s="753"/>
      <c r="J33" s="879">
        <f>IF('セグメント_新(Segment_New)'!J33="-","-",'セグメント_新(Segment_New)'!J33/'為替換算(currency conversion)'!$B$3)</f>
        <v>3176.8358208955224</v>
      </c>
      <c r="K33" s="867"/>
      <c r="L33" s="878">
        <f>IF('セグメント_新(Segment_New)'!L33="-","-",'セグメント_新(Segment_New)'!L33/'為替換算(currency conversion)'!$B$3)</f>
        <v>1618.6343283582089</v>
      </c>
      <c r="M33" s="753"/>
      <c r="N33" s="754"/>
    </row>
    <row r="34" spans="1:14" s="29" customFormat="1" ht="18" customHeight="1">
      <c r="A34" s="22"/>
      <c r="B34" s="30"/>
      <c r="C34" s="866"/>
      <c r="D34" s="864" t="s">
        <v>647</v>
      </c>
      <c r="E34" s="861" t="s">
        <v>3</v>
      </c>
      <c r="F34" s="43" t="s">
        <v>25</v>
      </c>
      <c r="G34" s="787"/>
      <c r="H34" s="878">
        <f>IF('セグメント_新(Segment_New)'!H34="-","-",'セグメント_新(Segment_New)'!H34/'為替換算(currency conversion)'!$B$3)</f>
        <v>1901.3059701492537</v>
      </c>
      <c r="I34" s="753"/>
      <c r="J34" s="879">
        <f>IF('セグメント_新(Segment_New)'!J34="-","-",'セグメント_新(Segment_New)'!J34/'為替換算(currency conversion)'!$B$3)</f>
        <v>4264.4253731343288</v>
      </c>
      <c r="K34" s="867"/>
      <c r="L34" s="878">
        <f>IF('セグメント_新(Segment_New)'!L34="-","-",'セグメント_新(Segment_New)'!L34/'為替換算(currency conversion)'!$B$3)</f>
        <v>2649.4402985074626</v>
      </c>
      <c r="M34" s="753"/>
      <c r="N34" s="754"/>
    </row>
    <row r="35" spans="1:14" s="70" customFormat="1" ht="18" customHeight="1">
      <c r="A35" s="22"/>
      <c r="B35" s="30"/>
      <c r="C35" s="928" t="s">
        <v>571</v>
      </c>
      <c r="D35" s="929"/>
      <c r="E35" s="49" t="s">
        <v>3</v>
      </c>
      <c r="F35" s="50" t="s">
        <v>27</v>
      </c>
      <c r="G35" s="829"/>
      <c r="H35" s="52">
        <f>IF('セグメント_新(Segment_New)'!H35="-","-",'セグメント_新(Segment_New)'!H35/'為替換算(currency conversion)'!$B$3)</f>
        <v>247.85820895522389</v>
      </c>
      <c r="I35" s="755"/>
      <c r="J35" s="436">
        <f>IF('セグメント_新(Segment_New)'!J35="-","-",'セグメント_新(Segment_New)'!J35/'為替換算(currency conversion)'!$B$3)</f>
        <v>490.55970149253733</v>
      </c>
      <c r="K35" s="829"/>
      <c r="L35" s="52">
        <f>IF('セグメント_新(Segment_New)'!L35="-","-",'セグメント_新(Segment_New)'!L35/'為替換算(currency conversion)'!$B$3)</f>
        <v>263.17164179104475</v>
      </c>
      <c r="M35" s="755"/>
      <c r="N35" s="756"/>
    </row>
    <row r="36" spans="1:14" s="70" customFormat="1" ht="18" customHeight="1">
      <c r="A36" s="71"/>
      <c r="B36" s="930" t="s">
        <v>578</v>
      </c>
      <c r="C36" s="931"/>
      <c r="D36" s="931"/>
      <c r="E36" s="841" t="s">
        <v>3</v>
      </c>
      <c r="F36" s="73" t="s">
        <v>579</v>
      </c>
      <c r="G36" s="76">
        <f>IF('セグメント_新(Segment_New)'!G36="-","-",'セグメント_新(Segment_New)'!G36/'為替換算(currency conversion)'!$B$3)</f>
        <v>20856.268656716416</v>
      </c>
      <c r="H36" s="74">
        <f>IF('セグメント_新(Segment_New)'!H36="-","-",'セグメント_新(Segment_New)'!H36/'為替換算(currency conversion)'!$B$3)</f>
        <v>20743.149253731342</v>
      </c>
      <c r="I36" s="74">
        <f>IF('セグメント_新(Segment_New)'!I36="-","-",'セグメント_新(Segment_New)'!I36/'為替換算(currency conversion)'!$B$3)</f>
        <v>20695.373134328358</v>
      </c>
      <c r="J36" s="438">
        <f>IF('セグメント_新(Segment_New)'!J36="-","-",'セグメント_新(Segment_New)'!J36/'為替換算(currency conversion)'!$B$3)</f>
        <v>21347.768656716416</v>
      </c>
      <c r="K36" s="76">
        <f>IF('セグメント_新(Segment_New)'!K36="-","-",'セグメント_新(Segment_New)'!K36/'為替換算(currency conversion)'!$B$3)</f>
        <v>22111.380597014926</v>
      </c>
      <c r="L36" s="74">
        <f>IF('セグメント_新(Segment_New)'!L36="-","-",'セグメント_新(Segment_New)'!L36/'為替換算(currency conversion)'!$B$3)</f>
        <v>21930.373134328358</v>
      </c>
      <c r="M36" s="759"/>
      <c r="N36" s="760"/>
    </row>
    <row r="37" spans="1:14" s="70" customFormat="1" ht="18" customHeight="1">
      <c r="A37" s="13"/>
      <c r="B37" s="930" t="s">
        <v>48</v>
      </c>
      <c r="C37" s="932"/>
      <c r="D37" s="932"/>
      <c r="E37" s="841" t="s">
        <v>3</v>
      </c>
      <c r="F37" s="78" t="s">
        <v>49</v>
      </c>
      <c r="G37" s="76">
        <f>IF('セグメント_新(Segment_New)'!G37="-","-",'セグメント_新(Segment_New)'!G37/'為替換算(currency conversion)'!$B$3)</f>
        <v>267.02238805970148</v>
      </c>
      <c r="H37" s="74">
        <f>IF('セグメント_新(Segment_New)'!H37="-","-",'セグメント_新(Segment_New)'!H37/'為替換算(currency conversion)'!$B$3)</f>
        <v>612.20149253731347</v>
      </c>
      <c r="I37" s="74">
        <f>IF('セグメント_新(Segment_New)'!I37="-","-",'セグメント_新(Segment_New)'!I37/'為替換算(currency conversion)'!$B$3)</f>
        <v>934.44776119402979</v>
      </c>
      <c r="J37" s="438">
        <f>IF('セグメント_新(Segment_New)'!J37="-","-",'セグメント_新(Segment_New)'!J37/'為替換算(currency conversion)'!$B$3)</f>
        <v>1319</v>
      </c>
      <c r="K37" s="76">
        <f>IF('セグメント_新(Segment_New)'!K37="-","-",'セグメント_新(Segment_New)'!K37/'為替換算(currency conversion)'!$B$3)</f>
        <v>325.17164179104475</v>
      </c>
      <c r="L37" s="74">
        <f>IF('セグメント_新(Segment_New)'!L37="-","-",'セグメント_新(Segment_New)'!L37/'為替換算(currency conversion)'!$B$3)</f>
        <v>658.09701492537317</v>
      </c>
      <c r="M37" s="759"/>
      <c r="N37" s="760"/>
    </row>
    <row r="38" spans="1:14" s="70" customFormat="1" ht="22.5" customHeight="1" thickBot="1">
      <c r="A38" s="13"/>
      <c r="B38" s="933" t="s">
        <v>50</v>
      </c>
      <c r="C38" s="934"/>
      <c r="D38" s="934"/>
      <c r="E38" s="79" t="s">
        <v>3</v>
      </c>
      <c r="F38" s="80" t="s">
        <v>51</v>
      </c>
      <c r="G38" s="81">
        <f>IF('セグメント_新(Segment_New)'!G38="-","-",'セグメント_新(Segment_New)'!G38/'為替換算(currency conversion)'!$B$3)</f>
        <v>330.67910447761193</v>
      </c>
      <c r="H38" s="82">
        <f>IF('セグメント_新(Segment_New)'!H38="-","-",'セグメント_新(Segment_New)'!H38/'為替換算(currency conversion)'!$B$3)</f>
        <v>665.19402985074623</v>
      </c>
      <c r="I38" s="82">
        <f>IF('セグメント_新(Segment_New)'!I38="-","-",'セグメント_新(Segment_New)'!I38/'為替換算(currency conversion)'!$B$3)</f>
        <v>999.00746268656712</v>
      </c>
      <c r="J38" s="439">
        <f>IF('セグメント_新(Segment_New)'!J38="-","-",'セグメント_新(Segment_New)'!J38/'為替換算(currency conversion)'!$B$3)</f>
        <v>1358.5149253731342</v>
      </c>
      <c r="K38" s="81">
        <f>IF('セグメント_新(Segment_New)'!K38="-","-",'セグメント_新(Segment_New)'!K38/'為替換算(currency conversion)'!$B$3)</f>
        <v>331.81343283582089</v>
      </c>
      <c r="L38" s="82">
        <f>IF('セグメント_新(Segment_New)'!L38="-","-",'セグメント_新(Segment_New)'!L38/'為替換算(currency conversion)'!$B$3)</f>
        <v>667.75373134328356</v>
      </c>
      <c r="M38" s="761"/>
      <c r="N38" s="762"/>
    </row>
    <row r="39" spans="1:14" s="70" customFormat="1" ht="19.5" customHeight="1" thickBot="1">
      <c r="A39" s="13"/>
      <c r="B39" s="935" t="s">
        <v>52</v>
      </c>
      <c r="C39" s="936"/>
      <c r="D39" s="936"/>
      <c r="E39" s="842" t="s">
        <v>3</v>
      </c>
      <c r="F39" s="85" t="s">
        <v>53</v>
      </c>
      <c r="G39" s="368">
        <f>'セグメント_新(Segment_New)'!G39</f>
        <v>142750</v>
      </c>
      <c r="H39" s="87">
        <f>'セグメント_新(Segment_New)'!H39</f>
        <v>145750</v>
      </c>
      <c r="I39" s="87">
        <f>'セグメント_新(Segment_New)'!I39</f>
        <v>149100</v>
      </c>
      <c r="J39" s="91">
        <f>'セグメント_新(Segment_New)'!J39</f>
        <v>152000</v>
      </c>
      <c r="K39" s="368">
        <f>'セグメント_新(Segment_New)'!K39</f>
        <v>155800</v>
      </c>
      <c r="L39" s="87">
        <f>'セグメント_新(Segment_New)'!L39</f>
        <v>158200</v>
      </c>
      <c r="M39" s="763"/>
      <c r="N39" s="764"/>
    </row>
    <row r="40" spans="1:14" s="70" customFormat="1" ht="18.75">
      <c r="A40" s="13"/>
      <c r="B40" s="92"/>
      <c r="C40" s="93"/>
      <c r="D40" s="93"/>
      <c r="E40" s="782"/>
      <c r="F40" s="94"/>
      <c r="G40" s="95"/>
      <c r="H40" s="96"/>
      <c r="I40" s="95"/>
      <c r="J40" s="95"/>
      <c r="K40" s="95"/>
      <c r="L40" s="96"/>
      <c r="M40" s="95"/>
      <c r="N40" s="95"/>
    </row>
    <row r="41" spans="1:14" s="70" customFormat="1" ht="18.75">
      <c r="A41" s="13"/>
      <c r="B41" s="92"/>
      <c r="C41" s="850" t="s">
        <v>671</v>
      </c>
      <c r="D41" s="93"/>
      <c r="E41" s="844"/>
      <c r="F41" s="94"/>
      <c r="G41" s="95"/>
      <c r="H41" s="96"/>
      <c r="I41" s="95"/>
      <c r="J41" s="95"/>
      <c r="K41" s="95"/>
      <c r="L41" s="96"/>
      <c r="M41" s="95"/>
      <c r="N41" s="95"/>
    </row>
    <row r="42" spans="1:14" s="70" customFormat="1" ht="18.75">
      <c r="A42" s="13"/>
      <c r="B42" s="92"/>
      <c r="C42" s="868" t="s">
        <v>672</v>
      </c>
      <c r="D42" s="93"/>
      <c r="E42" s="844"/>
      <c r="F42" s="94"/>
      <c r="G42" s="95"/>
      <c r="H42" s="96"/>
      <c r="I42" s="95"/>
      <c r="J42" s="95"/>
      <c r="K42" s="95"/>
      <c r="L42" s="96"/>
      <c r="M42" s="95"/>
      <c r="N42" s="95"/>
    </row>
    <row r="43" spans="1:14" s="99" customFormat="1">
      <c r="A43" s="8"/>
      <c r="C43" s="99" t="s">
        <v>636</v>
      </c>
    </row>
    <row r="44" spans="1:14" s="99" customFormat="1">
      <c r="A44" s="8"/>
      <c r="D44" s="99" t="s">
        <v>563</v>
      </c>
    </row>
    <row r="45" spans="1:14" s="99" customFormat="1">
      <c r="A45" s="8"/>
      <c r="C45" s="447" t="s">
        <v>635</v>
      </c>
    </row>
    <row r="46" spans="1:14" s="99" customFormat="1">
      <c r="A46" s="8"/>
      <c r="C46" s="447"/>
      <c r="D46" s="447" t="s">
        <v>564</v>
      </c>
    </row>
    <row r="47" spans="1:14" s="99" customFormat="1">
      <c r="A47" s="8"/>
      <c r="C47" s="447"/>
      <c r="D47" s="447" t="s">
        <v>565</v>
      </c>
    </row>
    <row r="48" spans="1:14">
      <c r="C48" s="70" t="s">
        <v>599</v>
      </c>
    </row>
    <row r="49" spans="3:3">
      <c r="C49" s="441" t="s">
        <v>600</v>
      </c>
    </row>
  </sheetData>
  <mergeCells count="29">
    <mergeCell ref="G6:J6"/>
    <mergeCell ref="K6:N6"/>
    <mergeCell ref="B8:D8"/>
    <mergeCell ref="C9:D9"/>
    <mergeCell ref="C10:D10"/>
    <mergeCell ref="D6:D7"/>
    <mergeCell ref="E6:E7"/>
    <mergeCell ref="F6:F7"/>
    <mergeCell ref="C18:D18"/>
    <mergeCell ref="C19:D19"/>
    <mergeCell ref="C21:D21"/>
    <mergeCell ref="B22:D22"/>
    <mergeCell ref="C11:D11"/>
    <mergeCell ref="C15:D15"/>
    <mergeCell ref="B16:D16"/>
    <mergeCell ref="C17:D17"/>
    <mergeCell ref="B28:D28"/>
    <mergeCell ref="C29:D29"/>
    <mergeCell ref="C30:D30"/>
    <mergeCell ref="C31:D31"/>
    <mergeCell ref="C23:D23"/>
    <mergeCell ref="C24:D24"/>
    <mergeCell ref="C25:D25"/>
    <mergeCell ref="C27:D27"/>
    <mergeCell ref="C35:D35"/>
    <mergeCell ref="B36:D36"/>
    <mergeCell ref="B37:D37"/>
    <mergeCell ref="B38:D38"/>
    <mergeCell ref="B39:D39"/>
  </mergeCells>
  <phoneticPr fontId="15"/>
  <printOptions horizontalCentered="1" verticalCentered="1"/>
  <pageMargins left="0" right="0" top="0" bottom="0" header="0.31496062992125984" footer="0.31496062992125984"/>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50"/>
  <sheetViews>
    <sheetView showGridLines="0" view="pageBreakPreview" zoomScale="70" zoomScaleNormal="70" zoomScaleSheetLayoutView="70" workbookViewId="0"/>
  </sheetViews>
  <sheetFormatPr defaultColWidth="9"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30" width="13.625" style="6" customWidth="1"/>
    <col min="31" max="16384" width="9" style="6"/>
  </cols>
  <sheetData>
    <row r="1" spans="1:30" s="4" customFormat="1" ht="19.5" customHeight="1">
      <c r="A1" s="1"/>
      <c r="B1" s="1" t="s">
        <v>386</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B2" s="356" t="s">
        <v>387</v>
      </c>
    </row>
    <row r="3" spans="1:30" s="7" customFormat="1" ht="18" customHeight="1">
      <c r="A3" s="5"/>
      <c r="B3" s="5" t="s">
        <v>637</v>
      </c>
    </row>
    <row r="4" spans="1:30" s="9" customFormat="1" ht="9" customHeight="1">
      <c r="A4" s="5"/>
      <c r="B4" s="8"/>
    </row>
    <row r="5" spans="1:30" s="12" customFormat="1" ht="18" customHeight="1" thickBot="1">
      <c r="A5" s="10"/>
      <c r="B5" s="101" t="str">
        <f>"（単位：百万"&amp;'為替換算(currency conversion)'!$A$3&amp;"/Unit: "&amp;'為替換算(currency conversion)'!$A$3&amp;" million）"</f>
        <v>（単位：百万USD/Unit: USD million）</v>
      </c>
      <c r="C5" s="357"/>
      <c r="D5" s="357"/>
    </row>
    <row r="6" spans="1:30" s="16" customFormat="1" ht="18.75" customHeight="1">
      <c r="A6" s="13"/>
      <c r="B6" s="14"/>
      <c r="C6" s="15"/>
      <c r="D6" s="956" t="s">
        <v>2</v>
      </c>
      <c r="E6" s="958" t="s">
        <v>3</v>
      </c>
      <c r="F6" s="960" t="s">
        <v>4</v>
      </c>
      <c r="G6" s="952" t="s">
        <v>59</v>
      </c>
      <c r="H6" s="953"/>
      <c r="I6" s="953"/>
      <c r="J6" s="954"/>
      <c r="K6" s="952" t="s">
        <v>388</v>
      </c>
      <c r="L6" s="953"/>
      <c r="M6" s="953"/>
      <c r="N6" s="953"/>
      <c r="O6" s="952" t="s">
        <v>7</v>
      </c>
      <c r="P6" s="953"/>
      <c r="Q6" s="953"/>
      <c r="R6" s="954"/>
      <c r="S6" s="952" t="s">
        <v>506</v>
      </c>
      <c r="T6" s="953"/>
      <c r="U6" s="953"/>
      <c r="V6" s="954"/>
      <c r="W6" s="952" t="s">
        <v>516</v>
      </c>
      <c r="X6" s="953"/>
      <c r="Y6" s="953"/>
      <c r="Z6" s="954"/>
      <c r="AA6" s="952" t="s">
        <v>546</v>
      </c>
      <c r="AB6" s="953"/>
      <c r="AC6" s="953"/>
      <c r="AD6" s="954"/>
    </row>
    <row r="7" spans="1:30" s="16" customFormat="1" ht="27" customHeight="1" thickBot="1">
      <c r="A7" s="13"/>
      <c r="B7" s="17"/>
      <c r="C7" s="18"/>
      <c r="D7" s="957"/>
      <c r="E7" s="959"/>
      <c r="F7" s="961"/>
      <c r="G7" s="19" t="s">
        <v>8</v>
      </c>
      <c r="H7" s="20" t="s">
        <v>9</v>
      </c>
      <c r="I7" s="20" t="s">
        <v>10</v>
      </c>
      <c r="J7" s="21" t="s">
        <v>11</v>
      </c>
      <c r="K7" s="19" t="s">
        <v>8</v>
      </c>
      <c r="L7" s="20" t="s">
        <v>9</v>
      </c>
      <c r="M7" s="20" t="s">
        <v>10</v>
      </c>
      <c r="N7" s="358" t="s">
        <v>11</v>
      </c>
      <c r="O7" s="19" t="s">
        <v>8</v>
      </c>
      <c r="P7" s="20" t="s">
        <v>9</v>
      </c>
      <c r="Q7" s="20" t="s">
        <v>10</v>
      </c>
      <c r="R7" s="21" t="s">
        <v>11</v>
      </c>
      <c r="S7" s="19" t="s">
        <v>8</v>
      </c>
      <c r="T7" s="20" t="s">
        <v>234</v>
      </c>
      <c r="U7" s="20" t="s">
        <v>237</v>
      </c>
      <c r="V7" s="21" t="s">
        <v>236</v>
      </c>
      <c r="W7" s="19" t="s">
        <v>8</v>
      </c>
      <c r="X7" s="20" t="s">
        <v>234</v>
      </c>
      <c r="Y7" s="20" t="s">
        <v>237</v>
      </c>
      <c r="Z7" s="21" t="s">
        <v>236</v>
      </c>
      <c r="AA7" s="19" t="s">
        <v>8</v>
      </c>
      <c r="AB7" s="20" t="s">
        <v>234</v>
      </c>
      <c r="AC7" s="20" t="s">
        <v>237</v>
      </c>
      <c r="AD7" s="21" t="s">
        <v>236</v>
      </c>
    </row>
    <row r="8" spans="1:30" s="29" customFormat="1" ht="18" customHeight="1">
      <c r="A8" s="22"/>
      <c r="B8" s="955" t="s">
        <v>389</v>
      </c>
      <c r="C8" s="938"/>
      <c r="D8" s="938"/>
      <c r="E8" s="23" t="s">
        <v>30</v>
      </c>
      <c r="F8" s="24" t="s">
        <v>390</v>
      </c>
      <c r="G8" s="25">
        <f>IF('セグメント_旧(Segment_Old)'!G8="-","-",'セグメント_旧(Segment_Old)'!G8/'為替換算(currency conversion)'!$B$3)</f>
        <v>3509.8656716417909</v>
      </c>
      <c r="H8" s="26">
        <f>IF('セグメント_旧(Segment_Old)'!H8="-","-",'セグメント_旧(Segment_Old)'!H8/'為替換算(currency conversion)'!$B$3)</f>
        <v>7167.6492537313434</v>
      </c>
      <c r="I8" s="26">
        <f>IF('セグメント_旧(Segment_Old)'!I8="-","-",'セグメント_旧(Segment_Old)'!I8/'為替換算(currency conversion)'!$B$3)</f>
        <v>11045.634328358208</v>
      </c>
      <c r="J8" s="27">
        <f>IF('セグメント_旧(Segment_Old)'!J8="-","-",'セグメント_旧(Segment_Old)'!J8/'為替換算(currency conversion)'!$B$3)</f>
        <v>15221.567164179105</v>
      </c>
      <c r="K8" s="25">
        <f>IF('セグメント_旧(Segment_Old)'!K8="-","-",'セグメント_旧(Segment_Old)'!K8/'為替換算(currency conversion)'!$B$3)</f>
        <v>3770.4477611940297</v>
      </c>
      <c r="L8" s="26">
        <f>IF('セグメント_旧(Segment_Old)'!L8="-","-",'セグメント_旧(Segment_Old)'!L8/'為替換算(currency conversion)'!$B$3)</f>
        <v>7632.253731343284</v>
      </c>
      <c r="M8" s="26">
        <f>IF('セグメント_旧(Segment_Old)'!M8="-","-",'セグメント_旧(Segment_Old)'!M8/'為替換算(currency conversion)'!$B$3)</f>
        <v>11572.283582089553</v>
      </c>
      <c r="N8" s="359">
        <f>IF('セグメント_旧(Segment_Old)'!N8="-","-",'セグメント_旧(Segment_Old)'!N8/'為替換算(currency conversion)'!$B$3)</f>
        <v>16146.455223880597</v>
      </c>
      <c r="O8" s="25">
        <f>IF('セグメント_旧(Segment_Old)'!O8="-","-",'セグメント_旧(Segment_Old)'!O8/'為替換算(currency conversion)'!$B$3)</f>
        <v>3934.8955223880598</v>
      </c>
      <c r="P8" s="26">
        <f>IF('セグメント_旧(Segment_Old)'!P8="-","-",'セグメント_旧(Segment_Old)'!P8/'為替換算(currency conversion)'!$B$3)</f>
        <v>8043.4253731343288</v>
      </c>
      <c r="Q8" s="26">
        <f>IF('セグメント_旧(Segment_Old)'!Q8="-","-",'セグメント_旧(Segment_Old)'!Q8/'為替換算(currency conversion)'!$B$3)</f>
        <v>12254.007462686568</v>
      </c>
      <c r="R8" s="433">
        <f>IF('セグメント_旧(Segment_Old)'!R8="-","-",'セグメント_旧(Segment_Old)'!R8/'為替換算(currency conversion)'!$B$3)</f>
        <v>16916.4776119403</v>
      </c>
      <c r="S8" s="25">
        <f>IF('セグメント_旧(Segment_Old)'!S8="-","-",'セグメント_旧(Segment_Old)'!S8/'為替換算(currency conversion)'!$B$3)</f>
        <v>3962.2089552238808</v>
      </c>
      <c r="T8" s="26">
        <f>IF('セグメント_旧(Segment_Old)'!T8="-","-",'セグメント_旧(Segment_Old)'!T8/'為替換算(currency conversion)'!$B$3)</f>
        <v>8060.5746268656712</v>
      </c>
      <c r="U8" s="26">
        <f>IF('セグメント_旧(Segment_Old)'!U8="-","-",'セグメント_旧(Segment_Old)'!U8/'為替換算(currency conversion)'!$B$3)</f>
        <v>12376.089552238805</v>
      </c>
      <c r="V8" s="433">
        <f>IF('セグメント_旧(Segment_Old)'!V8="-","-",'セグメント_旧(Segment_Old)'!V8/'為替換算(currency conversion)'!$B$3)</f>
        <v>17303.417910447763</v>
      </c>
      <c r="W8" s="25">
        <f>IF('セグメント_旧(Segment_Old)'!W8="-","-",'セグメント_旧(Segment_Old)'!W8/'為替換算(currency conversion)'!$B$3)</f>
        <v>4409.1194029850749</v>
      </c>
      <c r="X8" s="26">
        <f>IF('セグメント_旧(Segment_Old)'!X8="-","-",'セグメント_旧(Segment_Old)'!X8/'為替換算(currency conversion)'!$B$3)</f>
        <v>9045.3656716417918</v>
      </c>
      <c r="Y8" s="26">
        <f>IF('セグメント_旧(Segment_Old)'!Y8="-","-",'セグメント_旧(Segment_Old)'!Y8/'為替換算(currency conversion)'!$B$3)</f>
        <v>13792.597014925374</v>
      </c>
      <c r="Z8" s="433">
        <f>IF('セグメント_旧(Segment_Old)'!Z8="-","-",'セグメント_旧(Segment_Old)'!Z8/'為替換算(currency conversion)'!$B$3)</f>
        <v>19044.074626865673</v>
      </c>
      <c r="AA8" s="25">
        <f>IF('セグメント_旧(Segment_Old)'!AA8="-","-",'セグメント_旧(Segment_Old)'!AA8/'為替換算(currency conversion)'!$B$3)</f>
        <v>5054.9850746268658</v>
      </c>
      <c r="AB8" s="747"/>
      <c r="AC8" s="747"/>
      <c r="AD8" s="748"/>
    </row>
    <row r="9" spans="1:30" s="29" customFormat="1" ht="18" customHeight="1">
      <c r="A9" s="22"/>
      <c r="B9" s="30"/>
      <c r="C9" s="939" t="s">
        <v>16</v>
      </c>
      <c r="D9" s="940"/>
      <c r="E9" s="31" t="s">
        <v>30</v>
      </c>
      <c r="F9" s="32" t="s">
        <v>64</v>
      </c>
      <c r="G9" s="33">
        <f>IF('セグメント_旧(Segment_Old)'!G9="-","-",'セグメント_旧(Segment_Old)'!G9/'為替換算(currency conversion)'!$B$3)</f>
        <v>675.47014925373139</v>
      </c>
      <c r="H9" s="34">
        <f>IF('セグメント_旧(Segment_Old)'!H9="-","-",'セグメント_旧(Segment_Old)'!H9/'為替換算(currency conversion)'!$B$3)</f>
        <v>1431.044776119403</v>
      </c>
      <c r="I9" s="34">
        <f>IF('セグメント_旧(Segment_Old)'!I9="-","-",'セグメント_旧(Segment_Old)'!I9/'為替換算(currency conversion)'!$B$3)</f>
        <v>2231.0970149253731</v>
      </c>
      <c r="J9" s="35">
        <f>IF('セグメント_旧(Segment_Old)'!J9="-","-",'セグメント_旧(Segment_Old)'!J9/'為替換算(currency conversion)'!$B$3)</f>
        <v>3320.4328358208954</v>
      </c>
      <c r="K9" s="33">
        <f>IF('セグメント_旧(Segment_Old)'!K9="-","-",'セグメント_旧(Segment_Old)'!K9/'為替換算(currency conversion)'!$B$3)</f>
        <v>796.3656716417911</v>
      </c>
      <c r="L9" s="34">
        <f>IF('セグメント_旧(Segment_Old)'!L9="-","-",'セグメント_旧(Segment_Old)'!L9/'為替換算(currency conversion)'!$B$3)</f>
        <v>1555.5522388059701</v>
      </c>
      <c r="M9" s="34">
        <f>IF('セグメント_旧(Segment_Old)'!M9="-","-",'セグメント_旧(Segment_Old)'!M9/'為替換算(currency conversion)'!$B$3)</f>
        <v>2368.8059701492539</v>
      </c>
      <c r="N9" s="360">
        <f>IF('セグメント_旧(Segment_Old)'!N9="-","-",'セグメント_旧(Segment_Old)'!N9/'為替換算(currency conversion)'!$B$3)</f>
        <v>3581.6044776119402</v>
      </c>
      <c r="O9" s="33">
        <f>IF('セグメント_旧(Segment_Old)'!O9="-","-",'セグメント_旧(Segment_Old)'!O9/'為替換算(currency conversion)'!$B$3)</f>
        <v>747.31343283582089</v>
      </c>
      <c r="P9" s="34">
        <f>IF('セグメント_旧(Segment_Old)'!P9="-","-",'セグメント_旧(Segment_Old)'!P9/'為替換算(currency conversion)'!$B$3)</f>
        <v>1589.455223880597</v>
      </c>
      <c r="Q9" s="34">
        <f>IF('セグメント_旧(Segment_Old)'!Q9="-","-",'セグメント_旧(Segment_Old)'!Q9/'為替換算(currency conversion)'!$B$3)</f>
        <v>2489.1044776119402</v>
      </c>
      <c r="R9" s="434">
        <f>IF('セグメント_旧(Segment_Old)'!R9="-","-",'セグメント_旧(Segment_Old)'!R9/'為替換算(currency conversion)'!$B$3)</f>
        <v>3732.5074626865671</v>
      </c>
      <c r="S9" s="33">
        <f>IF('セグメント_旧(Segment_Old)'!S9="-","-",'セグメント_旧(Segment_Old)'!S9/'為替換算(currency conversion)'!$B$3)</f>
        <v>815.55223880597021</v>
      </c>
      <c r="T9" s="34">
        <f>IF('セグメント_旧(Segment_Old)'!T9="-","-",'セグメント_旧(Segment_Old)'!T9/'為替換算(currency conversion)'!$B$3)</f>
        <v>1719.2388059701493</v>
      </c>
      <c r="U9" s="34">
        <f>IF('セグメント_旧(Segment_Old)'!U9="-","-",'セグメント_旧(Segment_Old)'!U9/'為替換算(currency conversion)'!$B$3)</f>
        <v>2660.5</v>
      </c>
      <c r="V9" s="434">
        <f>IF('セグメント_旧(Segment_Old)'!V9="-","-",'セグメント_旧(Segment_Old)'!V9/'為替換算(currency conversion)'!$B$3)</f>
        <v>4033.4477611940297</v>
      </c>
      <c r="W9" s="33">
        <f>IF('セグメント_旧(Segment_Old)'!W9="-","-",'セグメント_旧(Segment_Old)'!W9/'為替換算(currency conversion)'!$B$3)</f>
        <v>909.47761194029852</v>
      </c>
      <c r="X9" s="34">
        <f>IF('セグメント_旧(Segment_Old)'!X9="-","-",'セグメント_旧(Segment_Old)'!X9/'為替換算(currency conversion)'!$B$3)</f>
        <v>1944.455223880597</v>
      </c>
      <c r="Y9" s="34">
        <f>IF('セグメント_旧(Segment_Old)'!Y9="-","-",'セグメント_旧(Segment_Old)'!Y9/'為替換算(currency conversion)'!$B$3)</f>
        <v>2995.9179104477612</v>
      </c>
      <c r="Z9" s="434">
        <f>IF('セグメント_旧(Segment_Old)'!Z9="-","-",'セグメント_旧(Segment_Old)'!Z9/'為替換算(currency conversion)'!$B$3)</f>
        <v>4346.5298507462685</v>
      </c>
      <c r="AA9" s="33">
        <f>IF('セグメント_旧(Segment_Old)'!AA9="-","-",'セグメント_旧(Segment_Old)'!AA9/'為替換算(currency conversion)'!$B$3)</f>
        <v>954.27611940298505</v>
      </c>
      <c r="AB9" s="749"/>
      <c r="AC9" s="749"/>
      <c r="AD9" s="750"/>
    </row>
    <row r="10" spans="1:30" s="29" customFormat="1" ht="18" customHeight="1">
      <c r="A10" s="22"/>
      <c r="B10" s="30"/>
      <c r="C10" s="941" t="s">
        <v>18</v>
      </c>
      <c r="D10" s="942"/>
      <c r="E10" s="37" t="s">
        <v>3</v>
      </c>
      <c r="F10" s="38" t="s">
        <v>19</v>
      </c>
      <c r="G10" s="33">
        <f>IF('セグメント_旧(Segment_Old)'!G10="-","-",'セグメント_旧(Segment_Old)'!G10/'為替換算(currency conversion)'!$B$3)</f>
        <v>974.8432835820895</v>
      </c>
      <c r="H10" s="39">
        <f>IF('セグメント_旧(Segment_Old)'!H10="-","-",'セグメント_旧(Segment_Old)'!H10/'為替換算(currency conversion)'!$B$3)</f>
        <v>1995.0522388059701</v>
      </c>
      <c r="I10" s="39">
        <f>IF('セグメント_旧(Segment_Old)'!I10="-","-",'セグメント_旧(Segment_Old)'!I10/'為替換算(currency conversion)'!$B$3)</f>
        <v>3042.5522388059703</v>
      </c>
      <c r="J10" s="40">
        <f>IF('セグメント_旧(Segment_Old)'!J10="-","-",'セグメント_旧(Segment_Old)'!J10/'為替換算(currency conversion)'!$B$3)</f>
        <v>4178.559701492537</v>
      </c>
      <c r="K10" s="33">
        <f>IF('セグメント_旧(Segment_Old)'!K10="-","-",'セグメント_旧(Segment_Old)'!K10/'為替換算(currency conversion)'!$B$3)</f>
        <v>977.09701492537317</v>
      </c>
      <c r="L10" s="39">
        <f>IF('セグメント_旧(Segment_Old)'!L10="-","-",'セグメント_旧(Segment_Old)'!L10/'為替換算(currency conversion)'!$B$3)</f>
        <v>1985.5074626865671</v>
      </c>
      <c r="M10" s="39">
        <f>IF('セグメント_旧(Segment_Old)'!M10="-","-",'セグメント_旧(Segment_Old)'!M10/'為替換算(currency conversion)'!$B$3)</f>
        <v>2980.1492537313434</v>
      </c>
      <c r="N10" s="361">
        <f>IF('セグメント_旧(Segment_Old)'!N10="-","-",'セグメント_旧(Segment_Old)'!N10/'為替換算(currency conversion)'!$B$3)</f>
        <v>4172.6492537313434</v>
      </c>
      <c r="O10" s="33">
        <f>IF('セグメント_旧(Segment_Old)'!O10="-","-",'セグメント_旧(Segment_Old)'!O10/'為替換算(currency conversion)'!$B$3)</f>
        <v>1037.6044776119404</v>
      </c>
      <c r="P10" s="39">
        <f>IF('セグメント_旧(Segment_Old)'!P10="-","-",'セグメント_旧(Segment_Old)'!P10/'為替換算(currency conversion)'!$B$3)</f>
        <v>2095.9253731343283</v>
      </c>
      <c r="Q10" s="39">
        <f>IF('セグメント_旧(Segment_Old)'!Q10="-","-",'セグメント_旧(Segment_Old)'!Q10/'為替換算(currency conversion)'!$B$3)</f>
        <v>3150.3507462686566</v>
      </c>
      <c r="R10" s="45">
        <f>IF('セグメント_旧(Segment_Old)'!R10="-","-",'セグメント_旧(Segment_Old)'!R10/'為替換算(currency conversion)'!$B$3)</f>
        <v>4331.0671641791041</v>
      </c>
      <c r="S10" s="33">
        <f>IF('セグメント_旧(Segment_Old)'!S10="-","-",'セグメント_旧(Segment_Old)'!S10/'為替換算(currency conversion)'!$B$3)</f>
        <v>1030.5895522388059</v>
      </c>
      <c r="T10" s="39">
        <f>IF('セグメント_旧(Segment_Old)'!T10="-","-",'セグメント_旧(Segment_Old)'!T10/'為替換算(currency conversion)'!$B$3)</f>
        <v>2122.9104477611941</v>
      </c>
      <c r="U10" s="39">
        <f>IF('セグメント_旧(Segment_Old)'!U10="-","-",'セグメント_旧(Segment_Old)'!U10/'為替換算(currency conversion)'!$B$3)</f>
        <v>3253.3208955223881</v>
      </c>
      <c r="V10" s="45">
        <f>IF('セグメント_旧(Segment_Old)'!V10="-","-",'セグメント_旧(Segment_Old)'!V10/'為替換算(currency conversion)'!$B$3)</f>
        <v>4534.2761194029854</v>
      </c>
      <c r="W10" s="33">
        <f>IF('セグメント_旧(Segment_Old)'!W10="-","-",'セグメント_旧(Segment_Old)'!W10/'為替換算(currency conversion)'!$B$3)</f>
        <v>1094.313432835821</v>
      </c>
      <c r="X10" s="39">
        <f>IF('セグメント_旧(Segment_Old)'!X10="-","-",'セグメント_旧(Segment_Old)'!X10/'為替換算(currency conversion)'!$B$3)</f>
        <v>2293.2462686567164</v>
      </c>
      <c r="Y10" s="39">
        <f>IF('セグメント_旧(Segment_Old)'!Y10="-","-",'セグメント_旧(Segment_Old)'!Y10/'為替換算(currency conversion)'!$B$3)</f>
        <v>3415.6343283582091</v>
      </c>
      <c r="Z10" s="45">
        <f>IF('セグメント_旧(Segment_Old)'!Z10="-","-",'セグメント_旧(Segment_Old)'!Z10/'為替換算(currency conversion)'!$B$3)</f>
        <v>4724.3507462686566</v>
      </c>
      <c r="AA10" s="33">
        <f>IF('セグメント_旧(Segment_Old)'!AA10="-","-",'セグメント_旧(Segment_Old)'!AA10/'為替換算(currency conversion)'!$B$3)</f>
        <v>1222.9701492537313</v>
      </c>
      <c r="AB10" s="751"/>
      <c r="AC10" s="751"/>
      <c r="AD10" s="752"/>
    </row>
    <row r="11" spans="1:30" s="29" customFormat="1" ht="18" customHeight="1">
      <c r="A11" s="22"/>
      <c r="B11" s="30"/>
      <c r="C11" s="941" t="s">
        <v>20</v>
      </c>
      <c r="D11" s="942"/>
      <c r="E11" s="37" t="s">
        <v>3</v>
      </c>
      <c r="F11" s="38" t="s">
        <v>21</v>
      </c>
      <c r="G11" s="33">
        <f>IF('セグメント_旧(Segment_Old)'!G11="-","-",'セグメント_旧(Segment_Old)'!G11/'為替換算(currency conversion)'!$B$3)</f>
        <v>799.8432835820895</v>
      </c>
      <c r="H11" s="39">
        <f>IF('セグメント_旧(Segment_Old)'!H11="-","-",'セグメント_旧(Segment_Old)'!H11/'為替換算(currency conversion)'!$B$3)</f>
        <v>1650.5373134328358</v>
      </c>
      <c r="I11" s="39">
        <f>IF('セグメント_旧(Segment_Old)'!I11="-","-",'セグメント_旧(Segment_Old)'!I11/'為替換算(currency conversion)'!$B$3)</f>
        <v>2561.4402985074626</v>
      </c>
      <c r="J11" s="40">
        <f>IF('セグメント_旧(Segment_Old)'!J11="-","-",'セグメント_旧(Segment_Old)'!J11/'為替換算(currency conversion)'!$B$3)</f>
        <v>3567.9626865671644</v>
      </c>
      <c r="K11" s="33">
        <f>IF('セグメント_旧(Segment_Old)'!K11="-","-",'セグメント_旧(Segment_Old)'!K11/'為替換算(currency conversion)'!$B$3)</f>
        <v>900.67164179104475</v>
      </c>
      <c r="L11" s="39">
        <f>IF('セグメント_旧(Segment_Old)'!L11="-","-",'セグメント_旧(Segment_Old)'!L11/'為替換算(currency conversion)'!$B$3)</f>
        <v>1869.7313432835822</v>
      </c>
      <c r="M11" s="39">
        <f>IF('セグメント_旧(Segment_Old)'!M11="-","-",'セグメント_旧(Segment_Old)'!M11/'為替換算(currency conversion)'!$B$3)</f>
        <v>2842.2089552238808</v>
      </c>
      <c r="N11" s="361">
        <f>IF('セグメント_旧(Segment_Old)'!N11="-","-",'セグメント_旧(Segment_Old)'!N11/'為替換算(currency conversion)'!$B$3)</f>
        <v>3953.8507462686566</v>
      </c>
      <c r="O11" s="33">
        <f>IF('セグメント_旧(Segment_Old)'!O11="-","-",'セグメント_旧(Segment_Old)'!O11/'為替換算(currency conversion)'!$B$3)</f>
        <v>1008.3582089552239</v>
      </c>
      <c r="P11" s="39">
        <f>IF('セグメント_旧(Segment_Old)'!P11="-","-",'セグメント_旧(Segment_Old)'!P11/'為替換算(currency conversion)'!$B$3)</f>
        <v>2104.9776119402986</v>
      </c>
      <c r="Q11" s="39">
        <f>IF('セグメント_旧(Segment_Old)'!Q11="-","-",'セグメント_旧(Segment_Old)'!Q11/'為替換算(currency conversion)'!$B$3)</f>
        <v>3209.6417910447763</v>
      </c>
      <c r="R11" s="45">
        <f>IF('セグメント_旧(Segment_Old)'!R11="-","-",'セグメント_旧(Segment_Old)'!R11/'為替換算(currency conversion)'!$B$3)</f>
        <v>4392.373134328358</v>
      </c>
      <c r="S11" s="33">
        <f>IF('セグメント_旧(Segment_Old)'!S11="-","-",'セグメント_旧(Segment_Old)'!S11/'為替換算(currency conversion)'!$B$3)</f>
        <v>1016.3805970149253</v>
      </c>
      <c r="T11" s="39">
        <f>IF('セグメント_旧(Segment_Old)'!T11="-","-",'セグメント_旧(Segment_Old)'!T11/'為替換算(currency conversion)'!$B$3)</f>
        <v>2099.3358208955224</v>
      </c>
      <c r="U11" s="39">
        <f>IF('セグメント_旧(Segment_Old)'!U11="-","-",'セグメント_旧(Segment_Old)'!U11/'為替換算(currency conversion)'!$B$3)</f>
        <v>3186.8208955223881</v>
      </c>
      <c r="V11" s="45">
        <f>IF('セグメント_旧(Segment_Old)'!V11="-","-",'セグメント_旧(Segment_Old)'!V11/'為替換算(currency conversion)'!$B$3)</f>
        <v>4409.559701492537</v>
      </c>
      <c r="W11" s="33">
        <f>IF('セグメント_旧(Segment_Old)'!W11="-","-",'セグメント_旧(Segment_Old)'!W11/'為替換算(currency conversion)'!$B$3)</f>
        <v>1102.4477611940299</v>
      </c>
      <c r="X11" s="39">
        <f>IF('セグメント_旧(Segment_Old)'!X11="-","-",'セグメント_旧(Segment_Old)'!X11/'為替換算(currency conversion)'!$B$3)</f>
        <v>2292.5</v>
      </c>
      <c r="Y11" s="39">
        <f>IF('セグメント_旧(Segment_Old)'!Y11="-","-",'セグメント_旧(Segment_Old)'!Y11/'為替換算(currency conversion)'!$B$3)</f>
        <v>3516.2835820895521</v>
      </c>
      <c r="Z11" s="45">
        <f>IF('セグメント_旧(Segment_Old)'!Z11="-","-",'セグメント_旧(Segment_Old)'!Z11/'為替換算(currency conversion)'!$B$3)</f>
        <v>4872.440298507463</v>
      </c>
      <c r="AA11" s="33">
        <f>IF('セグメント_旧(Segment_Old)'!AA11="-","-",'セグメント_旧(Segment_Old)'!AA11/'為替換算(currency conversion)'!$B$3)</f>
        <v>1255.7910447761194</v>
      </c>
      <c r="AB11" s="751"/>
      <c r="AC11" s="751"/>
      <c r="AD11" s="752"/>
    </row>
    <row r="12" spans="1:30" s="29" customFormat="1" ht="18" customHeight="1">
      <c r="A12" s="22"/>
      <c r="B12" s="30"/>
      <c r="C12" s="941" t="s">
        <v>22</v>
      </c>
      <c r="D12" s="942"/>
      <c r="E12" s="42" t="s">
        <v>391</v>
      </c>
      <c r="F12" s="43" t="s">
        <v>392</v>
      </c>
      <c r="G12" s="33">
        <f>IF('セグメント_旧(Segment_Old)'!G12="-","-",'セグメント_旧(Segment_Old)'!G12/'為替換算(currency conversion)'!$B$3)</f>
        <v>827.92537313432831</v>
      </c>
      <c r="H12" s="44">
        <f>IF('セグメント_旧(Segment_Old)'!H12="-","-",'セグメント_旧(Segment_Old)'!H12/'為替換算(currency conversion)'!$B$3)</f>
        <v>1635.9925373134329</v>
      </c>
      <c r="I12" s="44">
        <f>IF('セグメント_旧(Segment_Old)'!I12="-","-",'セグメント_旧(Segment_Old)'!I12/'為替換算(currency conversion)'!$B$3)</f>
        <v>2435.9850746268658</v>
      </c>
      <c r="J12" s="45">
        <f>IF('セグメント_旧(Segment_Old)'!J12="-","-",'セグメント_旧(Segment_Old)'!J12/'為替換算(currency conversion)'!$B$3)</f>
        <v>3193.5671641791046</v>
      </c>
      <c r="K12" s="33">
        <f>IF('セグメント_旧(Segment_Old)'!K12="-","-",'セグメント_旧(Segment_Old)'!K12/'為替換算(currency conversion)'!$B$3)</f>
        <v>757.2388059701492</v>
      </c>
      <c r="L12" s="46">
        <f>IF('セグメント_旧(Segment_Old)'!L12="-","-",'セグメント_旧(Segment_Old)'!L12/'為替換算(currency conversion)'!$B$3)</f>
        <v>1559.0074626865671</v>
      </c>
      <c r="M12" s="46">
        <f>IF('セグメント_旧(Segment_Old)'!M12="-","-",'セグメント_旧(Segment_Old)'!M12/'為替換算(currency conversion)'!$B$3)</f>
        <v>2342.5597014925374</v>
      </c>
      <c r="N12" s="362">
        <f>IF('セグメント_旧(Segment_Old)'!N12="-","-",'セグメント_旧(Segment_Old)'!N12/'為替換算(currency conversion)'!$B$3)</f>
        <v>3148.6567164179105</v>
      </c>
      <c r="O12" s="33">
        <f>IF('セグメント_旧(Segment_Old)'!O12="-","-",'セグメント_旧(Segment_Old)'!O12/'為替換算(currency conversion)'!$B$3)</f>
        <v>768.87313432835822</v>
      </c>
      <c r="P12" s="46">
        <f>IF('セグメント_旧(Segment_Old)'!P12="-","-",'セグメント_旧(Segment_Old)'!P12/'為替換算(currency conversion)'!$B$3)</f>
        <v>1555.7313432835822</v>
      </c>
      <c r="Q12" s="46">
        <f>IF('セグメント_旧(Segment_Old)'!Q12="-","-",'セグメント_旧(Segment_Old)'!Q12/'為替換算(currency conversion)'!$B$3)</f>
        <v>2343.1194029850744</v>
      </c>
      <c r="R12" s="435">
        <f>IF('セグメント_旧(Segment_Old)'!R12="-","-",'セグメント_旧(Segment_Old)'!R12/'為替換算(currency conversion)'!$B$3)</f>
        <v>3179.1791044776119</v>
      </c>
      <c r="S12" s="33">
        <f>IF('セグメント_旧(Segment_Old)'!S12="-","-",'セグメント_旧(Segment_Old)'!S12/'為替換算(currency conversion)'!$B$3)</f>
        <v>783.25373134328356</v>
      </c>
      <c r="T12" s="46">
        <f>IF('セグメント_旧(Segment_Old)'!T12="-","-",'セグメント_旧(Segment_Old)'!T12/'為替換算(currency conversion)'!$B$3)</f>
        <v>1554.2537313432836</v>
      </c>
      <c r="U12" s="46">
        <f>IF('セグメント_旧(Segment_Old)'!U12="-","-",'セグメント_旧(Segment_Old)'!U12/'為替換算(currency conversion)'!$B$3)</f>
        <v>2369.2686567164178</v>
      </c>
      <c r="V12" s="435">
        <f>IF('セグメント_旧(Segment_Old)'!V12="-","-",'セグメント_旧(Segment_Old)'!V12/'為替換算(currency conversion)'!$B$3)</f>
        <v>3204.2985074626868</v>
      </c>
      <c r="W12" s="33">
        <f>IF('セグメント_旧(Segment_Old)'!W12="-","-",'セグメント_旧(Segment_Old)'!W12/'為替換算(currency conversion)'!$B$3)</f>
        <v>850.70149253731347</v>
      </c>
      <c r="X12" s="46">
        <f>IF('セグメント_旧(Segment_Old)'!X12="-","-",'セグメント_旧(Segment_Old)'!X12/'為替換算(currency conversion)'!$B$3)</f>
        <v>1708.4179104477612</v>
      </c>
      <c r="Y12" s="46">
        <f>IF('セグメント_旧(Segment_Old)'!Y12="-","-",'セグメント_旧(Segment_Old)'!Y12/'為替換算(currency conversion)'!$B$3)</f>
        <v>2592.0820895522388</v>
      </c>
      <c r="Z12" s="435">
        <f>IF('セグメント_旧(Segment_Old)'!Z12="-","-",'セグメント_旧(Segment_Old)'!Z12/'為替換算(currency conversion)'!$B$3)</f>
        <v>3549.6716417910447</v>
      </c>
      <c r="AA12" s="33">
        <f>IF('セグメント_旧(Segment_Old)'!AA12="-","-",'セグメント_旧(Segment_Old)'!AA12/'為替換算(currency conversion)'!$B$3)</f>
        <v>1033.7611940298507</v>
      </c>
      <c r="AB12" s="753"/>
      <c r="AC12" s="753"/>
      <c r="AD12" s="754"/>
    </row>
    <row r="13" spans="1:30" s="29" customFormat="1" ht="18" customHeight="1">
      <c r="A13" s="22"/>
      <c r="B13" s="30"/>
      <c r="C13" s="941" t="s">
        <v>24</v>
      </c>
      <c r="D13" s="942"/>
      <c r="E13" s="42" t="s">
        <v>391</v>
      </c>
      <c r="F13" s="43" t="s">
        <v>393</v>
      </c>
      <c r="G13" s="33">
        <f>IF('セグメント_旧(Segment_Old)'!G13="-","-",'セグメント_旧(Segment_Old)'!G13/'為替換算(currency conversion)'!$B$3)</f>
        <v>645.17910447761199</v>
      </c>
      <c r="H13" s="46">
        <f>IF('セグメント_旧(Segment_Old)'!H13="-","-",'セグメント_旧(Segment_Old)'!H13/'為替換算(currency conversion)'!$B$3)</f>
        <v>1321.5895522388059</v>
      </c>
      <c r="I13" s="46">
        <f>IF('セグメント_旧(Segment_Old)'!I13="-","-",'セグメント_旧(Segment_Old)'!I13/'為替換算(currency conversion)'!$B$3)</f>
        <v>2101.4701492537315</v>
      </c>
      <c r="J13" s="47">
        <f>IF('セグメント_旧(Segment_Old)'!J13="-","-",'セグメント_旧(Segment_Old)'!J13/'為替換算(currency conversion)'!$B$3)</f>
        <v>2891.7313432835822</v>
      </c>
      <c r="K13" s="33">
        <f>IF('セグメント_旧(Segment_Old)'!K13="-","-",'セグメント_旧(Segment_Old)'!K13/'為替換算(currency conversion)'!$B$3)</f>
        <v>773.81343283582089</v>
      </c>
      <c r="L13" s="46">
        <f>IF('セグメント_旧(Segment_Old)'!L13="-","-",'セグメント_旧(Segment_Old)'!L13/'為替換算(currency conversion)'!$B$3)</f>
        <v>1541.8432835820895</v>
      </c>
      <c r="M13" s="46">
        <f>IF('セグメント_旧(Segment_Old)'!M13="-","-",'セグメント_旧(Segment_Old)'!M13/'為替換算(currency conversion)'!$B$3)</f>
        <v>2406.4925373134329</v>
      </c>
      <c r="N13" s="362">
        <f>IF('セグメント_旧(Segment_Old)'!N13="-","-",'セグメント_旧(Segment_Old)'!N13/'為替換算(currency conversion)'!$B$3)</f>
        <v>3284.5746268656717</v>
      </c>
      <c r="O13" s="33">
        <f>IF('セグメント_旧(Segment_Old)'!O13="-","-",'セグメント_旧(Segment_Old)'!O13/'為替換算(currency conversion)'!$B$3)</f>
        <v>827.07462686567169</v>
      </c>
      <c r="P13" s="46">
        <f>IF('セグメント_旧(Segment_Old)'!P13="-","-",'セグメント_旧(Segment_Old)'!P13/'為替換算(currency conversion)'!$B$3)</f>
        <v>1622.8805970149253</v>
      </c>
      <c r="Q13" s="46">
        <f>IF('セグメント_旧(Segment_Old)'!Q13="-","-",'セグメント_旧(Segment_Old)'!Q13/'為替換算(currency conversion)'!$B$3)</f>
        <v>2497.5597014925374</v>
      </c>
      <c r="R13" s="435">
        <f>IF('セグメント_旧(Segment_Old)'!R13="-","-",'セグメント_旧(Segment_Old)'!R13/'為替換算(currency conversion)'!$B$3)</f>
        <v>3398.8208955223881</v>
      </c>
      <c r="S13" s="33">
        <f>IF('セグメント_旧(Segment_Old)'!S13="-","-",'セグメント_旧(Segment_Old)'!S13/'為替換算(currency conversion)'!$B$3)</f>
        <v>790.17164179104475</v>
      </c>
      <c r="T13" s="46">
        <f>IF('セグメント_旧(Segment_Old)'!T13="-","-",'セグメント_旧(Segment_Old)'!T13/'為替換算(currency conversion)'!$B$3)</f>
        <v>1581.0970149253731</v>
      </c>
      <c r="U13" s="46">
        <f>IF('セグメント_旧(Segment_Old)'!U13="-","-",'セグメント_旧(Segment_Old)'!U13/'為替換算(currency conversion)'!$B$3)</f>
        <v>2466.0223880597014</v>
      </c>
      <c r="V13" s="435">
        <f>IF('セグメント_旧(Segment_Old)'!V13="-","-",'セグメント_旧(Segment_Old)'!V13/'為替換算(currency conversion)'!$B$3)</f>
        <v>3389.9179104477612</v>
      </c>
      <c r="W13" s="33">
        <f>IF('セグメント_旧(Segment_Old)'!W13="-","-",'セグメント_旧(Segment_Old)'!W13/'為替換算(currency conversion)'!$B$3)</f>
        <v>981.77611940298505</v>
      </c>
      <c r="X13" s="46">
        <f>IF('セグメント_旧(Segment_Old)'!X13="-","-",'セグメント_旧(Segment_Old)'!X13/'為替換算(currency conversion)'!$B$3)</f>
        <v>1937.5522388059701</v>
      </c>
      <c r="Y13" s="46">
        <f>IF('セグメント_旧(Segment_Old)'!Y13="-","-",'セグメント_旧(Segment_Old)'!Y13/'為替換算(currency conversion)'!$B$3)</f>
        <v>3017.1194029850744</v>
      </c>
      <c r="Z13" s="435">
        <f>IF('セグメント_旧(Segment_Old)'!Z13="-","-",'セグメント_旧(Segment_Old)'!Z13/'為替換算(currency conversion)'!$B$3)</f>
        <v>4111.0820895522384</v>
      </c>
      <c r="AA13" s="33">
        <f>IF('セグメント_旧(Segment_Old)'!AA13="-","-",'セグメント_旧(Segment_Old)'!AA13/'為替換算(currency conversion)'!$B$3)</f>
        <v>1218.2462686567164</v>
      </c>
      <c r="AB13" s="753"/>
      <c r="AC13" s="753"/>
      <c r="AD13" s="754"/>
    </row>
    <row r="14" spans="1:30" s="29" customFormat="1" ht="18" customHeight="1">
      <c r="A14" s="22"/>
      <c r="B14" s="30"/>
      <c r="C14" s="928" t="s">
        <v>36</v>
      </c>
      <c r="D14" s="929"/>
      <c r="E14" s="49" t="s">
        <v>3</v>
      </c>
      <c r="F14" s="50" t="s">
        <v>27</v>
      </c>
      <c r="G14" s="51">
        <f>IF('セグメント_旧(Segment_Old)'!G14="-","-",'セグメント_旧(Segment_Old)'!G14/'為替換算(currency conversion)'!$B$3)</f>
        <v>-413.3955223880597</v>
      </c>
      <c r="H14" s="52">
        <f>IF('セグメント_旧(Segment_Old)'!H14="-","-",'セグメント_旧(Segment_Old)'!H14/'為替換算(currency conversion)'!$B$3)</f>
        <v>-866.56716417910445</v>
      </c>
      <c r="I14" s="52">
        <f>IF('セグメント_旧(Segment_Old)'!I14="-","-",'セグメント_旧(Segment_Old)'!I14/'為替換算(currency conversion)'!$B$3)</f>
        <v>-1326.9104477611941</v>
      </c>
      <c r="J14" s="53">
        <f>IF('セグメント_旧(Segment_Old)'!J14="-","-",'セグメント_旧(Segment_Old)'!J14/'為替換算(currency conversion)'!$B$3)</f>
        <v>-1930.6940298507463</v>
      </c>
      <c r="K14" s="51">
        <f>IF('セグメント_旧(Segment_Old)'!K14="-","-",'セグメント_旧(Segment_Old)'!K14/'為替換算(currency conversion)'!$B$3)</f>
        <v>-434.73880597014926</v>
      </c>
      <c r="L14" s="52">
        <f>IF('セグメント_旧(Segment_Old)'!L14="-","-",'セグメント_旧(Segment_Old)'!L14/'為替換算(currency conversion)'!$B$3)</f>
        <v>-879.38805970149258</v>
      </c>
      <c r="M14" s="52">
        <f>IF('セグメント_旧(Segment_Old)'!M14="-","-",'セグメント_旧(Segment_Old)'!M14/'為替換算(currency conversion)'!$B$3)</f>
        <v>-1367.9328358208954</v>
      </c>
      <c r="N14" s="363">
        <f>IF('セグメント_旧(Segment_Old)'!N14="-","-",'セグメント_旧(Segment_Old)'!N14/'為替換算(currency conversion)'!$B$3)</f>
        <v>-1994.8805970149253</v>
      </c>
      <c r="O14" s="51">
        <f>IF('セグメント_旧(Segment_Old)'!O14="-","-",'セグメント_旧(Segment_Old)'!O14/'為替換算(currency conversion)'!$B$3)</f>
        <v>-454.33582089552237</v>
      </c>
      <c r="P14" s="52">
        <f>IF('セグメント_旧(Segment_Old)'!P14="-","-",'セグメント_旧(Segment_Old)'!P14/'為替換算(currency conversion)'!$B$3)</f>
        <v>-925.54477611940297</v>
      </c>
      <c r="Q14" s="52">
        <f>IF('セグメント_旧(Segment_Old)'!Q14="-","-",'セグメント_旧(Segment_Old)'!Q14/'為替換算(currency conversion)'!$B$3)</f>
        <v>-1435.7686567164178</v>
      </c>
      <c r="R14" s="436">
        <f>IF('セグメント_旧(Segment_Old)'!R14="-","-",'セグメント_旧(Segment_Old)'!R14/'為替換算(currency conversion)'!$B$3)</f>
        <v>-2117.4626865671644</v>
      </c>
      <c r="S14" s="51">
        <f>IF('セグメント_旧(Segment_Old)'!S14="-","-",'セグメント_旧(Segment_Old)'!S14/'為替換算(currency conversion)'!$B$3)</f>
        <v>-473.73880597014926</v>
      </c>
      <c r="T14" s="52">
        <f>IF('セグメント_旧(Segment_Old)'!T14="-","-",'セグメント_旧(Segment_Old)'!T14/'為替換算(currency conversion)'!$B$3)</f>
        <v>-1016.2537313432836</v>
      </c>
      <c r="U14" s="52">
        <f>IF('セグメント_旧(Segment_Old)'!U14="-","-",'セグメント_旧(Segment_Old)'!U14/'為替換算(currency conversion)'!$B$3)</f>
        <v>-1559.8358208955224</v>
      </c>
      <c r="V14" s="436">
        <f>IF('セグメント_旧(Segment_Old)'!V14="-","-",'セグメント_旧(Segment_Old)'!V14/'為替換算(currency conversion)'!$B$3)</f>
        <v>-2268.0746268656717</v>
      </c>
      <c r="W14" s="51">
        <f>IF('セグメント_旧(Segment_Old)'!W14="-","-",'セグメント_旧(Segment_Old)'!W14/'為替換算(currency conversion)'!$B$3)</f>
        <v>-529.6044776119403</v>
      </c>
      <c r="X14" s="52">
        <f>IF('セグメント_旧(Segment_Old)'!X14="-","-",'セグメント_旧(Segment_Old)'!X14/'為替換算(currency conversion)'!$B$3)</f>
        <v>-1130.8059701492537</v>
      </c>
      <c r="Y14" s="52">
        <f>IF('セグメント_旧(Segment_Old)'!Y14="-","-",'セグメント_旧(Segment_Old)'!Y14/'為替換算(currency conversion)'!$B$3)</f>
        <v>-1744.4328358208954</v>
      </c>
      <c r="Z14" s="436">
        <f>IF('セグメント_旧(Segment_Old)'!Z14="-","-",'セグメント_旧(Segment_Old)'!Z14/'為替換算(currency conversion)'!$B$3)</f>
        <v>-2560</v>
      </c>
      <c r="AA14" s="51">
        <f>IF('セグメント_旧(Segment_Old)'!AA14="-","-",'セグメント_旧(Segment_Old)'!AA14/'為替換算(currency conversion)'!$B$3)</f>
        <v>-630.05970149253733</v>
      </c>
      <c r="AB14" s="755"/>
      <c r="AC14" s="755"/>
      <c r="AD14" s="756"/>
    </row>
    <row r="15" spans="1:30" s="16" customFormat="1" ht="18" customHeight="1">
      <c r="A15" s="22"/>
      <c r="B15" s="950" t="s">
        <v>28</v>
      </c>
      <c r="C15" s="951"/>
      <c r="D15" s="951"/>
      <c r="E15" s="55" t="s">
        <v>3</v>
      </c>
      <c r="F15" s="24" t="s">
        <v>394</v>
      </c>
      <c r="G15" s="56">
        <f>IF('セグメント_旧(Segment_Old)'!G15="-","-",'セグメント_旧(Segment_Old)'!G15/'為替換算(currency conversion)'!$B$3)</f>
        <v>196.30597014925374</v>
      </c>
      <c r="H15" s="57">
        <f>IF('セグメント_旧(Segment_Old)'!H15="-","-",'セグメント_旧(Segment_Old)'!H15/'為替換算(currency conversion)'!$B$3)</f>
        <v>420.44029850746267</v>
      </c>
      <c r="I15" s="57">
        <f>IF('セグメント_旧(Segment_Old)'!I15="-","-",'セグメント_旧(Segment_Old)'!I15/'為替換算(currency conversion)'!$B$3)</f>
        <v>650.58208955223881</v>
      </c>
      <c r="J15" s="58">
        <f>IF('セグメント_旧(Segment_Old)'!J15="-","-",'セグメント_旧(Segment_Old)'!J15/'為替換算(currency conversion)'!$B$3)</f>
        <v>918.80597014925377</v>
      </c>
      <c r="K15" s="56">
        <f>IF('セグメント_旧(Segment_Old)'!K15="-","-",'セグメント_旧(Segment_Old)'!K15/'為替換算(currency conversion)'!$B$3)</f>
        <v>217.47014925373134</v>
      </c>
      <c r="L15" s="57">
        <f>IF('セグメント_旧(Segment_Old)'!L15="-","-",'セグメント_旧(Segment_Old)'!L15/'為替換算(currency conversion)'!$B$3)</f>
        <v>448.2761194029851</v>
      </c>
      <c r="M15" s="57">
        <f>IF('セグメント_旧(Segment_Old)'!M15="-","-",'セグメント_旧(Segment_Old)'!M15/'為替換算(currency conversion)'!$B$3)</f>
        <v>703.79104477611941</v>
      </c>
      <c r="N15" s="364">
        <f>IF('セグメント_旧(Segment_Old)'!N15="-","-",'セグメント_旧(Segment_Old)'!N15/'為替換算(currency conversion)'!$B$3)</f>
        <v>1102.358208955224</v>
      </c>
      <c r="O15" s="56">
        <f>IF('セグメント_旧(Segment_Old)'!O15="-","-",'セグメント_旧(Segment_Old)'!O15/'為替換算(currency conversion)'!$B$3)</f>
        <v>222.67164179104478</v>
      </c>
      <c r="P15" s="57">
        <f>IF('セグメント_旧(Segment_Old)'!P15="-","-",'セグメント_旧(Segment_Old)'!P15/'為替換算(currency conversion)'!$B$3)</f>
        <v>475.79850746268659</v>
      </c>
      <c r="Q15" s="57">
        <f>IF('セグメント_旧(Segment_Old)'!Q15="-","-",'セグメント_旧(Segment_Old)'!Q15/'為替換算(currency conversion)'!$B$3)</f>
        <v>698.02238805970148</v>
      </c>
      <c r="R15" s="437">
        <f>IF('セグメント_旧(Segment_Old)'!R15="-","-",'セグメント_旧(Segment_Old)'!R15/'為替換算(currency conversion)'!$B$3)</f>
        <v>977.14179104477614</v>
      </c>
      <c r="S15" s="56">
        <f>IF('セグメント_旧(Segment_Old)'!S15="-","-",'セグメント_旧(Segment_Old)'!S15/'為替換算(currency conversion)'!$B$3)</f>
        <v>199.15671641791045</v>
      </c>
      <c r="T15" s="57">
        <f>IF('セグメント_旧(Segment_Old)'!T15="-","-",'セグメント_旧(Segment_Old)'!T15/'為替換算(currency conversion)'!$B$3)</f>
        <v>476.2761194029851</v>
      </c>
      <c r="U15" s="57">
        <f>IF('セグメント_旧(Segment_Old)'!U15="-","-",'セグメント_旧(Segment_Old)'!U15/'為替換算(currency conversion)'!$B$3)</f>
        <v>797.83582089552237</v>
      </c>
      <c r="V15" s="437">
        <f>IF('セグメント_旧(Segment_Old)'!V15="-","-",'セグメント_旧(Segment_Old)'!V15/'為替換算(currency conversion)'!$B$3)</f>
        <v>1038.6044776119404</v>
      </c>
      <c r="W15" s="56">
        <f>IF('セグメント_旧(Segment_Old)'!W15="-","-",'セグメント_旧(Segment_Old)'!W15/'為替換算(currency conversion)'!$B$3)</f>
        <v>352.76865671641792</v>
      </c>
      <c r="X15" s="57">
        <f>IF('セグメント_旧(Segment_Old)'!X15="-","-",'セグメント_旧(Segment_Old)'!X15/'為替換算(currency conversion)'!$B$3)</f>
        <v>814.46268656716416</v>
      </c>
      <c r="Y15" s="57">
        <f>IF('セグメント_旧(Segment_Old)'!Y15="-","-",'セグメント_旧(Segment_Old)'!Y15/'為替換算(currency conversion)'!$B$3)</f>
        <v>1246.9402985074628</v>
      </c>
      <c r="Z15" s="437">
        <f>IF('セグメント_旧(Segment_Old)'!Z15="-","-",'セグメント_旧(Segment_Old)'!Z15/'為替換算(currency conversion)'!$B$3)</f>
        <v>1586.4925373134329</v>
      </c>
      <c r="AA15" s="56">
        <f>IF('セグメント_旧(Segment_Old)'!AA15="-","-",'セグメント_旧(Segment_Old)'!AA15/'為替換算(currency conversion)'!$B$3)</f>
        <v>429.26865671641792</v>
      </c>
      <c r="AB15" s="757"/>
      <c r="AC15" s="757"/>
      <c r="AD15" s="758"/>
    </row>
    <row r="16" spans="1:30" s="29" customFormat="1" ht="18" customHeight="1">
      <c r="A16" s="22"/>
      <c r="B16" s="30"/>
      <c r="C16" s="939" t="s">
        <v>16</v>
      </c>
      <c r="D16" s="940"/>
      <c r="E16" s="31" t="s">
        <v>391</v>
      </c>
      <c r="F16" s="32" t="s">
        <v>31</v>
      </c>
      <c r="G16" s="33">
        <f>IF('セグメント_旧(Segment_Old)'!G16="-","-",'セグメント_旧(Segment_Old)'!G16/'為替換算(currency conversion)'!$B$3)</f>
        <v>41.097014925373138</v>
      </c>
      <c r="H16" s="34">
        <f>IF('セグメント_旧(Segment_Old)'!H16="-","-",'セグメント_旧(Segment_Old)'!H16/'為替換算(currency conversion)'!$B$3)</f>
        <v>86.447761194029852</v>
      </c>
      <c r="I16" s="34">
        <f>IF('セグメント_旧(Segment_Old)'!I16="-","-",'セグメント_旧(Segment_Old)'!I16/'為替換算(currency conversion)'!$B$3)</f>
        <v>132.8955223880597</v>
      </c>
      <c r="J16" s="35">
        <f>IF('セグメント_旧(Segment_Old)'!J16="-","-",'セグメント_旧(Segment_Old)'!J16/'為替換算(currency conversion)'!$B$3)</f>
        <v>285.66417910447763</v>
      </c>
      <c r="K16" s="33">
        <f>IF('セグメント_旧(Segment_Old)'!K16="-","-",'セグメント_旧(Segment_Old)'!K16/'為替換算(currency conversion)'!$B$3)</f>
        <v>59.686567164179102</v>
      </c>
      <c r="L16" s="34">
        <f>IF('セグメント_旧(Segment_Old)'!L16="-","-",'セグメント_旧(Segment_Old)'!L16/'為替換算(currency conversion)'!$B$3)</f>
        <v>84.701492537313428</v>
      </c>
      <c r="M16" s="34">
        <f>IF('セグメント_旧(Segment_Old)'!M16="-","-",'セグメント_旧(Segment_Old)'!M16/'為替換算(currency conversion)'!$B$3)</f>
        <v>130.73880597014926</v>
      </c>
      <c r="N16" s="360">
        <f>IF('セグメント_旧(Segment_Old)'!N16="-","-",'セグメント_旧(Segment_Old)'!N16/'為替換算(currency conversion)'!$B$3)</f>
        <v>327.40298507462688</v>
      </c>
      <c r="O16" s="33">
        <f>IF('セグメント_旧(Segment_Old)'!O16="-","-",'セグメント_旧(Segment_Old)'!O16/'為替換算(currency conversion)'!$B$3)</f>
        <v>59.111940298507463</v>
      </c>
      <c r="P16" s="34">
        <f>IF('セグメント_旧(Segment_Old)'!P16="-","-",'セグメント_旧(Segment_Old)'!P16/'為替換算(currency conversion)'!$B$3)</f>
        <v>99.417910447761187</v>
      </c>
      <c r="Q16" s="34">
        <f>IF('セグメント_旧(Segment_Old)'!Q16="-","-",'セグメント_旧(Segment_Old)'!Q16/'為替換算(currency conversion)'!$B$3)</f>
        <v>189.76865671641792</v>
      </c>
      <c r="R16" s="434">
        <f>IF('セグメント_旧(Segment_Old)'!R16="-","-",'セグメント_旧(Segment_Old)'!R16/'為替換算(currency conversion)'!$B$3)</f>
        <v>394.04477611940297</v>
      </c>
      <c r="S16" s="33">
        <f>IF('セグメント_旧(Segment_Old)'!S16="-","-",'セグメント_旧(Segment_Old)'!S16/'為替換算(currency conversion)'!$B$3)</f>
        <v>81.865671641791039</v>
      </c>
      <c r="T16" s="34">
        <f>IF('セグメント_旧(Segment_Old)'!T16="-","-",'セグメント_旧(Segment_Old)'!T16/'為替換算(currency conversion)'!$B$3)</f>
        <v>178.98507462686567</v>
      </c>
      <c r="U16" s="34">
        <f>IF('セグメント_旧(Segment_Old)'!U16="-","-",'セグメント_旧(Segment_Old)'!U16/'為替換算(currency conversion)'!$B$3)</f>
        <v>286.68656716417911</v>
      </c>
      <c r="V16" s="434">
        <f>IF('セグメント_旧(Segment_Old)'!V16="-","-",'セグメント_旧(Segment_Old)'!V16/'為替換算(currency conversion)'!$B$3)</f>
        <v>506.15671641791045</v>
      </c>
      <c r="W16" s="33">
        <f>IF('セグメント_旧(Segment_Old)'!W16="-","-",'セグメント_旧(Segment_Old)'!W16/'為替換算(currency conversion)'!$B$3)</f>
        <v>78.985074626865668</v>
      </c>
      <c r="X16" s="34">
        <f>IF('セグメント_旧(Segment_Old)'!X16="-","-",'セグメント_旧(Segment_Old)'!X16/'為替換算(currency conversion)'!$B$3)</f>
        <v>211.63432835820896</v>
      </c>
      <c r="Y16" s="34">
        <f>IF('セグメント_旧(Segment_Old)'!Y16="-","-",'セグメント_旧(Segment_Old)'!Y16/'為替換算(currency conversion)'!$B$3)</f>
        <v>329.35820895522386</v>
      </c>
      <c r="Z16" s="434">
        <f>IF('セグメント_旧(Segment_Old)'!Z16="-","-",'セグメント_旧(Segment_Old)'!Z16/'為替換算(currency conversion)'!$B$3)</f>
        <v>508.14925373134326</v>
      </c>
      <c r="AA16" s="33">
        <f>IF('セグメント_旧(Segment_Old)'!AA16="-","-",'セグメント_旧(Segment_Old)'!AA16/'為替換算(currency conversion)'!$B$3)</f>
        <v>84.604477611940297</v>
      </c>
      <c r="AB16" s="749"/>
      <c r="AC16" s="749"/>
      <c r="AD16" s="750"/>
    </row>
    <row r="17" spans="1:30" s="29" customFormat="1" ht="18" customHeight="1">
      <c r="A17" s="22"/>
      <c r="B17" s="30"/>
      <c r="C17" s="941" t="s">
        <v>18</v>
      </c>
      <c r="D17" s="942"/>
      <c r="E17" s="37" t="s">
        <v>3</v>
      </c>
      <c r="F17" s="38" t="s">
        <v>32</v>
      </c>
      <c r="G17" s="33">
        <f>IF('セグメント_旧(Segment_Old)'!G17="-","-",'セグメント_旧(Segment_Old)'!G17/'為替換算(currency conversion)'!$B$3)</f>
        <v>82.597014925373131</v>
      </c>
      <c r="H17" s="39">
        <f>IF('セグメント_旧(Segment_Old)'!H17="-","-",'セグメント_旧(Segment_Old)'!H17/'為替換算(currency conversion)'!$B$3)</f>
        <v>177.08208955223881</v>
      </c>
      <c r="I17" s="39">
        <f>IF('セグメント_旧(Segment_Old)'!I17="-","-",'セグメント_旧(Segment_Old)'!I17/'為替換算(currency conversion)'!$B$3)</f>
        <v>288.36567164179104</v>
      </c>
      <c r="J17" s="40">
        <f>IF('セグメント_旧(Segment_Old)'!J17="-","-",'セグメント_旧(Segment_Old)'!J17/'為替換算(currency conversion)'!$B$3)</f>
        <v>383.83582089552237</v>
      </c>
      <c r="K17" s="33">
        <f>IF('セグメント_旧(Segment_Old)'!K17="-","-",'セグメント_旧(Segment_Old)'!K17/'為替換算(currency conversion)'!$B$3)</f>
        <v>80.977611940298502</v>
      </c>
      <c r="L17" s="39">
        <f>IF('セグメント_旧(Segment_Old)'!L17="-","-",'セグメント_旧(Segment_Old)'!L17/'為替換算(currency conversion)'!$B$3)</f>
        <v>177.37313432835822</v>
      </c>
      <c r="M17" s="39">
        <f>IF('セグメント_旧(Segment_Old)'!M17="-","-",'セグメント_旧(Segment_Old)'!M17/'為替換算(currency conversion)'!$B$3)</f>
        <v>278.52238805970148</v>
      </c>
      <c r="N17" s="361">
        <f>IF('セグメント_旧(Segment_Old)'!N17="-","-",'セグメント_旧(Segment_Old)'!N17/'為替換算(currency conversion)'!$B$3)</f>
        <v>395</v>
      </c>
      <c r="O17" s="33">
        <f>IF('セグメント_旧(Segment_Old)'!O17="-","-",'セグメント_旧(Segment_Old)'!O17/'為替換算(currency conversion)'!$B$3)</f>
        <v>79.768656716417908</v>
      </c>
      <c r="P17" s="39">
        <f>IF('セグメント_旧(Segment_Old)'!P17="-","-",'セグメント_旧(Segment_Old)'!P17/'為替換算(currency conversion)'!$B$3)</f>
        <v>185.22388059701493</v>
      </c>
      <c r="Q17" s="39">
        <f>IF('セグメント_旧(Segment_Old)'!Q17="-","-",'セグメント_旧(Segment_Old)'!Q17/'為替換算(currency conversion)'!$B$3)</f>
        <v>254.38805970149255</v>
      </c>
      <c r="R17" s="45">
        <f>IF('セグメント_旧(Segment_Old)'!R17="-","-",'セグメント_旧(Segment_Old)'!R17/'為替換算(currency conversion)'!$B$3)</f>
        <v>375.92537313432837</v>
      </c>
      <c r="S17" s="33">
        <f>IF('セグメント_旧(Segment_Old)'!S17="-","-",'セグメント_旧(Segment_Old)'!S17/'為替換算(currency conversion)'!$B$3)</f>
        <v>79</v>
      </c>
      <c r="T17" s="39">
        <f>IF('セグメント_旧(Segment_Old)'!T17="-","-",'セグメント_旧(Segment_Old)'!T17/'為替換算(currency conversion)'!$B$3)</f>
        <v>173.42537313432837</v>
      </c>
      <c r="U17" s="39">
        <f>IF('セグメント_旧(Segment_Old)'!U17="-","-",'セグメント_旧(Segment_Old)'!U17/'為替換算(currency conversion)'!$B$3)</f>
        <v>290.74626865671644</v>
      </c>
      <c r="V17" s="45">
        <f>IF('セグメント_旧(Segment_Old)'!V17="-","-",'セグメント_旧(Segment_Old)'!V17/'為替換算(currency conversion)'!$B$3)</f>
        <v>423.2238805970149</v>
      </c>
      <c r="W17" s="33">
        <f>IF('セグメント_旧(Segment_Old)'!W17="-","-",'セグメント_旧(Segment_Old)'!W17/'為替換算(currency conversion)'!$B$3)</f>
        <v>94.223880597014926</v>
      </c>
      <c r="X17" s="39">
        <f>IF('セグメント_旧(Segment_Old)'!X17="-","-",'セグメント_旧(Segment_Old)'!X17/'為替換算(currency conversion)'!$B$3)</f>
        <v>217.75373134328359</v>
      </c>
      <c r="Y17" s="39">
        <f>IF('セグメント_旧(Segment_Old)'!Y17="-","-",'セグメント_旧(Segment_Old)'!Y17/'為替換算(currency conversion)'!$B$3)</f>
        <v>329.21641791044777</v>
      </c>
      <c r="Z17" s="45">
        <f>IF('セグメント_旧(Segment_Old)'!Z17="-","-",'セグメント_旧(Segment_Old)'!Z17/'為替換算(currency conversion)'!$B$3)</f>
        <v>465.16417910447763</v>
      </c>
      <c r="AA17" s="33">
        <f>IF('セグメント_旧(Segment_Old)'!AA17="-","-",'セグメント_旧(Segment_Old)'!AA17/'為替換算(currency conversion)'!$B$3)</f>
        <v>118.32089552238806</v>
      </c>
      <c r="AB17" s="751"/>
      <c r="AC17" s="751"/>
      <c r="AD17" s="752"/>
    </row>
    <row r="18" spans="1:30" s="29" customFormat="1" ht="18" customHeight="1">
      <c r="A18" s="22"/>
      <c r="B18" s="30"/>
      <c r="C18" s="941" t="s">
        <v>20</v>
      </c>
      <c r="D18" s="942"/>
      <c r="E18" s="37" t="s">
        <v>3</v>
      </c>
      <c r="F18" s="38" t="s">
        <v>33</v>
      </c>
      <c r="G18" s="33">
        <f>IF('セグメント_旧(Segment_Old)'!G18="-","-",'セグメント_旧(Segment_Old)'!G18/'為替換算(currency conversion)'!$B$3)</f>
        <v>68.81343283582089</v>
      </c>
      <c r="H18" s="39">
        <f>IF('セグメント_旧(Segment_Old)'!H18="-","-",'セグメント_旧(Segment_Old)'!H18/'為替換算(currency conversion)'!$B$3)</f>
        <v>159.18656716417911</v>
      </c>
      <c r="I18" s="39">
        <f>IF('セグメント_旧(Segment_Old)'!I18="-","-",'セグメント_旧(Segment_Old)'!I18/'為替換算(currency conversion)'!$B$3)</f>
        <v>258.90298507462688</v>
      </c>
      <c r="J18" s="40">
        <f>IF('セグメント_旧(Segment_Old)'!J18="-","-",'セグメント_旧(Segment_Old)'!J18/'為替換算(currency conversion)'!$B$3)</f>
        <v>302.42537313432837</v>
      </c>
      <c r="K18" s="33">
        <f>IF('セグメント_旧(Segment_Old)'!K18="-","-",'セグメント_旧(Segment_Old)'!K18/'為替換算(currency conversion)'!$B$3)</f>
        <v>84.149253731343279</v>
      </c>
      <c r="L18" s="39">
        <f>IF('セグメント_旧(Segment_Old)'!L18="-","-",'セグメント_旧(Segment_Old)'!L18/'為替換算(currency conversion)'!$B$3)</f>
        <v>182.14925373134329</v>
      </c>
      <c r="M18" s="39">
        <f>IF('セグメント_旧(Segment_Old)'!M18="-","-",'セグメント_旧(Segment_Old)'!M18/'為替換算(currency conversion)'!$B$3)</f>
        <v>282.26119402985074</v>
      </c>
      <c r="N18" s="361">
        <f>IF('セグメント_旧(Segment_Old)'!N18="-","-",'セグメント_旧(Segment_Old)'!N18/'為替換算(currency conversion)'!$B$3)</f>
        <v>362.04477611940297</v>
      </c>
      <c r="O18" s="33">
        <f>IF('セグメント_旧(Segment_Old)'!O18="-","-",'セグメント_旧(Segment_Old)'!O18/'為替換算(currency conversion)'!$B$3)</f>
        <v>85.589552238805965</v>
      </c>
      <c r="P18" s="39">
        <f>IF('セグメント_旧(Segment_Old)'!P18="-","-",'セグメント_旧(Segment_Old)'!P18/'為替換算(currency conversion)'!$B$3)</f>
        <v>198.044776119403</v>
      </c>
      <c r="Q18" s="39">
        <f>IF('セグメント_旧(Segment_Old)'!Q18="-","-",'セグメント_旧(Segment_Old)'!Q18/'為替換算(currency conversion)'!$B$3)</f>
        <v>318.62686567164178</v>
      </c>
      <c r="R18" s="45">
        <f>IF('セグメント_旧(Segment_Old)'!R18="-","-",'セグメント_旧(Segment_Old)'!R18/'為替換算(currency conversion)'!$B$3)</f>
        <v>399.50746268656718</v>
      </c>
      <c r="S18" s="33">
        <f>IF('セグメント_旧(Segment_Old)'!S18="-","-",'セグメント_旧(Segment_Old)'!S18/'為替換算(currency conversion)'!$B$3)</f>
        <v>73.02985074626865</v>
      </c>
      <c r="T18" s="39">
        <f>IF('セグメント_旧(Segment_Old)'!T18="-","-",'セグメント_旧(Segment_Old)'!T18/'為替換算(currency conversion)'!$B$3)</f>
        <v>172.15671641791045</v>
      </c>
      <c r="U18" s="39">
        <f>IF('セグメント_旧(Segment_Old)'!U18="-","-",'セグメント_旧(Segment_Old)'!U18/'為替換算(currency conversion)'!$B$3)</f>
        <v>287.02985074626866</v>
      </c>
      <c r="V18" s="45">
        <f>IF('セグメント_旧(Segment_Old)'!V18="-","-",'セグメント_旧(Segment_Old)'!V18/'為替換算(currency conversion)'!$B$3)</f>
        <v>390.37313432835822</v>
      </c>
      <c r="W18" s="33">
        <f>IF('セグメント_旧(Segment_Old)'!W18="-","-",'セグメント_旧(Segment_Old)'!W18/'為替換算(currency conversion)'!$B$3)</f>
        <v>113.70895522388059</v>
      </c>
      <c r="X18" s="39">
        <f>IF('セグメント_旧(Segment_Old)'!X18="-","-",'セグメント_旧(Segment_Old)'!X18/'為替換算(currency conversion)'!$B$3)</f>
        <v>264.06716417910445</v>
      </c>
      <c r="Y18" s="39">
        <f>IF('セグメント_旧(Segment_Old)'!Y18="-","-",'セグメント_旧(Segment_Old)'!Y18/'為替換算(currency conversion)'!$B$3)</f>
        <v>410.20895522388059</v>
      </c>
      <c r="Z18" s="45">
        <f>IF('セグメント_旧(Segment_Old)'!Z18="-","-",'セグメント_旧(Segment_Old)'!Z18/'為替換算(currency conversion)'!$B$3)</f>
        <v>478.70149253731341</v>
      </c>
      <c r="AA18" s="33">
        <f>IF('セグメント_旧(Segment_Old)'!AA18="-","-",'セグメント_旧(Segment_Old)'!AA18/'為替換算(currency conversion)'!$B$3)</f>
        <v>138.82835820895522</v>
      </c>
      <c r="AB18" s="751"/>
      <c r="AC18" s="751"/>
      <c r="AD18" s="752"/>
    </row>
    <row r="19" spans="1:30" s="29" customFormat="1" ht="18" customHeight="1">
      <c r="A19" s="22"/>
      <c r="B19" s="30"/>
      <c r="C19" s="941" t="s">
        <v>22</v>
      </c>
      <c r="D19" s="942"/>
      <c r="E19" s="42" t="s">
        <v>30</v>
      </c>
      <c r="F19" s="43" t="s">
        <v>34</v>
      </c>
      <c r="G19" s="33">
        <f>IF('セグメント_旧(Segment_Old)'!G19="-","-",'セグメント_旧(Segment_Old)'!G19/'為替換算(currency conversion)'!$B$3)</f>
        <v>2.1716417910447761</v>
      </c>
      <c r="H19" s="46">
        <f>IF('セグメント_旧(Segment_Old)'!H19="-","-",'セグメント_旧(Segment_Old)'!H19/'為替換算(currency conversion)'!$B$3)</f>
        <v>-6.6417910447761193</v>
      </c>
      <c r="I19" s="46">
        <f>IF('セグメント_旧(Segment_Old)'!I19="-","-",'セグメント_旧(Segment_Old)'!I19/'為替換算(currency conversion)'!$B$3)</f>
        <v>-33.738805970149251</v>
      </c>
      <c r="J19" s="45">
        <f>IF('セグメント_旧(Segment_Old)'!J19="-","-",'セグメント_旧(Segment_Old)'!J19/'為替換算(currency conversion)'!$B$3)</f>
        <v>-31.485074626865671</v>
      </c>
      <c r="K19" s="33">
        <f>IF('セグメント_旧(Segment_Old)'!K19="-","-",'セグメント_旧(Segment_Old)'!K19/'為替換算(currency conversion)'!$B$3)</f>
        <v>-14.022388059701493</v>
      </c>
      <c r="L19" s="46">
        <f>IF('セグメント_旧(Segment_Old)'!L19="-","-",'セグメント_旧(Segment_Old)'!L19/'為替換算(currency conversion)'!$B$3)</f>
        <v>-6.4701492537313436</v>
      </c>
      <c r="M19" s="46">
        <f>IF('セグメント_旧(Segment_Old)'!M19="-","-",'セグメント_旧(Segment_Old)'!M19/'為替換算(currency conversion)'!$B$3)</f>
        <v>4.0746268656716422</v>
      </c>
      <c r="N19" s="362">
        <f>IF('セグメント_旧(Segment_Old)'!N19="-","-",'セグメント_旧(Segment_Old)'!N19/'為替換算(currency conversion)'!$B$3)</f>
        <v>26.03731343283582</v>
      </c>
      <c r="O19" s="33">
        <f>IF('セグメント_旧(Segment_Old)'!O19="-","-",'セグメント_旧(Segment_Old)'!O19/'為替換算(currency conversion)'!$B$3)</f>
        <v>-6.1417910447761193</v>
      </c>
      <c r="P19" s="46">
        <f>IF('セグメント_旧(Segment_Old)'!P19="-","-",'セグメント_旧(Segment_Old)'!P19/'為替換算(currency conversion)'!$B$3)</f>
        <v>0.92537313432835822</v>
      </c>
      <c r="Q19" s="46">
        <f>IF('セグメント_旧(Segment_Old)'!Q19="-","-",'セグメント_旧(Segment_Old)'!Q19/'為替換算(currency conversion)'!$B$3)</f>
        <v>3.8582089552238807</v>
      </c>
      <c r="R19" s="435">
        <f>IF('セグメント_旧(Segment_Old)'!R19="-","-",'セグメント_旧(Segment_Old)'!R19/'為替換算(currency conversion)'!$B$3)</f>
        <v>24.186567164179106</v>
      </c>
      <c r="S19" s="33">
        <f>IF('セグメント_旧(Segment_Old)'!S19="-","-",'セグメント_旧(Segment_Old)'!S19/'為替換算(currency conversion)'!$B$3)</f>
        <v>-9.8507462686567155</v>
      </c>
      <c r="T19" s="46">
        <f>IF('セグメント_旧(Segment_Old)'!T19="-","-",'セグメント_旧(Segment_Old)'!T19/'為替換算(currency conversion)'!$B$3)</f>
        <v>-19.731343283582088</v>
      </c>
      <c r="U19" s="46">
        <f>IF('セグメント_旧(Segment_Old)'!U19="-","-",'セグメント_旧(Segment_Old)'!U19/'為替換算(currency conversion)'!$B$3)</f>
        <v>-40.820895522388057</v>
      </c>
      <c r="V19" s="435">
        <f>IF('セグメント_旧(Segment_Old)'!V19="-","-",'セグメント_旧(Segment_Old)'!V19/'為替換算(currency conversion)'!$B$3)</f>
        <v>-120.6044776119403</v>
      </c>
      <c r="W19" s="33">
        <f>IF('セグメント_旧(Segment_Old)'!W19="-","-",'セグメント_旧(Segment_Old)'!W19/'為替換算(currency conversion)'!$B$3)</f>
        <v>31.843283582089551</v>
      </c>
      <c r="X19" s="46">
        <f>IF('セグメント_旧(Segment_Old)'!X19="-","-",'セグメント_旧(Segment_Old)'!X19/'為替換算(currency conversion)'!$B$3)</f>
        <v>52.947761194029852</v>
      </c>
      <c r="Y19" s="46">
        <f>IF('セグメント_旧(Segment_Old)'!Y19="-","-",'セグメント_旧(Segment_Old)'!Y19/'為替換算(currency conversion)'!$B$3)</f>
        <v>85.917910447761187</v>
      </c>
      <c r="Z19" s="435">
        <f>IF('セグメント_旧(Segment_Old)'!Z19="-","-",'セグメント_旧(Segment_Old)'!Z19/'為替換算(currency conversion)'!$B$3)</f>
        <v>128.12686567164178</v>
      </c>
      <c r="AA19" s="33">
        <f>IF('セグメント_旧(Segment_Old)'!AA19="-","-",'セグメント_旧(Segment_Old)'!AA19/'為替換算(currency conversion)'!$B$3)</f>
        <v>46.985074626865675</v>
      </c>
      <c r="AB19" s="753"/>
      <c r="AC19" s="753"/>
      <c r="AD19" s="754"/>
    </row>
    <row r="20" spans="1:30" s="29" customFormat="1" ht="18" customHeight="1">
      <c r="A20" s="22"/>
      <c r="B20" s="30"/>
      <c r="C20" s="941" t="s">
        <v>24</v>
      </c>
      <c r="D20" s="942"/>
      <c r="E20" s="42" t="s">
        <v>30</v>
      </c>
      <c r="F20" s="43" t="s">
        <v>393</v>
      </c>
      <c r="G20" s="33">
        <f>IF('セグメント_旧(Segment_Old)'!G20="-","-",'セグメント_旧(Segment_Old)'!G20/'為替換算(currency conversion)'!$B$3)</f>
        <v>-1.3880597014925373</v>
      </c>
      <c r="H20" s="46">
        <f>IF('セグメント_旧(Segment_Old)'!H20="-","-",'セグメント_旧(Segment_Old)'!H20/'為替換算(currency conversion)'!$B$3)</f>
        <v>8.5373134328358216</v>
      </c>
      <c r="I20" s="46">
        <f>IF('セグメント_旧(Segment_Old)'!I20="-","-",'セグメント_旧(Segment_Old)'!I20/'為替換算(currency conversion)'!$B$3)</f>
        <v>23.880597014925375</v>
      </c>
      <c r="J20" s="47">
        <f>IF('セグメント_旧(Segment_Old)'!J20="-","-",'セグメント_旧(Segment_Old)'!J20/'為替換算(currency conversion)'!$B$3)</f>
        <v>36.268656716417908</v>
      </c>
      <c r="K20" s="33">
        <f>IF('セグメント_旧(Segment_Old)'!K20="-","-",'セグメント_旧(Segment_Old)'!K20/'為替換算(currency conversion)'!$B$3)</f>
        <v>5.8358208955223878</v>
      </c>
      <c r="L20" s="46">
        <f>IF('セグメント_旧(Segment_Old)'!L20="-","-",'セグメント_旧(Segment_Old)'!L20/'為替換算(currency conversion)'!$B$3)</f>
        <v>19.208955223880597</v>
      </c>
      <c r="M20" s="46">
        <f>IF('セグメント_旧(Segment_Old)'!M20="-","-",'セグメント_旧(Segment_Old)'!M20/'為替換算(currency conversion)'!$B$3)</f>
        <v>24.126865671641792</v>
      </c>
      <c r="N20" s="362">
        <f>IF('セグメント_旧(Segment_Old)'!N20="-","-",'セグメント_旧(Segment_Old)'!N20/'為替換算(currency conversion)'!$B$3)</f>
        <v>58.917910447761194</v>
      </c>
      <c r="O20" s="33">
        <f>IF('セグメント_旧(Segment_Old)'!O20="-","-",'セグメント_旧(Segment_Old)'!O20/'為替換算(currency conversion)'!$B$3)</f>
        <v>4.2835820895522385</v>
      </c>
      <c r="P20" s="46">
        <f>IF('セグメント_旧(Segment_Old)'!P20="-","-",'セグメント_旧(Segment_Old)'!P20/'為替換算(currency conversion)'!$B$3)</f>
        <v>7.3656716417910451</v>
      </c>
      <c r="Q20" s="46">
        <f>IF('セグメント_旧(Segment_Old)'!Q20="-","-",'セグメント_旧(Segment_Old)'!Q20/'為替換算(currency conversion)'!$B$3)</f>
        <v>-25.119402985074625</v>
      </c>
      <c r="R20" s="435">
        <f>IF('セグメント_旧(Segment_Old)'!R20="-","-",'セグメント_旧(Segment_Old)'!R20/'為替換算(currency conversion)'!$B$3)</f>
        <v>-107.5223880597015</v>
      </c>
      <c r="S20" s="33">
        <f>IF('セグメント_旧(Segment_Old)'!S20="-","-",'セグメント_旧(Segment_Old)'!S20/'為替換算(currency conversion)'!$B$3)</f>
        <v>-12.261194029850746</v>
      </c>
      <c r="T20" s="46">
        <f>IF('セグメント_旧(Segment_Old)'!T20="-","-",'セグメント_旧(Segment_Old)'!T20/'為替換算(currency conversion)'!$B$3)</f>
        <v>-3.9328358208955225</v>
      </c>
      <c r="U20" s="46">
        <f>IF('セグメント_旧(Segment_Old)'!U20="-","-",'セグメント_旧(Segment_Old)'!U20/'為替換算(currency conversion)'!$B$3)</f>
        <v>21.014925373134329</v>
      </c>
      <c r="V20" s="435">
        <f>IF('セグメント_旧(Segment_Old)'!V20="-","-",'セグメント_旧(Segment_Old)'!V20/'為替換算(currency conversion)'!$B$3)</f>
        <v>-45.380597014925371</v>
      </c>
      <c r="W20" s="33">
        <f>IF('セグメント_旧(Segment_Old)'!W20="-","-",'セグメント_旧(Segment_Old)'!W20/'為替換算(currency conversion)'!$B$3)</f>
        <v>30.14179104477612</v>
      </c>
      <c r="X20" s="46">
        <f>IF('セグメント_旧(Segment_Old)'!X20="-","-",'セグメント_旧(Segment_Old)'!X20/'為替換算(currency conversion)'!$B$3)</f>
        <v>75.119402985074629</v>
      </c>
      <c r="Y20" s="46">
        <f>IF('セグメント_旧(Segment_Old)'!Y20="-","-",'セグメント_旧(Segment_Old)'!Y20/'為替換算(currency conversion)'!$B$3)</f>
        <v>108.23134328358209</v>
      </c>
      <c r="Z20" s="435">
        <f>IF('セグメント_旧(Segment_Old)'!Z20="-","-",'セグメント_旧(Segment_Old)'!Z20/'為替換算(currency conversion)'!$B$3)</f>
        <v>116.4776119402985</v>
      </c>
      <c r="AA20" s="33">
        <f>IF('セグメント_旧(Segment_Old)'!AA20="-","-",'セグメント_旧(Segment_Old)'!AA20/'為替換算(currency conversion)'!$B$3)</f>
        <v>53.089552238805972</v>
      </c>
      <c r="AB20" s="753"/>
      <c r="AC20" s="753"/>
      <c r="AD20" s="754"/>
    </row>
    <row r="21" spans="1:30" s="63" customFormat="1" ht="18" customHeight="1">
      <c r="A21" s="22"/>
      <c r="B21" s="365"/>
      <c r="C21" s="943" t="s">
        <v>36</v>
      </c>
      <c r="D21" s="944"/>
      <c r="E21" s="61" t="s">
        <v>3</v>
      </c>
      <c r="F21" s="62" t="s">
        <v>27</v>
      </c>
      <c r="G21" s="51">
        <f>IF('セグメント_旧(Segment_Old)'!G21="-","-",'セグメント_旧(Segment_Old)'!G21/'為替換算(currency conversion)'!$B$3)</f>
        <v>3.0149253731343282</v>
      </c>
      <c r="H21" s="52">
        <f>IF('セグメント_旧(Segment_Old)'!H21="-","-",'セグメント_旧(Segment_Old)'!H21/'為替換算(currency conversion)'!$B$3)</f>
        <v>-4.1641791044776122</v>
      </c>
      <c r="I21" s="52">
        <f>IF('セグメント_旧(Segment_Old)'!I21="-","-",'セグメント_旧(Segment_Old)'!I21/'為替換算(currency conversion)'!$B$3)</f>
        <v>-19.723880597014926</v>
      </c>
      <c r="J21" s="53">
        <f>IF('セグメント_旧(Segment_Old)'!J21="-","-",'セグメント_旧(Segment_Old)'!J21/'為替換算(currency conversion)'!$B$3)</f>
        <v>-57.910447761194028</v>
      </c>
      <c r="K21" s="51">
        <f>IF('セグメント_旧(Segment_Old)'!K21="-","-",'セグメント_旧(Segment_Old)'!K21/'為替換算(currency conversion)'!$B$3)</f>
        <v>0.84328358208955223</v>
      </c>
      <c r="L21" s="52">
        <f>IF('セグメント_旧(Segment_Old)'!L21="-","-",'セグメント_旧(Segment_Old)'!L21/'為替換算(currency conversion)'!$B$3)</f>
        <v>-8.6865671641791042</v>
      </c>
      <c r="M21" s="52">
        <f>IF('セグメント_旧(Segment_Old)'!M21="-","-",'セグメント_旧(Segment_Old)'!M21/'為替換算(currency conversion)'!$B$3)</f>
        <v>-15.932835820895523</v>
      </c>
      <c r="N21" s="363">
        <f>IF('セグメント_旧(Segment_Old)'!N21="-","-",'セグメント_旧(Segment_Old)'!N21/'為替換算(currency conversion)'!$B$3)</f>
        <v>-67.044776119402982</v>
      </c>
      <c r="O21" s="51">
        <f>IF('セグメント_旧(Segment_Old)'!O21="-","-",'セグメント_旧(Segment_Old)'!O21/'為替換算(currency conversion)'!$B$3)</f>
        <v>6.7164179104477612E-2</v>
      </c>
      <c r="P21" s="52">
        <f>IF('セグメント_旧(Segment_Old)'!P21="-","-",'セグメント_旧(Segment_Old)'!P21/'為替換算(currency conversion)'!$B$3)</f>
        <v>-15.17910447761194</v>
      </c>
      <c r="Q21" s="52">
        <f>IF('セグメント_旧(Segment_Old)'!Q21="-","-",'セグメント_旧(Segment_Old)'!Q21/'為替換算(currency conversion)'!$B$3)</f>
        <v>-43.492537313432834</v>
      </c>
      <c r="R21" s="436">
        <f>IF('セグメント_旧(Segment_Old)'!R21="-","-",'セグメント_旧(Segment_Old)'!R21/'為替換算(currency conversion)'!$B$3)</f>
        <v>-108.99253731343283</v>
      </c>
      <c r="S21" s="51">
        <f>IF('セグメント_旧(Segment_Old)'!S21="-","-",'セグメント_旧(Segment_Old)'!S21/'為替換算(currency conversion)'!$B$3)</f>
        <v>-12.626865671641792</v>
      </c>
      <c r="T21" s="52">
        <f>IF('セグメント_旧(Segment_Old)'!T21="-","-",'セグメント_旧(Segment_Old)'!T21/'為替換算(currency conversion)'!$B$3)</f>
        <v>-24.626865671641792</v>
      </c>
      <c r="U21" s="52">
        <f>IF('セグメント_旧(Segment_Old)'!U21="-","-",'セグメント_旧(Segment_Old)'!U21/'為替換算(currency conversion)'!$B$3)</f>
        <v>-46.820895522388057</v>
      </c>
      <c r="V21" s="436">
        <f>IF('セグメント_旧(Segment_Old)'!V21="-","-",'セグメント_旧(Segment_Old)'!V21/'為替換算(currency conversion)'!$B$3)</f>
        <v>-115.16417910447761</v>
      </c>
      <c r="W21" s="51">
        <f>IF('セグメント_旧(Segment_Old)'!W21="-","-",'セグメント_旧(Segment_Old)'!W21/'為替換算(currency conversion)'!$B$3)</f>
        <v>3.8656716417910446</v>
      </c>
      <c r="X21" s="52">
        <f>IF('セグメント_旧(Segment_Old)'!X21="-","-",'セグメント_旧(Segment_Old)'!X21/'為替換算(currency conversion)'!$B$3)</f>
        <v>-7.0597014925373136</v>
      </c>
      <c r="Y21" s="52">
        <f>IF('セグメント_旧(Segment_Old)'!Y21="-","-",'セグメント_旧(Segment_Old)'!Y21/'為替換算(currency conversion)'!$B$3)</f>
        <v>-15.992537313432836</v>
      </c>
      <c r="Z21" s="436">
        <f>IF('セグメント_旧(Segment_Old)'!Z21="-","-",'セグメント_旧(Segment_Old)'!Z21/'為替換算(currency conversion)'!$B$3)</f>
        <v>-110.11940298507463</v>
      </c>
      <c r="AA21" s="51">
        <f>IF('セグメント_旧(Segment_Old)'!AA21="-","-",'セグメント_旧(Segment_Old)'!AA21/'為替換算(currency conversion)'!$B$3)</f>
        <v>-12.559701492537313</v>
      </c>
      <c r="AB21" s="755"/>
      <c r="AC21" s="755"/>
      <c r="AD21" s="756"/>
    </row>
    <row r="22" spans="1:30" s="63" customFormat="1" ht="18" customHeight="1">
      <c r="A22" s="22"/>
      <c r="B22" s="1006" t="s">
        <v>38</v>
      </c>
      <c r="C22" s="1007"/>
      <c r="D22" s="1007"/>
      <c r="E22" s="64" t="s">
        <v>30</v>
      </c>
      <c r="F22" s="65" t="s">
        <v>39</v>
      </c>
      <c r="G22" s="56">
        <f>IF('セグメント_旧(Segment_Old)'!G22="-","-",'セグメント_旧(Segment_Old)'!G22/'為替換算(currency conversion)'!$B$3)</f>
        <v>3509.8656716417909</v>
      </c>
      <c r="H22" s="57">
        <f>IF('セグメント_旧(Segment_Old)'!H22="-","-",'セグメント_旧(Segment_Old)'!H22/'為替換算(currency conversion)'!$B$3)</f>
        <v>7167.6492537313434</v>
      </c>
      <c r="I22" s="57">
        <f>IF('セグメント_旧(Segment_Old)'!I22="-","-",'セグメント_旧(Segment_Old)'!I22/'為替換算(currency conversion)'!$B$3)</f>
        <v>11045.634328358208</v>
      </c>
      <c r="J22" s="58">
        <f>IF('セグメント_旧(Segment_Old)'!J22="-","-",'セグメント_旧(Segment_Old)'!J22/'為替換算(currency conversion)'!$B$3)</f>
        <v>15221.567164179105</v>
      </c>
      <c r="K22" s="56">
        <f>IF('セグメント_旧(Segment_Old)'!K22="-","-",'セグメント_旧(Segment_Old)'!K22/'為替換算(currency conversion)'!$B$3)</f>
        <v>3770.4477611940297</v>
      </c>
      <c r="L22" s="57">
        <f>IF('セグメント_旧(Segment_Old)'!L22="-","-",'セグメント_旧(Segment_Old)'!L22/'為替換算(currency conversion)'!$B$3)</f>
        <v>7632.253731343284</v>
      </c>
      <c r="M22" s="57">
        <f>IF('セグメント_旧(Segment_Old)'!M22="-","-",'セグメント_旧(Segment_Old)'!M22/'為替換算(currency conversion)'!$B$3)</f>
        <v>11572.283582089553</v>
      </c>
      <c r="N22" s="364">
        <f>IF('セグメント_旧(Segment_Old)'!N22="-","-",'セグメント_旧(Segment_Old)'!N22/'為替換算(currency conversion)'!$B$3)</f>
        <v>16146.455223880597</v>
      </c>
      <c r="O22" s="56">
        <f>IF('セグメント_旧(Segment_Old)'!O22="-","-",'セグメント_旧(Segment_Old)'!O22/'為替換算(currency conversion)'!$B$3)</f>
        <v>3934.8955223880598</v>
      </c>
      <c r="P22" s="57">
        <f>IF('セグメント_旧(Segment_Old)'!P22="-","-",'セグメント_旧(Segment_Old)'!P22/'為替換算(currency conversion)'!$B$3)</f>
        <v>8043.4253731343288</v>
      </c>
      <c r="Q22" s="57">
        <f>IF('セグメント_旧(Segment_Old)'!Q22="-","-",'セグメント_旧(Segment_Old)'!Q22/'為替換算(currency conversion)'!$B$3)</f>
        <v>12254.007462686568</v>
      </c>
      <c r="R22" s="437">
        <f>IF('セグメント_旧(Segment_Old)'!R22="-","-",'セグメント_旧(Segment_Old)'!R22/'為替換算(currency conversion)'!$B$3)</f>
        <v>16916.4776119403</v>
      </c>
      <c r="S22" s="56">
        <f>IF('セグメント_旧(Segment_Old)'!S22="-","-",'セグメント_旧(Segment_Old)'!S22/'為替換算(currency conversion)'!$B$3)</f>
        <v>3962.2089552238808</v>
      </c>
      <c r="T22" s="57">
        <f>IF('セグメント_旧(Segment_Old)'!T22="-","-",'セグメント_旧(Segment_Old)'!T22/'為替換算(currency conversion)'!$B$3)</f>
        <v>8060.5746268656712</v>
      </c>
      <c r="U22" s="57">
        <f>IF('セグメント_旧(Segment_Old)'!U22="-","-",'セグメント_旧(Segment_Old)'!U22/'為替換算(currency conversion)'!$B$3)</f>
        <v>12376.089552238805</v>
      </c>
      <c r="V22" s="437">
        <f>IF('セグメント_旧(Segment_Old)'!V22="-","-",'セグメント_旧(Segment_Old)'!V22/'為替換算(currency conversion)'!$B$3)</f>
        <v>17303.417910447763</v>
      </c>
      <c r="W22" s="56">
        <f>IF('セグメント_旧(Segment_Old)'!W22="-","-",'セグメント_旧(Segment_Old)'!W22/'為替換算(currency conversion)'!$B$3)</f>
        <v>4409.1194029850749</v>
      </c>
      <c r="X22" s="57">
        <f>IF('セグメント_旧(Segment_Old)'!X22="-","-",'セグメント_旧(Segment_Old)'!X22/'為替換算(currency conversion)'!$B$3)</f>
        <v>9045.3656716417918</v>
      </c>
      <c r="Y22" s="57">
        <f>IF('セグメント_旧(Segment_Old)'!Y22="-","-",'セグメント_旧(Segment_Old)'!Y22/'為替換算(currency conversion)'!$B$3)</f>
        <v>13792.597014925374</v>
      </c>
      <c r="Z22" s="437">
        <f>IF('セグメント_旧(Segment_Old)'!Z22="-","-",'セグメント_旧(Segment_Old)'!Z22/'為替換算(currency conversion)'!$B$3)</f>
        <v>19044.074626865673</v>
      </c>
      <c r="AA22" s="56">
        <f>IF('セグメント_旧(Segment_Old)'!AA22="-","-",'セグメント_旧(Segment_Old)'!AA22/'為替換算(currency conversion)'!$B$3)</f>
        <v>5054.9850746268658</v>
      </c>
      <c r="AB22" s="757"/>
      <c r="AC22" s="757"/>
      <c r="AD22" s="758"/>
    </row>
    <row r="23" spans="1:30" s="29" customFormat="1" ht="18" customHeight="1">
      <c r="A23" s="22"/>
      <c r="B23" s="30"/>
      <c r="C23" s="939" t="s">
        <v>16</v>
      </c>
      <c r="D23" s="940"/>
      <c r="E23" s="31" t="s">
        <v>391</v>
      </c>
      <c r="F23" s="32" t="s">
        <v>31</v>
      </c>
      <c r="G23" s="33">
        <f>IF('セグメント_旧(Segment_Old)'!G23="-","-",'セグメント_旧(Segment_Old)'!G23/'為替換算(currency conversion)'!$B$3)</f>
        <v>555.06716417910445</v>
      </c>
      <c r="H23" s="34">
        <f>IF('セグメント_旧(Segment_Old)'!H23="-","-",'セグメント_旧(Segment_Old)'!H23/'為替換算(currency conversion)'!$B$3)</f>
        <v>1169.641791044776</v>
      </c>
      <c r="I23" s="34">
        <f>IF('セグメント_旧(Segment_Old)'!I23="-","-",'セグメント_旧(Segment_Old)'!I23/'為替換算(currency conversion)'!$B$3)</f>
        <v>1834.1343283582089</v>
      </c>
      <c r="J23" s="35">
        <f>IF('セグメント_旧(Segment_Old)'!J23="-","-",'セグメント_旧(Segment_Old)'!J23/'為替換算(currency conversion)'!$B$3)</f>
        <v>2699.7537313432836</v>
      </c>
      <c r="K23" s="33">
        <f>IF('セグメント_旧(Segment_Old)'!K23="-","-",'セグメント_旧(Segment_Old)'!K23/'為替換算(currency conversion)'!$B$3)</f>
        <v>662.92537313432831</v>
      </c>
      <c r="L23" s="34">
        <f>IF('セグメント_旧(Segment_Old)'!L23="-","-",'セグメント_旧(Segment_Old)'!L23/'為替換算(currency conversion)'!$B$3)</f>
        <v>1303.0522388059701</v>
      </c>
      <c r="M23" s="34">
        <f>IF('セグメント_旧(Segment_Old)'!M23="-","-",'セグメント_旧(Segment_Old)'!M23/'為替換算(currency conversion)'!$B$3)</f>
        <v>1970.7014925373135</v>
      </c>
      <c r="N23" s="360">
        <f>IF('セグメント_旧(Segment_Old)'!N23="-","-",'セグメント_旧(Segment_Old)'!N23/'為替換算(currency conversion)'!$B$3)</f>
        <v>2981.9477611940297</v>
      </c>
      <c r="O23" s="33">
        <f>IF('セグメント_旧(Segment_Old)'!O23="-","-",'セグメント_旧(Segment_Old)'!O23/'為替換算(currency conversion)'!$B$3)</f>
        <v>614.61194029850742</v>
      </c>
      <c r="P23" s="34">
        <f>IF('セグメント_旧(Segment_Old)'!P23="-","-",'セグメント_旧(Segment_Old)'!P23/'為替換算(currency conversion)'!$B$3)</f>
        <v>1319.3059701492537</v>
      </c>
      <c r="Q23" s="34">
        <f>IF('セグメント_旧(Segment_Old)'!Q23="-","-",'セグメント_旧(Segment_Old)'!Q23/'為替換算(currency conversion)'!$B$3)</f>
        <v>2064.6343283582091</v>
      </c>
      <c r="R23" s="434">
        <f>IF('セグメント_旧(Segment_Old)'!R23="-","-",'セグメント_旧(Segment_Old)'!R23/'為替換算(currency conversion)'!$B$3)</f>
        <v>3087.626865671642</v>
      </c>
      <c r="S23" s="33">
        <f>IF('セグメント_旧(Segment_Old)'!S23="-","-",'セグメント_旧(Segment_Old)'!S23/'為替換算(currency conversion)'!$B$3)</f>
        <v>679.14179104477614</v>
      </c>
      <c r="T23" s="34">
        <f>IF('セグメント_旧(Segment_Old)'!T23="-","-",'セグメント_旧(Segment_Old)'!T23/'為替換算(currency conversion)'!$B$3)</f>
        <v>1427.1716417910447</v>
      </c>
      <c r="U23" s="34">
        <f>IF('セグメント_旧(Segment_Old)'!U23="-","-",'セグメント_旧(Segment_Old)'!U23/'為替換算(currency conversion)'!$B$3)</f>
        <v>2209.7611940298507</v>
      </c>
      <c r="V23" s="434">
        <f>IF('セグメント_旧(Segment_Old)'!V23="-","-",'セグメント_旧(Segment_Old)'!V23/'為替換算(currency conversion)'!$B$3)</f>
        <v>3373.4552238805968</v>
      </c>
      <c r="W23" s="33">
        <f>IF('セグメント_旧(Segment_Old)'!W23="-","-",'セグメント_旧(Segment_Old)'!W23/'為替換算(currency conversion)'!$B$3)</f>
        <v>755.99253731343288</v>
      </c>
      <c r="X23" s="34">
        <f>IF('セグメント_旧(Segment_Old)'!X23="-","-",'セグメント_旧(Segment_Old)'!X23/'為替換算(currency conversion)'!$B$3)</f>
        <v>1628.6044776119404</v>
      </c>
      <c r="Y23" s="34">
        <f>IF('セグメント_旧(Segment_Old)'!Y23="-","-",'セグメント_旧(Segment_Old)'!Y23/'為替換算(currency conversion)'!$B$3)</f>
        <v>2514.6417910447763</v>
      </c>
      <c r="Z23" s="434">
        <f>IF('セグメント_旧(Segment_Old)'!Z23="-","-",'セグメント_旧(Segment_Old)'!Z23/'為替換算(currency conversion)'!$B$3)</f>
        <v>3631.3358208955224</v>
      </c>
      <c r="AA23" s="33">
        <f>IF('セグメント_旧(Segment_Old)'!AA23="-","-",'セグメント_旧(Segment_Old)'!AA23/'為替換算(currency conversion)'!$B$3)</f>
        <v>787.18656716417911</v>
      </c>
      <c r="AB23" s="749"/>
      <c r="AC23" s="749"/>
      <c r="AD23" s="750"/>
    </row>
    <row r="24" spans="1:30" s="29" customFormat="1" ht="18" customHeight="1">
      <c r="A24" s="22"/>
      <c r="B24" s="30"/>
      <c r="C24" s="941" t="s">
        <v>18</v>
      </c>
      <c r="D24" s="942"/>
      <c r="E24" s="37" t="s">
        <v>3</v>
      </c>
      <c r="F24" s="38" t="s">
        <v>19</v>
      </c>
      <c r="G24" s="33">
        <f>IF('セグメント_旧(Segment_Old)'!G24="-","-",'セグメント_旧(Segment_Old)'!G24/'為替換算(currency conversion)'!$B$3)</f>
        <v>871.24626865671644</v>
      </c>
      <c r="H24" s="39">
        <f>IF('セグメント_旧(Segment_Old)'!H24="-","-",'セグメント_旧(Segment_Old)'!H24/'為替換算(currency conversion)'!$B$3)</f>
        <v>1777.2835820895523</v>
      </c>
      <c r="I24" s="39">
        <f>IF('セグメント_旧(Segment_Old)'!I24="-","-",'セグメント_旧(Segment_Old)'!I24/'為替換算(currency conversion)'!$B$3)</f>
        <v>2711.0447761194032</v>
      </c>
      <c r="J24" s="40">
        <f>IF('セグメント_旧(Segment_Old)'!J24="-","-",'セグメント_旧(Segment_Old)'!J24/'為替換算(currency conversion)'!$B$3)</f>
        <v>3704.6791044776119</v>
      </c>
      <c r="K24" s="33">
        <f>IF('セグメント_旧(Segment_Old)'!K24="-","-",'セグメント_旧(Segment_Old)'!K24/'為替換算(currency conversion)'!$B$3)</f>
        <v>868.71641791044772</v>
      </c>
      <c r="L24" s="39">
        <f>IF('セグメント_旧(Segment_Old)'!L24="-","-",'セグメント_旧(Segment_Old)'!L24/'為替換算(currency conversion)'!$B$3)</f>
        <v>1760.1492537313434</v>
      </c>
      <c r="M24" s="39">
        <f>IF('セグメント_旧(Segment_Old)'!M24="-","-",'セグメント_旧(Segment_Old)'!M24/'為替換算(currency conversion)'!$B$3)</f>
        <v>2631.9626865671644</v>
      </c>
      <c r="N24" s="361">
        <f>IF('セグメント_旧(Segment_Old)'!N24="-","-",'セグメント_旧(Segment_Old)'!N24/'為替換算(currency conversion)'!$B$3)</f>
        <v>3668.5</v>
      </c>
      <c r="O24" s="33">
        <f>IF('セグメント_旧(Segment_Old)'!O24="-","-",'セグメント_旧(Segment_Old)'!O24/'為替換算(currency conversion)'!$B$3)</f>
        <v>917.75373134328356</v>
      </c>
      <c r="P24" s="39">
        <f>IF('セグメント_旧(Segment_Old)'!P24="-","-",'セグメント_旧(Segment_Old)'!P24/'為替換算(currency conversion)'!$B$3)</f>
        <v>1848.0597014925372</v>
      </c>
      <c r="Q24" s="39">
        <f>IF('セグメント_旧(Segment_Old)'!Q24="-","-",'セグメント_旧(Segment_Old)'!Q24/'為替換算(currency conversion)'!$B$3)</f>
        <v>2766.4253731343283</v>
      </c>
      <c r="R24" s="45">
        <f>IF('セグメント_旧(Segment_Old)'!R24="-","-",'セグメント_旧(Segment_Old)'!R24/'為替換算(currency conversion)'!$B$3)</f>
        <v>3772.2014925373132</v>
      </c>
      <c r="S24" s="33">
        <f>IF('セグメント_旧(Segment_Old)'!S24="-","-",'セグメント_旧(Segment_Old)'!S24/'為替換算(currency conversion)'!$B$3)</f>
        <v>895.41044776119406</v>
      </c>
      <c r="T24" s="39">
        <f>IF('セグメント_旧(Segment_Old)'!T24="-","-",'セグメント_旧(Segment_Old)'!T24/'為替換算(currency conversion)'!$B$3)</f>
        <v>1825.7014925373135</v>
      </c>
      <c r="U24" s="39">
        <f>IF('セグメント_旧(Segment_Old)'!U24="-","-",'セグメント_旧(Segment_Old)'!U24/'為替換算(currency conversion)'!$B$3)</f>
        <v>2797.873134328358</v>
      </c>
      <c r="V24" s="45">
        <f>IF('セグメント_旧(Segment_Old)'!V24="-","-",'セグメント_旧(Segment_Old)'!V24/'為替換算(currency conversion)'!$B$3)</f>
        <v>3866.1417910447763</v>
      </c>
      <c r="W24" s="33">
        <f>IF('セグメント_旧(Segment_Old)'!W24="-","-",'セグメント_旧(Segment_Old)'!W24/'為替換算(currency conversion)'!$B$3)</f>
        <v>950.02238805970148</v>
      </c>
      <c r="X24" s="39">
        <f>IF('セグメント_旧(Segment_Old)'!X24="-","-",'セグメント_旧(Segment_Old)'!X24/'為替換算(currency conversion)'!$B$3)</f>
        <v>1990.7164179104477</v>
      </c>
      <c r="Y24" s="39">
        <f>IF('セグメント_旧(Segment_Old)'!Y24="-","-",'セグメント_旧(Segment_Old)'!Y24/'為替換算(currency conversion)'!$B$3)</f>
        <v>2947.5149253731342</v>
      </c>
      <c r="Z24" s="45">
        <f>IF('セグメント_旧(Segment_Old)'!Z24="-","-",'セグメント_旧(Segment_Old)'!Z24/'為替換算(currency conversion)'!$B$3)</f>
        <v>4040.4029850746269</v>
      </c>
      <c r="AA24" s="33">
        <f>IF('セグメント_旧(Segment_Old)'!AA24="-","-",'セグメント_旧(Segment_Old)'!AA24/'為替換算(currency conversion)'!$B$3)</f>
        <v>1040.7462686567164</v>
      </c>
      <c r="AB24" s="751"/>
      <c r="AC24" s="751"/>
      <c r="AD24" s="752"/>
    </row>
    <row r="25" spans="1:30" s="29" customFormat="1" ht="18" customHeight="1">
      <c r="A25" s="22"/>
      <c r="B25" s="30"/>
      <c r="C25" s="941" t="s">
        <v>20</v>
      </c>
      <c r="D25" s="942"/>
      <c r="E25" s="37" t="s">
        <v>3</v>
      </c>
      <c r="F25" s="38" t="s">
        <v>21</v>
      </c>
      <c r="G25" s="33">
        <f>IF('セグメント_旧(Segment_Old)'!G25="-","-",'セグメント_旧(Segment_Old)'!G25/'為替換算(currency conversion)'!$B$3)</f>
        <v>569.49253731343288</v>
      </c>
      <c r="H25" s="39">
        <f>IF('セグメント_旧(Segment_Old)'!H25="-","-",'セグメント_旧(Segment_Old)'!H25/'為替換算(currency conversion)'!$B$3)</f>
        <v>1170.1791044776119</v>
      </c>
      <c r="I25" s="39">
        <f>IF('セグメント_旧(Segment_Old)'!I25="-","-",'セグメント_旧(Segment_Old)'!I25/'為替換算(currency conversion)'!$B$3)</f>
        <v>1823.9328358208954</v>
      </c>
      <c r="J25" s="40">
        <f>IF('セグメント_旧(Segment_Old)'!J25="-","-",'セグメント_旧(Segment_Old)'!J25/'為替換算(currency conversion)'!$B$3)</f>
        <v>2538.7014925373132</v>
      </c>
      <c r="K25" s="33">
        <f>IF('セグメント_旧(Segment_Old)'!K25="-","-",'セグメント_旧(Segment_Old)'!K25/'為替換算(currency conversion)'!$B$3)</f>
        <v>647.94776119402979</v>
      </c>
      <c r="L25" s="39">
        <f>IF('セグメント_旧(Segment_Old)'!L25="-","-",'セグメント_旧(Segment_Old)'!L25/'為替換算(currency conversion)'!$B$3)</f>
        <v>1350.2313432835822</v>
      </c>
      <c r="M25" s="39">
        <f>IF('セグメント_旧(Segment_Old)'!M25="-","-",'セグメント_旧(Segment_Old)'!M25/'為替換算(currency conversion)'!$B$3)</f>
        <v>2045.2910447761194</v>
      </c>
      <c r="N25" s="361">
        <f>IF('セグメント_旧(Segment_Old)'!N25="-","-",'セグメント_旧(Segment_Old)'!N25/'為替換算(currency conversion)'!$B$3)</f>
        <v>2830.1044776119402</v>
      </c>
      <c r="O25" s="33">
        <f>IF('セグメント_旧(Segment_Old)'!O25="-","-",'セグメント_旧(Segment_Old)'!O25/'為替換算(currency conversion)'!$B$3)</f>
        <v>730.1567164179105</v>
      </c>
      <c r="P25" s="39">
        <f>IF('セグメント_旧(Segment_Old)'!P25="-","-",'セグメント_旧(Segment_Old)'!P25/'為替換算(currency conversion)'!$B$3)</f>
        <v>1548.0149253731342</v>
      </c>
      <c r="Q25" s="39">
        <f>IF('セグメント_旧(Segment_Old)'!Q25="-","-",'セグメント_旧(Segment_Old)'!Q25/'為替換算(currency conversion)'!$B$3)</f>
        <v>2351.7238805970151</v>
      </c>
      <c r="R25" s="45">
        <f>IF('セグメント_旧(Segment_Old)'!R25="-","-",'セグメント_旧(Segment_Old)'!R25/'為替換算(currency conversion)'!$B$3)</f>
        <v>3193.8955223880598</v>
      </c>
      <c r="S25" s="33">
        <f>IF('セグメント_旧(Segment_Old)'!S25="-","-",'セグメント_旧(Segment_Old)'!S25/'為替換算(currency conversion)'!$B$3)</f>
        <v>742.06716417910445</v>
      </c>
      <c r="T25" s="39">
        <f>IF('セグメント_旧(Segment_Old)'!T25="-","-",'セグメント_旧(Segment_Old)'!T25/'為替換算(currency conversion)'!$B$3)</f>
        <v>1525.7238805970148</v>
      </c>
      <c r="U25" s="39">
        <f>IF('セグメント_旧(Segment_Old)'!U25="-","-",'セグメント_旧(Segment_Old)'!U25/'為替換算(currency conversion)'!$B$3)</f>
        <v>2314.6716417910447</v>
      </c>
      <c r="V25" s="45">
        <f>IF('セグメント_旧(Segment_Old)'!V25="-","-",'セグメント_旧(Segment_Old)'!V25/'為替換算(currency conversion)'!$B$3)</f>
        <v>3192.186567164179</v>
      </c>
      <c r="W25" s="33">
        <f>IF('セグメント_旧(Segment_Old)'!W25="-","-",'セグメント_旧(Segment_Old)'!W25/'為替換算(currency conversion)'!$B$3)</f>
        <v>787.76865671641792</v>
      </c>
      <c r="X25" s="39">
        <f>IF('セグメント_旧(Segment_Old)'!X25="-","-",'セグメント_旧(Segment_Old)'!X25/'為替換算(currency conversion)'!$B$3)</f>
        <v>1632.5895522388059</v>
      </c>
      <c r="Y25" s="39">
        <f>IF('セグメント_旧(Segment_Old)'!Y25="-","-",'セグメント_旧(Segment_Old)'!Y25/'為替換算(currency conversion)'!$B$3)</f>
        <v>2510.5746268656717</v>
      </c>
      <c r="Z25" s="45">
        <f>IF('セグメント_旧(Segment_Old)'!Z25="-","-",'セグメント_旧(Segment_Old)'!Z25/'為替換算(currency conversion)'!$B$3)</f>
        <v>3437.6194029850744</v>
      </c>
      <c r="AA25" s="33">
        <f>IF('セグメント_旧(Segment_Old)'!AA25="-","-",'セグメント_旧(Segment_Old)'!AA25/'為替換算(currency conversion)'!$B$3)</f>
        <v>892.8955223880597</v>
      </c>
      <c r="AB25" s="751"/>
      <c r="AC25" s="751"/>
      <c r="AD25" s="752"/>
    </row>
    <row r="26" spans="1:30" s="29" customFormat="1" ht="18" customHeight="1">
      <c r="A26" s="22"/>
      <c r="B26" s="30"/>
      <c r="C26" s="941" t="s">
        <v>395</v>
      </c>
      <c r="D26" s="942"/>
      <c r="E26" s="42" t="s">
        <v>30</v>
      </c>
      <c r="F26" s="43" t="s">
        <v>34</v>
      </c>
      <c r="G26" s="33">
        <f>IF('セグメント_旧(Segment_Old)'!G26="-","-",'セグメント_旧(Segment_Old)'!G26/'為替換算(currency conversion)'!$B$3)</f>
        <v>819.14179104477614</v>
      </c>
      <c r="H26" s="44">
        <f>IF('セグメント_旧(Segment_Old)'!H26="-","-",'セグメント_旧(Segment_Old)'!H26/'為替換算(currency conversion)'!$B$3)</f>
        <v>1619.3358208955224</v>
      </c>
      <c r="I26" s="44">
        <f>IF('セグメント_旧(Segment_Old)'!I26="-","-",'セグメント_旧(Segment_Old)'!I26/'為替換算(currency conversion)'!$B$3)</f>
        <v>2407.9850746268658</v>
      </c>
      <c r="J26" s="45">
        <f>IF('セグメント_旧(Segment_Old)'!J26="-","-",'セグメント_旧(Segment_Old)'!J26/'為替換算(currency conversion)'!$B$3)</f>
        <v>3151.2089552238808</v>
      </c>
      <c r="K26" s="33">
        <f>IF('セグメント_旧(Segment_Old)'!K26="-","-",'セグメント_旧(Segment_Old)'!K26/'為替換算(currency conversion)'!$B$3)</f>
        <v>748.24626865671644</v>
      </c>
      <c r="L26" s="46">
        <f>IF('セグメント_旧(Segment_Old)'!L26="-","-",'セグメント_旧(Segment_Old)'!L26/'為替換算(currency conversion)'!$B$3)</f>
        <v>1542.1194029850747</v>
      </c>
      <c r="M26" s="46">
        <f>IF('セグメント_旧(Segment_Old)'!M26="-","-",'セグメント_旧(Segment_Old)'!M26/'為替換算(currency conversion)'!$B$3)</f>
        <v>2317.4626865671644</v>
      </c>
      <c r="N26" s="362">
        <f>IF('セグメント_旧(Segment_Old)'!N26="-","-",'セグメント_旧(Segment_Old)'!N26/'為替換算(currency conversion)'!$B$3)</f>
        <v>3108.0895522388059</v>
      </c>
      <c r="O26" s="33">
        <f>IF('セグメント_旧(Segment_Old)'!O26="-","-",'セグメント_旧(Segment_Old)'!O26/'為替換算(currency conversion)'!$B$3)</f>
        <v>760.56716417910445</v>
      </c>
      <c r="P26" s="46">
        <f>IF('セグメント_旧(Segment_Old)'!P26="-","-",'セグメント_旧(Segment_Old)'!P26/'為替換算(currency conversion)'!$B$3)</f>
        <v>1535.9104477611941</v>
      </c>
      <c r="Q26" s="46">
        <f>IF('セグメント_旧(Segment_Old)'!Q26="-","-",'セグメント_旧(Segment_Old)'!Q26/'為替換算(currency conversion)'!$B$3)</f>
        <v>2314.6417910447763</v>
      </c>
      <c r="R26" s="435">
        <f>IF('セグメント_旧(Segment_Old)'!R26="-","-",'セグメント_旧(Segment_Old)'!R26/'為替換算(currency conversion)'!$B$3)</f>
        <v>3129.1940298507461</v>
      </c>
      <c r="S26" s="33">
        <f>IF('セグメント_旧(Segment_Old)'!S26="-","-",'セグメント_旧(Segment_Old)'!S26/'為替換算(currency conversion)'!$B$3)</f>
        <v>774.04477611940297</v>
      </c>
      <c r="T26" s="46">
        <f>IF('セグメント_旧(Segment_Old)'!T26="-","-",'セグメント_旧(Segment_Old)'!T26/'為替換算(currency conversion)'!$B$3)</f>
        <v>1534.8358208955224</v>
      </c>
      <c r="U26" s="46">
        <f>IF('セグメント_旧(Segment_Old)'!U26="-","-",'セグメント_旧(Segment_Old)'!U26/'為替換算(currency conversion)'!$B$3)</f>
        <v>2336.0820895522388</v>
      </c>
      <c r="V26" s="435">
        <f>IF('セグメント_旧(Segment_Old)'!V26="-","-",'セグメント_旧(Segment_Old)'!V26/'為替換算(currency conversion)'!$B$3)</f>
        <v>3155.0149253731342</v>
      </c>
      <c r="W26" s="33">
        <f>IF('セグメント_旧(Segment_Old)'!W26="-","-",'セグメント_旧(Segment_Old)'!W26/'為替換算(currency conversion)'!$B$3)</f>
        <v>839.91044776119406</v>
      </c>
      <c r="X26" s="46">
        <f>IF('セグメント_旧(Segment_Old)'!X26="-","-",'セグメント_旧(Segment_Old)'!X26/'為替換算(currency conversion)'!$B$3)</f>
        <v>1680.5671641791046</v>
      </c>
      <c r="Y26" s="46">
        <f>IF('セグメント_旧(Segment_Old)'!Y26="-","-",'セグメント_旧(Segment_Old)'!Y26/'為替換算(currency conversion)'!$B$3)</f>
        <v>2551.5223880597014</v>
      </c>
      <c r="Z26" s="435">
        <f>IF('セグメント_旧(Segment_Old)'!Z26="-","-",'セグメント_旧(Segment_Old)'!Z26/'為替換算(currency conversion)'!$B$3)</f>
        <v>3491.7611940298507</v>
      </c>
      <c r="AA26" s="33">
        <f>IF('セグメント_旧(Segment_Old)'!AA26="-","-",'セグメント_旧(Segment_Old)'!AA26/'為替換算(currency conversion)'!$B$3)</f>
        <v>1018.455223880597</v>
      </c>
      <c r="AB26" s="753"/>
      <c r="AC26" s="753"/>
      <c r="AD26" s="754"/>
    </row>
    <row r="27" spans="1:30" s="29" customFormat="1" ht="18" customHeight="1">
      <c r="A27" s="22"/>
      <c r="B27" s="30"/>
      <c r="C27" s="941" t="s">
        <v>24</v>
      </c>
      <c r="D27" s="942"/>
      <c r="E27" s="42" t="s">
        <v>30</v>
      </c>
      <c r="F27" s="43" t="s">
        <v>35</v>
      </c>
      <c r="G27" s="33">
        <f>IF('セグメント_旧(Segment_Old)'!G27="-","-",'セグメント_旧(Segment_Old)'!G27/'為替換算(currency conversion)'!$B$3)</f>
        <v>640.38059701492534</v>
      </c>
      <c r="H27" s="46">
        <f>IF('セグメント_旧(Segment_Old)'!H27="-","-",'セグメント_旧(Segment_Old)'!H27/'為替換算(currency conversion)'!$B$3)</f>
        <v>1310.9477611940299</v>
      </c>
      <c r="I27" s="46">
        <f>IF('セグメント_旧(Segment_Old)'!I27="-","-",'セグメント_旧(Segment_Old)'!I27/'為替換算(currency conversion)'!$B$3)</f>
        <v>2082.3880597014927</v>
      </c>
      <c r="J27" s="47">
        <f>IF('セグメント_旧(Segment_Old)'!J27="-","-",'セグメント_旧(Segment_Old)'!J27/'為替換算(currency conversion)'!$B$3)</f>
        <v>2864.6492537313434</v>
      </c>
      <c r="K27" s="33">
        <f>IF('セグメント_旧(Segment_Old)'!K27="-","-",'セグメント_旧(Segment_Old)'!K27/'為替換算(currency conversion)'!$B$3)</f>
        <v>769.02985074626861</v>
      </c>
      <c r="L27" s="46">
        <f>IF('セグメント_旧(Segment_Old)'!L27="-","-",'セグメント_旧(Segment_Old)'!L27/'為替換算(currency conversion)'!$B$3)</f>
        <v>1529.9701492537313</v>
      </c>
      <c r="M27" s="46">
        <f>IF('セグメント_旧(Segment_Old)'!M27="-","-",'セグメント_旧(Segment_Old)'!M27/'為替換算(currency conversion)'!$B$3)</f>
        <v>2382.5970149253731</v>
      </c>
      <c r="N27" s="362">
        <f>IF('セグメント_旧(Segment_Old)'!N27="-","-",'セグメント_旧(Segment_Old)'!N27/'為替換算(currency conversion)'!$B$3)</f>
        <v>3237.7462686567164</v>
      </c>
      <c r="O27" s="33">
        <f>IF('セグメント_旧(Segment_Old)'!O27="-","-",'セグメント_旧(Segment_Old)'!O27/'為替換算(currency conversion)'!$B$3)</f>
        <v>820.67164179104475</v>
      </c>
      <c r="P27" s="46">
        <f>IF('セグメント_旧(Segment_Old)'!P27="-","-",'セグメント_旧(Segment_Old)'!P27/'為替換算(currency conversion)'!$B$3)</f>
        <v>1608.313432835821</v>
      </c>
      <c r="Q27" s="46">
        <f>IF('セグメント_旧(Segment_Old)'!Q27="-","-",'セグメント_旧(Segment_Old)'!Q27/'為替換算(currency conversion)'!$B$3)</f>
        <v>2474.4104477611941</v>
      </c>
      <c r="R27" s="435">
        <f>IF('セグメント_旧(Segment_Old)'!R27="-","-",'セグメント_旧(Segment_Old)'!R27/'為替換算(currency conversion)'!$B$3)</f>
        <v>3355.8582089552237</v>
      </c>
      <c r="S27" s="33">
        <f>IF('セグメント_旧(Segment_Old)'!S27="-","-",'セグメント_旧(Segment_Old)'!S27/'為替換算(currency conversion)'!$B$3)</f>
        <v>782.1343283582089</v>
      </c>
      <c r="T27" s="46">
        <f>IF('セグメント_旧(Segment_Old)'!T27="-","-",'セグメント_旧(Segment_Old)'!T27/'為替換算(currency conversion)'!$B$3)</f>
        <v>1564.2985074626865</v>
      </c>
      <c r="U27" s="46">
        <f>IF('セグメント_旧(Segment_Old)'!U27="-","-",'セグメント_旧(Segment_Old)'!U27/'為替換算(currency conversion)'!$B$3)</f>
        <v>2438.5597014925374</v>
      </c>
      <c r="V27" s="435">
        <f>IF('セグメント_旧(Segment_Old)'!V27="-","-",'セグメント_旧(Segment_Old)'!V27/'為替換算(currency conversion)'!$B$3)</f>
        <v>3333.6044776119402</v>
      </c>
      <c r="W27" s="33">
        <f>IF('セグメント_旧(Segment_Old)'!W27="-","-",'セグメント_旧(Segment_Old)'!W27/'為替換算(currency conversion)'!$B$3)</f>
        <v>970.43283582089555</v>
      </c>
      <c r="X27" s="46">
        <f>IF('セグメント_旧(Segment_Old)'!X27="-","-",'セグメント_旧(Segment_Old)'!X27/'為替換算(currency conversion)'!$B$3)</f>
        <v>1914.7835820895523</v>
      </c>
      <c r="Y27" s="46">
        <f>IF('セグメント_旧(Segment_Old)'!Y27="-","-",'セグメント_旧(Segment_Old)'!Y27/'為替換算(currency conversion)'!$B$3)</f>
        <v>2979.7014925373132</v>
      </c>
      <c r="Z27" s="435">
        <f>IF('セグメント_旧(Segment_Old)'!Z27="-","-",'セグメント_旧(Segment_Old)'!Z27/'為替換算(currency conversion)'!$B$3)</f>
        <v>4051.0373134328356</v>
      </c>
      <c r="AA27" s="33">
        <f>IF('セグメント_旧(Segment_Old)'!AA27="-","-",'セグメント_旧(Segment_Old)'!AA27/'為替換算(currency conversion)'!$B$3)</f>
        <v>1209.9104477611941</v>
      </c>
      <c r="AB27" s="753"/>
      <c r="AC27" s="753"/>
      <c r="AD27" s="754"/>
    </row>
    <row r="28" spans="1:30" s="29" customFormat="1" ht="18" customHeight="1">
      <c r="A28" s="22"/>
      <c r="B28" s="67"/>
      <c r="C28" s="928" t="s">
        <v>36</v>
      </c>
      <c r="D28" s="929"/>
      <c r="E28" s="49" t="s">
        <v>3</v>
      </c>
      <c r="F28" s="50" t="s">
        <v>27</v>
      </c>
      <c r="G28" s="51">
        <f>IF('セグメント_旧(Segment_Old)'!G28="-","-",'セグメント_旧(Segment_Old)'!G28/'為替換算(currency conversion)'!$B$3)</f>
        <v>54.537313432835823</v>
      </c>
      <c r="H28" s="52">
        <f>IF('セグメント_旧(Segment_Old)'!H28="-","-",'セグメント_旧(Segment_Old)'!H28/'為替換算(currency conversion)'!$B$3)</f>
        <v>120.25373134328358</v>
      </c>
      <c r="I28" s="52">
        <f>IF('セグメント_旧(Segment_Old)'!I28="-","-",'セグメント_旧(Segment_Old)'!I28/'為替換算(currency conversion)'!$B$3)</f>
        <v>186.14179104477611</v>
      </c>
      <c r="J28" s="53">
        <f>IF('セグメント_旧(Segment_Old)'!J28="-","-",'セグメント_旧(Segment_Old)'!J28/'為替換算(currency conversion)'!$B$3)</f>
        <v>262.56716417910445</v>
      </c>
      <c r="K28" s="51">
        <f>IF('セグメント_旧(Segment_Old)'!K28="-","-",'セグメント_旧(Segment_Old)'!K28/'為替換算(currency conversion)'!$B$3)</f>
        <v>73.574626865671647</v>
      </c>
      <c r="L28" s="52">
        <f>IF('セグメント_旧(Segment_Old)'!L28="-","-",'セグメント_旧(Segment_Old)'!L28/'為替換算(currency conversion)'!$B$3)</f>
        <v>146.73880597014926</v>
      </c>
      <c r="M28" s="52">
        <f>IF('セグメント_旧(Segment_Old)'!M28="-","-",'セグメント_旧(Segment_Old)'!M28/'為替換算(currency conversion)'!$B$3)</f>
        <v>224.27611940298507</v>
      </c>
      <c r="N28" s="363">
        <f>IF('セグメント_旧(Segment_Old)'!N28="-","-",'セグメント_旧(Segment_Old)'!N28/'為替換算(currency conversion)'!$B$3)</f>
        <v>320.06716417910445</v>
      </c>
      <c r="O28" s="51">
        <f>IF('セグメント_旧(Segment_Old)'!O28="-","-",'セグメント_旧(Segment_Old)'!O28/'為替換算(currency conversion)'!$B$3)</f>
        <v>91.134328358208961</v>
      </c>
      <c r="P28" s="52">
        <f>IF('セグメント_旧(Segment_Old)'!P28="-","-",'セグメント_旧(Segment_Old)'!P28/'為替換算(currency conversion)'!$B$3)</f>
        <v>183.81343283582089</v>
      </c>
      <c r="Q28" s="52">
        <f>IF('セグメント_旧(Segment_Old)'!Q28="-","-",'セグメント_旧(Segment_Old)'!Q28/'為替換算(currency conversion)'!$B$3)</f>
        <v>282.17164179104475</v>
      </c>
      <c r="R28" s="436">
        <f>IF('セグメント_旧(Segment_Old)'!R28="-","-",'セグメント_旧(Segment_Old)'!R28/'為替換算(currency conversion)'!$B$3)</f>
        <v>377.70895522388059</v>
      </c>
      <c r="S28" s="51">
        <f>IF('セグメント_旧(Segment_Old)'!S28="-","-",'セグメント_旧(Segment_Old)'!S28/'為替換算(currency conversion)'!$B$3)</f>
        <v>89.402985074626869</v>
      </c>
      <c r="T28" s="52">
        <f>IF('セグメント_旧(Segment_Old)'!T28="-","-",'セグメント_旧(Segment_Old)'!T28/'為替換算(currency conversion)'!$B$3)</f>
        <v>182.84328358208955</v>
      </c>
      <c r="U28" s="52">
        <f>IF('セグメント_旧(Segment_Old)'!U28="-","-",'セグメント_旧(Segment_Old)'!U28/'為替換算(currency conversion)'!$B$3)</f>
        <v>279.14179104477614</v>
      </c>
      <c r="V28" s="436">
        <f>IF('セグメント_旧(Segment_Old)'!V28="-","-",'セグメント_旧(Segment_Old)'!V28/'為替換算(currency conversion)'!$B$3)</f>
        <v>383.02238805970148</v>
      </c>
      <c r="W28" s="51">
        <f>IF('セグメント_旧(Segment_Old)'!W28="-","-",'セグメント_旧(Segment_Old)'!W28/'為替換算(currency conversion)'!$B$3)</f>
        <v>104.98507462686567</v>
      </c>
      <c r="X28" s="52">
        <f>IF('セグメント_旧(Segment_Old)'!X28="-","-",'セグメント_旧(Segment_Old)'!X28/'為替換算(currency conversion)'!$B$3)</f>
        <v>198.11194029850745</v>
      </c>
      <c r="Y28" s="52">
        <f>IF('セグメント_旧(Segment_Old)'!Y28="-","-",'セグメント_旧(Segment_Old)'!Y28/'為替換算(currency conversion)'!$B$3)</f>
        <v>288.64179104477614</v>
      </c>
      <c r="Z28" s="436">
        <f>IF('セグメント_旧(Segment_Old)'!Z28="-","-",'セグメント_旧(Segment_Old)'!Z28/'為替換算(currency conversion)'!$B$3)</f>
        <v>391.91791044776119</v>
      </c>
      <c r="AA28" s="51">
        <f>IF('セグメント_旧(Segment_Old)'!AA28="-","-",'セグメント_旧(Segment_Old)'!AA28/'為替換算(currency conversion)'!$B$3)</f>
        <v>105.79104477611941</v>
      </c>
      <c r="AB28" s="755"/>
      <c r="AC28" s="755"/>
      <c r="AD28" s="756"/>
    </row>
    <row r="29" spans="1:30" s="70" customFormat="1" ht="18" customHeight="1">
      <c r="A29" s="22"/>
      <c r="B29" s="937" t="s">
        <v>42</v>
      </c>
      <c r="C29" s="938"/>
      <c r="D29" s="938"/>
      <c r="E29" s="55" t="s">
        <v>3</v>
      </c>
      <c r="F29" s="68" t="s">
        <v>396</v>
      </c>
      <c r="G29" s="56">
        <f>IF('セグメント_旧(Segment_Old)'!G29="-","-",'セグメント_旧(Segment_Old)'!G29/'為替換算(currency conversion)'!$B$3)</f>
        <v>3643.7164179104479</v>
      </c>
      <c r="H29" s="57">
        <f>IF('セグメント_旧(Segment_Old)'!H29="-","-",'セグメント_旧(Segment_Old)'!H29/'為替換算(currency conversion)'!$B$3)</f>
        <v>6535.6417910447763</v>
      </c>
      <c r="I29" s="57">
        <f>IF('セグメント_旧(Segment_Old)'!I29="-","-",'セグメント_旧(Segment_Old)'!I29/'為替換算(currency conversion)'!$B$3)</f>
        <v>10334.253731343284</v>
      </c>
      <c r="J29" s="58">
        <f>IF('セグメント_旧(Segment_Old)'!J29="-","-",'セグメント_旧(Segment_Old)'!J29/'為替換算(currency conversion)'!$B$3)</f>
        <v>14552.485074626866</v>
      </c>
      <c r="K29" s="56">
        <f>IF('セグメント_旧(Segment_Old)'!K29="-","-",'セグメント_旧(Segment_Old)'!K29/'為替換算(currency conversion)'!$B$3)</f>
        <v>3762.0223880597014</v>
      </c>
      <c r="L29" s="57">
        <f>IF('セグメント_旧(Segment_Old)'!L29="-","-",'セグメント_旧(Segment_Old)'!L29/'為替換算(currency conversion)'!$B$3)</f>
        <v>6868.3432835820895</v>
      </c>
      <c r="M29" s="57">
        <f>IF('セグメント_旧(Segment_Old)'!M29="-","-",'セグメント_旧(Segment_Old)'!M29/'為替換算(currency conversion)'!$B$3)</f>
        <v>10483.798507462687</v>
      </c>
      <c r="N29" s="364">
        <f>IF('セグメント_旧(Segment_Old)'!N29="-","-",'セグメント_旧(Segment_Old)'!N29/'為替換算(currency conversion)'!$B$3)</f>
        <v>15493.194029850747</v>
      </c>
      <c r="O29" s="56">
        <f>IF('セグメント_旧(Segment_Old)'!O29="-","-",'セグメント_旧(Segment_Old)'!O29/'為替換算(currency conversion)'!$B$3)</f>
        <v>3902.2462686567164</v>
      </c>
      <c r="P29" s="57">
        <f>IF('セグメント_旧(Segment_Old)'!P29="-","-",'セグメント_旧(Segment_Old)'!P29/'為替換算(currency conversion)'!$B$3)</f>
        <v>8125.1343283582091</v>
      </c>
      <c r="Q29" s="57">
        <f>IF('セグメント_旧(Segment_Old)'!Q29="-","-",'セグメント_旧(Segment_Old)'!Q29/'為替換算(currency conversion)'!$B$3)</f>
        <v>11790.119402985074</v>
      </c>
      <c r="R29" s="437">
        <f>IF('セグメント_旧(Segment_Old)'!R29="-","-",'セグメント_旧(Segment_Old)'!R29/'為替換算(currency conversion)'!$B$3)</f>
        <v>16979.231343283584</v>
      </c>
      <c r="S29" s="56">
        <f>IF('セグメント_旧(Segment_Old)'!S29="-","-",'セグメント_旧(Segment_Old)'!S29/'為替換算(currency conversion)'!$B$3)</f>
        <v>4592.8358208955224</v>
      </c>
      <c r="T29" s="57">
        <f>IF('セグメント_旧(Segment_Old)'!T29="-","-",'セグメント_旧(Segment_Old)'!T29/'為替換算(currency conversion)'!$B$3)</f>
        <v>7951.1716417910447</v>
      </c>
      <c r="U29" s="57">
        <f>IF('セグメント_旧(Segment_Old)'!U29="-","-",'セグメント_旧(Segment_Old)'!U29/'為替換算(currency conversion)'!$B$3)</f>
        <v>11771.402985074626</v>
      </c>
      <c r="V29" s="437">
        <f>IF('セグメント_旧(Segment_Old)'!V29="-","-",'セグメント_旧(Segment_Old)'!V29/'為替換算(currency conversion)'!$B$3)</f>
        <v>16591.940298507463</v>
      </c>
      <c r="W29" s="56">
        <f>IF('セグメント_旧(Segment_Old)'!W29="-","-",'セグメント_旧(Segment_Old)'!W29/'為替換算(currency conversion)'!$B$3)</f>
        <v>4401.4925373134329</v>
      </c>
      <c r="X29" s="57">
        <f>IF('セグメント_旧(Segment_Old)'!X29="-","-",'セグメント_旧(Segment_Old)'!X29/'為替換算(currency conversion)'!$B$3)</f>
        <v>8608.6567164179105</v>
      </c>
      <c r="Y29" s="57">
        <f>IF('セグメント_旧(Segment_Old)'!Y29="-","-",'セグメント_旧(Segment_Old)'!Y29/'為替換算(currency conversion)'!$B$3)</f>
        <v>12838.970149253732</v>
      </c>
      <c r="Z29" s="437">
        <f>IF('セグメント_旧(Segment_Old)'!Z29="-","-",'セグメント_旧(Segment_Old)'!Z29/'為替換算(currency conversion)'!$B$3)</f>
        <v>17916.544776119405</v>
      </c>
      <c r="AA29" s="56">
        <f>IF('セグメント_旧(Segment_Old)'!AA29="-","-",'セグメント_旧(Segment_Old)'!AA29/'為替換算(currency conversion)'!$B$3)</f>
        <v>4646.9850746268658</v>
      </c>
      <c r="AB29" s="757"/>
      <c r="AC29" s="757"/>
      <c r="AD29" s="758"/>
    </row>
    <row r="30" spans="1:30" s="70" customFormat="1" ht="18" customHeight="1">
      <c r="A30" s="22"/>
      <c r="B30" s="30"/>
      <c r="C30" s="939" t="s">
        <v>16</v>
      </c>
      <c r="D30" s="940"/>
      <c r="E30" s="31" t="s">
        <v>30</v>
      </c>
      <c r="F30" s="32" t="s">
        <v>31</v>
      </c>
      <c r="G30" s="33">
        <f>IF('セグメント_旧(Segment_Old)'!G30="-","-",'セグメント_旧(Segment_Old)'!G30/'為替換算(currency conversion)'!$B$3)</f>
        <v>1051.0970149253731</v>
      </c>
      <c r="H30" s="34">
        <f>IF('セグメント_旧(Segment_Old)'!H30="-","-",'セグメント_旧(Segment_Old)'!H30/'為替換算(currency conversion)'!$B$3)</f>
        <v>1645.3805970149253</v>
      </c>
      <c r="I30" s="34">
        <f>IF('セグメント_旧(Segment_Old)'!I30="-","-",'セグメント_旧(Segment_Old)'!I30/'為替換算(currency conversion)'!$B$3)</f>
        <v>2366.4402985074626</v>
      </c>
      <c r="J30" s="35">
        <f>IF('セグメント_旧(Segment_Old)'!J30="-","-",'セグメント_旧(Segment_Old)'!J30/'為替換算(currency conversion)'!$B$3)</f>
        <v>3328.3432835820895</v>
      </c>
      <c r="K30" s="33">
        <f>IF('セグメント_旧(Segment_Old)'!K30="-","-",'セグメント_旧(Segment_Old)'!K30/'為替換算(currency conversion)'!$B$3)</f>
        <v>756.55223880597021</v>
      </c>
      <c r="L30" s="34">
        <f>IF('セグメント_旧(Segment_Old)'!L30="-","-",'セグメント_旧(Segment_Old)'!L30/'為替換算(currency conversion)'!$B$3)</f>
        <v>1283.9626865671642</v>
      </c>
      <c r="M30" s="34">
        <f>IF('セグメント_旧(Segment_Old)'!M30="-","-",'セグメント_旧(Segment_Old)'!M30/'為替換算(currency conversion)'!$B$3)</f>
        <v>1955.1716417910447</v>
      </c>
      <c r="N30" s="360">
        <f>IF('セグメント_旧(Segment_Old)'!N30="-","-",'セグメント_旧(Segment_Old)'!N30/'為替換算(currency conversion)'!$B$3)</f>
        <v>2918.5597014925374</v>
      </c>
      <c r="O30" s="33">
        <f>IF('セグメント_旧(Segment_Old)'!O30="-","-",'セグメント_旧(Segment_Old)'!O30/'為替換算(currency conversion)'!$B$3)</f>
        <v>794.02238805970148</v>
      </c>
      <c r="P30" s="34">
        <f>IF('セグメント_旧(Segment_Old)'!P30="-","-",'セグメント_旧(Segment_Old)'!P30/'為替換算(currency conversion)'!$B$3)</f>
        <v>1941.044776119403</v>
      </c>
      <c r="Q30" s="34">
        <f>IF('セグメント_旧(Segment_Old)'!Q30="-","-",'セグメント_旧(Segment_Old)'!Q30/'為替換算(currency conversion)'!$B$3)</f>
        <v>2560</v>
      </c>
      <c r="R30" s="434">
        <f>IF('セグメント_旧(Segment_Old)'!R30="-","-",'セグメント_旧(Segment_Old)'!R30/'為替換算(currency conversion)'!$B$3)</f>
        <v>3559.6641791044776</v>
      </c>
      <c r="S30" s="33">
        <f>IF('セグメント_旧(Segment_Old)'!S30="-","-",'セグメント_旧(Segment_Old)'!S30/'為替換算(currency conversion)'!$B$3)</f>
        <v>1291.9850746268658</v>
      </c>
      <c r="T30" s="34">
        <f>IF('セグメント_旧(Segment_Old)'!T30="-","-",'セグメント_旧(Segment_Old)'!T30/'為替換算(currency conversion)'!$B$3)</f>
        <v>1856.4179104477612</v>
      </c>
      <c r="U30" s="34">
        <f>IF('セグメント_旧(Segment_Old)'!U30="-","-",'セグメント_旧(Segment_Old)'!U30/'為替換算(currency conversion)'!$B$3)</f>
        <v>2614.4402985074626</v>
      </c>
      <c r="V30" s="434">
        <f>IF('セグメント_旧(Segment_Old)'!V30="-","-",'セグメント_旧(Segment_Old)'!V30/'為替換算(currency conversion)'!$B$3)</f>
        <v>3594.0223880597014</v>
      </c>
      <c r="W30" s="33">
        <f>IF('セグメント_旧(Segment_Old)'!W30="-","-",'セグメント_旧(Segment_Old)'!W30/'為替換算(currency conversion)'!$B$3)</f>
        <v>1177.0895522388059</v>
      </c>
      <c r="X30" s="34">
        <f>IF('セグメント_旧(Segment_Old)'!X30="-","-",'セグメント_旧(Segment_Old)'!X30/'為替換算(currency conversion)'!$B$3)</f>
        <v>2205.7238805970151</v>
      </c>
      <c r="Y30" s="34">
        <f>IF('セグメント_旧(Segment_Old)'!Y30="-","-",'セグメント_旧(Segment_Old)'!Y30/'為替換算(currency conversion)'!$B$3)</f>
        <v>3019.9925373134329</v>
      </c>
      <c r="Z30" s="434">
        <f>IF('セグメント_旧(Segment_Old)'!Z30="-","-",'セグメント_旧(Segment_Old)'!Z30/'為替換算(currency conversion)'!$B$3)</f>
        <v>4061.7910447761192</v>
      </c>
      <c r="AA30" s="33">
        <f>IF('セグメント_旧(Segment_Old)'!AA30="-","-",'セグメント_旧(Segment_Old)'!AA30/'為替換算(currency conversion)'!$B$3)</f>
        <v>1042.4776119402984</v>
      </c>
      <c r="AB30" s="749"/>
      <c r="AC30" s="749"/>
      <c r="AD30" s="750"/>
    </row>
    <row r="31" spans="1:30" s="70" customFormat="1" ht="18" customHeight="1">
      <c r="A31" s="22"/>
      <c r="B31" s="30"/>
      <c r="C31" s="941" t="s">
        <v>18</v>
      </c>
      <c r="D31" s="942"/>
      <c r="E31" s="37" t="s">
        <v>3</v>
      </c>
      <c r="F31" s="38" t="s">
        <v>19</v>
      </c>
      <c r="G31" s="33">
        <f>IF('セグメント_旧(Segment_Old)'!G31="-","-",'セグメント_旧(Segment_Old)'!G31/'為替換算(currency conversion)'!$B$3)</f>
        <v>706.28358208955228</v>
      </c>
      <c r="H31" s="39">
        <f>IF('セグメント_旧(Segment_Old)'!H31="-","-",'セグメント_旧(Segment_Old)'!H31/'為替換算(currency conversion)'!$B$3)</f>
        <v>1236.0597014925372</v>
      </c>
      <c r="I31" s="39">
        <f>IF('セグメント_旧(Segment_Old)'!I31="-","-",'セグメント_旧(Segment_Old)'!I31/'為替換算(currency conversion)'!$B$3)</f>
        <v>1962.6940298507463</v>
      </c>
      <c r="J31" s="40">
        <f>IF('セグメント_旧(Segment_Old)'!J31="-","-",'セグメント_旧(Segment_Old)'!J31/'為替換算(currency conversion)'!$B$3)</f>
        <v>3048.4925373134329</v>
      </c>
      <c r="K31" s="33">
        <f>IF('セグメント_旧(Segment_Old)'!K31="-","-",'セグメント_旧(Segment_Old)'!K31/'為替換算(currency conversion)'!$B$3)</f>
        <v>1091.7761194029852</v>
      </c>
      <c r="L31" s="39">
        <f>IF('セグメント_旧(Segment_Old)'!L31="-","-",'セグメント_旧(Segment_Old)'!L31/'為替換算(currency conversion)'!$B$3)</f>
        <v>1679.3432835820895</v>
      </c>
      <c r="M31" s="39">
        <f>IF('セグメント_旧(Segment_Old)'!M31="-","-",'セグメント_旧(Segment_Old)'!M31/'為替換算(currency conversion)'!$B$3)</f>
        <v>2391.8880597014927</v>
      </c>
      <c r="N31" s="361">
        <f>IF('セグメント_旧(Segment_Old)'!N31="-","-",'セグメント_旧(Segment_Old)'!N31/'為替換算(currency conversion)'!$B$3)</f>
        <v>3419.5074626865671</v>
      </c>
      <c r="O31" s="33">
        <f>IF('セグメント_旧(Segment_Old)'!O31="-","-",'セグメント_旧(Segment_Old)'!O31/'為替換算(currency conversion)'!$B$3)</f>
        <v>682.52238805970148</v>
      </c>
      <c r="P31" s="39">
        <f>IF('セグメント_旧(Segment_Old)'!P31="-","-",'セグメント_旧(Segment_Old)'!P31/'為替換算(currency conversion)'!$B$3)</f>
        <v>1424.4179104477612</v>
      </c>
      <c r="Q31" s="39">
        <f>IF('セグメント_旧(Segment_Old)'!Q31="-","-",'セグメント_旧(Segment_Old)'!Q31/'為替換算(currency conversion)'!$B$3)</f>
        <v>2050.3582089552237</v>
      </c>
      <c r="R31" s="45">
        <f>IF('セグメント_旧(Segment_Old)'!R31="-","-",'セグメント_旧(Segment_Old)'!R31/'為替換算(currency conversion)'!$B$3)</f>
        <v>3214.2462686567164</v>
      </c>
      <c r="S31" s="33">
        <f>IF('セグメント_旧(Segment_Old)'!S31="-","-",'セグメント_旧(Segment_Old)'!S31/'為替換算(currency conversion)'!$B$3)</f>
        <v>1274.0746268656717</v>
      </c>
      <c r="T31" s="39">
        <f>IF('セグメント_旧(Segment_Old)'!T31="-","-",'セグメント_旧(Segment_Old)'!T31/'為替換算(currency conversion)'!$B$3)</f>
        <v>1925.2537313432836</v>
      </c>
      <c r="U31" s="39">
        <f>IF('セグメント_旧(Segment_Old)'!U31="-","-",'セグメント_旧(Segment_Old)'!U31/'為替換算(currency conversion)'!$B$3)</f>
        <v>2670.7910447761192</v>
      </c>
      <c r="V31" s="45">
        <f>IF('セグメント_旧(Segment_Old)'!V31="-","-",'セグメント_旧(Segment_Old)'!V31/'為替換算(currency conversion)'!$B$3)</f>
        <v>4045.8955223880598</v>
      </c>
      <c r="W31" s="33">
        <f>IF('セグメント_旧(Segment_Old)'!W31="-","-",'セグメント_旧(Segment_Old)'!W31/'為替換算(currency conversion)'!$B$3)</f>
        <v>976.6567164179105</v>
      </c>
      <c r="X31" s="39">
        <f>IF('セグメント_旧(Segment_Old)'!X31="-","-",'セグメント_旧(Segment_Old)'!X31/'為替換算(currency conversion)'!$B$3)</f>
        <v>1616.6268656716418</v>
      </c>
      <c r="Y31" s="39">
        <f>IF('セグメント_旧(Segment_Old)'!Y31="-","-",'セグメント_旧(Segment_Old)'!Y31/'為替換算(currency conversion)'!$B$3)</f>
        <v>2254.9701492537315</v>
      </c>
      <c r="Z31" s="45">
        <f>IF('セグメント_旧(Segment_Old)'!Z31="-","-",'セグメント_旧(Segment_Old)'!Z31/'為替換算(currency conversion)'!$B$3)</f>
        <v>3331.9253731343283</v>
      </c>
      <c r="AA31" s="33">
        <f>IF('セグメント_旧(Segment_Old)'!AA31="-","-",'セグメント_旧(Segment_Old)'!AA31/'為替換算(currency conversion)'!$B$3)</f>
        <v>664.6044776119403</v>
      </c>
      <c r="AB31" s="751"/>
      <c r="AC31" s="751"/>
      <c r="AD31" s="752"/>
    </row>
    <row r="32" spans="1:30" s="70" customFormat="1" ht="18" customHeight="1">
      <c r="A32" s="22"/>
      <c r="B32" s="30"/>
      <c r="C32" s="941" t="s">
        <v>20</v>
      </c>
      <c r="D32" s="942"/>
      <c r="E32" s="37" t="s">
        <v>3</v>
      </c>
      <c r="F32" s="38" t="s">
        <v>21</v>
      </c>
      <c r="G32" s="33">
        <f>IF('セグメント_旧(Segment_Old)'!G32="-","-",'セグメント_旧(Segment_Old)'!G32/'為替換算(currency conversion)'!$B$3)</f>
        <v>570.35820895522386</v>
      </c>
      <c r="H32" s="39">
        <f>IF('セグメント_旧(Segment_Old)'!H32="-","-",'セグメント_旧(Segment_Old)'!H32/'為替換算(currency conversion)'!$B$3)</f>
        <v>989.5</v>
      </c>
      <c r="I32" s="39">
        <f>IF('セグメント_旧(Segment_Old)'!I32="-","-",'セグメント_旧(Segment_Old)'!I32/'為替換算(currency conversion)'!$B$3)</f>
        <v>1542.4253731343283</v>
      </c>
      <c r="J32" s="40">
        <f>IF('セグメント_旧(Segment_Old)'!J32="-","-",'セグメント_旧(Segment_Old)'!J32/'為替換算(currency conversion)'!$B$3)</f>
        <v>2212.3208955223881</v>
      </c>
      <c r="K32" s="33">
        <f>IF('セグメント_旧(Segment_Old)'!K32="-","-",'セグメント_旧(Segment_Old)'!K32/'為替換算(currency conversion)'!$B$3)</f>
        <v>577.3432835820895</v>
      </c>
      <c r="L32" s="39">
        <f>IF('セグメント_旧(Segment_Old)'!L32="-","-",'セグメント_旧(Segment_Old)'!L32/'為替換算(currency conversion)'!$B$3)</f>
        <v>1075.7462686567164</v>
      </c>
      <c r="M32" s="39">
        <f>IF('セグメント_旧(Segment_Old)'!M32="-","-",'セグメント_旧(Segment_Old)'!M32/'為替換算(currency conversion)'!$B$3)</f>
        <v>1618.6641791044776</v>
      </c>
      <c r="N32" s="361">
        <f>IF('セグメント_旧(Segment_Old)'!N32="-","-",'セグメント_旧(Segment_Old)'!N32/'為替換算(currency conversion)'!$B$3)</f>
        <v>2296.2611940298507</v>
      </c>
      <c r="O32" s="33">
        <f>IF('セグメント_旧(Segment_Old)'!O32="-","-",'セグメント_旧(Segment_Old)'!O32/'為替換算(currency conversion)'!$B$3)</f>
        <v>601.32089552238801</v>
      </c>
      <c r="P32" s="39">
        <f>IF('セグメント_旧(Segment_Old)'!P32="-","-",'セグメント_旧(Segment_Old)'!P32/'為替換算(currency conversion)'!$B$3)</f>
        <v>1175.2761194029852</v>
      </c>
      <c r="Q32" s="39">
        <f>IF('セグメント_旧(Segment_Old)'!Q32="-","-",'セグメント_旧(Segment_Old)'!Q32/'為替換算(currency conversion)'!$B$3)</f>
        <v>1839.4701492537313</v>
      </c>
      <c r="R32" s="45">
        <f>IF('セグメント_旧(Segment_Old)'!R32="-","-",'セグメント_旧(Segment_Old)'!R32/'為替換算(currency conversion)'!$B$3)</f>
        <v>2558.5597014925374</v>
      </c>
      <c r="S32" s="33">
        <f>IF('セグメント_旧(Segment_Old)'!S32="-","-",'セグメント_旧(Segment_Old)'!S32/'為替換算(currency conversion)'!$B$3)</f>
        <v>641.1567164179105</v>
      </c>
      <c r="T32" s="39">
        <f>IF('セグメント_旧(Segment_Old)'!T32="-","-",'セグメント_旧(Segment_Old)'!T32/'為替換算(currency conversion)'!$B$3)</f>
        <v>1219.1791044776119</v>
      </c>
      <c r="U32" s="39">
        <f>IF('セグメント_旧(Segment_Old)'!U32="-","-",'セグメント_旧(Segment_Old)'!U32/'為替換算(currency conversion)'!$B$3)</f>
        <v>1861.2686567164178</v>
      </c>
      <c r="V32" s="45">
        <f>IF('セグメント_旧(Segment_Old)'!V32="-","-",'セグメント_旧(Segment_Old)'!V32/'為替換算(currency conversion)'!$B$3)</f>
        <v>2566.9850746268658</v>
      </c>
      <c r="W32" s="33">
        <f>IF('セグメント_旧(Segment_Old)'!W32="-","-",'セグメント_旧(Segment_Old)'!W32/'為替換算(currency conversion)'!$B$3)</f>
        <v>680.94776119402979</v>
      </c>
      <c r="X32" s="39">
        <f>IF('セグメント_旧(Segment_Old)'!X32="-","-",'セグメント_旧(Segment_Old)'!X32/'為替換算(currency conversion)'!$B$3)</f>
        <v>1318.9253731343283</v>
      </c>
      <c r="Y32" s="39">
        <f>IF('セグメント_旧(Segment_Old)'!Y32="-","-",'セグメント_旧(Segment_Old)'!Y32/'為替換算(currency conversion)'!$B$3)</f>
        <v>2014.3955223880596</v>
      </c>
      <c r="Z32" s="45">
        <f>IF('セグメント_旧(Segment_Old)'!Z32="-","-",'セグメント_旧(Segment_Old)'!Z32/'為替換算(currency conversion)'!$B$3)</f>
        <v>2809.2910447761192</v>
      </c>
      <c r="AA32" s="33">
        <f>IF('セグメント_旧(Segment_Old)'!AA32="-","-",'セグメント_旧(Segment_Old)'!AA32/'為替換算(currency conversion)'!$B$3)</f>
        <v>729.32089552238801</v>
      </c>
      <c r="AB32" s="751"/>
      <c r="AC32" s="751"/>
      <c r="AD32" s="752"/>
    </row>
    <row r="33" spans="1:30" s="70" customFormat="1" ht="18" customHeight="1">
      <c r="A33" s="22"/>
      <c r="B33" s="30"/>
      <c r="C33" s="941" t="s">
        <v>22</v>
      </c>
      <c r="D33" s="942"/>
      <c r="E33" s="42" t="s">
        <v>391</v>
      </c>
      <c r="F33" s="43" t="s">
        <v>34</v>
      </c>
      <c r="G33" s="33">
        <f>IF('セグメント_旧(Segment_Old)'!G33="-","-",'セグメント_旧(Segment_Old)'!G33/'為替換算(currency conversion)'!$B$3)</f>
        <v>676.88059701492534</v>
      </c>
      <c r="H33" s="44">
        <f>IF('セグメント_旧(Segment_Old)'!H33="-","-",'セグメント_旧(Segment_Old)'!H33/'為替換算(currency conversion)'!$B$3)</f>
        <v>1443.3507462686566</v>
      </c>
      <c r="I33" s="44">
        <f>IF('セグメント_旧(Segment_Old)'!I33="-","-",'セグメント_旧(Segment_Old)'!I33/'為替換算(currency conversion)'!$B$3)</f>
        <v>2298.8358208955224</v>
      </c>
      <c r="J33" s="45">
        <f>IF('セグメント_旧(Segment_Old)'!J33="-","-",'セグメント_旧(Segment_Old)'!J33/'為替換算(currency conversion)'!$B$3)</f>
        <v>2884.7164179104479</v>
      </c>
      <c r="K33" s="33">
        <f>IF('セグメント_旧(Segment_Old)'!K33="-","-",'セグメント_旧(Segment_Old)'!K33/'為替換算(currency conversion)'!$B$3)</f>
        <v>519</v>
      </c>
      <c r="L33" s="46">
        <f>IF('セグメント_旧(Segment_Old)'!L33="-","-",'セグメント_旧(Segment_Old)'!L33/'為替換算(currency conversion)'!$B$3)</f>
        <v>1175</v>
      </c>
      <c r="M33" s="46">
        <f>IF('セグメント_旧(Segment_Old)'!M33="-","-",'セグメント_旧(Segment_Old)'!M33/'為替換算(currency conversion)'!$B$3)</f>
        <v>1863.6940298507463</v>
      </c>
      <c r="N33" s="362">
        <f>IF('セグメント_旧(Segment_Old)'!N33="-","-",'セグメント_旧(Segment_Old)'!N33/'為替換算(currency conversion)'!$B$3)</f>
        <v>3191.2761194029849</v>
      </c>
      <c r="O33" s="33">
        <f>IF('セグメント_旧(Segment_Old)'!O33="-","-",'セグメント_旧(Segment_Old)'!O33/'為替換算(currency conversion)'!$B$3)</f>
        <v>844.6044776119403</v>
      </c>
      <c r="P33" s="46">
        <f>IF('セグメント_旧(Segment_Old)'!P33="-","-",'セグメント_旧(Segment_Old)'!P33/'為替換算(currency conversion)'!$B$3)</f>
        <v>1813.544776119403</v>
      </c>
      <c r="Q33" s="46">
        <f>IF('セグメント_旧(Segment_Old)'!Q33="-","-",'セグメント_旧(Segment_Old)'!Q33/'為替換算(currency conversion)'!$B$3)</f>
        <v>2640.373134328358</v>
      </c>
      <c r="R33" s="435">
        <f>IF('セグメント_旧(Segment_Old)'!R33="-","-",'セグメント_旧(Segment_Old)'!R33/'為替換算(currency conversion)'!$B$3)</f>
        <v>3519.2164179104479</v>
      </c>
      <c r="S33" s="33">
        <f>IF('セグメント_旧(Segment_Old)'!S33="-","-",'セグメント_旧(Segment_Old)'!S33/'為替換算(currency conversion)'!$B$3)</f>
        <v>575.37313432835822</v>
      </c>
      <c r="T33" s="46">
        <f>IF('セグメント_旧(Segment_Old)'!T33="-","-",'セグメント_旧(Segment_Old)'!T33/'為替換算(currency conversion)'!$B$3)</f>
        <v>1327.2014925373135</v>
      </c>
      <c r="U33" s="46">
        <f>IF('セグメント_旧(Segment_Old)'!U33="-","-",'セグメント_旧(Segment_Old)'!U33/'為替換算(currency conversion)'!$B$3)</f>
        <v>1961.6492537313434</v>
      </c>
      <c r="V33" s="435">
        <f>IF('セグメント_旧(Segment_Old)'!V33="-","-",'セグメント_旧(Segment_Old)'!V33/'為替換算(currency conversion)'!$B$3)</f>
        <v>2570.9925373134329</v>
      </c>
      <c r="W33" s="33">
        <f>IF('セグメント_旧(Segment_Old)'!W33="-","-",'セグメント_旧(Segment_Old)'!W33/'為替換算(currency conversion)'!$B$3)</f>
        <v>524.55970149253733</v>
      </c>
      <c r="X33" s="46">
        <f>IF('セグメント_旧(Segment_Old)'!X33="-","-",'セグメント_旧(Segment_Old)'!X33/'為替換算(currency conversion)'!$B$3)</f>
        <v>1437.2313432835822</v>
      </c>
      <c r="Y33" s="46">
        <f>IF('セグメント_旧(Segment_Old)'!Y33="-","-",'セグメント_旧(Segment_Old)'!Y33/'為替換算(currency conversion)'!$B$3)</f>
        <v>2339.4402985074626</v>
      </c>
      <c r="Z33" s="435">
        <f>IF('セグメント_旧(Segment_Old)'!Z33="-","-",'セグメント_旧(Segment_Old)'!Z33/'為替換算(currency conversion)'!$B$3)</f>
        <v>3176.8358208955224</v>
      </c>
      <c r="AA33" s="33">
        <f>IF('セグメント_旧(Segment_Old)'!AA33="-","-",'セグメント_旧(Segment_Old)'!AA33/'為替換算(currency conversion)'!$B$3)</f>
        <v>710.46268656716416</v>
      </c>
      <c r="AB33" s="753"/>
      <c r="AC33" s="753"/>
      <c r="AD33" s="754"/>
    </row>
    <row r="34" spans="1:30" s="70" customFormat="1" ht="18" customHeight="1">
      <c r="A34" s="22"/>
      <c r="B34" s="30"/>
      <c r="C34" s="941" t="s">
        <v>24</v>
      </c>
      <c r="D34" s="942"/>
      <c r="E34" s="42" t="s">
        <v>30</v>
      </c>
      <c r="F34" s="43" t="s">
        <v>35</v>
      </c>
      <c r="G34" s="33">
        <f>IF('セグメント_旧(Segment_Old)'!G34="-","-",'セグメント_旧(Segment_Old)'!G34/'為替換算(currency conversion)'!$B$3)</f>
        <v>602.20149253731347</v>
      </c>
      <c r="H34" s="46">
        <f>IF('セグメント_旧(Segment_Old)'!H34="-","-",'セグメント_旧(Segment_Old)'!H34/'為替換算(currency conversion)'!$B$3)</f>
        <v>1140.1567164179105</v>
      </c>
      <c r="I34" s="46">
        <f>IF('セグメント_旧(Segment_Old)'!I34="-","-",'セグメント_旧(Segment_Old)'!I34/'為替換算(currency conversion)'!$B$3)</f>
        <v>2028</v>
      </c>
      <c r="J34" s="47">
        <f>IF('セグメント_旧(Segment_Old)'!J34="-","-",'セグメント_旧(Segment_Old)'!J34/'為替換算(currency conversion)'!$B$3)</f>
        <v>2879.5223880597014</v>
      </c>
      <c r="K34" s="33">
        <f>IF('セグメント_旧(Segment_Old)'!K34="-","-",'セグメント_旧(Segment_Old)'!K34/'為替換算(currency conversion)'!$B$3)</f>
        <v>761.90298507462683</v>
      </c>
      <c r="L34" s="46">
        <f>IF('セグメント_旧(Segment_Old)'!L34="-","-",'セグメント_旧(Segment_Old)'!L34/'為替換算(currency conversion)'!$B$3)</f>
        <v>1535.1044776119404</v>
      </c>
      <c r="M34" s="46">
        <f>IF('セグメント_旧(Segment_Old)'!M34="-","-",'セグメント_旧(Segment_Old)'!M34/'為替換算(currency conversion)'!$B$3)</f>
        <v>2475.9701492537315</v>
      </c>
      <c r="N34" s="362">
        <f>IF('セグメント_旧(Segment_Old)'!N34="-","-",'セグメント_旧(Segment_Old)'!N34/'為替換算(currency conversion)'!$B$3)</f>
        <v>3413.3955223880598</v>
      </c>
      <c r="O34" s="33">
        <f>IF('セグメント_旧(Segment_Old)'!O34="-","-",'セグメント_旧(Segment_Old)'!O34/'為替換算(currency conversion)'!$B$3)</f>
        <v>903.74626865671644</v>
      </c>
      <c r="P34" s="46">
        <f>IF('セグメント_旧(Segment_Old)'!P34="-","-",'セグメント_旧(Segment_Old)'!P34/'為替換算(currency conversion)'!$B$3)</f>
        <v>1632.6716417910447</v>
      </c>
      <c r="Q34" s="46">
        <f>IF('セグメント_旧(Segment_Old)'!Q34="-","-",'セグメント_旧(Segment_Old)'!Q34/'為替換算(currency conversion)'!$B$3)</f>
        <v>2497.0373134328356</v>
      </c>
      <c r="R34" s="435">
        <f>IF('セグメント_旧(Segment_Old)'!R34="-","-",'セグメント_旧(Segment_Old)'!R34/'為替換算(currency conversion)'!$B$3)</f>
        <v>3833.4029850746269</v>
      </c>
      <c r="S34" s="33">
        <f>IF('セグメント_旧(Segment_Old)'!S34="-","-",'セグメント_旧(Segment_Old)'!S34/'為替換算(currency conversion)'!$B$3)</f>
        <v>755.67164179104475</v>
      </c>
      <c r="T34" s="46">
        <f>IF('セグメント_旧(Segment_Old)'!T34="-","-",'セグメント_旧(Segment_Old)'!T34/'為替換算(currency conversion)'!$B$3)</f>
        <v>1517.0522388059701</v>
      </c>
      <c r="U34" s="46">
        <f>IF('セグメント_旧(Segment_Old)'!U34="-","-",'セグメント_旧(Segment_Old)'!U34/'為替換算(currency conversion)'!$B$3)</f>
        <v>2473.2089552238808</v>
      </c>
      <c r="V34" s="435">
        <f>IF('セグメント_旧(Segment_Old)'!V34="-","-",'セグメント_旧(Segment_Old)'!V34/'為替換算(currency conversion)'!$B$3)</f>
        <v>3551.7238805970151</v>
      </c>
      <c r="W34" s="33">
        <f>IF('セグメント_旧(Segment_Old)'!W34="-","-",'セグメント_旧(Segment_Old)'!W34/'為替換算(currency conversion)'!$B$3)</f>
        <v>970.61194029850742</v>
      </c>
      <c r="X34" s="46">
        <f>IF('セグメント_旧(Segment_Old)'!X34="-","-",'セグメント_旧(Segment_Old)'!X34/'為替換算(currency conversion)'!$B$3)</f>
        <v>1901.3059701492537</v>
      </c>
      <c r="Y34" s="46">
        <f>IF('セグメント_旧(Segment_Old)'!Y34="-","-",'セグメント_旧(Segment_Old)'!Y34/'為替換算(currency conversion)'!$B$3)</f>
        <v>3024.4402985074626</v>
      </c>
      <c r="Z34" s="435">
        <f>IF('セグメント_旧(Segment_Old)'!Z34="-","-",'セグメント_旧(Segment_Old)'!Z34/'為替換算(currency conversion)'!$B$3)</f>
        <v>4264.4253731343288</v>
      </c>
      <c r="AA34" s="33">
        <f>IF('セグメント_旧(Segment_Old)'!AA34="-","-",'セグメント_旧(Segment_Old)'!AA34/'為替換算(currency conversion)'!$B$3)</f>
        <v>1418.2835820895523</v>
      </c>
      <c r="AB34" s="753"/>
      <c r="AC34" s="753"/>
      <c r="AD34" s="754"/>
    </row>
    <row r="35" spans="1:30" s="70" customFormat="1" ht="18" customHeight="1">
      <c r="A35" s="22"/>
      <c r="B35" s="30"/>
      <c r="C35" s="928" t="s">
        <v>397</v>
      </c>
      <c r="D35" s="929"/>
      <c r="E35" s="49" t="s">
        <v>3</v>
      </c>
      <c r="F35" s="50" t="s">
        <v>37</v>
      </c>
      <c r="G35" s="51">
        <f>IF('セグメント_旧(Segment_Old)'!G35="-","-",'セグメント_旧(Segment_Old)'!G35/'為替換算(currency conversion)'!$B$3)</f>
        <v>36.895522388059703</v>
      </c>
      <c r="H35" s="52">
        <f>IF('セグメント_旧(Segment_Old)'!H35="-","-",'セグメント_旧(Segment_Old)'!H35/'為替換算(currency conversion)'!$B$3)</f>
        <v>81.194029850746276</v>
      </c>
      <c r="I35" s="52">
        <f>IF('セグメント_旧(Segment_Old)'!I35="-","-",'セグメント_旧(Segment_Old)'!I35/'為替換算(currency conversion)'!$B$3)</f>
        <v>135.85820895522389</v>
      </c>
      <c r="J35" s="53">
        <f>IF('セグメント_旧(Segment_Old)'!J35="-","-",'セグメント_旧(Segment_Old)'!J35/'為替換算(currency conversion)'!$B$3)</f>
        <v>199.08208955223881</v>
      </c>
      <c r="K35" s="51">
        <f>IF('セグメント_旧(Segment_Old)'!K35="-","-",'セグメント_旧(Segment_Old)'!K35/'為替換算(currency conversion)'!$B$3)</f>
        <v>55.447761194029852</v>
      </c>
      <c r="L35" s="52">
        <f>IF('セグメント_旧(Segment_Old)'!L35="-","-",'セグメント_旧(Segment_Old)'!L35/'為替換算(currency conversion)'!$B$3)</f>
        <v>119.19402985074628</v>
      </c>
      <c r="M35" s="52">
        <f>IF('セグメント_旧(Segment_Old)'!M35="-","-",'セグメント_旧(Segment_Old)'!M35/'為替換算(currency conversion)'!$B$3)</f>
        <v>178.41044776119404</v>
      </c>
      <c r="N35" s="363">
        <f>IF('セグメント_旧(Segment_Old)'!N35="-","-",'セグメント_旧(Segment_Old)'!N35/'為替換算(currency conversion)'!$B$3)</f>
        <v>254.19402985074626</v>
      </c>
      <c r="O35" s="51">
        <f>IF('セグメント_旧(Segment_Old)'!O35="-","-",'セグメント_旧(Segment_Old)'!O35/'為替換算(currency conversion)'!$B$3)</f>
        <v>76.02985074626865</v>
      </c>
      <c r="P35" s="52">
        <f>IF('セグメント_旧(Segment_Old)'!P35="-","-",'セグメント_旧(Segment_Old)'!P35/'為替換算(currency conversion)'!$B$3)</f>
        <v>138.17910447761193</v>
      </c>
      <c r="Q35" s="52">
        <f>IF('セグメント_旧(Segment_Old)'!Q35="-","-",'セグメント_旧(Segment_Old)'!Q35/'為替換算(currency conversion)'!$B$3)</f>
        <v>202.87313432835822</v>
      </c>
      <c r="R35" s="436">
        <f>IF('セグメント_旧(Segment_Old)'!R35="-","-",'セグメント_旧(Segment_Old)'!R35/'為替換算(currency conversion)'!$B$3)</f>
        <v>294.13432835820896</v>
      </c>
      <c r="S35" s="51">
        <f>IF('セグメント_旧(Segment_Old)'!S35="-","-",'セグメント_旧(Segment_Old)'!S35/'為替換算(currency conversion)'!$B$3)</f>
        <v>54.57462686567164</v>
      </c>
      <c r="T35" s="52">
        <f>IF('セグメント_旧(Segment_Old)'!T35="-","-",'セグメント_旧(Segment_Old)'!T35/'為替換算(currency conversion)'!$B$3)</f>
        <v>106.06716417910448</v>
      </c>
      <c r="U35" s="52">
        <f>IF('セグメント_旧(Segment_Old)'!U35="-","-",'セグメント_旧(Segment_Old)'!U35/'為替換算(currency conversion)'!$B$3)</f>
        <v>190.044776119403</v>
      </c>
      <c r="V35" s="436">
        <f>IF('セグメント_旧(Segment_Old)'!V35="-","-",'セグメント_旧(Segment_Old)'!V35/'為替換算(currency conversion)'!$B$3)</f>
        <v>262.31343283582089</v>
      </c>
      <c r="W35" s="51">
        <f>IF('セグメント_旧(Segment_Old)'!W35="-","-",'セグメント_旧(Segment_Old)'!W35/'為替換算(currency conversion)'!$B$3)</f>
        <v>71.626865671641795</v>
      </c>
      <c r="X35" s="52">
        <f>IF('セグメント_旧(Segment_Old)'!X35="-","-",'セグメント_旧(Segment_Old)'!X35/'為替換算(currency conversion)'!$B$3)</f>
        <v>128.84328358208955</v>
      </c>
      <c r="Y35" s="52">
        <f>IF('セグメント_旧(Segment_Old)'!Y35="-","-",'セグメント_旧(Segment_Old)'!Y35/'為替換算(currency conversion)'!$B$3)</f>
        <v>185.73134328358208</v>
      </c>
      <c r="Z35" s="436">
        <f>IF('セグメント_旧(Segment_Old)'!Z35="-","-",'セグメント_旧(Segment_Old)'!Z35/'為替換算(currency conversion)'!$B$3)</f>
        <v>272.26865671641792</v>
      </c>
      <c r="AA35" s="51">
        <f>IF('セグメント_旧(Segment_Old)'!AA35="-","-",'セグメント_旧(Segment_Old)'!AA35/'為替換算(currency conversion)'!$B$3)</f>
        <v>81.835820895522389</v>
      </c>
      <c r="AB35" s="755"/>
      <c r="AC35" s="755"/>
      <c r="AD35" s="756"/>
    </row>
    <row r="36" spans="1:30" s="70" customFormat="1" ht="18" customHeight="1">
      <c r="A36" s="71"/>
      <c r="B36" s="930" t="s">
        <v>46</v>
      </c>
      <c r="C36" s="931"/>
      <c r="D36" s="931"/>
      <c r="E36" s="72" t="s">
        <v>3</v>
      </c>
      <c r="F36" s="73" t="s">
        <v>47</v>
      </c>
      <c r="G36" s="56">
        <f>IF('セグメント_旧(Segment_Old)'!G36="-","-",'セグメント_旧(Segment_Old)'!G36/'為替換算(currency conversion)'!$B$3)</f>
        <v>18428.679104477611</v>
      </c>
      <c r="H36" s="74">
        <f>IF('セグメント_旧(Segment_Old)'!H36="-","-",'セグメント_旧(Segment_Old)'!H36/'為替換算(currency conversion)'!$B$3)</f>
        <v>17886.895522388058</v>
      </c>
      <c r="I36" s="74">
        <f>IF('セグメント_旧(Segment_Old)'!I36="-","-",'セグメント_旧(Segment_Old)'!I36/'為替換算(currency conversion)'!$B$3)</f>
        <v>17698.5223880597</v>
      </c>
      <c r="J36" s="75">
        <f>IF('セグメント_旧(Segment_Old)'!J36="-","-",'セグメント_旧(Segment_Old)'!J36/'為替換算(currency conversion)'!$B$3)</f>
        <v>17680.664179104479</v>
      </c>
      <c r="K36" s="76">
        <f>IF('セグメント_旧(Segment_Old)'!K36="-","-",'セグメント_旧(Segment_Old)'!K36/'為替換算(currency conversion)'!$B$3)</f>
        <v>18166.052238805969</v>
      </c>
      <c r="L36" s="74">
        <f>IF('セグメント_旧(Segment_Old)'!L36="-","-",'セグメント_旧(Segment_Old)'!L36/'為替換算(currency conversion)'!$B$3)</f>
        <v>17908.126865671642</v>
      </c>
      <c r="M36" s="74">
        <f>IF('セグメント_旧(Segment_Old)'!M36="-","-",'セグメント_旧(Segment_Old)'!M36/'為替換算(currency conversion)'!$B$3)</f>
        <v>17597.574626865673</v>
      </c>
      <c r="N36" s="366">
        <f>IF('セグメント_旧(Segment_Old)'!N36="-","-",'セグメント_旧(Segment_Old)'!N36/'為替換算(currency conversion)'!$B$3)</f>
        <v>18336.4776119403</v>
      </c>
      <c r="O36" s="76">
        <f>IF('セグメント_旧(Segment_Old)'!O36="-","-",'セグメント_旧(Segment_Old)'!O36/'為替換算(currency conversion)'!$B$3)</f>
        <v>18403.537313432837</v>
      </c>
      <c r="P36" s="74">
        <f>IF('セグメント_旧(Segment_Old)'!P36="-","-",'セグメント_旧(Segment_Old)'!P36/'為替換算(currency conversion)'!$B$3)</f>
        <v>18750.276119402984</v>
      </c>
      <c r="Q36" s="74">
        <f>IF('セグメント_旧(Segment_Old)'!Q36="-","-",'セグメント_旧(Segment_Old)'!Q36/'為替換算(currency conversion)'!$B$3)</f>
        <v>18871.082089552237</v>
      </c>
      <c r="R36" s="438">
        <f>IF('セグメント_旧(Segment_Old)'!R36="-","-",'セグメント_旧(Segment_Old)'!R36/'為替換算(currency conversion)'!$B$3)</f>
        <v>19674.141791044774</v>
      </c>
      <c r="S36" s="76">
        <f>IF('セグメント_旧(Segment_Old)'!S36="-","-",'セグメント_旧(Segment_Old)'!S36/'為替換算(currency conversion)'!$B$3)</f>
        <v>20439.111940298506</v>
      </c>
      <c r="T36" s="74">
        <f>IF('セグメント_旧(Segment_Old)'!T36="-","-",'セグメント_旧(Segment_Old)'!T36/'為替換算(currency conversion)'!$B$3)</f>
        <v>19993.858208955226</v>
      </c>
      <c r="U36" s="74">
        <f>IF('セグメント_旧(Segment_Old)'!U36="-","-",'セグメント_旧(Segment_Old)'!U36/'為替換算(currency conversion)'!$B$3)</f>
        <v>19745.589552238805</v>
      </c>
      <c r="V36" s="438">
        <f>IF('セグメント_旧(Segment_Old)'!V36="-","-",'セグメント_旧(Segment_Old)'!V36/'為替換算(currency conversion)'!$B$3)</f>
        <v>20411.335820895521</v>
      </c>
      <c r="W36" s="76">
        <f>IF('セグメント_旧(Segment_Old)'!W36="-","-",'セグメント_旧(Segment_Old)'!W36/'為替換算(currency conversion)'!$B$3)</f>
        <v>20856.268656716416</v>
      </c>
      <c r="X36" s="74">
        <f>IF('セグメント_旧(Segment_Old)'!X36="-","-",'セグメント_旧(Segment_Old)'!X36/'為替換算(currency conversion)'!$B$3)</f>
        <v>20743.149253731342</v>
      </c>
      <c r="Y36" s="74">
        <f>IF('セグメント_旧(Segment_Old)'!Y36="-","-",'セグメント_旧(Segment_Old)'!Y36/'為替換算(currency conversion)'!$B$3)</f>
        <v>20695.373134328358</v>
      </c>
      <c r="Z36" s="438">
        <f>IF('セグメント_旧(Segment_Old)'!Z36="-","-",'セグメント_旧(Segment_Old)'!Z36/'為替換算(currency conversion)'!$B$3)</f>
        <v>21347.768656716416</v>
      </c>
      <c r="AA36" s="76">
        <f>IF('セグメント_旧(Segment_Old)'!AA36="-","-",'セグメント_旧(Segment_Old)'!AA36/'為替換算(currency conversion)'!$B$3)</f>
        <v>22111.380597014926</v>
      </c>
      <c r="AB36" s="759"/>
      <c r="AC36" s="759"/>
      <c r="AD36" s="760"/>
    </row>
    <row r="37" spans="1:30" s="70" customFormat="1" ht="18" customHeight="1">
      <c r="A37" s="13"/>
      <c r="B37" s="930" t="s">
        <v>398</v>
      </c>
      <c r="C37" s="932"/>
      <c r="D37" s="932"/>
      <c r="E37" s="72" t="s">
        <v>3</v>
      </c>
      <c r="F37" s="78" t="s">
        <v>49</v>
      </c>
      <c r="G37" s="51">
        <f>IF('セグメント_旧(Segment_Old)'!G37="-","-",'セグメント_旧(Segment_Old)'!G37/'為替換算(currency conversion)'!$B$3)</f>
        <v>332.97761194029852</v>
      </c>
      <c r="H37" s="74">
        <f>IF('セグメント_旧(Segment_Old)'!H37="-","-",'セグメント_旧(Segment_Old)'!H37/'為替換算(currency conversion)'!$B$3)</f>
        <v>733.87313432835822</v>
      </c>
      <c r="I37" s="74">
        <f>IF('セグメント_旧(Segment_Old)'!I37="-","-",'セグメント_旧(Segment_Old)'!I37/'為替換算(currency conversion)'!$B$3)</f>
        <v>1039.2462686567164</v>
      </c>
      <c r="J37" s="75">
        <f>IF('セグメント_旧(Segment_Old)'!J37="-","-",'セグメント_旧(Segment_Old)'!J37/'為替換算(currency conversion)'!$B$3)</f>
        <v>1453.8358208955224</v>
      </c>
      <c r="K37" s="76">
        <f>IF('セグメント_旧(Segment_Old)'!K37="-","-",'セグメント_旧(Segment_Old)'!K37/'為替換算(currency conversion)'!$B$3)</f>
        <v>285.42537313432837</v>
      </c>
      <c r="L37" s="74">
        <f>IF('セグメント_旧(Segment_Old)'!L37="-","-",'セグメント_旧(Segment_Old)'!L37/'為替換算(currency conversion)'!$B$3)</f>
        <v>585.19402985074623</v>
      </c>
      <c r="M37" s="74">
        <f>IF('セグメント_旧(Segment_Old)'!M37="-","-",'セグメント_旧(Segment_Old)'!M37/'為替換算(currency conversion)'!$B$3)</f>
        <v>924.1567164179105</v>
      </c>
      <c r="N37" s="366">
        <f>IF('セグメント_旧(Segment_Old)'!N37="-","-",'セグメント_旧(Segment_Old)'!N37/'為替換算(currency conversion)'!$B$3)</f>
        <v>1337.4179104477612</v>
      </c>
      <c r="O37" s="76">
        <f>IF('セグメント_旧(Segment_Old)'!O37="-","-",'セグメント_旧(Segment_Old)'!O37/'為替換算(currency conversion)'!$B$3)</f>
        <v>314.2761194029851</v>
      </c>
      <c r="P37" s="74">
        <f>IF('セグメント_旧(Segment_Old)'!P37="-","-",'セグメント_旧(Segment_Old)'!P37/'為替換算(currency conversion)'!$B$3)</f>
        <v>626.78358208955228</v>
      </c>
      <c r="Q37" s="74">
        <f>IF('セグメント_旧(Segment_Old)'!Q37="-","-",'セグメント_旧(Segment_Old)'!Q37/'為替換算(currency conversion)'!$B$3)</f>
        <v>1031.1044776119404</v>
      </c>
      <c r="R37" s="438">
        <f>IF('セグメント_旧(Segment_Old)'!R37="-","-",'セグメント_旧(Segment_Old)'!R37/'為替換算(currency conversion)'!$B$3)</f>
        <v>1446.5895522388059</v>
      </c>
      <c r="S37" s="76">
        <f>IF('セグメント_旧(Segment_Old)'!S37="-","-",'セグメント_旧(Segment_Old)'!S37/'為替換算(currency conversion)'!$B$3)</f>
        <v>285.23880597014926</v>
      </c>
      <c r="T37" s="74">
        <f>IF('セグメント_旧(Segment_Old)'!T37="-","-",'セグメント_旧(Segment_Old)'!T37/'為替換算(currency conversion)'!$B$3)</f>
        <v>621.79850746268653</v>
      </c>
      <c r="U37" s="74">
        <f>IF('セグメント_旧(Segment_Old)'!U37="-","-",'セグメント_旧(Segment_Old)'!U37/'為替換算(currency conversion)'!$B$3)</f>
        <v>918.52985074626861</v>
      </c>
      <c r="V37" s="438">
        <f>IF('セグメント_旧(Segment_Old)'!V37="-","-",'セグメント_旧(Segment_Old)'!V37/'為替換算(currency conversion)'!$B$3)</f>
        <v>1264.9402985074628</v>
      </c>
      <c r="W37" s="76">
        <f>IF('セグメント_旧(Segment_Old)'!W37="-","-",'セグメント_旧(Segment_Old)'!W37/'為替換算(currency conversion)'!$B$3)</f>
        <v>267.02238805970148</v>
      </c>
      <c r="X37" s="74">
        <f>IF('セグメント_旧(Segment_Old)'!X37="-","-",'セグメント_旧(Segment_Old)'!X37/'為替換算(currency conversion)'!$B$3)</f>
        <v>612.20149253731347</v>
      </c>
      <c r="Y37" s="74">
        <f>IF('セグメント_旧(Segment_Old)'!Y37="-","-",'セグメント_旧(Segment_Old)'!Y37/'為替換算(currency conversion)'!$B$3)</f>
        <v>934.44776119402979</v>
      </c>
      <c r="Z37" s="438">
        <f>IF('セグメント_旧(Segment_Old)'!Z37="-","-",'セグメント_旧(Segment_Old)'!Z37/'為替換算(currency conversion)'!$B$3)</f>
        <v>1319</v>
      </c>
      <c r="AA37" s="76">
        <f>IF('セグメント_旧(Segment_Old)'!AA37="-","-",'セグメント_旧(Segment_Old)'!AA37/'為替換算(currency conversion)'!$B$3)</f>
        <v>325.17164179104475</v>
      </c>
      <c r="AB37" s="759"/>
      <c r="AC37" s="759"/>
      <c r="AD37" s="760"/>
    </row>
    <row r="38" spans="1:30" s="70" customFormat="1" ht="22.5" thickBot="1">
      <c r="A38" s="13"/>
      <c r="B38" s="1004" t="s">
        <v>399</v>
      </c>
      <c r="C38" s="1005"/>
      <c r="D38" s="1005"/>
      <c r="E38" s="79" t="s">
        <v>3</v>
      </c>
      <c r="F38" s="80" t="s">
        <v>51</v>
      </c>
      <c r="G38" s="81">
        <f>IF('セグメント_旧(Segment_Old)'!G38="-","-",'セグメント_旧(Segment_Old)'!G38/'為替換算(currency conversion)'!$B$3)</f>
        <v>293.85820895522386</v>
      </c>
      <c r="H38" s="82">
        <f>IF('セグメント_旧(Segment_Old)'!H38="-","-",'セグメント_旧(Segment_Old)'!H38/'為替換算(currency conversion)'!$B$3)</f>
        <v>590.44029850746267</v>
      </c>
      <c r="I38" s="82">
        <f>IF('セグメント_旧(Segment_Old)'!I38="-","-",'セグメント_旧(Segment_Old)'!I38/'為替換算(currency conversion)'!$B$3)</f>
        <v>895.55223880597021</v>
      </c>
      <c r="J38" s="83">
        <f>IF('セグメント_旧(Segment_Old)'!J38="-","-",'セグメント_旧(Segment_Old)'!J38/'為替換算(currency conversion)'!$B$3)</f>
        <v>1202.4402985074628</v>
      </c>
      <c r="K38" s="81">
        <f>IF('セグメント_旧(Segment_Old)'!K38="-","-",'セグメント_旧(Segment_Old)'!K38/'為替換算(currency conversion)'!$B$3)</f>
        <v>286.5</v>
      </c>
      <c r="L38" s="82">
        <f>IF('セグメント_旧(Segment_Old)'!L38="-","-",'セグメント_旧(Segment_Old)'!L38/'為替換算(currency conversion)'!$B$3)</f>
        <v>578.3656716417911</v>
      </c>
      <c r="M38" s="82">
        <f>IF('セグメント_旧(Segment_Old)'!M38="-","-",'セグメント_旧(Segment_Old)'!M38/'為替換算(currency conversion)'!$B$3)</f>
        <v>887.75373134328356</v>
      </c>
      <c r="N38" s="367">
        <f>IF('セグメント_旧(Segment_Old)'!N38="-","-",'セグメント_旧(Segment_Old)'!N38/'為替換算(currency conversion)'!$B$3)</f>
        <v>1199.4626865671642</v>
      </c>
      <c r="O38" s="81">
        <f>IF('セグメント_旧(Segment_Old)'!O38="-","-",'セグメント_旧(Segment_Old)'!O38/'為替換算(currency conversion)'!$B$3)</f>
        <v>295.37313432835822</v>
      </c>
      <c r="P38" s="82">
        <f>IF('セグメント_旧(Segment_Old)'!P38="-","-",'セグメント_旧(Segment_Old)'!P38/'為替換算(currency conversion)'!$B$3)</f>
        <v>599.62686567164178</v>
      </c>
      <c r="Q38" s="82">
        <f>IF('セグメント_旧(Segment_Old)'!Q38="-","-",'セグメント_旧(Segment_Old)'!Q38/'為替換算(currency conversion)'!$B$3)</f>
        <v>901.67164179104475</v>
      </c>
      <c r="R38" s="439">
        <f>IF('セグメント_旧(Segment_Old)'!R38="-","-",'セグメント_旧(Segment_Old)'!R38/'為替換算(currency conversion)'!$B$3)</f>
        <v>1222.4402985074628</v>
      </c>
      <c r="S38" s="81">
        <f>IF('セグメント_旧(Segment_Old)'!S38="-","-",'セグメント_旧(Segment_Old)'!S38/'為替換算(currency conversion)'!$B$3)</f>
        <v>311.44776119402985</v>
      </c>
      <c r="T38" s="82">
        <f>IF('セグメント_旧(Segment_Old)'!T38="-","-",'セグメント_旧(Segment_Old)'!T38/'為替換算(currency conversion)'!$B$3)</f>
        <v>632</v>
      </c>
      <c r="U38" s="82">
        <f>IF('セグメント_旧(Segment_Old)'!U38="-","-",'セグメント_旧(Segment_Old)'!U38/'為替換算(currency conversion)'!$B$3)</f>
        <v>974.55970149253733</v>
      </c>
      <c r="V38" s="439">
        <f>IF('セグメント_旧(Segment_Old)'!V38="-","-",'セグメント_旧(Segment_Old)'!V38/'為替換算(currency conversion)'!$B$3)</f>
        <v>1331.1716417910447</v>
      </c>
      <c r="W38" s="81">
        <f>IF('セグメント_旧(Segment_Old)'!W38="-","-",'セグメント_旧(Segment_Old)'!W38/'為替換算(currency conversion)'!$B$3)</f>
        <v>330.67910447761193</v>
      </c>
      <c r="X38" s="82">
        <f>IF('セグメント_旧(Segment_Old)'!X38="-","-",'セグメント_旧(Segment_Old)'!X38/'為替換算(currency conversion)'!$B$3)</f>
        <v>665.19402985074623</v>
      </c>
      <c r="Y38" s="82">
        <f>IF('セグメント_旧(Segment_Old)'!Y38="-","-",'セグメント_旧(Segment_Old)'!Y38/'為替換算(currency conversion)'!$B$3)</f>
        <v>999.00746268656712</v>
      </c>
      <c r="Z38" s="439">
        <f>IF('セグメント_旧(Segment_Old)'!Z38="-","-",'セグメント_旧(Segment_Old)'!Z38/'為替換算(currency conversion)'!$B$3)</f>
        <v>1358.5149253731342</v>
      </c>
      <c r="AA38" s="81">
        <f>IF('セグメント_旧(Segment_Old)'!AA38="-","-",'セグメント_旧(Segment_Old)'!AA38/'為替換算(currency conversion)'!$B$3)</f>
        <v>331.81343283582089</v>
      </c>
      <c r="AB38" s="761"/>
      <c r="AC38" s="761"/>
      <c r="AD38" s="762"/>
    </row>
    <row r="39" spans="1:30" s="70" customFormat="1" ht="19.5" thickBot="1">
      <c r="A39" s="13"/>
      <c r="B39" s="935" t="s">
        <v>52</v>
      </c>
      <c r="C39" s="936"/>
      <c r="D39" s="936"/>
      <c r="E39" s="84" t="s">
        <v>3</v>
      </c>
      <c r="F39" s="85" t="s">
        <v>400</v>
      </c>
      <c r="G39" s="86"/>
      <c r="H39" s="87">
        <f>'セグメント_旧(Segment_Old)'!H39</f>
        <v>115900</v>
      </c>
      <c r="I39" s="87">
        <f>'セグメント_旧(Segment_Old)'!I39</f>
        <v>117350</v>
      </c>
      <c r="J39" s="88">
        <f>'セグメント_旧(Segment_Old)'!J39</f>
        <v>118000</v>
      </c>
      <c r="K39" s="89">
        <f>'セグメント_旧(Segment_Old)'!K39</f>
        <v>120550</v>
      </c>
      <c r="L39" s="87">
        <f>'セグメント_旧(Segment_Old)'!L39</f>
        <v>122000</v>
      </c>
      <c r="M39" s="87">
        <f>'セグメント_旧(Segment_Old)'!M39</f>
        <v>123650</v>
      </c>
      <c r="N39" s="89">
        <f>'セグメント_旧(Segment_Old)'!N39</f>
        <v>123900</v>
      </c>
      <c r="O39" s="368">
        <f>'セグメント_旧(Segment_Old)'!O39</f>
        <v>127350</v>
      </c>
      <c r="P39" s="87">
        <f>'セグメント_旧(Segment_Old)'!P39</f>
        <v>130350</v>
      </c>
      <c r="Q39" s="87">
        <f>'セグメント_旧(Segment_Old)'!Q39</f>
        <v>132700</v>
      </c>
      <c r="R39" s="91">
        <f>'セグメント_旧(Segment_Old)'!R39</f>
        <v>133200</v>
      </c>
      <c r="S39" s="368">
        <f>'セグメント_旧(Segment_Old)'!S39</f>
        <v>135800</v>
      </c>
      <c r="T39" s="87">
        <f>'セグメント_旧(Segment_Old)'!T39</f>
        <v>136350</v>
      </c>
      <c r="U39" s="87">
        <f>'セグメント_旧(Segment_Old)'!U39</f>
        <v>138250</v>
      </c>
      <c r="V39" s="91">
        <f>'セグメント_旧(Segment_Old)'!V39</f>
        <v>139700</v>
      </c>
      <c r="W39" s="368">
        <f>'セグメント_旧(Segment_Old)'!W39</f>
        <v>142750</v>
      </c>
      <c r="X39" s="87">
        <f>'セグメント_旧(Segment_Old)'!X39</f>
        <v>145750</v>
      </c>
      <c r="Y39" s="87">
        <f>'セグメント_旧(Segment_Old)'!Y39</f>
        <v>149100</v>
      </c>
      <c r="Z39" s="91">
        <f>'セグメント_旧(Segment_Old)'!Z39</f>
        <v>152000</v>
      </c>
      <c r="AA39" s="368">
        <f>'セグメント_旧(Segment_Old)'!AA39</f>
        <v>155800</v>
      </c>
      <c r="AB39" s="763"/>
      <c r="AC39" s="763"/>
      <c r="AD39" s="764"/>
    </row>
    <row r="40" spans="1:30"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c r="AA40" s="95"/>
      <c r="AB40" s="96"/>
      <c r="AC40" s="95"/>
      <c r="AD40" s="95"/>
    </row>
    <row r="41" spans="1:30" s="70" customFormat="1" ht="18.75">
      <c r="A41" s="13"/>
      <c r="B41" s="92"/>
      <c r="C41" s="70" t="s">
        <v>674</v>
      </c>
      <c r="D41" s="93"/>
      <c r="E41" s="844"/>
      <c r="F41" s="94"/>
      <c r="G41" s="95"/>
      <c r="H41" s="96"/>
      <c r="I41" s="95"/>
      <c r="J41" s="95"/>
      <c r="K41" s="95"/>
      <c r="L41" s="96"/>
      <c r="M41" s="95"/>
      <c r="N41" s="95"/>
      <c r="O41" s="95"/>
      <c r="P41" s="96"/>
      <c r="Q41" s="95"/>
      <c r="R41" s="95"/>
      <c r="S41" s="95"/>
      <c r="T41" s="96"/>
      <c r="U41" s="95"/>
      <c r="V41" s="95"/>
      <c r="W41" s="95"/>
      <c r="X41" s="96"/>
      <c r="Y41" s="95"/>
      <c r="Z41" s="95"/>
      <c r="AA41" s="95"/>
      <c r="AB41" s="96"/>
      <c r="AC41" s="95"/>
      <c r="AD41" s="95"/>
    </row>
    <row r="42" spans="1:30" s="70" customFormat="1" ht="18.75">
      <c r="A42" s="13"/>
      <c r="B42" s="92"/>
      <c r="C42" s="869" t="s">
        <v>673</v>
      </c>
      <c r="D42" s="93"/>
      <c r="E42" s="844"/>
      <c r="F42" s="94"/>
      <c r="G42" s="95"/>
      <c r="H42" s="96"/>
      <c r="I42" s="95"/>
      <c r="J42" s="95"/>
      <c r="K42" s="95"/>
      <c r="L42" s="96"/>
      <c r="M42" s="95"/>
      <c r="N42" s="95"/>
      <c r="O42" s="95"/>
      <c r="P42" s="96"/>
      <c r="Q42" s="95"/>
      <c r="R42" s="95"/>
      <c r="S42" s="95"/>
      <c r="T42" s="96"/>
      <c r="U42" s="95"/>
      <c r="V42" s="95"/>
      <c r="W42" s="95"/>
      <c r="X42" s="96"/>
      <c r="Y42" s="95"/>
      <c r="Z42" s="95"/>
      <c r="AA42" s="95"/>
      <c r="AB42" s="96"/>
      <c r="AC42" s="95"/>
      <c r="AD42" s="95"/>
    </row>
    <row r="43" spans="1:30" s="99" customFormat="1">
      <c r="A43" s="8"/>
      <c r="C43" s="99" t="s">
        <v>638</v>
      </c>
    </row>
    <row r="44" spans="1:30" s="99" customFormat="1">
      <c r="A44" s="8"/>
      <c r="D44" s="99" t="s">
        <v>529</v>
      </c>
    </row>
    <row r="45" spans="1:30" s="99" customFormat="1">
      <c r="A45" s="8"/>
      <c r="D45" s="99" t="s">
        <v>551</v>
      </c>
    </row>
    <row r="46" spans="1:30" s="99" customFormat="1">
      <c r="A46" s="8"/>
      <c r="C46" s="447" t="s">
        <v>639</v>
      </c>
    </row>
    <row r="47" spans="1:30" s="99" customFormat="1">
      <c r="A47" s="8"/>
      <c r="C47" s="447"/>
      <c r="D47" s="447" t="s">
        <v>531</v>
      </c>
    </row>
    <row r="48" spans="1:30" s="99" customFormat="1">
      <c r="A48" s="8"/>
      <c r="C48" s="447"/>
      <c r="D48" s="447" t="s">
        <v>552</v>
      </c>
    </row>
    <row r="49" spans="3:3">
      <c r="C49" s="70" t="s">
        <v>599</v>
      </c>
    </row>
    <row r="50" spans="3:3">
      <c r="C50" s="441" t="s">
        <v>600</v>
      </c>
    </row>
  </sheetData>
  <mergeCells count="41">
    <mergeCell ref="AA6:AD6"/>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 ref="C26:D26"/>
    <mergeCell ref="C27:D27"/>
    <mergeCell ref="C28:D28"/>
    <mergeCell ref="B29:D29"/>
    <mergeCell ref="C30:D30"/>
    <mergeCell ref="C19:D19"/>
    <mergeCell ref="B8:D8"/>
    <mergeCell ref="C9:D9"/>
    <mergeCell ref="C10:D10"/>
    <mergeCell ref="C11:D11"/>
    <mergeCell ref="C12:D12"/>
    <mergeCell ref="C13:D13"/>
    <mergeCell ref="C14:D14"/>
    <mergeCell ref="B15:D15"/>
    <mergeCell ref="C16:D16"/>
    <mergeCell ref="C17:D17"/>
    <mergeCell ref="C18:D18"/>
    <mergeCell ref="W6:Z6"/>
    <mergeCell ref="S6:V6"/>
    <mergeCell ref="O6:R6"/>
    <mergeCell ref="D6:D7"/>
    <mergeCell ref="E6:E7"/>
    <mergeCell ref="F6:F7"/>
    <mergeCell ref="G6:J6"/>
    <mergeCell ref="K6:N6"/>
  </mergeCells>
  <phoneticPr fontId="15"/>
  <printOptions horizontalCentered="1" verticalCentered="1"/>
  <pageMargins left="0" right="0" top="0" bottom="0" header="0.31496062992125984" footer="0.31496062992125984"/>
  <pageSetup paperSize="9" scale="3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77"/>
  <sheetViews>
    <sheetView showGridLines="0" view="pageBreakPreview" zoomScale="70" zoomScaleNormal="70" zoomScaleSheetLayoutView="70" zoomScalePageLayoutView="50" workbookViewId="0"/>
  </sheetViews>
  <sheetFormatPr defaultColWidth="9"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14" width="15" style="99" customWidth="1"/>
    <col min="15" max="16384" width="9" style="99"/>
  </cols>
  <sheetData>
    <row r="1" spans="1:14" s="4" customFormat="1" ht="19.5" customHeight="1">
      <c r="A1" s="1"/>
      <c r="B1" s="1" t="s">
        <v>386</v>
      </c>
      <c r="C1" s="2"/>
      <c r="D1" s="2"/>
      <c r="E1" s="2"/>
      <c r="F1" s="2"/>
      <c r="G1" s="3"/>
      <c r="H1" s="3"/>
      <c r="I1" s="3"/>
      <c r="J1" s="3"/>
      <c r="K1" s="3"/>
      <c r="L1" s="3"/>
      <c r="M1" s="3"/>
      <c r="N1" s="3"/>
    </row>
    <row r="2" spans="1:14" s="6" customFormat="1" ht="15" customHeight="1">
      <c r="A2" s="5"/>
      <c r="B2" s="356" t="s">
        <v>387</v>
      </c>
      <c r="G2" s="97"/>
      <c r="H2" s="97"/>
      <c r="I2" s="97"/>
      <c r="J2" s="97"/>
      <c r="K2" s="97"/>
      <c r="L2" s="97"/>
      <c r="M2" s="97"/>
      <c r="N2" s="97"/>
    </row>
    <row r="3" spans="1:14" s="9" customFormat="1" ht="18" customHeight="1">
      <c r="A3" s="5"/>
      <c r="B3" s="5" t="s">
        <v>54</v>
      </c>
    </row>
    <row r="4" spans="1:14" s="6" customFormat="1" ht="9" customHeight="1">
      <c r="A4" s="5"/>
    </row>
    <row r="5" spans="1:14" ht="18" customHeight="1">
      <c r="C5" s="130" t="s">
        <v>55</v>
      </c>
      <c r="E5" s="130"/>
    </row>
    <row r="6" spans="1:14" ht="18" customHeight="1" thickBot="1">
      <c r="B6" s="130"/>
      <c r="C6" s="8" t="str">
        <f>"（単位：百万"&amp;'為替換算(currency conversion)'!$A$3&amp;"/Unit: "&amp;'為替換算(currency conversion)'!$A$3&amp;" million）"</f>
        <v>（単位：百万USD/Unit: USD million）</v>
      </c>
      <c r="E6" s="130"/>
    </row>
    <row r="7" spans="1:14" s="102" customFormat="1" ht="18" customHeight="1">
      <c r="B7" s="14"/>
      <c r="C7" s="15"/>
      <c r="D7" s="956" t="s">
        <v>57</v>
      </c>
      <c r="E7" s="958" t="s">
        <v>14</v>
      </c>
      <c r="F7" s="960" t="s">
        <v>58</v>
      </c>
      <c r="G7" s="970" t="s">
        <v>514</v>
      </c>
      <c r="H7" s="971"/>
      <c r="I7" s="971"/>
      <c r="J7" s="972"/>
      <c r="K7" s="970" t="s">
        <v>540</v>
      </c>
      <c r="L7" s="971"/>
      <c r="M7" s="971"/>
      <c r="N7" s="972"/>
    </row>
    <row r="8" spans="1:14" s="102" customFormat="1" ht="24.75" thickBot="1">
      <c r="B8" s="17"/>
      <c r="C8" s="18"/>
      <c r="D8" s="957"/>
      <c r="E8" s="959"/>
      <c r="F8" s="961"/>
      <c r="G8" s="103" t="s">
        <v>8</v>
      </c>
      <c r="H8" s="104" t="s">
        <v>9</v>
      </c>
      <c r="I8" s="105" t="s">
        <v>10</v>
      </c>
      <c r="J8" s="106" t="s">
        <v>236</v>
      </c>
      <c r="K8" s="103" t="s">
        <v>8</v>
      </c>
      <c r="L8" s="104" t="s">
        <v>9</v>
      </c>
      <c r="M8" s="105" t="s">
        <v>10</v>
      </c>
      <c r="N8" s="106" t="s">
        <v>236</v>
      </c>
    </row>
    <row r="9" spans="1:14" s="110" customFormat="1" ht="18" customHeight="1">
      <c r="A9" s="107"/>
      <c r="B9" s="964" t="s">
        <v>568</v>
      </c>
      <c r="C9" s="965"/>
      <c r="D9" s="965"/>
      <c r="E9" s="108" t="s">
        <v>3</v>
      </c>
      <c r="F9" s="109" t="s">
        <v>31</v>
      </c>
      <c r="G9" s="812"/>
      <c r="H9" s="548">
        <f>IF('内訳詳細_新(Detail_New)'!H9="-","-",'内訳詳細_新(Detail_New)'!H9/'為替換算(currency conversion)'!$B$3)</f>
        <v>1628.6044776119404</v>
      </c>
      <c r="I9" s="711"/>
      <c r="J9" s="551">
        <f>IF('内訳詳細_新(Detail_New)'!J9="-","-",'内訳詳細_新(Detail_New)'!J9/'為替換算(currency conversion)'!$B$3)</f>
        <v>3631.3358208955224</v>
      </c>
      <c r="K9" s="812"/>
      <c r="L9" s="548">
        <f>IF('内訳詳細_新(Detail_New)'!L9="-","-",'内訳詳細_新(Detail_New)'!L9/'為替換算(currency conversion)'!$B$3)</f>
        <v>1633.0373134328358</v>
      </c>
      <c r="M9" s="711"/>
      <c r="N9" s="712"/>
    </row>
    <row r="10" spans="1:14" s="110" customFormat="1" ht="43.5" customHeight="1">
      <c r="A10" s="107"/>
      <c r="B10" s="111"/>
      <c r="C10" s="112" t="s">
        <v>580</v>
      </c>
      <c r="D10" s="113" t="s">
        <v>581</v>
      </c>
      <c r="E10" s="114" t="s">
        <v>3</v>
      </c>
      <c r="F10" s="115" t="s">
        <v>590</v>
      </c>
      <c r="G10" s="810"/>
      <c r="H10" s="553">
        <f>IF('内訳詳細_新(Detail_New)'!H10="-","-",'内訳詳細_新(Detail_New)'!H10/'為替換算(currency conversion)'!$B$3)</f>
        <v>853.12686567164178</v>
      </c>
      <c r="I10" s="713"/>
      <c r="J10" s="554">
        <f>IF('内訳詳細_新(Detail_New)'!J10="-","-",'内訳詳細_新(Detail_New)'!J10/'為替換算(currency conversion)'!$B$3)</f>
        <v>2028.3358208955224</v>
      </c>
      <c r="K10" s="810"/>
      <c r="L10" s="553">
        <f>IF('内訳詳細_新(Detail_New)'!L10="-","-",'内訳詳細_新(Detail_New)'!L10/'為替換算(currency conversion)'!$B$3)</f>
        <v>855.32835820895525</v>
      </c>
      <c r="M10" s="713"/>
      <c r="N10" s="714"/>
    </row>
    <row r="11" spans="1:14" s="110" customFormat="1" ht="18" customHeight="1">
      <c r="A11" s="107"/>
      <c r="B11" s="111"/>
      <c r="C11" s="116" t="s">
        <v>68</v>
      </c>
      <c r="D11" s="117" t="s">
        <v>582</v>
      </c>
      <c r="E11" s="118" t="s">
        <v>3</v>
      </c>
      <c r="F11" s="119" t="s">
        <v>591</v>
      </c>
      <c r="G11" s="813"/>
      <c r="H11" s="556">
        <f>IF('内訳詳細_新(Detail_New)'!H11="-","-",'内訳詳細_新(Detail_New)'!H11/'為替換算(currency conversion)'!$B$3)</f>
        <v>425.68656716417911</v>
      </c>
      <c r="I11" s="715"/>
      <c r="J11" s="557">
        <f>IF('内訳詳細_新(Detail_New)'!J11="-","-",'内訳詳細_新(Detail_New)'!J11/'為替換算(currency conversion)'!$B$3)</f>
        <v>872.5</v>
      </c>
      <c r="K11" s="813"/>
      <c r="L11" s="556">
        <f>IF('内訳詳細_新(Detail_New)'!L11="-","-",'内訳詳細_新(Detail_New)'!L11/'為替換算(currency conversion)'!$B$3)</f>
        <v>434.56716417910445</v>
      </c>
      <c r="M11" s="715"/>
      <c r="N11" s="716"/>
    </row>
    <row r="12" spans="1:14" s="110" customFormat="1" ht="18" customHeight="1">
      <c r="A12" s="107"/>
      <c r="B12" s="966" t="s">
        <v>622</v>
      </c>
      <c r="C12" s="969"/>
      <c r="D12" s="848"/>
      <c r="E12" s="120" t="s">
        <v>3</v>
      </c>
      <c r="F12" s="121" t="s">
        <v>19</v>
      </c>
      <c r="G12" s="814"/>
      <c r="H12" s="559">
        <f>IF('内訳詳細_新(Detail_New)'!H12="-","-",'内訳詳細_新(Detail_New)'!H12/'為替換算(currency conversion)'!$B$3)</f>
        <v>1974.9104477611941</v>
      </c>
      <c r="I12" s="717"/>
      <c r="J12" s="560">
        <f>IF('内訳詳細_新(Detail_New)'!J12="-","-",'内訳詳細_新(Detail_New)'!J12/'為替換算(currency conversion)'!$B$3)</f>
        <v>3979.6791044776119</v>
      </c>
      <c r="K12" s="814"/>
      <c r="L12" s="559">
        <f>IF('内訳詳細_新(Detail_New)'!L12="-","-",'内訳詳細_新(Detail_New)'!L12/'為替換算(currency conversion)'!$B$3)</f>
        <v>2020.8955223880596</v>
      </c>
      <c r="M12" s="717"/>
      <c r="N12" s="718"/>
    </row>
    <row r="13" spans="1:14" s="110" customFormat="1" ht="42.75" customHeight="1">
      <c r="A13" s="107"/>
      <c r="B13" s="792" t="s">
        <v>583</v>
      </c>
      <c r="C13" s="112" t="s">
        <v>580</v>
      </c>
      <c r="D13" s="821" t="s">
        <v>584</v>
      </c>
      <c r="E13" s="822" t="s">
        <v>3</v>
      </c>
      <c r="F13" s="826" t="s">
        <v>605</v>
      </c>
      <c r="G13" s="810"/>
      <c r="H13" s="553">
        <f>IF('内訳詳細_新(Detail_New)'!H13="-","-",'内訳詳細_新(Detail_New)'!H13/'為替換算(currency conversion)'!$B$3)</f>
        <v>789.19402985074623</v>
      </c>
      <c r="I13" s="713"/>
      <c r="J13" s="554">
        <f>IF('内訳詳細_新(Detail_New)'!J13="-","-",'内訳詳細_新(Detail_New)'!J13/'為替換算(currency conversion)'!$B$3)</f>
        <v>1515.858208955224</v>
      </c>
      <c r="K13" s="810"/>
      <c r="L13" s="553">
        <f>IF('内訳詳細_新(Detail_New)'!L13="-","-",'内訳詳細_新(Detail_New)'!L13/'為替換算(currency conversion)'!$B$3)</f>
        <v>810.44029850746267</v>
      </c>
      <c r="M13" s="713"/>
      <c r="N13" s="714"/>
    </row>
    <row r="14" spans="1:14" s="110" customFormat="1" ht="42.75" customHeight="1">
      <c r="A14" s="107"/>
      <c r="B14" s="792"/>
      <c r="C14" s="116"/>
      <c r="D14" s="854" t="s">
        <v>585</v>
      </c>
      <c r="E14" s="823" t="s">
        <v>3</v>
      </c>
      <c r="F14" s="855" t="s">
        <v>606</v>
      </c>
      <c r="G14" s="816"/>
      <c r="H14" s="583">
        <f>IF('内訳詳細_新(Detail_New)'!H14="-","-",'内訳詳細_新(Detail_New)'!H14/'為替換算(currency conversion)'!$B$3)</f>
        <v>658.43283582089555</v>
      </c>
      <c r="I14" s="775"/>
      <c r="J14" s="584">
        <f>IF('内訳詳細_新(Detail_New)'!J14="-","-",'内訳詳細_新(Detail_New)'!J14/'為替換算(currency conversion)'!$B$3)</f>
        <v>1337.4328358208954</v>
      </c>
      <c r="K14" s="816"/>
      <c r="L14" s="583">
        <f>IF('内訳詳細_新(Detail_New)'!L14="-","-",'内訳詳細_新(Detail_New)'!L14/'為替換算(currency conversion)'!$B$3)</f>
        <v>617.48507462686564</v>
      </c>
      <c r="M14" s="775"/>
      <c r="N14" s="776"/>
    </row>
    <row r="15" spans="1:14" s="110" customFormat="1" ht="44.25" customHeight="1">
      <c r="A15" s="107"/>
      <c r="B15" s="792"/>
      <c r="C15" s="150" t="s">
        <v>68</v>
      </c>
      <c r="D15" s="856" t="s">
        <v>586</v>
      </c>
      <c r="E15" s="824" t="s">
        <v>3</v>
      </c>
      <c r="F15" s="857" t="s">
        <v>607</v>
      </c>
      <c r="G15" s="813"/>
      <c r="H15" s="556">
        <f>IF('内訳詳細_新(Detail_New)'!H15="-","-",'内訳詳細_新(Detail_New)'!H15/'為替換算(currency conversion)'!$B$3)</f>
        <v>509.5149253731343</v>
      </c>
      <c r="I15" s="715"/>
      <c r="J15" s="557">
        <f>IF('内訳詳細_新(Detail_New)'!J15="-","-",'内訳詳細_新(Detail_New)'!J15/'為替換算(currency conversion)'!$B$3)</f>
        <v>1054.2761194029852</v>
      </c>
      <c r="K15" s="813"/>
      <c r="L15" s="556">
        <f>IF('内訳詳細_新(Detail_New)'!L15="-","-",'内訳詳細_新(Detail_New)'!L15/'為替換算(currency conversion)'!$B$3)</f>
        <v>529.76865671641792</v>
      </c>
      <c r="M15" s="715"/>
      <c r="N15" s="716"/>
    </row>
    <row r="16" spans="1:14" s="110" customFormat="1" ht="18" customHeight="1">
      <c r="A16" s="107"/>
      <c r="B16" s="966" t="s">
        <v>623</v>
      </c>
      <c r="C16" s="969"/>
      <c r="D16" s="848"/>
      <c r="E16" s="120" t="s">
        <v>3</v>
      </c>
      <c r="F16" s="123" t="s">
        <v>592</v>
      </c>
      <c r="G16" s="814"/>
      <c r="H16" s="559">
        <f>IF('内訳詳細_新(Detail_New)'!H16="-","-",'内訳詳細_新(Detail_New)'!H16/'為替換算(currency conversion)'!$B$3)</f>
        <v>1472.2910447761194</v>
      </c>
      <c r="I16" s="717"/>
      <c r="J16" s="560">
        <f>IF('内訳詳細_新(Detail_New)'!J16="-","-",'内訳詳細_新(Detail_New)'!J16/'為替換算(currency conversion)'!$B$3)</f>
        <v>3098.0298507462685</v>
      </c>
      <c r="K16" s="814"/>
      <c r="L16" s="559">
        <f>IF('内訳詳細_新(Detail_New)'!L16="-","-",'内訳詳細_新(Detail_New)'!L16/'為替換算(currency conversion)'!$B$3)</f>
        <v>1637.5</v>
      </c>
      <c r="M16" s="717"/>
      <c r="N16" s="718"/>
    </row>
    <row r="17" spans="1:14" s="110" customFormat="1" ht="44.25" customHeight="1">
      <c r="A17" s="107"/>
      <c r="B17" s="799"/>
      <c r="C17" s="825" t="s">
        <v>580</v>
      </c>
      <c r="D17" s="821" t="s">
        <v>588</v>
      </c>
      <c r="E17" s="822" t="s">
        <v>3</v>
      </c>
      <c r="F17" s="826" t="s">
        <v>593</v>
      </c>
      <c r="G17" s="810"/>
      <c r="H17" s="553">
        <f>IF('内訳詳細_新(Detail_New)'!H17="-","-",'内訳詳細_新(Detail_New)'!H17/'為替換算(currency conversion)'!$B$3)</f>
        <v>635.7388059701492</v>
      </c>
      <c r="I17" s="713"/>
      <c r="J17" s="554">
        <f>IF('内訳詳細_新(Detail_New)'!J17="-","-",'内訳詳細_新(Detail_New)'!J17/'為替換算(currency conversion)'!$B$3)</f>
        <v>1316.3059701492537</v>
      </c>
      <c r="K17" s="810"/>
      <c r="L17" s="553">
        <f>IF('内訳詳細_新(Detail_New)'!L17="-","-",'内訳詳細_新(Detail_New)'!L17/'為替換算(currency conversion)'!$B$3)</f>
        <v>695.8656716417911</v>
      </c>
      <c r="M17" s="713"/>
      <c r="N17" s="714"/>
    </row>
    <row r="18" spans="1:14" s="110" customFormat="1" ht="44.25" customHeight="1" thickBot="1">
      <c r="A18" s="107"/>
      <c r="B18" s="800"/>
      <c r="C18" s="827" t="s">
        <v>68</v>
      </c>
      <c r="D18" s="858" t="s">
        <v>628</v>
      </c>
      <c r="E18" s="859" t="s">
        <v>3</v>
      </c>
      <c r="F18" s="860" t="s">
        <v>561</v>
      </c>
      <c r="G18" s="820"/>
      <c r="H18" s="565">
        <f>IF('内訳詳細_新(Detail_New)'!H18="-","-",'内訳詳細_新(Detail_New)'!H18/'為替換算(currency conversion)'!$B$3)</f>
        <v>836.55223880597021</v>
      </c>
      <c r="I18" s="721"/>
      <c r="J18" s="566">
        <f>IF('内訳詳細_新(Detail_New)'!J18="-","-",'内訳詳細_新(Detail_New)'!J18/'為替換算(currency conversion)'!$B$3)</f>
        <v>1781.7238805970148</v>
      </c>
      <c r="K18" s="820"/>
      <c r="L18" s="565">
        <f>IF('内訳詳細_新(Detail_New)'!L18="-","-",'内訳詳細_新(Detail_New)'!L18/'為替換算(currency conversion)'!$B$3)</f>
        <v>941.6343283582089</v>
      </c>
      <c r="M18" s="721"/>
      <c r="N18" s="722"/>
    </row>
    <row r="19" spans="1:14" ht="14.25" customHeight="1">
      <c r="B19" s="101"/>
      <c r="C19" s="130" t="s">
        <v>676</v>
      </c>
      <c r="D19" s="101"/>
      <c r="E19" s="101"/>
      <c r="F19" s="101"/>
      <c r="G19" s="369"/>
      <c r="H19" s="369"/>
      <c r="I19" s="369"/>
      <c r="J19" s="369"/>
      <c r="K19" s="369"/>
      <c r="L19" s="369"/>
      <c r="M19" s="369"/>
      <c r="N19" s="369"/>
    </row>
    <row r="20" spans="1:14" ht="14.25" customHeight="1">
      <c r="B20" s="101"/>
      <c r="C20" s="869" t="s">
        <v>675</v>
      </c>
      <c r="D20" s="101"/>
      <c r="E20" s="101"/>
      <c r="F20" s="101"/>
      <c r="G20" s="370"/>
      <c r="H20" s="370"/>
      <c r="I20" s="370"/>
      <c r="J20" s="370"/>
      <c r="K20" s="370"/>
      <c r="L20" s="370"/>
      <c r="M20" s="370"/>
      <c r="N20" s="370"/>
    </row>
    <row r="21" spans="1:14" ht="14.25" customHeight="1">
      <c r="B21" s="101"/>
      <c r="C21" s="101"/>
      <c r="D21" s="101"/>
      <c r="E21" s="101"/>
      <c r="F21" s="101"/>
      <c r="G21" s="370"/>
      <c r="H21" s="370"/>
      <c r="I21" s="370"/>
      <c r="J21" s="370"/>
      <c r="K21" s="370"/>
      <c r="L21" s="370"/>
      <c r="M21" s="370"/>
      <c r="N21" s="370"/>
    </row>
    <row r="22" spans="1:14" s="9" customFormat="1" ht="18" customHeight="1">
      <c r="B22" s="12"/>
      <c r="C22" s="11" t="s">
        <v>84</v>
      </c>
      <c r="D22" s="12"/>
      <c r="E22" s="11"/>
      <c r="F22" s="11"/>
      <c r="G22" s="449"/>
      <c r="H22" s="449"/>
      <c r="I22" s="449"/>
      <c r="J22" s="449"/>
      <c r="K22" s="449"/>
      <c r="L22" s="449"/>
      <c r="M22" s="449"/>
      <c r="N22" s="449"/>
    </row>
    <row r="23" spans="1:14" s="9" customFormat="1" ht="18" customHeight="1" thickBot="1">
      <c r="B23" s="11"/>
      <c r="C23" s="8" t="str">
        <f>"（単位：百万"&amp;'為替換算(currency conversion)'!$A$3&amp;"/Unit: "&amp;'為替換算(currency conversion)'!$A$3&amp;" million）"</f>
        <v>（単位：百万USD/Unit: USD million）</v>
      </c>
      <c r="D23" s="12"/>
      <c r="E23" s="11"/>
      <c r="F23" s="11"/>
      <c r="G23" s="449"/>
      <c r="H23" s="449"/>
      <c r="I23" s="449"/>
      <c r="J23" s="449"/>
      <c r="K23" s="449"/>
      <c r="L23" s="449"/>
      <c r="M23" s="449"/>
      <c r="N23" s="449"/>
    </row>
    <row r="24" spans="1:14" s="102" customFormat="1" ht="18" customHeight="1">
      <c r="B24" s="372"/>
      <c r="C24" s="373"/>
      <c r="D24" s="1014" t="s">
        <v>57</v>
      </c>
      <c r="E24" s="1016" t="s">
        <v>14</v>
      </c>
      <c r="F24" s="1018" t="s">
        <v>58</v>
      </c>
      <c r="G24" s="970" t="s">
        <v>513</v>
      </c>
      <c r="H24" s="971"/>
      <c r="I24" s="971"/>
      <c r="J24" s="972"/>
      <c r="K24" s="970" t="s">
        <v>540</v>
      </c>
      <c r="L24" s="971"/>
      <c r="M24" s="971"/>
      <c r="N24" s="972"/>
    </row>
    <row r="25" spans="1:14" s="102" customFormat="1" ht="24.75" thickBot="1">
      <c r="B25" s="374"/>
      <c r="C25" s="375"/>
      <c r="D25" s="1015"/>
      <c r="E25" s="1017"/>
      <c r="F25" s="1019"/>
      <c r="G25" s="103" t="s">
        <v>8</v>
      </c>
      <c r="H25" s="104" t="s">
        <v>9</v>
      </c>
      <c r="I25" s="105" t="s">
        <v>10</v>
      </c>
      <c r="J25" s="106" t="s">
        <v>236</v>
      </c>
      <c r="K25" s="103" t="s">
        <v>8</v>
      </c>
      <c r="L25" s="104" t="s">
        <v>9</v>
      </c>
      <c r="M25" s="105" t="s">
        <v>10</v>
      </c>
      <c r="N25" s="106" t="s">
        <v>236</v>
      </c>
    </row>
    <row r="26" spans="1:14" s="110" customFormat="1" ht="18" customHeight="1">
      <c r="A26" s="107"/>
      <c r="B26" s="1010" t="s">
        <v>568</v>
      </c>
      <c r="C26" s="1011"/>
      <c r="D26" s="1011"/>
      <c r="E26" s="376" t="s">
        <v>3</v>
      </c>
      <c r="F26" s="377" t="s">
        <v>31</v>
      </c>
      <c r="G26" s="812"/>
      <c r="H26" s="548">
        <f>IF('内訳詳細_新(Detail_New)'!H26="-","-",'内訳詳細_新(Detail_New)'!H26/'為替換算(currency conversion)'!$B$3)</f>
        <v>2205.7238805970151</v>
      </c>
      <c r="I26" s="723"/>
      <c r="J26" s="551">
        <f>IF('内訳詳細_新(Detail_New)'!J26="-","-",'内訳詳細_新(Detail_New)'!J26/'為替換算(currency conversion)'!$B$3)</f>
        <v>4061.7910447761192</v>
      </c>
      <c r="K26" s="812"/>
      <c r="L26" s="548">
        <f>IF('内訳詳細_新(Detail_New)'!L26="-","-",'内訳詳細_新(Detail_New)'!L26/'為替換算(currency conversion)'!$B$3)</f>
        <v>1755.6567164179105</v>
      </c>
      <c r="M26" s="723"/>
      <c r="N26" s="712"/>
    </row>
    <row r="27" spans="1:14" s="110" customFormat="1" ht="43.5" customHeight="1">
      <c r="A27" s="107"/>
      <c r="B27" s="378"/>
      <c r="C27" s="379" t="s">
        <v>580</v>
      </c>
      <c r="D27" s="380" t="s">
        <v>581</v>
      </c>
      <c r="E27" s="381" t="s">
        <v>3</v>
      </c>
      <c r="F27" s="382" t="s">
        <v>590</v>
      </c>
      <c r="G27" s="810"/>
      <c r="H27" s="553">
        <f>IF('内訳詳細_新(Detail_New)'!H27="-","-",'内訳詳細_新(Detail_New)'!H27/'為替換算(currency conversion)'!$B$3)</f>
        <v>1363.7388059701493</v>
      </c>
      <c r="I27" s="724"/>
      <c r="J27" s="554">
        <f>IF('内訳詳細_新(Detail_New)'!J27="-","-",'内訳詳細_新(Detail_New)'!J27/'為替換算(currency conversion)'!$B$3)</f>
        <v>2426.2164179104479</v>
      </c>
      <c r="K27" s="810"/>
      <c r="L27" s="553">
        <f>IF('内訳詳細_新(Detail_New)'!L27="-","-",'内訳詳細_新(Detail_New)'!L27/'為替換算(currency conversion)'!$B$3)</f>
        <v>850.90298507462683</v>
      </c>
      <c r="M27" s="724"/>
      <c r="N27" s="714"/>
    </row>
    <row r="28" spans="1:14" s="110" customFormat="1" ht="18" customHeight="1">
      <c r="A28" s="107"/>
      <c r="B28" s="378"/>
      <c r="C28" s="383" t="s">
        <v>68</v>
      </c>
      <c r="D28" s="384" t="s">
        <v>582</v>
      </c>
      <c r="E28" s="385" t="s">
        <v>3</v>
      </c>
      <c r="F28" s="386" t="s">
        <v>591</v>
      </c>
      <c r="G28" s="813"/>
      <c r="H28" s="556">
        <f>IF('内訳詳細_新(Detail_New)'!H28="-","-",'内訳詳細_新(Detail_New)'!H28/'為替換算(currency conversion)'!$B$3)</f>
        <v>424.17910447761193</v>
      </c>
      <c r="I28" s="725"/>
      <c r="J28" s="557">
        <f>IF('内訳詳細_新(Detail_New)'!J28="-","-",'内訳詳細_新(Detail_New)'!J28/'為替換算(currency conversion)'!$B$3)</f>
        <v>887.12686567164178</v>
      </c>
      <c r="K28" s="813"/>
      <c r="L28" s="556">
        <f>IF('内訳詳細_新(Detail_New)'!L28="-","-",'内訳詳細_新(Detail_New)'!L28/'為替換算(currency conversion)'!$B$3)</f>
        <v>458.69402985074629</v>
      </c>
      <c r="M28" s="725"/>
      <c r="N28" s="716"/>
    </row>
    <row r="29" spans="1:14" s="110" customFormat="1" ht="18" customHeight="1">
      <c r="A29" s="107"/>
      <c r="B29" s="966" t="s">
        <v>622</v>
      </c>
      <c r="C29" s="969"/>
      <c r="D29" s="848"/>
      <c r="E29" s="120" t="s">
        <v>3</v>
      </c>
      <c r="F29" s="121" t="s">
        <v>19</v>
      </c>
      <c r="G29" s="814"/>
      <c r="H29" s="559">
        <f>IF('内訳詳細_新(Detail_New)'!H29="-","-",'内訳詳細_新(Detail_New)'!H29/'為替換算(currency conversion)'!$B$3)</f>
        <v>1582.5522388059701</v>
      </c>
      <c r="I29" s="726"/>
      <c r="J29" s="560">
        <f>IF('内訳詳細_新(Detail_New)'!J29="-","-",'内訳詳細_新(Detail_New)'!J29/'為替換算(currency conversion)'!$B$3)</f>
        <v>3269.5597014925374</v>
      </c>
      <c r="K29" s="814"/>
      <c r="L29" s="559">
        <f>IF('内訳詳細_新(Detail_New)'!L29="-","-",'内訳詳細_新(Detail_New)'!L29/'為替換算(currency conversion)'!$B$3)</f>
        <v>1278.0149253731342</v>
      </c>
      <c r="M29" s="726"/>
      <c r="N29" s="718"/>
    </row>
    <row r="30" spans="1:14" s="110" customFormat="1" ht="42.75" customHeight="1">
      <c r="A30" s="107"/>
      <c r="B30" s="792" t="s">
        <v>583</v>
      </c>
      <c r="C30" s="112" t="s">
        <v>580</v>
      </c>
      <c r="D30" s="821" t="s">
        <v>584</v>
      </c>
      <c r="E30" s="822" t="s">
        <v>3</v>
      </c>
      <c r="F30" s="826" t="s">
        <v>605</v>
      </c>
      <c r="G30" s="810"/>
      <c r="H30" s="553">
        <f>IF('内訳詳細_新(Detail_New)'!H30="-","-",'内訳詳細_新(Detail_New)'!H30/'為替換算(currency conversion)'!$B$3)</f>
        <v>737.82835820895525</v>
      </c>
      <c r="I30" s="724"/>
      <c r="J30" s="554">
        <f>IF('内訳詳細_新(Detail_New)'!J30="-","-",'内訳詳細_新(Detail_New)'!J30/'為替換算(currency conversion)'!$B$3)</f>
        <v>1442.641791044776</v>
      </c>
      <c r="K30" s="810"/>
      <c r="L30" s="553">
        <f>IF('内訳詳細_新(Detail_New)'!L30="-","-",'内訳詳細_新(Detail_New)'!L30/'為替換算(currency conversion)'!$B$3)</f>
        <v>536.59701492537317</v>
      </c>
      <c r="M30" s="724"/>
      <c r="N30" s="714"/>
    </row>
    <row r="31" spans="1:14" s="110" customFormat="1" ht="42.75" customHeight="1">
      <c r="A31" s="107"/>
      <c r="B31" s="792"/>
      <c r="C31" s="116"/>
      <c r="D31" s="854" t="s">
        <v>585</v>
      </c>
      <c r="E31" s="823" t="s">
        <v>3</v>
      </c>
      <c r="F31" s="855" t="s">
        <v>606</v>
      </c>
      <c r="G31" s="816"/>
      <c r="H31" s="583">
        <f>IF('内訳詳細_新(Detail_New)'!H31="-","-",'内訳詳細_新(Detail_New)'!H31/'為替換算(currency conversion)'!$B$3)</f>
        <v>473.81343283582089</v>
      </c>
      <c r="I31" s="830"/>
      <c r="J31" s="584">
        <f>IF('内訳詳細_新(Detail_New)'!J31="-","-",'内訳詳細_新(Detail_New)'!J31/'為替換算(currency conversion)'!$B$3)</f>
        <v>1059.7089552238806</v>
      </c>
      <c r="K31" s="816"/>
      <c r="L31" s="583">
        <f>IF('内訳詳細_新(Detail_New)'!L31="-","-",'内訳詳細_新(Detail_New)'!L31/'為替換算(currency conversion)'!$B$3)</f>
        <v>428.56716417910445</v>
      </c>
      <c r="M31" s="830"/>
      <c r="N31" s="776"/>
    </row>
    <row r="32" spans="1:14" s="110" customFormat="1" ht="44.25" customHeight="1">
      <c r="A32" s="107"/>
      <c r="B32" s="792"/>
      <c r="C32" s="150" t="s">
        <v>68</v>
      </c>
      <c r="D32" s="856" t="s">
        <v>586</v>
      </c>
      <c r="E32" s="824" t="s">
        <v>3</v>
      </c>
      <c r="F32" s="857" t="s">
        <v>607</v>
      </c>
      <c r="G32" s="813"/>
      <c r="H32" s="556">
        <f>IF('内訳詳細_新(Detail_New)'!H32="-","-",'内訳詳細_新(Detail_New)'!H32/'為替換算(currency conversion)'!$B$3)</f>
        <v>310.1194029850746</v>
      </c>
      <c r="I32" s="725"/>
      <c r="J32" s="557">
        <f>IF('内訳詳細_新(Detail_New)'!J32="-","-",'内訳詳細_新(Detail_New)'!J32/'為替換算(currency conversion)'!$B$3)</f>
        <v>633.5</v>
      </c>
      <c r="K32" s="813"/>
      <c r="L32" s="556">
        <f>IF('内訳詳細_新(Detail_New)'!L32="-","-",'内訳詳細_新(Detail_New)'!L32/'為替換算(currency conversion)'!$B$3)</f>
        <v>257.47761194029852</v>
      </c>
      <c r="M32" s="725"/>
      <c r="N32" s="716"/>
    </row>
    <row r="33" spans="1:14" s="110" customFormat="1" ht="18" customHeight="1">
      <c r="A33" s="107"/>
      <c r="B33" s="966" t="s">
        <v>623</v>
      </c>
      <c r="C33" s="969"/>
      <c r="D33" s="848"/>
      <c r="E33" s="120" t="s">
        <v>3</v>
      </c>
      <c r="F33" s="123" t="s">
        <v>592</v>
      </c>
      <c r="G33" s="814"/>
      <c r="H33" s="559">
        <f>IF('内訳詳細_新(Detail_New)'!H33="-","-",'内訳詳細_新(Detail_New)'!H33/'為替換算(currency conversion)'!$B$3)</f>
        <v>1168.4626865671642</v>
      </c>
      <c r="I33" s="726"/>
      <c r="J33" s="560">
        <f>IF('内訳詳細_新(Detail_New)'!J33="-","-",'内訳詳細_新(Detail_New)'!J33/'為替換算(currency conversion)'!$B$3)</f>
        <v>2517.6492537313434</v>
      </c>
      <c r="K33" s="814"/>
      <c r="L33" s="559">
        <f>IF('内訳詳細_新(Detail_New)'!L33="-","-",'内訳詳細_新(Detail_New)'!L33/'為替換算(currency conversion)'!$B$3)</f>
        <v>1261.4701492537313</v>
      </c>
      <c r="M33" s="726"/>
      <c r="N33" s="718"/>
    </row>
    <row r="34" spans="1:14" s="110" customFormat="1" ht="44.25" customHeight="1">
      <c r="A34" s="107"/>
      <c r="B34" s="799"/>
      <c r="C34" s="825" t="s">
        <v>580</v>
      </c>
      <c r="D34" s="821" t="s">
        <v>588</v>
      </c>
      <c r="E34" s="822" t="s">
        <v>3</v>
      </c>
      <c r="F34" s="826" t="s">
        <v>593</v>
      </c>
      <c r="G34" s="810"/>
      <c r="H34" s="553">
        <f>IF('内訳詳細_新(Detail_New)'!H34="-","-",'内訳詳細_新(Detail_New)'!H34/'為替換算(currency conversion)'!$B$3)</f>
        <v>338.03731343283584</v>
      </c>
      <c r="I34" s="724"/>
      <c r="J34" s="554">
        <f>IF('内訳詳細_新(Detail_New)'!J34="-","-",'内訳詳細_新(Detail_New)'!J34/'為替換算(currency conversion)'!$B$3)</f>
        <v>685.88805970149258</v>
      </c>
      <c r="K34" s="810"/>
      <c r="L34" s="553">
        <f>IF('内訳詳細_新(Detail_New)'!L34="-","-",'内訳詳細_新(Detail_New)'!L34/'為替換算(currency conversion)'!$B$3)</f>
        <v>350.17164179104475</v>
      </c>
      <c r="M34" s="724"/>
      <c r="N34" s="714"/>
    </row>
    <row r="35" spans="1:14" s="110" customFormat="1" ht="44.25" customHeight="1" thickBot="1">
      <c r="A35" s="107"/>
      <c r="B35" s="800"/>
      <c r="C35" s="827" t="s">
        <v>68</v>
      </c>
      <c r="D35" s="858" t="s">
        <v>628</v>
      </c>
      <c r="E35" s="859" t="s">
        <v>3</v>
      </c>
      <c r="F35" s="860" t="s">
        <v>561</v>
      </c>
      <c r="G35" s="820"/>
      <c r="H35" s="565">
        <f>IF('内訳詳細_新(Detail_New)'!H35="-","-",'内訳詳細_新(Detail_New)'!H35/'為替換算(currency conversion)'!$B$3)</f>
        <v>830.42537313432831</v>
      </c>
      <c r="I35" s="728"/>
      <c r="J35" s="566">
        <f>IF('内訳詳細_新(Detail_New)'!J35="-","-",'内訳詳細_新(Detail_New)'!J35/'為替換算(currency conversion)'!$B$3)</f>
        <v>1831.7686567164178</v>
      </c>
      <c r="K35" s="820"/>
      <c r="L35" s="565">
        <f>IF('内訳詳細_新(Detail_New)'!L35="-","-",'内訳詳細_新(Detail_New)'!L35/'為替換算(currency conversion)'!$B$3)</f>
        <v>911.29850746268653</v>
      </c>
      <c r="M35" s="728"/>
      <c r="N35" s="722"/>
    </row>
    <row r="36" spans="1:14" ht="14.25" customHeight="1">
      <c r="B36" s="101"/>
      <c r="C36" s="130" t="s">
        <v>679</v>
      </c>
      <c r="D36" s="101"/>
      <c r="E36" s="101"/>
      <c r="F36" s="101"/>
      <c r="G36" s="369"/>
      <c r="H36" s="369"/>
      <c r="I36" s="369"/>
      <c r="J36" s="369"/>
      <c r="K36" s="369"/>
      <c r="L36" s="369"/>
      <c r="M36" s="369"/>
      <c r="N36" s="369"/>
    </row>
    <row r="37" spans="1:14" ht="14.25" customHeight="1">
      <c r="B37" s="101"/>
      <c r="C37" s="869" t="s">
        <v>677</v>
      </c>
      <c r="D37" s="101"/>
      <c r="E37" s="101"/>
      <c r="F37" s="101"/>
      <c r="G37" s="370"/>
      <c r="H37" s="370"/>
      <c r="I37" s="370"/>
      <c r="J37" s="370"/>
      <c r="K37" s="370"/>
      <c r="L37" s="370"/>
      <c r="M37" s="370"/>
      <c r="N37" s="370"/>
    </row>
    <row r="38" spans="1:14" ht="8.25" customHeight="1">
      <c r="B38" s="101"/>
      <c r="C38" s="70"/>
      <c r="D38" s="101"/>
      <c r="E38" s="101"/>
      <c r="F38" s="101"/>
      <c r="G38" s="370"/>
      <c r="H38" s="370"/>
      <c r="I38" s="370"/>
      <c r="J38" s="370"/>
      <c r="K38" s="370"/>
      <c r="L38" s="370"/>
      <c r="M38" s="370"/>
      <c r="N38" s="370"/>
    </row>
    <row r="39" spans="1:14" s="138" customFormat="1" ht="18" customHeight="1">
      <c r="B39" s="786"/>
      <c r="C39" s="782" t="s">
        <v>97</v>
      </c>
      <c r="D39" s="786"/>
      <c r="E39" s="140"/>
      <c r="F39" s="140"/>
      <c r="G39" s="110"/>
      <c r="H39" s="110"/>
      <c r="I39" s="110"/>
      <c r="J39" s="110"/>
      <c r="K39" s="110"/>
      <c r="L39" s="110"/>
      <c r="M39" s="110"/>
      <c r="N39" s="110"/>
    </row>
    <row r="40" spans="1:14" s="9" customFormat="1" ht="18" customHeight="1" thickBot="1">
      <c r="B40" s="11"/>
      <c r="C40" s="8" t="str">
        <f>"（単位：百万"&amp;'為替換算(currency conversion)'!$A$3&amp;"/Unit: "&amp;'為替換算(currency conversion)'!$A$3&amp;" million）"</f>
        <v>（単位：百万USD/Unit: USD million）</v>
      </c>
      <c r="D40" s="12"/>
      <c r="E40" s="11"/>
      <c r="F40" s="11"/>
      <c r="G40" s="449"/>
      <c r="H40" s="449"/>
      <c r="I40" s="449"/>
      <c r="J40" s="449"/>
      <c r="K40" s="449"/>
      <c r="L40" s="449"/>
      <c r="M40" s="449"/>
      <c r="N40" s="449"/>
    </row>
    <row r="41" spans="1:14" s="102" customFormat="1" ht="18" customHeight="1">
      <c r="B41" s="372"/>
      <c r="C41" s="373"/>
      <c r="D41" s="1014" t="s">
        <v>57</v>
      </c>
      <c r="E41" s="1016" t="s">
        <v>14</v>
      </c>
      <c r="F41" s="1018" t="s">
        <v>58</v>
      </c>
      <c r="G41" s="970" t="s">
        <v>513</v>
      </c>
      <c r="H41" s="971"/>
      <c r="I41" s="971"/>
      <c r="J41" s="972"/>
      <c r="K41" s="970" t="s">
        <v>540</v>
      </c>
      <c r="L41" s="971"/>
      <c r="M41" s="971"/>
      <c r="N41" s="972"/>
    </row>
    <row r="42" spans="1:14" s="102" customFormat="1" ht="24.75" thickBot="1">
      <c r="B42" s="374"/>
      <c r="C42" s="375"/>
      <c r="D42" s="1015"/>
      <c r="E42" s="1017"/>
      <c r="F42" s="1019"/>
      <c r="G42" s="103" t="s">
        <v>8</v>
      </c>
      <c r="H42" s="104" t="s">
        <v>234</v>
      </c>
      <c r="I42" s="105" t="s">
        <v>237</v>
      </c>
      <c r="J42" s="106" t="s">
        <v>236</v>
      </c>
      <c r="K42" s="103" t="s">
        <v>8</v>
      </c>
      <c r="L42" s="104" t="s">
        <v>234</v>
      </c>
      <c r="M42" s="105" t="s">
        <v>237</v>
      </c>
      <c r="N42" s="106" t="s">
        <v>236</v>
      </c>
    </row>
    <row r="43" spans="1:14" s="110" customFormat="1" ht="18" customHeight="1">
      <c r="A43" s="107"/>
      <c r="B43" s="1010" t="s">
        <v>568</v>
      </c>
      <c r="C43" s="1011"/>
      <c r="D43" s="1011"/>
      <c r="E43" s="376" t="s">
        <v>3</v>
      </c>
      <c r="F43" s="377" t="s">
        <v>31</v>
      </c>
      <c r="G43" s="812"/>
      <c r="H43" s="573">
        <f>IF('内訳詳細_新(Detail_New)'!H43="-","-",'内訳詳細_新(Detail_New)'!H43/'為替換算(currency conversion)'!$B$3)</f>
        <v>1628.6044776119404</v>
      </c>
      <c r="I43" s="729"/>
      <c r="J43" s="730"/>
      <c r="K43" s="812"/>
      <c r="L43" s="573">
        <f>IF('内訳詳細_新(Detail_New)'!L43="-","-",'内訳詳細_新(Detail_New)'!L43/'為替換算(currency conversion)'!$B$3)</f>
        <v>1633.0373134328358</v>
      </c>
      <c r="M43" s="729"/>
      <c r="N43" s="730"/>
    </row>
    <row r="44" spans="1:14" s="110" customFormat="1" ht="18" customHeight="1">
      <c r="A44" s="107"/>
      <c r="B44" s="388"/>
      <c r="C44" s="379" t="s">
        <v>580</v>
      </c>
      <c r="D44" s="380" t="s">
        <v>100</v>
      </c>
      <c r="E44" s="381" t="s">
        <v>3</v>
      </c>
      <c r="F44" s="382" t="s">
        <v>101</v>
      </c>
      <c r="G44" s="810"/>
      <c r="H44" s="578">
        <f>IF('内訳詳細_新(Detail_New)'!H44="-","-",'内訳詳細_新(Detail_New)'!H44/'為替換算(currency conversion)'!$B$3)</f>
        <v>18.768656716417912</v>
      </c>
      <c r="I44" s="731"/>
      <c r="J44" s="732"/>
      <c r="K44" s="810"/>
      <c r="L44" s="578">
        <f>IF('内訳詳細_新(Detail_New)'!L44="-","-",'内訳詳細_新(Detail_New)'!L44/'為替換算(currency conversion)'!$B$3)</f>
        <v>19.298507462686569</v>
      </c>
      <c r="M44" s="731"/>
      <c r="N44" s="732"/>
    </row>
    <row r="45" spans="1:14" s="110" customFormat="1" ht="18" customHeight="1">
      <c r="A45" s="107"/>
      <c r="B45" s="378"/>
      <c r="C45" s="383"/>
      <c r="D45" s="389" t="s">
        <v>594</v>
      </c>
      <c r="E45" s="390" t="s">
        <v>3</v>
      </c>
      <c r="F45" s="391" t="s">
        <v>103</v>
      </c>
      <c r="G45" s="816"/>
      <c r="H45" s="582">
        <f>IF('内訳詳細_新(Detail_New)'!H45="-","-",'内訳詳細_新(Detail_New)'!H45/'為替換算(currency conversion)'!$B$3)</f>
        <v>356.96268656716416</v>
      </c>
      <c r="I45" s="733"/>
      <c r="J45" s="734"/>
      <c r="K45" s="816"/>
      <c r="L45" s="582">
        <f>IF('内訳詳細_新(Detail_New)'!L45="-","-",'内訳詳細_新(Detail_New)'!L45/'為替換算(currency conversion)'!$B$3)</f>
        <v>351.87313432835822</v>
      </c>
      <c r="M45" s="733"/>
      <c r="N45" s="734"/>
    </row>
    <row r="46" spans="1:14" s="110" customFormat="1" ht="18" customHeight="1">
      <c r="A46" s="107"/>
      <c r="B46" s="378"/>
      <c r="C46" s="383"/>
      <c r="D46" s="389" t="s">
        <v>595</v>
      </c>
      <c r="E46" s="390" t="s">
        <v>3</v>
      </c>
      <c r="F46" s="391" t="s">
        <v>105</v>
      </c>
      <c r="G46" s="813"/>
      <c r="H46" s="587">
        <f>IF('内訳詳細_新(Detail_New)'!H46="-","-",'内訳詳細_新(Detail_New)'!H46/'為替換算(currency conversion)'!$B$3)</f>
        <v>447.21641791044777</v>
      </c>
      <c r="I46" s="735"/>
      <c r="J46" s="734"/>
      <c r="K46" s="813"/>
      <c r="L46" s="587">
        <f>IF('内訳詳細_新(Detail_New)'!L46="-","-",'内訳詳細_新(Detail_New)'!L46/'為替換算(currency conversion)'!$B$3)</f>
        <v>450.64925373134326</v>
      </c>
      <c r="M46" s="735"/>
      <c r="N46" s="734"/>
    </row>
    <row r="47" spans="1:14" s="110" customFormat="1" ht="18" customHeight="1">
      <c r="A47" s="107"/>
      <c r="B47" s="378"/>
      <c r="C47" s="383" t="s">
        <v>68</v>
      </c>
      <c r="D47" s="389" t="s">
        <v>106</v>
      </c>
      <c r="E47" s="390" t="s">
        <v>3</v>
      </c>
      <c r="F47" s="391" t="s">
        <v>107</v>
      </c>
      <c r="G47" s="816"/>
      <c r="H47" s="585">
        <f>IF('内訳詳細_新(Detail_New)'!H47="-","-",'内訳詳細_新(Detail_New)'!H47/'為替換算(currency conversion)'!$B$3)</f>
        <v>773.88805970149258</v>
      </c>
      <c r="I47" s="733"/>
      <c r="J47" s="734"/>
      <c r="K47" s="816"/>
      <c r="L47" s="585">
        <f>IF('内訳詳細_新(Detail_New)'!L47="-","-",'内訳詳細_新(Detail_New)'!L47/'為替換算(currency conversion)'!$B$3)</f>
        <v>779.67910447761199</v>
      </c>
      <c r="M47" s="733"/>
      <c r="N47" s="734"/>
    </row>
    <row r="48" spans="1:14" s="110" customFormat="1" ht="18" customHeight="1">
      <c r="A48" s="107"/>
      <c r="B48" s="378"/>
      <c r="C48" s="383"/>
      <c r="D48" s="384" t="s">
        <v>596</v>
      </c>
      <c r="E48" s="385" t="s">
        <v>3</v>
      </c>
      <c r="F48" s="386" t="s">
        <v>109</v>
      </c>
      <c r="G48" s="813"/>
      <c r="H48" s="587">
        <f>IF('内訳詳細_新(Detail_New)'!H48="-","-",'内訳詳細_新(Detail_New)'!H48/'為替換算(currency conversion)'!$B$3)</f>
        <v>31.768656716417912</v>
      </c>
      <c r="I48" s="735"/>
      <c r="J48" s="736"/>
      <c r="K48" s="813"/>
      <c r="L48" s="587">
        <f>IF('内訳詳細_新(Detail_New)'!L48="-","-",'内訳詳細_新(Detail_New)'!L48/'為替換算(currency conversion)'!$B$3)</f>
        <v>31.529850746268657</v>
      </c>
      <c r="M48" s="735"/>
      <c r="N48" s="736"/>
    </row>
    <row r="49" spans="1:14" s="110" customFormat="1" ht="18" customHeight="1">
      <c r="A49" s="107"/>
      <c r="B49" s="1012" t="s">
        <v>569</v>
      </c>
      <c r="C49" s="1013"/>
      <c r="D49" s="1013"/>
      <c r="E49" s="392" t="s">
        <v>3</v>
      </c>
      <c r="F49" s="393" t="s">
        <v>19</v>
      </c>
      <c r="G49" s="814"/>
      <c r="H49" s="589">
        <f>IF('内訳詳細_新(Detail_New)'!H49="-","-",'内訳詳細_新(Detail_New)'!H49/'為替換算(currency conversion)'!$B$3)</f>
        <v>1974.9104477611941</v>
      </c>
      <c r="I49" s="737"/>
      <c r="J49" s="738"/>
      <c r="K49" s="814"/>
      <c r="L49" s="589">
        <f>IF('内訳詳細_新(Detail_New)'!L49="-","-",'内訳詳細_新(Detail_New)'!L49/'為替換算(currency conversion)'!$B$3)</f>
        <v>2020.8955223880596</v>
      </c>
      <c r="M49" s="737"/>
      <c r="N49" s="738"/>
    </row>
    <row r="50" spans="1:14" s="110" customFormat="1" ht="18" customHeight="1">
      <c r="A50" s="107"/>
      <c r="B50" s="843"/>
      <c r="C50" s="379" t="s">
        <v>580</v>
      </c>
      <c r="D50" s="380" t="s">
        <v>100</v>
      </c>
      <c r="E50" s="381" t="s">
        <v>3</v>
      </c>
      <c r="F50" s="382" t="s">
        <v>101</v>
      </c>
      <c r="G50" s="810"/>
      <c r="H50" s="578">
        <f>IF('内訳詳細_新(Detail_New)'!H50="-","-",'内訳詳細_新(Detail_New)'!H50/'為替換算(currency conversion)'!$B$3)</f>
        <v>11.947761194029852</v>
      </c>
      <c r="I50" s="731"/>
      <c r="J50" s="732"/>
      <c r="K50" s="810"/>
      <c r="L50" s="578">
        <f>IF('内訳詳細_新(Detail_New)'!L50="-","-",'内訳詳細_新(Detail_New)'!L50/'為替換算(currency conversion)'!$B$3)</f>
        <v>8.2164179104477615</v>
      </c>
      <c r="M50" s="731"/>
      <c r="N50" s="732"/>
    </row>
    <row r="51" spans="1:14" s="110" customFormat="1" ht="18" customHeight="1">
      <c r="A51" s="107"/>
      <c r="B51" s="378"/>
      <c r="C51" s="383"/>
      <c r="D51" s="389" t="s">
        <v>594</v>
      </c>
      <c r="E51" s="390" t="s">
        <v>3</v>
      </c>
      <c r="F51" s="391" t="s">
        <v>103</v>
      </c>
      <c r="G51" s="816"/>
      <c r="H51" s="582">
        <f>IF('内訳詳細_新(Detail_New)'!H51="-","-",'内訳詳細_新(Detail_New)'!H51/'為替換算(currency conversion)'!$B$3)</f>
        <v>1046.0074626865671</v>
      </c>
      <c r="I51" s="733"/>
      <c r="J51" s="734"/>
      <c r="K51" s="816"/>
      <c r="L51" s="582">
        <f>IF('内訳詳細_新(Detail_New)'!L51="-","-",'内訳詳細_新(Detail_New)'!L51/'為替換算(currency conversion)'!$B$3)</f>
        <v>1052.6492537313434</v>
      </c>
      <c r="M51" s="733"/>
      <c r="N51" s="734"/>
    </row>
    <row r="52" spans="1:14" s="110" customFormat="1" ht="18" customHeight="1">
      <c r="A52" s="107"/>
      <c r="B52" s="378"/>
      <c r="C52" s="383"/>
      <c r="D52" s="389" t="s">
        <v>595</v>
      </c>
      <c r="E52" s="390" t="s">
        <v>3</v>
      </c>
      <c r="F52" s="395" t="s">
        <v>105</v>
      </c>
      <c r="G52" s="813"/>
      <c r="H52" s="587">
        <f>IF('内訳詳細_新(Detail_New)'!H52="-","-",'内訳詳細_新(Detail_New)'!H52/'為替換算(currency conversion)'!$B$3)</f>
        <v>395.93283582089555</v>
      </c>
      <c r="I52" s="735"/>
      <c r="J52" s="734"/>
      <c r="K52" s="813"/>
      <c r="L52" s="587">
        <f>IF('内訳詳細_新(Detail_New)'!L52="-","-",'内訳詳細_新(Detail_New)'!L52/'為替換算(currency conversion)'!$B$3)</f>
        <v>384.1044776119403</v>
      </c>
      <c r="M52" s="735"/>
      <c r="N52" s="734"/>
    </row>
    <row r="53" spans="1:14" s="110" customFormat="1" ht="18" customHeight="1">
      <c r="A53" s="107"/>
      <c r="B53" s="378"/>
      <c r="C53" s="383" t="s">
        <v>68</v>
      </c>
      <c r="D53" s="389" t="s">
        <v>106</v>
      </c>
      <c r="E53" s="390" t="s">
        <v>3</v>
      </c>
      <c r="F53" s="395" t="s">
        <v>107</v>
      </c>
      <c r="G53" s="816"/>
      <c r="H53" s="585">
        <f>IF('内訳詳細_新(Detail_New)'!H53="-","-",'内訳詳細_新(Detail_New)'!H53/'為替換算(currency conversion)'!$B$3)</f>
        <v>501.9850746268657</v>
      </c>
      <c r="I53" s="733"/>
      <c r="J53" s="734"/>
      <c r="K53" s="816"/>
      <c r="L53" s="585">
        <f>IF('内訳詳細_新(Detail_New)'!L53="-","-",'内訳詳細_新(Detail_New)'!L53/'為替換算(currency conversion)'!$B$3)</f>
        <v>556.3656716417911</v>
      </c>
      <c r="M53" s="733"/>
      <c r="N53" s="734"/>
    </row>
    <row r="54" spans="1:14" s="110" customFormat="1" ht="18" customHeight="1">
      <c r="A54" s="107"/>
      <c r="B54" s="378"/>
      <c r="C54" s="383"/>
      <c r="D54" s="384" t="s">
        <v>596</v>
      </c>
      <c r="E54" s="385" t="s">
        <v>3</v>
      </c>
      <c r="F54" s="396" t="s">
        <v>109</v>
      </c>
      <c r="G54" s="813"/>
      <c r="H54" s="587">
        <f>IF('内訳詳細_新(Detail_New)'!H54="-","-",'内訳詳細_新(Detail_New)'!H54/'為替換算(currency conversion)'!$B$3)</f>
        <v>19.03731343283582</v>
      </c>
      <c r="I54" s="735"/>
      <c r="J54" s="736"/>
      <c r="K54" s="813"/>
      <c r="L54" s="587">
        <f>IF('内訳詳細_新(Detail_New)'!L54="-","-",'内訳詳細_新(Detail_New)'!L54/'為替換算(currency conversion)'!$B$3)</f>
        <v>19.567164179104477</v>
      </c>
      <c r="M54" s="735"/>
      <c r="N54" s="736"/>
    </row>
    <row r="55" spans="1:14" s="110" customFormat="1" ht="18" customHeight="1">
      <c r="A55" s="107"/>
      <c r="B55" s="966" t="s">
        <v>587</v>
      </c>
      <c r="C55" s="951"/>
      <c r="D55" s="951"/>
      <c r="E55" s="120" t="s">
        <v>3</v>
      </c>
      <c r="F55" s="123" t="s">
        <v>592</v>
      </c>
      <c r="G55" s="814"/>
      <c r="H55" s="589">
        <f>IF('内訳詳細_新(Detail_New)'!H55="-","-",'内訳詳細_新(Detail_New)'!H55/'為替換算(currency conversion)'!$B$3)</f>
        <v>1472.2910447761194</v>
      </c>
      <c r="I55" s="737"/>
      <c r="J55" s="738"/>
      <c r="K55" s="814"/>
      <c r="L55" s="589">
        <f>IF('内訳詳細_新(Detail_New)'!L55="-","-",'内訳詳細_新(Detail_New)'!L55/'為替換算(currency conversion)'!$B$3)</f>
        <v>1637.5</v>
      </c>
      <c r="M55" s="737"/>
      <c r="N55" s="738"/>
    </row>
    <row r="56" spans="1:14" s="110" customFormat="1" ht="18" customHeight="1">
      <c r="A56" s="107"/>
      <c r="B56" s="843"/>
      <c r="C56" s="379" t="s">
        <v>580</v>
      </c>
      <c r="D56" s="380" t="s">
        <v>100</v>
      </c>
      <c r="E56" s="381" t="s">
        <v>3</v>
      </c>
      <c r="F56" s="382" t="s">
        <v>101</v>
      </c>
      <c r="G56" s="810"/>
      <c r="H56" s="578">
        <f>IF('内訳詳細_新(Detail_New)'!H56="-","-",'内訳詳細_新(Detail_New)'!H56/'為替換算(currency conversion)'!$B$3)</f>
        <v>73.395522388059703</v>
      </c>
      <c r="I56" s="731"/>
      <c r="J56" s="732"/>
      <c r="K56" s="810"/>
      <c r="L56" s="578">
        <f>IF('内訳詳細_新(Detail_New)'!L56="-","-",'内訳詳細_新(Detail_New)'!L56/'為替換算(currency conversion)'!$B$3)</f>
        <v>84.358208955223887</v>
      </c>
      <c r="M56" s="731"/>
      <c r="N56" s="732"/>
    </row>
    <row r="57" spans="1:14" s="110" customFormat="1" ht="18" customHeight="1">
      <c r="A57" s="107"/>
      <c r="B57" s="378"/>
      <c r="C57" s="383"/>
      <c r="D57" s="389" t="s">
        <v>594</v>
      </c>
      <c r="E57" s="390" t="s">
        <v>3</v>
      </c>
      <c r="F57" s="391" t="s">
        <v>103</v>
      </c>
      <c r="G57" s="816"/>
      <c r="H57" s="582">
        <f>IF('内訳詳細_新(Detail_New)'!H57="-","-",'内訳詳細_新(Detail_New)'!H57/'為替換算(currency conversion)'!$B$3)</f>
        <v>298.5149253731343</v>
      </c>
      <c r="I57" s="733"/>
      <c r="J57" s="734"/>
      <c r="K57" s="816"/>
      <c r="L57" s="582">
        <f>IF('内訳詳細_新(Detail_New)'!L57="-","-",'内訳詳細_新(Detail_New)'!L57/'為替換算(currency conversion)'!$B$3)</f>
        <v>316.58208955223881</v>
      </c>
      <c r="M57" s="733"/>
      <c r="N57" s="734"/>
    </row>
    <row r="58" spans="1:14" s="110" customFormat="1" ht="18" customHeight="1">
      <c r="A58" s="107"/>
      <c r="B58" s="378"/>
      <c r="C58" s="383"/>
      <c r="D58" s="389" t="s">
        <v>595</v>
      </c>
      <c r="E58" s="390" t="s">
        <v>3</v>
      </c>
      <c r="F58" s="395" t="s">
        <v>105</v>
      </c>
      <c r="G58" s="813"/>
      <c r="H58" s="587">
        <f>IF('内訳詳細_新(Detail_New)'!H58="-","-",'内訳詳細_新(Detail_New)'!H58/'為替換算(currency conversion)'!$B$3)</f>
        <v>375.84328358208955</v>
      </c>
      <c r="I58" s="735"/>
      <c r="J58" s="736"/>
      <c r="K58" s="813"/>
      <c r="L58" s="587">
        <f>IF('内訳詳細_新(Detail_New)'!L58="-","-",'内訳詳細_新(Detail_New)'!L58/'為替換算(currency conversion)'!$B$3)</f>
        <v>397.84328358208955</v>
      </c>
      <c r="M58" s="735"/>
      <c r="N58" s="736"/>
    </row>
    <row r="59" spans="1:14" s="110" customFormat="1" ht="18" customHeight="1">
      <c r="A59" s="107"/>
      <c r="B59" s="378"/>
      <c r="C59" s="383" t="s">
        <v>68</v>
      </c>
      <c r="D59" s="398" t="s">
        <v>106</v>
      </c>
      <c r="E59" s="399" t="s">
        <v>3</v>
      </c>
      <c r="F59" s="400" t="s">
        <v>107</v>
      </c>
      <c r="G59" s="817"/>
      <c r="H59" s="592">
        <f>IF('内訳詳細_新(Detail_New)'!H59="-","-",'内訳詳細_新(Detail_New)'!H59/'為替換算(currency conversion)'!$B$3)</f>
        <v>572.97761194029852</v>
      </c>
      <c r="I59" s="739"/>
      <c r="J59" s="736"/>
      <c r="K59" s="817"/>
      <c r="L59" s="592">
        <f>IF('内訳詳細_新(Detail_New)'!L59="-","-",'内訳詳細_新(Detail_New)'!L59/'為替換算(currency conversion)'!$B$3)</f>
        <v>676.97761194029852</v>
      </c>
      <c r="M59" s="739"/>
      <c r="N59" s="736"/>
    </row>
    <row r="60" spans="1:14" s="110" customFormat="1" ht="18" customHeight="1">
      <c r="A60" s="107"/>
      <c r="B60" s="401"/>
      <c r="C60" s="402"/>
      <c r="D60" s="403" t="s">
        <v>596</v>
      </c>
      <c r="E60" s="404" t="s">
        <v>3</v>
      </c>
      <c r="F60" s="405" t="s">
        <v>109</v>
      </c>
      <c r="G60" s="818"/>
      <c r="H60" s="596">
        <f>IF('内訳詳細_新(Detail_New)'!H60="-","-",'内訳詳細_新(Detail_New)'!H60/'為替換算(currency conversion)'!$B$3)</f>
        <v>151.56716417910448</v>
      </c>
      <c r="I60" s="740"/>
      <c r="J60" s="741"/>
      <c r="K60" s="818"/>
      <c r="L60" s="596">
        <f>IF('内訳詳細_新(Detail_New)'!L60="-","-",'内訳詳細_新(Detail_New)'!L60/'為替換算(currency conversion)'!$B$3)</f>
        <v>161.73134328358208</v>
      </c>
      <c r="M60" s="740"/>
      <c r="N60" s="741"/>
    </row>
    <row r="61" spans="1:14" s="110" customFormat="1" ht="18" customHeight="1">
      <c r="A61" s="107"/>
      <c r="B61" s="967" t="s">
        <v>570</v>
      </c>
      <c r="C61" s="968"/>
      <c r="D61" s="968"/>
      <c r="E61" s="406" t="s">
        <v>3</v>
      </c>
      <c r="F61" s="407" t="s">
        <v>624</v>
      </c>
      <c r="G61" s="819"/>
      <c r="H61" s="601">
        <f>IF('内訳詳細_新(Detail_New)'!H61="-","-",'内訳詳細_新(Detail_New)'!H61/'為替換算(currency conversion)'!$B$3)</f>
        <v>3658.2313432835822</v>
      </c>
      <c r="I61" s="742"/>
      <c r="J61" s="743"/>
      <c r="K61" s="819"/>
      <c r="L61" s="601">
        <f>IF('内訳詳細_新(Detail_New)'!L61="-","-",'内訳詳細_新(Detail_New)'!L61/'為替換算(currency conversion)'!$B$3)</f>
        <v>4635.253731343284</v>
      </c>
      <c r="M61" s="742"/>
      <c r="N61" s="743"/>
    </row>
    <row r="62" spans="1:14" s="110" customFormat="1" ht="18" customHeight="1">
      <c r="A62" s="107"/>
      <c r="B62" s="843"/>
      <c r="C62" s="379" t="s">
        <v>580</v>
      </c>
      <c r="D62" s="380" t="s">
        <v>100</v>
      </c>
      <c r="E62" s="381" t="s">
        <v>3</v>
      </c>
      <c r="F62" s="382" t="s">
        <v>101</v>
      </c>
      <c r="G62" s="810"/>
      <c r="H62" s="578">
        <f>IF('内訳詳細_新(Detail_New)'!H62="-","-",'内訳詳細_新(Detail_New)'!H62/'為替換算(currency conversion)'!$B$3)</f>
        <v>1079.4701492537313</v>
      </c>
      <c r="I62" s="731"/>
      <c r="J62" s="732"/>
      <c r="K62" s="810"/>
      <c r="L62" s="578">
        <f>IF('内訳詳細_新(Detail_New)'!L62="-","-",'内訳詳細_新(Detail_New)'!L62/'為替換算(currency conversion)'!$B$3)</f>
        <v>1409.7985074626865</v>
      </c>
      <c r="M62" s="731"/>
      <c r="N62" s="732"/>
    </row>
    <row r="63" spans="1:14" s="110" customFormat="1" ht="18" customHeight="1">
      <c r="A63" s="107"/>
      <c r="B63" s="378"/>
      <c r="C63" s="383"/>
      <c r="D63" s="389" t="s">
        <v>594</v>
      </c>
      <c r="E63" s="390" t="s">
        <v>3</v>
      </c>
      <c r="F63" s="391" t="s">
        <v>103</v>
      </c>
      <c r="G63" s="816"/>
      <c r="H63" s="582">
        <f>IF('内訳詳細_新(Detail_New)'!H63="-","-",'内訳詳細_新(Detail_New)'!H63/'為替換算(currency conversion)'!$B$3)</f>
        <v>548.25373134328356</v>
      </c>
      <c r="I63" s="733"/>
      <c r="J63" s="736"/>
      <c r="K63" s="816"/>
      <c r="L63" s="582">
        <f>IF('内訳詳細_新(Detail_New)'!L63="-","-",'内訳詳細_新(Detail_New)'!L63/'為替換算(currency conversion)'!$B$3)</f>
        <v>744.12686567164178</v>
      </c>
      <c r="M63" s="733"/>
      <c r="N63" s="736"/>
    </row>
    <row r="64" spans="1:14" s="110" customFormat="1" ht="18" customHeight="1">
      <c r="A64" s="107"/>
      <c r="B64" s="378"/>
      <c r="C64" s="383"/>
      <c r="D64" s="389" t="s">
        <v>595</v>
      </c>
      <c r="E64" s="390" t="s">
        <v>3</v>
      </c>
      <c r="F64" s="395" t="s">
        <v>105</v>
      </c>
      <c r="G64" s="813"/>
      <c r="H64" s="587">
        <f>IF('内訳詳細_新(Detail_New)'!H64="-","-",'内訳詳細_新(Detail_New)'!H64/'為替換算(currency conversion)'!$B$3)</f>
        <v>826.80597014925377</v>
      </c>
      <c r="I64" s="735"/>
      <c r="J64" s="736"/>
      <c r="K64" s="813"/>
      <c r="L64" s="587">
        <f>IF('内訳詳細_新(Detail_New)'!L64="-","-",'内訳詳細_新(Detail_New)'!L64/'為替換算(currency conversion)'!$B$3)</f>
        <v>1115.9701492537313</v>
      </c>
      <c r="M64" s="735"/>
      <c r="N64" s="736"/>
    </row>
    <row r="65" spans="1:14" s="110" customFormat="1" ht="18" customHeight="1">
      <c r="A65" s="107"/>
      <c r="B65" s="378"/>
      <c r="C65" s="383" t="s">
        <v>68</v>
      </c>
      <c r="D65" s="398" t="s">
        <v>106</v>
      </c>
      <c r="E65" s="399" t="s">
        <v>3</v>
      </c>
      <c r="F65" s="400" t="s">
        <v>107</v>
      </c>
      <c r="G65" s="817"/>
      <c r="H65" s="592">
        <f>IF('内訳詳細_新(Detail_New)'!H65="-","-",'内訳詳細_新(Detail_New)'!H65/'為替換算(currency conversion)'!$B$3)</f>
        <v>1180.3955223880596</v>
      </c>
      <c r="I65" s="739"/>
      <c r="J65" s="736"/>
      <c r="K65" s="817"/>
      <c r="L65" s="592">
        <f>IF('内訳詳細_新(Detail_New)'!L65="-","-",'内訳詳細_新(Detail_New)'!L65/'為替換算(currency conversion)'!$B$3)</f>
        <v>1320.3059701492537</v>
      </c>
      <c r="M65" s="739"/>
      <c r="N65" s="736"/>
    </row>
    <row r="66" spans="1:14" s="110" customFormat="1" ht="18" customHeight="1" thickBot="1">
      <c r="A66" s="107"/>
      <c r="B66" s="408"/>
      <c r="C66" s="409"/>
      <c r="D66" s="410" t="s">
        <v>596</v>
      </c>
      <c r="E66" s="411" t="s">
        <v>3</v>
      </c>
      <c r="F66" s="412" t="s">
        <v>109</v>
      </c>
      <c r="G66" s="820"/>
      <c r="H66" s="605">
        <f>IF('内訳詳細_新(Detail_New)'!H66="-","-",'内訳詳細_新(Detail_New)'!H66/'為替換算(currency conversion)'!$B$3)</f>
        <v>23.313432835820894</v>
      </c>
      <c r="I66" s="744"/>
      <c r="J66" s="745"/>
      <c r="K66" s="820"/>
      <c r="L66" s="605">
        <f>IF('内訳詳細_新(Detail_New)'!L66="-","-",'内訳詳細_新(Detail_New)'!L66/'為替換算(currency conversion)'!$B$3)</f>
        <v>45.052238805970148</v>
      </c>
      <c r="M66" s="744"/>
      <c r="N66" s="745"/>
    </row>
    <row r="67" spans="1:14" ht="7.5" customHeight="1" thickBot="1">
      <c r="B67" s="130"/>
      <c r="G67" s="607"/>
      <c r="H67" s="607"/>
      <c r="I67" s="607"/>
      <c r="J67" s="607"/>
      <c r="K67" s="607"/>
      <c r="L67" s="607"/>
      <c r="M67" s="607"/>
      <c r="N67" s="607"/>
    </row>
    <row r="68" spans="1:14">
      <c r="B68" s="1008" t="s">
        <v>598</v>
      </c>
      <c r="C68" s="1009"/>
      <c r="D68" s="1009"/>
      <c r="E68" s="376" t="s">
        <v>3</v>
      </c>
      <c r="F68" s="377" t="s">
        <v>116</v>
      </c>
      <c r="G68" s="812"/>
      <c r="H68" s="573">
        <f>IF('内訳詳細_新(Detail_New)'!H68="-","-",'内訳詳細_新(Detail_New)'!H68/'為替換算(currency conversion)'!$B$3)</f>
        <v>9045.3656716417918</v>
      </c>
      <c r="I68" s="729"/>
      <c r="J68" s="730"/>
      <c r="K68" s="812"/>
      <c r="L68" s="573">
        <f>IF('内訳詳細_新(Detail_New)'!L68="-","-",'内訳詳細_新(Detail_New)'!L68/'為替換算(currency conversion)'!$B$3)</f>
        <v>10234.5</v>
      </c>
      <c r="M68" s="729"/>
      <c r="N68" s="730"/>
    </row>
    <row r="69" spans="1:14">
      <c r="B69" s="843"/>
      <c r="C69" s="379" t="s">
        <v>580</v>
      </c>
      <c r="D69" s="380" t="s">
        <v>100</v>
      </c>
      <c r="E69" s="381" t="s">
        <v>3</v>
      </c>
      <c r="F69" s="382" t="s">
        <v>101</v>
      </c>
      <c r="G69" s="810"/>
      <c r="H69" s="578">
        <f>IF('内訳詳細_新(Detail_New)'!H69="-","-",'内訳詳細_新(Detail_New)'!H69/'為替換算(currency conversion)'!$B$3)</f>
        <v>1195.544776119403</v>
      </c>
      <c r="I69" s="731"/>
      <c r="J69" s="732"/>
      <c r="K69" s="810"/>
      <c r="L69" s="578">
        <f>IF('内訳詳細_新(Detail_New)'!L69="-","-",'内訳詳細_新(Detail_New)'!L69/'為替換算(currency conversion)'!$B$3)</f>
        <v>1533.7910447761194</v>
      </c>
      <c r="M69" s="731"/>
      <c r="N69" s="732"/>
    </row>
    <row r="70" spans="1:14">
      <c r="B70" s="378"/>
      <c r="C70" s="383"/>
      <c r="D70" s="389" t="s">
        <v>594</v>
      </c>
      <c r="E70" s="390" t="s">
        <v>3</v>
      </c>
      <c r="F70" s="391" t="s">
        <v>103</v>
      </c>
      <c r="G70" s="816"/>
      <c r="H70" s="582">
        <f>IF('内訳詳細_新(Detail_New)'!H70="-","-",'内訳詳細_新(Detail_New)'!H70/'為替換算(currency conversion)'!$B$3)</f>
        <v>2306.126865671642</v>
      </c>
      <c r="I70" s="733"/>
      <c r="J70" s="734"/>
      <c r="K70" s="816"/>
      <c r="L70" s="582">
        <f>IF('内訳詳細_新(Detail_New)'!L70="-","-",'内訳詳細_新(Detail_New)'!L70/'為替換算(currency conversion)'!$B$3)</f>
        <v>2521.873134328358</v>
      </c>
      <c r="M70" s="733"/>
      <c r="N70" s="734"/>
    </row>
    <row r="71" spans="1:14">
      <c r="B71" s="378"/>
      <c r="C71" s="383"/>
      <c r="D71" s="389" t="s">
        <v>595</v>
      </c>
      <c r="E71" s="390" t="s">
        <v>3</v>
      </c>
      <c r="F71" s="395" t="s">
        <v>105</v>
      </c>
      <c r="G71" s="813"/>
      <c r="H71" s="587">
        <f>IF('内訳詳細_新(Detail_New)'!H71="-","-",'内訳詳細_新(Detail_New)'!H71/'為替換算(currency conversion)'!$B$3)</f>
        <v>2103.6791044776119</v>
      </c>
      <c r="I71" s="735"/>
      <c r="J71" s="736"/>
      <c r="K71" s="813"/>
      <c r="L71" s="587">
        <f>IF('内訳詳細_新(Detail_New)'!L71="-","-",'内訳詳細_新(Detail_New)'!L71/'為替換算(currency conversion)'!$B$3)</f>
        <v>2411.9776119402986</v>
      </c>
      <c r="M71" s="735"/>
      <c r="N71" s="736"/>
    </row>
    <row r="72" spans="1:14">
      <c r="B72" s="378"/>
      <c r="C72" s="383" t="s">
        <v>68</v>
      </c>
      <c r="D72" s="398" t="s">
        <v>106</v>
      </c>
      <c r="E72" s="399" t="s">
        <v>3</v>
      </c>
      <c r="F72" s="400" t="s">
        <v>107</v>
      </c>
      <c r="G72" s="817"/>
      <c r="H72" s="592">
        <f>IF('内訳詳細_新(Detail_New)'!H72="-","-",'内訳詳細_新(Detail_New)'!H72/'為替換算(currency conversion)'!$B$3)</f>
        <v>3114.9626865671644</v>
      </c>
      <c r="I72" s="739"/>
      <c r="J72" s="746"/>
      <c r="K72" s="817"/>
      <c r="L72" s="592">
        <f>IF('内訳詳細_新(Detail_New)'!L72="-","-",'内訳詳細_新(Detail_New)'!L72/'為替換算(currency conversion)'!$B$3)</f>
        <v>3416.3880597014927</v>
      </c>
      <c r="M72" s="739"/>
      <c r="N72" s="746"/>
    </row>
    <row r="73" spans="1:14" ht="18" thickBot="1">
      <c r="B73" s="408"/>
      <c r="C73" s="409"/>
      <c r="D73" s="410" t="s">
        <v>596</v>
      </c>
      <c r="E73" s="411" t="s">
        <v>3</v>
      </c>
      <c r="F73" s="412" t="s">
        <v>109</v>
      </c>
      <c r="G73" s="820"/>
      <c r="H73" s="605">
        <f>IF('内訳詳細_新(Detail_New)'!H73="-","-",'内訳詳細_新(Detail_New)'!H73/'為替換算(currency conversion)'!$B$3)</f>
        <v>325.05970149253733</v>
      </c>
      <c r="I73" s="744"/>
      <c r="J73" s="745"/>
      <c r="K73" s="820"/>
      <c r="L73" s="605">
        <f>IF('内訳詳細_新(Detail_New)'!L73="-","-",'内訳詳細_新(Detail_New)'!L73/'為替換算(currency conversion)'!$B$3)</f>
        <v>350.46268656716416</v>
      </c>
      <c r="M73" s="744"/>
      <c r="N73" s="745"/>
    </row>
    <row r="74" spans="1:14">
      <c r="C74" s="130" t="s">
        <v>680</v>
      </c>
    </row>
    <row r="75" spans="1:14">
      <c r="C75" s="869" t="s">
        <v>678</v>
      </c>
    </row>
    <row r="77" spans="1:14">
      <c r="C77" s="130"/>
    </row>
  </sheetData>
  <mergeCells count="26">
    <mergeCell ref="B12:C12"/>
    <mergeCell ref="B16:C16"/>
    <mergeCell ref="B29:C29"/>
    <mergeCell ref="B33:C33"/>
    <mergeCell ref="K7:N7"/>
    <mergeCell ref="B9:D9"/>
    <mergeCell ref="D24:D25"/>
    <mergeCell ref="E24:E25"/>
    <mergeCell ref="F24:F25"/>
    <mergeCell ref="G24:J24"/>
    <mergeCell ref="K24:N24"/>
    <mergeCell ref="B26:D26"/>
    <mergeCell ref="D7:D8"/>
    <mergeCell ref="E7:E8"/>
    <mergeCell ref="F7:F8"/>
    <mergeCell ref="G7:J7"/>
    <mergeCell ref="B61:D61"/>
    <mergeCell ref="B68:D68"/>
    <mergeCell ref="G41:J41"/>
    <mergeCell ref="K41:N41"/>
    <mergeCell ref="B43:D43"/>
    <mergeCell ref="B49:D49"/>
    <mergeCell ref="B55:D55"/>
    <mergeCell ref="D41:D42"/>
    <mergeCell ref="E41:E42"/>
    <mergeCell ref="F41:F42"/>
  </mergeCells>
  <phoneticPr fontId="15"/>
  <printOptions horizontalCentered="1" verticalCentered="1"/>
  <pageMargins left="0" right="0" top="0" bottom="0" header="0.31496062992125984" footer="0.31496062992125984"/>
  <pageSetup paperSize="9" scale="4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D97"/>
  <sheetViews>
    <sheetView showGridLines="0" view="pageBreakPreview" zoomScale="70" zoomScaleNormal="70" zoomScaleSheetLayoutView="70" zoomScalePageLayoutView="50" workbookViewId="0"/>
  </sheetViews>
  <sheetFormatPr defaultColWidth="9"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30" width="15" style="99" customWidth="1"/>
    <col min="31" max="16384" width="9" style="99"/>
  </cols>
  <sheetData>
    <row r="1" spans="1:30" s="4" customFormat="1" ht="19.5" customHeight="1">
      <c r="A1" s="1"/>
      <c r="B1" s="1" t="s">
        <v>386</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6" customFormat="1" ht="15" customHeight="1">
      <c r="A2" s="5"/>
      <c r="B2" s="356" t="s">
        <v>387</v>
      </c>
      <c r="G2" s="97"/>
      <c r="H2" s="97"/>
      <c r="I2" s="97"/>
      <c r="J2" s="97"/>
      <c r="K2" s="97"/>
      <c r="L2" s="97"/>
      <c r="M2" s="97"/>
      <c r="N2" s="97"/>
      <c r="O2" s="97"/>
      <c r="P2" s="97"/>
      <c r="Q2" s="97"/>
      <c r="R2" s="97"/>
      <c r="S2" s="97"/>
      <c r="T2" s="97"/>
      <c r="U2" s="97"/>
      <c r="V2" s="97"/>
      <c r="W2" s="97"/>
      <c r="X2" s="97"/>
      <c r="Y2" s="97"/>
      <c r="Z2" s="97"/>
      <c r="AA2" s="97"/>
      <c r="AB2" s="97"/>
      <c r="AC2" s="97"/>
      <c r="AD2" s="97"/>
    </row>
    <row r="3" spans="1:30" s="9" customFormat="1" ht="18" customHeight="1">
      <c r="A3" s="5"/>
      <c r="B3" s="5" t="s">
        <v>54</v>
      </c>
    </row>
    <row r="4" spans="1:30" s="6" customFormat="1" ht="9" customHeight="1">
      <c r="A4" s="5"/>
    </row>
    <row r="5" spans="1:30" ht="18" customHeight="1">
      <c r="C5" s="130" t="s">
        <v>55</v>
      </c>
      <c r="E5" s="130"/>
    </row>
    <row r="6" spans="1:30" ht="18" customHeight="1" thickBot="1">
      <c r="B6" s="130"/>
      <c r="C6" s="8" t="str">
        <f>"（単位：百万"&amp;'為替換算(currency conversion)'!$A$3&amp;"/Unit: "&amp;'為替換算(currency conversion)'!$A$3&amp;" million）"</f>
        <v>（単位：百万USD/Unit: USD million）</v>
      </c>
      <c r="E6" s="130"/>
    </row>
    <row r="7" spans="1:30" s="102" customFormat="1" ht="18" customHeight="1">
      <c r="B7" s="14"/>
      <c r="C7" s="15"/>
      <c r="D7" s="956" t="s">
        <v>57</v>
      </c>
      <c r="E7" s="958" t="s">
        <v>30</v>
      </c>
      <c r="F7" s="960" t="s">
        <v>58</v>
      </c>
      <c r="G7" s="970" t="s">
        <v>401</v>
      </c>
      <c r="H7" s="971"/>
      <c r="I7" s="971"/>
      <c r="J7" s="972"/>
      <c r="K7" s="970" t="s">
        <v>402</v>
      </c>
      <c r="L7" s="971"/>
      <c r="M7" s="971"/>
      <c r="N7" s="972"/>
      <c r="O7" s="970" t="s">
        <v>61</v>
      </c>
      <c r="P7" s="971"/>
      <c r="Q7" s="971"/>
      <c r="R7" s="972"/>
      <c r="S7" s="970" t="s">
        <v>505</v>
      </c>
      <c r="T7" s="971"/>
      <c r="U7" s="971"/>
      <c r="V7" s="972"/>
      <c r="W7" s="970" t="s">
        <v>514</v>
      </c>
      <c r="X7" s="971"/>
      <c r="Y7" s="971"/>
      <c r="Z7" s="972"/>
      <c r="AA7" s="970" t="s">
        <v>540</v>
      </c>
      <c r="AB7" s="971"/>
      <c r="AC7" s="971"/>
      <c r="AD7" s="972"/>
    </row>
    <row r="8" spans="1:30" s="102" customFormat="1" ht="24.75" thickBot="1">
      <c r="B8" s="17"/>
      <c r="C8" s="18"/>
      <c r="D8" s="957"/>
      <c r="E8" s="959"/>
      <c r="F8" s="961"/>
      <c r="G8" s="103" t="s">
        <v>62</v>
      </c>
      <c r="H8" s="104" t="s">
        <v>9</v>
      </c>
      <c r="I8" s="105" t="s">
        <v>10</v>
      </c>
      <c r="J8" s="106" t="s">
        <v>403</v>
      </c>
      <c r="K8" s="103" t="s">
        <v>62</v>
      </c>
      <c r="L8" s="104" t="s">
        <v>9</v>
      </c>
      <c r="M8" s="105" t="s">
        <v>10</v>
      </c>
      <c r="N8" s="106" t="s">
        <v>11</v>
      </c>
      <c r="O8" s="103" t="s">
        <v>404</v>
      </c>
      <c r="P8" s="104" t="s">
        <v>9</v>
      </c>
      <c r="Q8" s="105" t="s">
        <v>10</v>
      </c>
      <c r="R8" s="106" t="s">
        <v>11</v>
      </c>
      <c r="S8" s="103" t="s">
        <v>62</v>
      </c>
      <c r="T8" s="104" t="s">
        <v>9</v>
      </c>
      <c r="U8" s="105" t="s">
        <v>10</v>
      </c>
      <c r="V8" s="106" t="s">
        <v>11</v>
      </c>
      <c r="W8" s="103" t="s">
        <v>8</v>
      </c>
      <c r="X8" s="104" t="s">
        <v>9</v>
      </c>
      <c r="Y8" s="105" t="s">
        <v>10</v>
      </c>
      <c r="Z8" s="106" t="s">
        <v>236</v>
      </c>
      <c r="AA8" s="103" t="s">
        <v>8</v>
      </c>
      <c r="AB8" s="104" t="s">
        <v>9</v>
      </c>
      <c r="AC8" s="105" t="s">
        <v>10</v>
      </c>
      <c r="AD8" s="106" t="s">
        <v>236</v>
      </c>
    </row>
    <row r="9" spans="1:30" s="110" customFormat="1" ht="18" customHeight="1">
      <c r="A9" s="107"/>
      <c r="B9" s="964" t="s">
        <v>405</v>
      </c>
      <c r="C9" s="965"/>
      <c r="D9" s="965"/>
      <c r="E9" s="108" t="s">
        <v>3</v>
      </c>
      <c r="F9" s="109" t="s">
        <v>64</v>
      </c>
      <c r="G9" s="547">
        <f>IF('内訳詳細_旧(Detail_Old)'!G9="-","-",'内訳詳細_旧(Detail_Old)'!G9/'為替換算(currency conversion)'!$B$3)</f>
        <v>555.06716417910445</v>
      </c>
      <c r="H9" s="548">
        <f>IF('内訳詳細_旧(Detail_Old)'!H9="-","-",'内訳詳細_旧(Detail_Old)'!H9/'為替換算(currency conversion)'!$B$3)</f>
        <v>1169.641791044776</v>
      </c>
      <c r="I9" s="549">
        <f>IF('内訳詳細_旧(Detail_Old)'!I9="-","-",'内訳詳細_旧(Detail_Old)'!I9/'為替換算(currency conversion)'!$B$3)</f>
        <v>1834.1343283582089</v>
      </c>
      <c r="J9" s="550">
        <f>IF('内訳詳細_旧(Detail_Old)'!J9="-","-",'内訳詳細_旧(Detail_Old)'!J9/'為替換算(currency conversion)'!$B$3)</f>
        <v>2699.7537313432836</v>
      </c>
      <c r="K9" s="547">
        <f>IF('内訳詳細_旧(Detail_Old)'!K9="-","-",'内訳詳細_旧(Detail_Old)'!K9/'為替換算(currency conversion)'!$B$3)</f>
        <v>662.92537313432831</v>
      </c>
      <c r="L9" s="548">
        <f>IF('内訳詳細_旧(Detail_Old)'!L9="-","-",'内訳詳細_旧(Detail_Old)'!L9/'為替換算(currency conversion)'!$B$3)</f>
        <v>1303.0522388059701</v>
      </c>
      <c r="M9" s="548">
        <f>IF('内訳詳細_旧(Detail_Old)'!M9="-","-",'内訳詳細_旧(Detail_Old)'!M9/'為替換算(currency conversion)'!$B$3)</f>
        <v>1970.7014925373135</v>
      </c>
      <c r="N9" s="551">
        <f>IF('内訳詳細_旧(Detail_Old)'!N9="-","-",'内訳詳細_旧(Detail_Old)'!N9/'為替換算(currency conversion)'!$B$3)</f>
        <v>2981.9477611940297</v>
      </c>
      <c r="O9" s="547">
        <f>IF('内訳詳細_旧(Detail_Old)'!O9="-","-",'内訳詳細_旧(Detail_Old)'!O9/'為替換算(currency conversion)'!$B$3)</f>
        <v>614.61194029850742</v>
      </c>
      <c r="P9" s="548">
        <f>IF('内訳詳細_旧(Detail_Old)'!P9="-","-",'内訳詳細_旧(Detail_Old)'!P9/'為替換算(currency conversion)'!$B$3)</f>
        <v>1319.3059701492537</v>
      </c>
      <c r="Q9" s="548">
        <f>IF('内訳詳細_旧(Detail_Old)'!Q9="-","-",'内訳詳細_旧(Detail_Old)'!Q9/'為替換算(currency conversion)'!$B$3)</f>
        <v>2064.6343283582091</v>
      </c>
      <c r="R9" s="551">
        <f>IF('内訳詳細_旧(Detail_Old)'!R9="-","-",'内訳詳細_旧(Detail_Old)'!R9/'為替換算(currency conversion)'!$B$3)</f>
        <v>3087.626865671642</v>
      </c>
      <c r="S9" s="547">
        <f>IF('内訳詳細_旧(Detail_Old)'!S9="-","-",'内訳詳細_旧(Detail_Old)'!S9/'為替換算(currency conversion)'!$B$3)</f>
        <v>679.14179104477614</v>
      </c>
      <c r="T9" s="548">
        <f>IF('内訳詳細_旧(Detail_Old)'!T9="-","-",'内訳詳細_旧(Detail_Old)'!T9/'為替換算(currency conversion)'!$B$3)</f>
        <v>1427.1716417910447</v>
      </c>
      <c r="U9" s="548">
        <f>IF('内訳詳細_旧(Detail_Old)'!U9="-","-",'内訳詳細_旧(Detail_Old)'!U9/'為替換算(currency conversion)'!$B$3)</f>
        <v>2209.7611940298507</v>
      </c>
      <c r="V9" s="551">
        <f>IF('内訳詳細_旧(Detail_Old)'!V9="-","-",'内訳詳細_旧(Detail_Old)'!V9/'為替換算(currency conversion)'!$B$3)</f>
        <v>3373.4552238805968</v>
      </c>
      <c r="W9" s="547">
        <f>IF('内訳詳細_旧(Detail_Old)'!W9="-","-",'内訳詳細_旧(Detail_Old)'!W9/'為替換算(currency conversion)'!$B$3)</f>
        <v>755.99253731343288</v>
      </c>
      <c r="X9" s="548">
        <f>IF('内訳詳細_旧(Detail_Old)'!X9="-","-",'内訳詳細_旧(Detail_Old)'!X9/'為替換算(currency conversion)'!$B$3)</f>
        <v>1628.6044776119404</v>
      </c>
      <c r="Y9" s="548">
        <f>IF('内訳詳細_旧(Detail_Old)'!Y9="-","-",'内訳詳細_旧(Detail_Old)'!Y9/'為替換算(currency conversion)'!$B$3)</f>
        <v>2514.6417910447763</v>
      </c>
      <c r="Z9" s="551">
        <f>IF('内訳詳細_旧(Detail_Old)'!Z9="-","-",'内訳詳細_旧(Detail_Old)'!Z9/'為替換算(currency conversion)'!$B$3)</f>
        <v>3631.3358208955224</v>
      </c>
      <c r="AA9" s="547">
        <f>IF('内訳詳細_旧(Detail_Old)'!AA9="-","-",'内訳詳細_旧(Detail_Old)'!AA9/'為替換算(currency conversion)'!$B$3)</f>
        <v>787.18656716417911</v>
      </c>
      <c r="AB9" s="711"/>
      <c r="AC9" s="711"/>
      <c r="AD9" s="712"/>
    </row>
    <row r="10" spans="1:30" s="110" customFormat="1" ht="43.5" customHeight="1">
      <c r="A10" s="107"/>
      <c r="B10" s="111"/>
      <c r="C10" s="112" t="s">
        <v>65</v>
      </c>
      <c r="D10" s="113" t="s">
        <v>66</v>
      </c>
      <c r="E10" s="114" t="s">
        <v>3</v>
      </c>
      <c r="F10" s="115" t="s">
        <v>67</v>
      </c>
      <c r="G10" s="552">
        <f>IF('内訳詳細_旧(Detail_Old)'!G10="-","-",'内訳詳細_旧(Detail_Old)'!G10/'為替換算(currency conversion)'!$B$3)</f>
        <v>302.59701492537312</v>
      </c>
      <c r="H10" s="553">
        <f>IF('内訳詳細_旧(Detail_Old)'!H10="-","-",'内訳詳細_旧(Detail_Old)'!H10/'為替換算(currency conversion)'!$B$3)</f>
        <v>653.5</v>
      </c>
      <c r="I10" s="553">
        <f>IF('内訳詳細_旧(Detail_Old)'!I10="-","-",'内訳詳細_旧(Detail_Old)'!I10/'為替換算(currency conversion)'!$B$3)</f>
        <v>1030.8358208955224</v>
      </c>
      <c r="J10" s="554">
        <f>IF('内訳詳細_旧(Detail_Old)'!J10="-","-",'内訳詳細_旧(Detail_Old)'!J10/'為替換算(currency conversion)'!$B$3)</f>
        <v>1536.8432835820895</v>
      </c>
      <c r="K10" s="552">
        <f>IF('内訳詳細_旧(Detail_Old)'!K10="-","-",'内訳詳細_旧(Detail_Old)'!K10/'為替換算(currency conversion)'!$B$3)</f>
        <v>372.17910447761193</v>
      </c>
      <c r="L10" s="553">
        <f>IF('内訳詳細_旧(Detail_Old)'!L10="-","-",'内訳詳細_旧(Detail_Old)'!L10/'為替換算(currency conversion)'!$B$3)</f>
        <v>719.97014925373139</v>
      </c>
      <c r="M10" s="553">
        <f>IF('内訳詳細_旧(Detail_Old)'!M10="-","-",'内訳詳細_旧(Detail_Old)'!M10/'為替換算(currency conversion)'!$B$3)</f>
        <v>1069.9029850746269</v>
      </c>
      <c r="N10" s="554">
        <f>IF('内訳詳細_旧(Detail_Old)'!N10="-","-",'内訳詳細_旧(Detail_Old)'!N10/'為替換算(currency conversion)'!$B$3)</f>
        <v>1676.0298507462687</v>
      </c>
      <c r="O10" s="552">
        <f>IF('内訳詳細_旧(Detail_Old)'!O10="-","-",'内訳詳細_旧(Detail_Old)'!O10/'為替換算(currency conversion)'!$B$3)</f>
        <v>329.5149253731343</v>
      </c>
      <c r="P10" s="553">
        <f>IF('内訳詳細_旧(Detail_Old)'!P10="-","-",'内訳詳細_旧(Detail_Old)'!P10/'為替換算(currency conversion)'!$B$3)</f>
        <v>696.47761194029852</v>
      </c>
      <c r="Q10" s="553">
        <f>IF('内訳詳細_旧(Detail_Old)'!Q10="-","-",'内訳詳細_旧(Detail_Old)'!Q10/'為替換算(currency conversion)'!$B$3)</f>
        <v>1076.1343283582089</v>
      </c>
      <c r="R10" s="554">
        <f>IF('内訳詳細_旧(Detail_Old)'!R10="-","-",'内訳詳細_旧(Detail_Old)'!R10/'為替換算(currency conversion)'!$B$3)</f>
        <v>1730.0373134328358</v>
      </c>
      <c r="S10" s="552">
        <f>IF('内訳詳細_旧(Detail_Old)'!S10="-","-",'内訳詳細_旧(Detail_Old)'!S10/'為替換算(currency conversion)'!$B$3)</f>
        <v>383.7761194029851</v>
      </c>
      <c r="T10" s="553">
        <f>IF('内訳詳細_旧(Detail_Old)'!T10="-","-",'内訳詳細_旧(Detail_Old)'!T10/'為替換算(currency conversion)'!$B$3)</f>
        <v>794.17910447761199</v>
      </c>
      <c r="U10" s="553">
        <f>IF('内訳詳細_旧(Detail_Old)'!U10="-","-",'内訳詳細_旧(Detail_Old)'!U10/'為替換算(currency conversion)'!$B$3)</f>
        <v>1210.6268656716418</v>
      </c>
      <c r="V10" s="554">
        <f>IF('内訳詳細_旧(Detail_Old)'!V10="-","-",'内訳詳細_旧(Detail_Old)'!V10/'為替換算(currency conversion)'!$B$3)</f>
        <v>1887.3880597014925</v>
      </c>
      <c r="W10" s="552">
        <f>IF('内訳詳細_旧(Detail_Old)'!W10="-","-",'内訳詳細_旧(Detail_Old)'!W10/'為替換算(currency conversion)'!$B$3)</f>
        <v>379.78358208955223</v>
      </c>
      <c r="X10" s="553">
        <f>IF('内訳詳細_旧(Detail_Old)'!X10="-","-",'内訳詳細_旧(Detail_Old)'!X10/'為替換算(currency conversion)'!$B$3)</f>
        <v>853.12686567164178</v>
      </c>
      <c r="Y10" s="553">
        <f>IF('内訳詳細_旧(Detail_Old)'!Y10="-","-",'内訳詳細_旧(Detail_Old)'!Y10/'為替換算(currency conversion)'!$B$3)</f>
        <v>1343.5149253731342</v>
      </c>
      <c r="Z10" s="554">
        <f>IF('内訳詳細_旧(Detail_Old)'!Z10="-","-",'内訳詳細_旧(Detail_Old)'!Z10/'為替換算(currency conversion)'!$B$3)</f>
        <v>2028.3358208955224</v>
      </c>
      <c r="AA10" s="552">
        <f>IF('内訳詳細_旧(Detail_Old)'!AA10="-","-",'内訳詳細_旧(Detail_Old)'!AA10/'為替換算(currency conversion)'!$B$3)</f>
        <v>415.3955223880597</v>
      </c>
      <c r="AB10" s="713"/>
      <c r="AC10" s="713"/>
      <c r="AD10" s="714"/>
    </row>
    <row r="11" spans="1:30" s="110" customFormat="1" ht="18" customHeight="1">
      <c r="A11" s="107"/>
      <c r="B11" s="111"/>
      <c r="C11" s="116" t="s">
        <v>68</v>
      </c>
      <c r="D11" s="117" t="s">
        <v>69</v>
      </c>
      <c r="E11" s="118" t="s">
        <v>3</v>
      </c>
      <c r="F11" s="119" t="s">
        <v>70</v>
      </c>
      <c r="G11" s="555">
        <f>IF('内訳詳細_旧(Detail_Old)'!G11="-","-",'内訳詳細_旧(Detail_Old)'!G11/'為替換算(currency conversion)'!$B$3)</f>
        <v>130.955223880597</v>
      </c>
      <c r="H11" s="556">
        <f>IF('内訳詳細_旧(Detail_Old)'!H11="-","-",'内訳詳細_旧(Detail_Old)'!H11/'為替換算(currency conversion)'!$B$3)</f>
        <v>267.70149253731341</v>
      </c>
      <c r="I11" s="556">
        <f>IF('内訳詳細_旧(Detail_Old)'!I11="-","-",'内訳詳細_旧(Detail_Old)'!I11/'為替換算(currency conversion)'!$B$3)</f>
        <v>403.56716417910445</v>
      </c>
      <c r="J11" s="557">
        <f>IF('内訳詳細_旧(Detail_Old)'!J11="-","-",'内訳詳細_旧(Detail_Old)'!J11/'為替換算(currency conversion)'!$B$3)</f>
        <v>590.55223880597021</v>
      </c>
      <c r="K11" s="555">
        <f>IF('内訳詳細_旧(Detail_Old)'!K11="-","-",'内訳詳細_旧(Detail_Old)'!K11/'為替換算(currency conversion)'!$B$3)</f>
        <v>163.23880597014926</v>
      </c>
      <c r="L11" s="556">
        <f>IF('内訳詳細_旧(Detail_Old)'!L11="-","-",'内訳詳細_旧(Detail_Old)'!L11/'為替換算(currency conversion)'!$B$3)</f>
        <v>306.97761194029852</v>
      </c>
      <c r="M11" s="556">
        <f>IF('内訳詳細_旧(Detail_Old)'!M11="-","-",'内訳詳細_旧(Detail_Old)'!M11/'為替換算(currency conversion)'!$B$3)</f>
        <v>468.7761194029851</v>
      </c>
      <c r="N11" s="557">
        <f>IF('内訳詳細_旧(Detail_Old)'!N11="-","-",'内訳詳細_旧(Detail_Old)'!N11/'為替換算(currency conversion)'!$B$3)</f>
        <v>679.57462686567169</v>
      </c>
      <c r="O11" s="555">
        <f>IF('内訳詳細_旧(Detail_Old)'!O11="-","-",'内訳詳細_旧(Detail_Old)'!O11/'為替換算(currency conversion)'!$B$3)</f>
        <v>151.5597014925373</v>
      </c>
      <c r="P11" s="556">
        <f>IF('内訳詳細_旧(Detail_Old)'!P11="-","-",'内訳詳細_旧(Detail_Old)'!P11/'為替換算(currency conversion)'!$B$3)</f>
        <v>326.85820895522386</v>
      </c>
      <c r="Q11" s="556">
        <f>IF('内訳詳細_旧(Detail_Old)'!Q11="-","-",'内訳詳細_旧(Detail_Old)'!Q11/'為替換算(currency conversion)'!$B$3)</f>
        <v>517.88059701492534</v>
      </c>
      <c r="R11" s="557">
        <f>IF('内訳詳細_旧(Detail_Old)'!R11="-","-",'内訳詳細_旧(Detail_Old)'!R11/'為替換算(currency conversion)'!$B$3)</f>
        <v>738.79850746268653</v>
      </c>
      <c r="S11" s="555">
        <f>IF('内訳詳細_旧(Detail_Old)'!S11="-","-",'内訳詳細_旧(Detail_Old)'!S11/'為替換算(currency conversion)'!$B$3)</f>
        <v>157.33582089552237</v>
      </c>
      <c r="T11" s="556">
        <f>IF('内訳詳細_旧(Detail_Old)'!T11="-","-",'内訳詳細_旧(Detail_Old)'!T11/'為替換算(currency conversion)'!$B$3)</f>
        <v>341.37313432835822</v>
      </c>
      <c r="U11" s="556">
        <f>IF('内訳詳細_旧(Detail_Old)'!U11="-","-",'内訳詳細_旧(Detail_Old)'!U11/'為替換算(currency conversion)'!$B$3)</f>
        <v>549.91791044776119</v>
      </c>
      <c r="V11" s="557">
        <f>IF('内訳詳細_旧(Detail_Old)'!V11="-","-",'内訳詳細_旧(Detail_Old)'!V11/'為替換算(currency conversion)'!$B$3)</f>
        <v>801.61940298507466</v>
      </c>
      <c r="W11" s="555">
        <f>IF('内訳詳細_旧(Detail_Old)'!W11="-","-",'内訳詳細_旧(Detail_Old)'!W11/'為替換算(currency conversion)'!$B$3)</f>
        <v>209.22388059701493</v>
      </c>
      <c r="X11" s="556">
        <f>IF('内訳詳細_旧(Detail_Old)'!X11="-","-",'内訳詳細_旧(Detail_Old)'!X11/'為替換算(currency conversion)'!$B$3)</f>
        <v>425.68656716417911</v>
      </c>
      <c r="Y11" s="556">
        <f>IF('内訳詳細_旧(Detail_Old)'!Y11="-","-",'内訳詳細_旧(Detail_Old)'!Y11/'為替換算(currency conversion)'!$B$3)</f>
        <v>633.88059701492534</v>
      </c>
      <c r="Z11" s="557">
        <f>IF('内訳詳細_旧(Detail_Old)'!Z11="-","-",'内訳詳細_旧(Detail_Old)'!Z11/'為替換算(currency conversion)'!$B$3)</f>
        <v>872.5</v>
      </c>
      <c r="AA11" s="555">
        <f>IF('内訳詳細_旧(Detail_Old)'!AA11="-","-",'内訳詳細_旧(Detail_Old)'!AA11/'為替換算(currency conversion)'!$B$3)</f>
        <v>202.38805970149255</v>
      </c>
      <c r="AB11" s="715"/>
      <c r="AC11" s="715"/>
      <c r="AD11" s="716"/>
    </row>
    <row r="12" spans="1:30" s="110" customFormat="1" ht="18" customHeight="1">
      <c r="A12" s="107"/>
      <c r="B12" s="966" t="s">
        <v>18</v>
      </c>
      <c r="C12" s="951"/>
      <c r="D12" s="951"/>
      <c r="E12" s="120" t="s">
        <v>30</v>
      </c>
      <c r="F12" s="121" t="s">
        <v>32</v>
      </c>
      <c r="G12" s="558">
        <f>IF('内訳詳細_旧(Detail_Old)'!G12="-","-",'内訳詳細_旧(Detail_Old)'!G12/'為替換算(currency conversion)'!$B$3)</f>
        <v>871.24626865671644</v>
      </c>
      <c r="H12" s="559">
        <f>IF('内訳詳細_旧(Detail_Old)'!H12="-","-",'内訳詳細_旧(Detail_Old)'!H12/'為替換算(currency conversion)'!$B$3)</f>
        <v>1777.2835820895523</v>
      </c>
      <c r="I12" s="559">
        <f>IF('内訳詳細_旧(Detail_Old)'!I12="-","-",'内訳詳細_旧(Detail_Old)'!I12/'為替換算(currency conversion)'!$B$3)</f>
        <v>2711.0447761194032</v>
      </c>
      <c r="J12" s="560">
        <f>IF('内訳詳細_旧(Detail_Old)'!J12="-","-",'内訳詳細_旧(Detail_Old)'!J12/'為替換算(currency conversion)'!$B$3)</f>
        <v>3704.6791044776119</v>
      </c>
      <c r="K12" s="558">
        <f>IF('内訳詳細_旧(Detail_Old)'!K12="-","-",'内訳詳細_旧(Detail_Old)'!K12/'為替換算(currency conversion)'!$B$3)</f>
        <v>868.71641791044772</v>
      </c>
      <c r="L12" s="559">
        <f>IF('内訳詳細_旧(Detail_Old)'!L12="-","-",'内訳詳細_旧(Detail_Old)'!L12/'為替換算(currency conversion)'!$B$3)</f>
        <v>1760.1492537313434</v>
      </c>
      <c r="M12" s="559">
        <f>IF('内訳詳細_旧(Detail_Old)'!M12="-","-",'内訳詳細_旧(Detail_Old)'!M12/'為替換算(currency conversion)'!$B$3)</f>
        <v>2631.9626865671644</v>
      </c>
      <c r="N12" s="560">
        <f>IF('内訳詳細_旧(Detail_Old)'!N12="-","-",'内訳詳細_旧(Detail_Old)'!N12/'為替換算(currency conversion)'!$B$3)</f>
        <v>3668.5</v>
      </c>
      <c r="O12" s="558">
        <f>IF('内訳詳細_旧(Detail_Old)'!O12="-","-",'内訳詳細_旧(Detail_Old)'!O12/'為替換算(currency conversion)'!$B$3)</f>
        <v>917.75373134328356</v>
      </c>
      <c r="P12" s="559">
        <f>IF('内訳詳細_旧(Detail_Old)'!P12="-","-",'内訳詳細_旧(Detail_Old)'!P12/'為替換算(currency conversion)'!$B$3)</f>
        <v>1848.0597014925372</v>
      </c>
      <c r="Q12" s="559">
        <f>IF('内訳詳細_旧(Detail_Old)'!Q12="-","-",'内訳詳細_旧(Detail_Old)'!Q12/'為替換算(currency conversion)'!$B$3)</f>
        <v>2766.4253731343283</v>
      </c>
      <c r="R12" s="560">
        <f>IF('内訳詳細_旧(Detail_Old)'!R12="-","-",'内訳詳細_旧(Detail_Old)'!R12/'為替換算(currency conversion)'!$B$3)</f>
        <v>3772.2014925373132</v>
      </c>
      <c r="S12" s="558">
        <f>IF('内訳詳細_旧(Detail_Old)'!S12="-","-",'内訳詳細_旧(Detail_Old)'!S12/'為替換算(currency conversion)'!$B$3)</f>
        <v>895.41044776119406</v>
      </c>
      <c r="T12" s="559">
        <f>IF('内訳詳細_旧(Detail_Old)'!T12="-","-",'内訳詳細_旧(Detail_Old)'!T12/'為替換算(currency conversion)'!$B$3)</f>
        <v>1825.7014925373135</v>
      </c>
      <c r="U12" s="559">
        <f>IF('内訳詳細_旧(Detail_Old)'!U12="-","-",'内訳詳細_旧(Detail_Old)'!U12/'為替換算(currency conversion)'!$B$3)</f>
        <v>2797.873134328358</v>
      </c>
      <c r="V12" s="560">
        <f>IF('内訳詳細_旧(Detail_Old)'!V12="-","-",'内訳詳細_旧(Detail_Old)'!V12/'為替換算(currency conversion)'!$B$3)</f>
        <v>3866.1417910447763</v>
      </c>
      <c r="W12" s="558">
        <f>IF('内訳詳細_旧(Detail_Old)'!W12="-","-",'内訳詳細_旧(Detail_Old)'!W12/'為替換算(currency conversion)'!$B$3)</f>
        <v>950.02238805970148</v>
      </c>
      <c r="X12" s="559">
        <f>IF('内訳詳細_旧(Detail_Old)'!X12="-","-",'内訳詳細_旧(Detail_Old)'!X12/'為替換算(currency conversion)'!$B$3)</f>
        <v>1990.7164179104477</v>
      </c>
      <c r="Y12" s="559">
        <f>IF('内訳詳細_旧(Detail_Old)'!Y12="-","-",'内訳詳細_旧(Detail_Old)'!Y12/'為替換算(currency conversion)'!$B$3)</f>
        <v>2947.5149253731342</v>
      </c>
      <c r="Z12" s="560">
        <f>IF('内訳詳細_旧(Detail_Old)'!Z12="-","-",'内訳詳細_旧(Detail_Old)'!Z12/'為替換算(currency conversion)'!$B$3)</f>
        <v>4040.4029850746269</v>
      </c>
      <c r="AA12" s="558">
        <f>IF('内訳詳細_旧(Detail_Old)'!AA12="-","-",'内訳詳細_旧(Detail_Old)'!AA12/'為替換算(currency conversion)'!$B$3)</f>
        <v>1040.7462686567164</v>
      </c>
      <c r="AB12" s="717"/>
      <c r="AC12" s="717"/>
      <c r="AD12" s="718"/>
    </row>
    <row r="13" spans="1:30" s="110" customFormat="1" ht="42.75" customHeight="1">
      <c r="A13" s="107"/>
      <c r="B13" s="111"/>
      <c r="C13" s="112" t="s">
        <v>65</v>
      </c>
      <c r="D13" s="113" t="s">
        <v>71</v>
      </c>
      <c r="E13" s="114" t="s">
        <v>3</v>
      </c>
      <c r="F13" s="115" t="s">
        <v>406</v>
      </c>
      <c r="G13" s="552">
        <f>IF('内訳詳細_旧(Detail_Old)'!G13="-","-",'内訳詳細_旧(Detail_Old)'!G13/'為替換算(currency conversion)'!$B$3)</f>
        <v>666.66417910447763</v>
      </c>
      <c r="H13" s="553">
        <f>IF('内訳詳細_旧(Detail_Old)'!H13="-","-",'内訳詳細_旧(Detail_Old)'!H13/'為替換算(currency conversion)'!$B$3)</f>
        <v>1357.686567164179</v>
      </c>
      <c r="I13" s="553">
        <f>IF('内訳詳細_旧(Detail_Old)'!I13="-","-",'内訳詳細_旧(Detail_Old)'!I13/'為替換算(currency conversion)'!$B$3)</f>
        <v>2061.1417910447763</v>
      </c>
      <c r="J13" s="554">
        <f>IF('内訳詳細_旧(Detail_Old)'!J13="-","-",'内訳詳細_旧(Detail_Old)'!J13/'為替換算(currency conversion)'!$B$3)</f>
        <v>2782.8582089552237</v>
      </c>
      <c r="K13" s="552">
        <f>IF('内訳詳細_旧(Detail_Old)'!K13="-","-",'内訳詳細_旧(Detail_Old)'!K13/'為替換算(currency conversion)'!$B$3)</f>
        <v>655.35074626865674</v>
      </c>
      <c r="L13" s="553">
        <f>IF('内訳詳細_旧(Detail_Old)'!L13="-","-",'内訳詳細_旧(Detail_Old)'!L13/'為替換算(currency conversion)'!$B$3)</f>
        <v>1325.8955223880596</v>
      </c>
      <c r="M13" s="553">
        <f>IF('内訳詳細_旧(Detail_Old)'!M13="-","-",'内訳詳細_旧(Detail_Old)'!M13/'為替換算(currency conversion)'!$B$3)</f>
        <v>1970.1791044776119</v>
      </c>
      <c r="N13" s="554">
        <f>IF('内訳詳細_旧(Detail_Old)'!N13="-","-",'内訳詳細_旧(Detail_Old)'!N13/'為替換算(currency conversion)'!$B$3)</f>
        <v>2754.0149253731342</v>
      </c>
      <c r="O13" s="552">
        <f>IF('内訳詳細_旧(Detail_Old)'!O13="-","-",'内訳詳細_旧(Detail_Old)'!O13/'為替換算(currency conversion)'!$B$3)</f>
        <v>682.7388059701492</v>
      </c>
      <c r="P13" s="553">
        <f>IF('内訳詳細_旧(Detail_Old)'!P13="-","-",'内訳詳細_旧(Detail_Old)'!P13/'為替換算(currency conversion)'!$B$3)</f>
        <v>1371.9104477611941</v>
      </c>
      <c r="Q13" s="553">
        <f>IF('内訳詳細_旧(Detail_Old)'!Q13="-","-",'内訳詳細_旧(Detail_Old)'!Q13/'為替換算(currency conversion)'!$B$3)</f>
        <v>2069.3582089552237</v>
      </c>
      <c r="R13" s="554">
        <f>IF('内訳詳細_旧(Detail_Old)'!R13="-","-",'内訳詳細_旧(Detail_Old)'!R13/'為替換算(currency conversion)'!$B$3)</f>
        <v>2829.3880597014927</v>
      </c>
      <c r="S13" s="552">
        <f>IF('内訳詳細_旧(Detail_Old)'!S13="-","-",'内訳詳細_旧(Detail_Old)'!S13/'為替換算(currency conversion)'!$B$3)</f>
        <v>694.3656716417911</v>
      </c>
      <c r="T13" s="553">
        <f>IF('内訳詳細_旧(Detail_Old)'!T13="-","-",'内訳詳細_旧(Detail_Old)'!T13/'為替換算(currency conversion)'!$B$3)</f>
        <v>1397.8507462686566</v>
      </c>
      <c r="U13" s="553">
        <f>IF('内訳詳細_旧(Detail_Old)'!U13="-","-",'内訳詳細_旧(Detail_Old)'!U13/'為替換算(currency conversion)'!$B$3)</f>
        <v>2135.686567164179</v>
      </c>
      <c r="V13" s="554">
        <f>IF('内訳詳細_旧(Detail_Old)'!V13="-","-",'内訳詳細_旧(Detail_Old)'!V13/'為替換算(currency conversion)'!$B$3)</f>
        <v>2912.6791044776119</v>
      </c>
      <c r="W13" s="552">
        <f>IF('内訳詳細_旧(Detail_Old)'!W13="-","-",'内訳詳細_旧(Detail_Old)'!W13/'為替換算(currency conversion)'!$B$3)</f>
        <v>734.49253731343288</v>
      </c>
      <c r="X13" s="553">
        <f>IF('内訳詳細_旧(Detail_Old)'!X13="-","-",'内訳詳細_旧(Detail_Old)'!X13/'為替換算(currency conversion)'!$B$3)</f>
        <v>1566.6268656716418</v>
      </c>
      <c r="Y13" s="553">
        <f>IF('内訳詳細_旧(Detail_Old)'!Y13="-","-",'内訳詳細_旧(Detail_Old)'!Y13/'為替換算(currency conversion)'!$B$3)</f>
        <v>2279.2686567164178</v>
      </c>
      <c r="Z13" s="554">
        <f>IF('内訳詳細_旧(Detail_Old)'!Z13="-","-",'内訳詳細_旧(Detail_Old)'!Z13/'為替換算(currency conversion)'!$B$3)</f>
        <v>3095.9552238805968</v>
      </c>
      <c r="AA13" s="552">
        <f>IF('内訳詳細_旧(Detail_Old)'!AA13="-","-",'内訳詳細_旧(Detail_Old)'!AA13/'為替換算(currency conversion)'!$B$3)</f>
        <v>827.57462686567169</v>
      </c>
      <c r="AB13" s="713"/>
      <c r="AC13" s="713"/>
      <c r="AD13" s="714"/>
    </row>
    <row r="14" spans="1:30" s="110" customFormat="1" ht="44.25" customHeight="1">
      <c r="A14" s="107"/>
      <c r="B14" s="111"/>
      <c r="C14" s="116" t="s">
        <v>68</v>
      </c>
      <c r="D14" s="117" t="s">
        <v>73</v>
      </c>
      <c r="E14" s="118" t="s">
        <v>3</v>
      </c>
      <c r="F14" s="122" t="s">
        <v>75</v>
      </c>
      <c r="G14" s="555">
        <f>IF('内訳詳細_旧(Detail_Old)'!G14="-","-",'内訳詳細_旧(Detail_Old)'!G14/'為替換算(currency conversion)'!$B$3)</f>
        <v>185.21641791044777</v>
      </c>
      <c r="H14" s="556">
        <f>IF('内訳詳細_旧(Detail_Old)'!H14="-","-",'内訳詳細_旧(Detail_Old)'!H14/'為替換算(currency conversion)'!$B$3)</f>
        <v>382.42537313432837</v>
      </c>
      <c r="I14" s="556">
        <f>IF('内訳詳細_旧(Detail_Old)'!I14="-","-",'内訳詳細_旧(Detail_Old)'!I14/'為替換算(currency conversion)'!$B$3)</f>
        <v>587.47014925373139</v>
      </c>
      <c r="J14" s="557">
        <f>IF('内訳詳細_旧(Detail_Old)'!J14="-","-",'内訳詳細_旧(Detail_Old)'!J14/'為替換算(currency conversion)'!$B$3)</f>
        <v>814.20895522388059</v>
      </c>
      <c r="K14" s="555">
        <f>IF('内訳詳細_旧(Detail_Old)'!K14="-","-",'内訳詳細_旧(Detail_Old)'!K14/'為替換算(currency conversion)'!$B$3)</f>
        <v>192.79104477611941</v>
      </c>
      <c r="L14" s="556">
        <f>IF('内訳詳細_旧(Detail_Old)'!L14="-","-",'内訳詳細_旧(Detail_Old)'!L14/'為替換算(currency conversion)'!$B$3)</f>
        <v>389.54477611940297</v>
      </c>
      <c r="M14" s="556">
        <f>IF('内訳詳細_旧(Detail_Old)'!M14="-","-",'内訳詳細_旧(Detail_Old)'!M14/'為替換算(currency conversion)'!$B$3)</f>
        <v>586.91044776119406</v>
      </c>
      <c r="N14" s="557">
        <f>IF('内訳詳細_旧(Detail_Old)'!N14="-","-",'内訳詳細_旧(Detail_Old)'!N14/'為替換算(currency conversion)'!$B$3)</f>
        <v>787.1567164179105</v>
      </c>
      <c r="O14" s="555">
        <f>IF('内訳詳細_旧(Detail_Old)'!O14="-","-",'内訳詳細_旧(Detail_Old)'!O14/'為替換算(currency conversion)'!$B$3)</f>
        <v>183.88805970149255</v>
      </c>
      <c r="P14" s="556">
        <f>IF('内訳詳細_旧(Detail_Old)'!P14="-","-",'内訳詳細_旧(Detail_Old)'!P14/'為替換算(currency conversion)'!$B$3)</f>
        <v>372.88805970149252</v>
      </c>
      <c r="Q14" s="556">
        <f>IF('内訳詳細_旧(Detail_Old)'!Q14="-","-",'内訳詳細_旧(Detail_Old)'!Q14/'為替換算(currency conversion)'!$B$3)</f>
        <v>555.50746268656712</v>
      </c>
      <c r="R14" s="557">
        <f>IF('内訳詳細_旧(Detail_Old)'!R14="-","-",'内訳詳細_旧(Detail_Old)'!R14/'為替換算(currency conversion)'!$B$3)</f>
        <v>753.32089552238801</v>
      </c>
      <c r="S14" s="555">
        <f>IF('内訳詳細_旧(Detail_Old)'!S14="-","-",'内訳詳細_旧(Detail_Old)'!S14/'為替換算(currency conversion)'!$B$3)</f>
        <v>178.67910447761193</v>
      </c>
      <c r="T14" s="556">
        <f>IF('内訳詳細_旧(Detail_Old)'!T14="-","-",'内訳詳細_旧(Detail_Old)'!T14/'為替換算(currency conversion)'!$B$3)</f>
        <v>366.43283582089555</v>
      </c>
      <c r="U14" s="556">
        <f>IF('内訳詳細_旧(Detail_Old)'!U14="-","-",'内訳詳細_旧(Detail_Old)'!U14/'為替換算(currency conversion)'!$B$3)</f>
        <v>560.00746268656712</v>
      </c>
      <c r="V14" s="557">
        <f>IF('内訳詳細_旧(Detail_Old)'!V14="-","-",'内訳詳細_旧(Detail_Old)'!V14/'為替換算(currency conversion)'!$B$3)</f>
        <v>772.80597014925377</v>
      </c>
      <c r="W14" s="555">
        <f>IF('内訳詳細_旧(Detail_Old)'!W14="-","-",'内訳詳細_旧(Detail_Old)'!W14/'為替換算(currency conversion)'!$B$3)</f>
        <v>190.03731343283582</v>
      </c>
      <c r="X14" s="556">
        <f>IF('内訳詳細_旧(Detail_Old)'!X14="-","-",'内訳詳細_旧(Detail_Old)'!X14/'為替換算(currency conversion)'!$B$3)</f>
        <v>387.70895522388059</v>
      </c>
      <c r="Y14" s="556">
        <f>IF('内訳詳細_旧(Detail_Old)'!Y14="-","-",'内訳詳細_旧(Detail_Old)'!Y14/'為替換算(currency conversion)'!$B$3)</f>
        <v>582.85074626865674</v>
      </c>
      <c r="Z14" s="557">
        <f>IF('内訳詳細_旧(Detail_Old)'!Z14="-","-",'内訳詳細_旧(Detail_Old)'!Z14/'為替換算(currency conversion)'!$B$3)</f>
        <v>789.20895522388059</v>
      </c>
      <c r="AA14" s="555">
        <f>IF('内訳詳細_旧(Detail_Old)'!AA14="-","-",'内訳詳細_旧(Detail_Old)'!AA14/'為替換算(currency conversion)'!$B$3)</f>
        <v>178.29850746268656</v>
      </c>
      <c r="AB14" s="715"/>
      <c r="AC14" s="715"/>
      <c r="AD14" s="716"/>
    </row>
    <row r="15" spans="1:30" s="110" customFormat="1" ht="18" customHeight="1">
      <c r="A15" s="107"/>
      <c r="B15" s="966" t="s">
        <v>20</v>
      </c>
      <c r="C15" s="951"/>
      <c r="D15" s="951"/>
      <c r="E15" s="120" t="s">
        <v>3</v>
      </c>
      <c r="F15" s="123" t="s">
        <v>33</v>
      </c>
      <c r="G15" s="558">
        <f>IF('内訳詳細_旧(Detail_Old)'!G15="-","-",'内訳詳細_旧(Detail_Old)'!G15/'為替換算(currency conversion)'!$B$3)</f>
        <v>569.49253731343288</v>
      </c>
      <c r="H15" s="559">
        <f>IF('内訳詳細_旧(Detail_Old)'!H15="-","-",'内訳詳細_旧(Detail_Old)'!H15/'為替換算(currency conversion)'!$B$3)</f>
        <v>1170.1791044776119</v>
      </c>
      <c r="I15" s="559">
        <f>IF('内訳詳細_旧(Detail_Old)'!I15="-","-",'内訳詳細_旧(Detail_Old)'!I15/'為替換算(currency conversion)'!$B$3)</f>
        <v>1823.9328358208954</v>
      </c>
      <c r="J15" s="560">
        <f>IF('内訳詳細_旧(Detail_Old)'!J15="-","-",'内訳詳細_旧(Detail_Old)'!J15/'為替換算(currency conversion)'!$B$3)</f>
        <v>2538.7014925373132</v>
      </c>
      <c r="K15" s="558">
        <f>IF('内訳詳細_旧(Detail_Old)'!K15="-","-",'内訳詳細_旧(Detail_Old)'!K15/'為替換算(currency conversion)'!$B$3)</f>
        <v>647.94776119402979</v>
      </c>
      <c r="L15" s="559">
        <f>IF('内訳詳細_旧(Detail_Old)'!L15="-","-",'内訳詳細_旧(Detail_Old)'!L15/'為替換算(currency conversion)'!$B$3)</f>
        <v>1350.2313432835822</v>
      </c>
      <c r="M15" s="559">
        <f>IF('内訳詳細_旧(Detail_Old)'!M15="-","-",'内訳詳細_旧(Detail_Old)'!M15/'為替換算(currency conversion)'!$B$3)</f>
        <v>2045.2910447761194</v>
      </c>
      <c r="N15" s="560">
        <f>IF('内訳詳細_旧(Detail_Old)'!N15="-","-",'内訳詳細_旧(Detail_Old)'!N15/'為替換算(currency conversion)'!$B$3)</f>
        <v>2830.1044776119402</v>
      </c>
      <c r="O15" s="558">
        <f>IF('内訳詳細_旧(Detail_Old)'!O15="-","-",'内訳詳細_旧(Detail_Old)'!O15/'為替換算(currency conversion)'!$B$3)</f>
        <v>730.1567164179105</v>
      </c>
      <c r="P15" s="559">
        <f>IF('内訳詳細_旧(Detail_Old)'!P15="-","-",'内訳詳細_旧(Detail_Old)'!P15/'為替換算(currency conversion)'!$B$3)</f>
        <v>1548.0149253731342</v>
      </c>
      <c r="Q15" s="559">
        <f>IF('内訳詳細_旧(Detail_Old)'!Q15="-","-",'内訳詳細_旧(Detail_Old)'!Q15/'為替換算(currency conversion)'!$B$3)</f>
        <v>2351.7238805970151</v>
      </c>
      <c r="R15" s="560">
        <f>IF('内訳詳細_旧(Detail_Old)'!R15="-","-",'内訳詳細_旧(Detail_Old)'!R15/'為替換算(currency conversion)'!$B$3)</f>
        <v>3193.8955223880598</v>
      </c>
      <c r="S15" s="558">
        <f>IF('内訳詳細_旧(Detail_Old)'!S15="-","-",'内訳詳細_旧(Detail_Old)'!S15/'為替換算(currency conversion)'!$B$3)</f>
        <v>742.06716417910445</v>
      </c>
      <c r="T15" s="559">
        <f>IF('内訳詳細_旧(Detail_Old)'!T15="-","-",'内訳詳細_旧(Detail_Old)'!T15/'為替換算(currency conversion)'!$B$3)</f>
        <v>1525.7238805970148</v>
      </c>
      <c r="U15" s="559">
        <f>IF('内訳詳細_旧(Detail_Old)'!U15="-","-",'内訳詳細_旧(Detail_Old)'!U15/'為替換算(currency conversion)'!$B$3)</f>
        <v>2314.6716417910447</v>
      </c>
      <c r="V15" s="560">
        <f>IF('内訳詳細_旧(Detail_Old)'!V15="-","-",'内訳詳細_旧(Detail_Old)'!V15/'為替換算(currency conversion)'!$B$3)</f>
        <v>3192.186567164179</v>
      </c>
      <c r="W15" s="558">
        <f>IF('内訳詳細_旧(Detail_Old)'!W15="-","-",'内訳詳細_旧(Detail_Old)'!W15/'為替換算(currency conversion)'!$B$3)</f>
        <v>787.76865671641792</v>
      </c>
      <c r="X15" s="559">
        <f>IF('内訳詳細_旧(Detail_Old)'!X15="-","-",'内訳詳細_旧(Detail_Old)'!X15/'為替換算(currency conversion)'!$B$3)</f>
        <v>1632.5895522388059</v>
      </c>
      <c r="Y15" s="559">
        <f>IF('内訳詳細_旧(Detail_Old)'!Y15="-","-",'内訳詳細_旧(Detail_Old)'!Y15/'為替換算(currency conversion)'!$B$3)</f>
        <v>2510.5746268656717</v>
      </c>
      <c r="Z15" s="560">
        <f>IF('内訳詳細_旧(Detail_Old)'!Z15="-","-",'内訳詳細_旧(Detail_Old)'!Z15/'為替換算(currency conversion)'!$B$3)</f>
        <v>3437.6194029850744</v>
      </c>
      <c r="AA15" s="558">
        <f>IF('内訳詳細_旧(Detail_Old)'!AA15="-","-",'内訳詳細_旧(Detail_Old)'!AA15/'為替換算(currency conversion)'!$B$3)</f>
        <v>892.8955223880597</v>
      </c>
      <c r="AB15" s="717"/>
      <c r="AC15" s="717"/>
      <c r="AD15" s="718"/>
    </row>
    <row r="16" spans="1:30" s="110" customFormat="1" ht="44.25" customHeight="1">
      <c r="A16" s="107"/>
      <c r="B16" s="111"/>
      <c r="C16" s="112" t="s">
        <v>65</v>
      </c>
      <c r="D16" s="113" t="s">
        <v>77</v>
      </c>
      <c r="E16" s="114" t="s">
        <v>3</v>
      </c>
      <c r="F16" s="115" t="s">
        <v>407</v>
      </c>
      <c r="G16" s="552">
        <f>IF('内訳詳細_旧(Detail_Old)'!G16="-","-",'内訳詳細_旧(Detail_Old)'!G16/'為替換算(currency conversion)'!$B$3)</f>
        <v>198.88805970149255</v>
      </c>
      <c r="H16" s="553">
        <f>IF('内訳詳細_旧(Detail_Old)'!H16="-","-",'内訳詳細_旧(Detail_Old)'!H16/'為替換算(currency conversion)'!$B$3)</f>
        <v>401.1044776119403</v>
      </c>
      <c r="I16" s="553">
        <f>IF('内訳詳細_旧(Detail_Old)'!I16="-","-",'内訳詳細_旧(Detail_Old)'!I16/'為替換算(currency conversion)'!$B$3)</f>
        <v>612.8656716417911</v>
      </c>
      <c r="J16" s="554">
        <f>IF('内訳詳細_旧(Detail_Old)'!J16="-","-",'内訳詳細_旧(Detail_Old)'!J16/'為替換算(currency conversion)'!$B$3)</f>
        <v>830.1343283582089</v>
      </c>
      <c r="K16" s="552">
        <f>IF('内訳詳細_旧(Detail_Old)'!K16="-","-",'内訳詳細_旧(Detail_Old)'!K16/'為替換算(currency conversion)'!$B$3)</f>
        <v>213.63432835820896</v>
      </c>
      <c r="L16" s="553">
        <f>IF('内訳詳細_旧(Detail_Old)'!L16="-","-",'内訳詳細_旧(Detail_Old)'!L16/'為替換算(currency conversion)'!$B$3)</f>
        <v>445.37313432835822</v>
      </c>
      <c r="M16" s="553">
        <f>IF('内訳詳細_旧(Detail_Old)'!M16="-","-",'内訳詳細_旧(Detail_Old)'!M16/'為替換算(currency conversion)'!$B$3)</f>
        <v>662.64179104477614</v>
      </c>
      <c r="N16" s="554">
        <f>IF('内訳詳細_旧(Detail_Old)'!N16="-","-",'内訳詳細_旧(Detail_Old)'!N16/'為替換算(currency conversion)'!$B$3)</f>
        <v>908.02238805970148</v>
      </c>
      <c r="O16" s="552">
        <f>IF('内訳詳細_旧(Detail_Old)'!O16="-","-",'内訳詳細_旧(Detail_Old)'!O16/'為替換算(currency conversion)'!$B$3)</f>
        <v>238.41044776119404</v>
      </c>
      <c r="P16" s="553">
        <f>IF('内訳詳細_旧(Detail_Old)'!P16="-","-",'内訳詳細_旧(Detail_Old)'!P16/'為替換算(currency conversion)'!$B$3)</f>
        <v>528.03731343283584</v>
      </c>
      <c r="Q16" s="553">
        <f>IF('内訳詳細_旧(Detail_Old)'!Q16="-","-",'内訳詳細_旧(Detail_Old)'!Q16/'為替換算(currency conversion)'!$B$3)</f>
        <v>798.51492537313436</v>
      </c>
      <c r="R16" s="554">
        <f>IF('内訳詳細_旧(Detail_Old)'!R16="-","-",'内訳詳細_旧(Detail_Old)'!R16/'為替換算(currency conversion)'!$B$3)</f>
        <v>1089.7910447761194</v>
      </c>
      <c r="S16" s="552">
        <f>IF('内訳詳細_旧(Detail_Old)'!S16="-","-",'内訳詳細_旧(Detail_Old)'!S16/'為替換算(currency conversion)'!$B$3)</f>
        <v>269.23880597014926</v>
      </c>
      <c r="T16" s="553">
        <f>IF('内訳詳細_旧(Detail_Old)'!T16="-","-",'内訳詳細_旧(Detail_Old)'!T16/'為替換算(currency conversion)'!$B$3)</f>
        <v>541.46268656716416</v>
      </c>
      <c r="U16" s="553">
        <f>IF('内訳詳細_旧(Detail_Old)'!U16="-","-",'内訳詳細_旧(Detail_Old)'!U16/'為替換算(currency conversion)'!$B$3)</f>
        <v>813.6044776119403</v>
      </c>
      <c r="V16" s="554">
        <f>IF('内訳詳細_旧(Detail_Old)'!V16="-","-",'内訳詳細_旧(Detail_Old)'!V16/'為替換算(currency conversion)'!$B$3)</f>
        <v>1098.1791044776119</v>
      </c>
      <c r="W16" s="552">
        <f>IF('内訳詳細_旧(Detail_Old)'!W16="-","-",'内訳詳細_旧(Detail_Old)'!W16/'為替換算(currency conversion)'!$B$3)</f>
        <v>278.19402985074629</v>
      </c>
      <c r="X16" s="553">
        <f>IF('内訳詳細_旧(Detail_Old)'!X16="-","-",'内訳詳細_旧(Detail_Old)'!X16/'為替換算(currency conversion)'!$B$3)</f>
        <v>574.41044776119406</v>
      </c>
      <c r="Y16" s="553">
        <f>IF('内訳詳細_旧(Detail_Old)'!Y16="-","-",'内訳詳細_旧(Detail_Old)'!Y16/'為替換算(currency conversion)'!$B$3)</f>
        <v>890.29850746268653</v>
      </c>
      <c r="Z16" s="554">
        <f>IF('内訳詳細_旧(Detail_Old)'!Z16="-","-",'内訳詳細_旧(Detail_Old)'!Z16/'為替換算(currency conversion)'!$B$3)</f>
        <v>1200.2985074626865</v>
      </c>
      <c r="AA16" s="552">
        <f>IF('内訳詳細_旧(Detail_Old)'!AA16="-","-",'内訳詳細_旧(Detail_Old)'!AA16/'為替換算(currency conversion)'!$B$3)</f>
        <v>309.85074626865674</v>
      </c>
      <c r="AB16" s="713"/>
      <c r="AC16" s="713"/>
      <c r="AD16" s="714"/>
    </row>
    <row r="17" spans="1:30" s="110" customFormat="1" ht="18" customHeight="1">
      <c r="A17" s="107"/>
      <c r="B17" s="111"/>
      <c r="C17" s="116" t="s">
        <v>68</v>
      </c>
      <c r="D17" s="124" t="s">
        <v>79</v>
      </c>
      <c r="E17" s="92" t="s">
        <v>3</v>
      </c>
      <c r="F17" s="24" t="s">
        <v>408</v>
      </c>
      <c r="G17" s="561">
        <f>IF('内訳詳細_旧(Detail_Old)'!G17="-","-",'内訳詳細_旧(Detail_Old)'!G17/'為替換算(currency conversion)'!$B$3)</f>
        <v>214.41044776119404</v>
      </c>
      <c r="H17" s="562">
        <f>IF('内訳詳細_旧(Detail_Old)'!H17="-","-",'内訳詳細_旧(Detail_Old)'!H17/'為替換算(currency conversion)'!$B$3)</f>
        <v>443.32835820895525</v>
      </c>
      <c r="I17" s="562">
        <f>IF('内訳詳細_旧(Detail_Old)'!I17="-","-",'内訳詳細_旧(Detail_Old)'!I17/'為替換算(currency conversion)'!$B$3)</f>
        <v>714.8432835820895</v>
      </c>
      <c r="J17" s="563">
        <f>IF('内訳詳細_旧(Detail_Old)'!J17="-","-",'内訳詳細_旧(Detail_Old)'!J17/'為替換算(currency conversion)'!$B$3)</f>
        <v>1247.4328358208954</v>
      </c>
      <c r="K17" s="561">
        <f>IF('内訳詳細_旧(Detail_Old)'!K17="-","-",'内訳詳細_旧(Detail_Old)'!K17/'為替換算(currency conversion)'!$B$3)</f>
        <v>321.50746268656718</v>
      </c>
      <c r="L17" s="562">
        <f>IF('内訳詳細_旧(Detail_Old)'!L17="-","-",'内訳詳細_旧(Detail_Old)'!L17/'為替換算(currency conversion)'!$B$3)</f>
        <v>675.00746268656712</v>
      </c>
      <c r="M17" s="562">
        <f>IF('内訳詳細_旧(Detail_Old)'!M17="-","-",'内訳詳細_旧(Detail_Old)'!M17/'為替換算(currency conversion)'!$B$3)</f>
        <v>1024.455223880597</v>
      </c>
      <c r="N17" s="563">
        <f>IF('内訳詳細_旧(Detail_Old)'!N17="-","-",'内訳詳細_旧(Detail_Old)'!N17/'為替換算(currency conversion)'!$B$3)</f>
        <v>1430.641791044776</v>
      </c>
      <c r="O17" s="561">
        <f>IF('内訳詳細_旧(Detail_Old)'!O17="-","-",'内訳詳細_旧(Detail_Old)'!O17/'為替換算(currency conversion)'!$B$3)</f>
        <v>358.08955223880599</v>
      </c>
      <c r="P17" s="562">
        <f>IF('内訳詳細_旧(Detail_Old)'!P17="-","-",'内訳詳細_旧(Detail_Old)'!P17/'為替換算(currency conversion)'!$B$3)</f>
        <v>772.78358208955228</v>
      </c>
      <c r="Q17" s="562">
        <f>IF('内訳詳細_旧(Detail_Old)'!Q17="-","-",'内訳詳細_旧(Detail_Old)'!Q17/'為替換算(currency conversion)'!$B$3)</f>
        <v>1175.141791044776</v>
      </c>
      <c r="R17" s="563">
        <f>IF('内訳詳細_旧(Detail_Old)'!R17="-","-",'内訳詳細_旧(Detail_Old)'!R17/'為替換算(currency conversion)'!$B$3)</f>
        <v>1597.3805970149253</v>
      </c>
      <c r="S17" s="561">
        <f>IF('内訳詳細_旧(Detail_Old)'!S17="-","-",'内訳詳細_旧(Detail_Old)'!S17/'為替換算(currency conversion)'!$B$3)</f>
        <v>348.90298507462688</v>
      </c>
      <c r="T17" s="562">
        <f>IF('内訳詳細_旧(Detail_Old)'!T17="-","-",'内訳詳細_旧(Detail_Old)'!T17/'為替換算(currency conversion)'!$B$3)</f>
        <v>720.96268656716416</v>
      </c>
      <c r="U17" s="562">
        <f>IF('内訳詳細_旧(Detail_Old)'!U17="-","-",'内訳詳細_旧(Detail_Old)'!U17/'為替換算(currency conversion)'!$B$3)</f>
        <v>1101.3731343283582</v>
      </c>
      <c r="V17" s="563">
        <f>IF('内訳詳細_旧(Detail_Old)'!V17="-","-",'内訳詳細_旧(Detail_Old)'!V17/'為替換算(currency conversion)'!$B$3)</f>
        <v>1540.1567164179105</v>
      </c>
      <c r="W17" s="561">
        <f>IF('内訳詳細_旧(Detail_Old)'!W17="-","-",'内訳詳細_旧(Detail_Old)'!W17/'為替換算(currency conversion)'!$B$3)</f>
        <v>370.65671641791045</v>
      </c>
      <c r="X17" s="562">
        <f>IF('内訳詳細_旧(Detail_Old)'!X17="-","-",'内訳詳細_旧(Detail_Old)'!X17/'為替換算(currency conversion)'!$B$3)</f>
        <v>776.43283582089555</v>
      </c>
      <c r="Y17" s="562">
        <f>IF('内訳詳細_旧(Detail_Old)'!Y17="-","-",'内訳詳細_旧(Detail_Old)'!Y17/'為替換算(currency conversion)'!$B$3)</f>
        <v>1186.4626865671642</v>
      </c>
      <c r="Z17" s="563">
        <f>IF('内訳詳細_旧(Detail_Old)'!Z17="-","-",'内訳詳細_旧(Detail_Old)'!Z17/'為替換算(currency conversion)'!$B$3)</f>
        <v>1650.7462686567164</v>
      </c>
      <c r="AA17" s="561">
        <f>IF('内訳詳細_旧(Detail_Old)'!AA17="-","-",'内訳詳細_旧(Detail_Old)'!AA17/'為替換算(currency conversion)'!$B$3)</f>
        <v>433.57462686567163</v>
      </c>
      <c r="AB17" s="719"/>
      <c r="AC17" s="719"/>
      <c r="AD17" s="720"/>
    </row>
    <row r="18" spans="1:30" s="110" customFormat="1" ht="44.25" customHeight="1" thickBot="1">
      <c r="A18" s="107"/>
      <c r="B18" s="125"/>
      <c r="C18" s="126"/>
      <c r="D18" s="127" t="s">
        <v>81</v>
      </c>
      <c r="E18" s="128" t="s">
        <v>409</v>
      </c>
      <c r="F18" s="129" t="s">
        <v>83</v>
      </c>
      <c r="G18" s="564">
        <f>IF('内訳詳細_旧(Detail_Old)'!G18="-","-",'内訳詳細_旧(Detail_Old)'!G18/'為替換算(currency conversion)'!$B$3)</f>
        <v>142.26865671641792</v>
      </c>
      <c r="H18" s="565">
        <f>IF('内訳詳細_旧(Detail_Old)'!H18="-","-",'内訳詳細_旧(Detail_Old)'!H18/'為替換算(currency conversion)'!$B$3)</f>
        <v>295.19402985074629</v>
      </c>
      <c r="I18" s="565">
        <f>IF('内訳詳細_旧(Detail_Old)'!I18="-","-",'内訳詳細_旧(Detail_Old)'!I18/'為替換算(currency conversion)'!$B$3)</f>
        <v>450.03731343283584</v>
      </c>
      <c r="J18" s="566">
        <f>IF('内訳詳細_旧(Detail_Old)'!J18="-","-",'内訳詳細_旧(Detail_Old)'!J18/'為替換算(currency conversion)'!$B$3)</f>
        <v>396.12686567164178</v>
      </c>
      <c r="K18" s="564">
        <f>IF('内訳詳細_旧(Detail_Old)'!K18="-","-",'内訳詳細_旧(Detail_Old)'!K18/'為替換算(currency conversion)'!$B$3)</f>
        <v>97.858208955223887</v>
      </c>
      <c r="L18" s="565">
        <f>IF('内訳詳細_旧(Detail_Old)'!L18="-","-",'内訳詳細_旧(Detail_Old)'!L18/'為替換算(currency conversion)'!$B$3)</f>
        <v>216.02985074626866</v>
      </c>
      <c r="M18" s="565">
        <f>IF('内訳詳細_旧(Detail_Old)'!M18="-","-",'内訳詳細_旧(Detail_Old)'!M18/'為替換算(currency conversion)'!$B$3)</f>
        <v>308.6194029850746</v>
      </c>
      <c r="N18" s="566">
        <f>IF('内訳詳細_旧(Detail_Old)'!N18="-","-",'内訳詳細_旧(Detail_Old)'!N18/'為替換算(currency conversion)'!$B$3)</f>
        <v>425.47014925373134</v>
      </c>
      <c r="O18" s="564">
        <f>IF('内訳詳細_旧(Detail_Old)'!O18="-","-",'内訳詳細_旧(Detail_Old)'!O18/'為替換算(currency conversion)'!$B$3)</f>
        <v>102.61940298507463</v>
      </c>
      <c r="P18" s="565">
        <f>IF('内訳詳細_旧(Detail_Old)'!P18="-","-",'内訳詳細_旧(Detail_Old)'!P18/'為替換算(currency conversion)'!$B$3)</f>
        <v>212.85074626865671</v>
      </c>
      <c r="Q18" s="565">
        <f>IF('内訳詳細_旧(Detail_Old)'!Q18="-","-",'内訳詳細_旧(Detail_Old)'!Q18/'為替換算(currency conversion)'!$B$3)</f>
        <v>319.46268656716416</v>
      </c>
      <c r="R18" s="566">
        <f>IF('内訳詳細_旧(Detail_Old)'!R18="-","-",'内訳詳細_旧(Detail_Old)'!R18/'為替換算(currency conversion)'!$B$3)</f>
        <v>428.83582089552237</v>
      </c>
      <c r="S18" s="564">
        <f>IF('内訳詳細_旧(Detail_Old)'!S18="-","-",'内訳詳細_旧(Detail_Old)'!S18/'為替換算(currency conversion)'!$B$3)</f>
        <v>120.95522388059702</v>
      </c>
      <c r="T18" s="565">
        <f>IF('内訳詳細_旧(Detail_Old)'!T18="-","-",'内訳詳細_旧(Detail_Old)'!T18/'為替換算(currency conversion)'!$B$3)</f>
        <v>256.24626865671644</v>
      </c>
      <c r="U18" s="565">
        <f>IF('内訳詳細_旧(Detail_Old)'!U18="-","-",'内訳詳細_旧(Detail_Old)'!U18/'為替換算(currency conversion)'!$B$3)</f>
        <v>388.83582089552237</v>
      </c>
      <c r="V18" s="566">
        <f>IF('内訳詳細_旧(Detail_Old)'!V18="-","-",'内訳詳細_旧(Detail_Old)'!V18/'為替換算(currency conversion)'!$B$3)</f>
        <v>540.07462686567169</v>
      </c>
      <c r="W18" s="564">
        <f>IF('内訳詳細_旧(Detail_Old)'!W18="-","-",'内訳詳細_旧(Detail_Old)'!W18/'為替換算(currency conversion)'!$B$3)</f>
        <v>134.41044776119404</v>
      </c>
      <c r="X18" s="565">
        <f>IF('内訳詳細_旧(Detail_Old)'!X18="-","-",'内訳詳細_旧(Detail_Old)'!X18/'為替換算(currency conversion)'!$B$3)</f>
        <v>273.81343283582089</v>
      </c>
      <c r="Y18" s="565">
        <f>IF('内訳詳細_旧(Detail_Old)'!Y18="-","-",'内訳詳細_旧(Detail_Old)'!Y18/'為替換算(currency conversion)'!$B$3)</f>
        <v>423.47014925373134</v>
      </c>
      <c r="Z18" s="566">
        <f>IF('内訳詳細_旧(Detail_Old)'!Z18="-","-",'内訳詳細_旧(Detail_Old)'!Z18/'為替換算(currency conversion)'!$B$3)</f>
        <v>576.35074626865674</v>
      </c>
      <c r="AA18" s="564">
        <f>IF('内訳詳細_旧(Detail_Old)'!AA18="-","-",'内訳詳細_旧(Detail_Old)'!AA18/'為替換算(currency conversion)'!$B$3)</f>
        <v>145.63432835820896</v>
      </c>
      <c r="AB18" s="721"/>
      <c r="AC18" s="721"/>
      <c r="AD18" s="722"/>
    </row>
    <row r="19" spans="1:30" ht="14.25" customHeight="1">
      <c r="B19" s="101"/>
      <c r="C19" s="130" t="s">
        <v>643</v>
      </c>
      <c r="D19" s="101"/>
      <c r="E19" s="101"/>
      <c r="F19" s="10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row>
    <row r="20" spans="1:30" ht="14.25" customHeight="1">
      <c r="B20" s="101"/>
      <c r="C20" s="869" t="s">
        <v>681</v>
      </c>
      <c r="D20" s="101"/>
      <c r="E20" s="101"/>
      <c r="F20" s="101"/>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14.25" customHeight="1">
      <c r="B21" s="101"/>
      <c r="C21" s="130" t="s">
        <v>608</v>
      </c>
      <c r="D21" s="101"/>
      <c r="E21" s="101"/>
      <c r="F21" s="101"/>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row>
    <row r="22" spans="1:30" ht="14.25" customHeight="1">
      <c r="B22" s="101"/>
      <c r="C22" s="441" t="s">
        <v>609</v>
      </c>
      <c r="D22" s="101"/>
      <c r="E22" s="101"/>
      <c r="F22" s="101"/>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row>
    <row r="23" spans="1:30" ht="14.25" customHeight="1">
      <c r="B23" s="101"/>
      <c r="C23" s="101" t="s">
        <v>610</v>
      </c>
      <c r="D23" s="101"/>
      <c r="E23" s="101"/>
      <c r="F23" s="101"/>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row>
    <row r="24" spans="1:30" ht="14.25" customHeight="1">
      <c r="B24" s="101"/>
      <c r="C24" s="441" t="s">
        <v>611</v>
      </c>
      <c r="D24" s="101"/>
      <c r="E24" s="101"/>
      <c r="F24" s="101"/>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row>
    <row r="25" spans="1:30" ht="14.25" customHeight="1">
      <c r="B25" s="101"/>
      <c r="C25" s="11" t="s">
        <v>612</v>
      </c>
      <c r="D25" s="101"/>
      <c r="E25" s="101"/>
      <c r="F25" s="101"/>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row>
    <row r="26" spans="1:30" ht="14.25" customHeight="1">
      <c r="B26" s="101"/>
      <c r="C26" s="441" t="s">
        <v>613</v>
      </c>
      <c r="D26" s="101"/>
      <c r="E26" s="101"/>
      <c r="F26" s="101"/>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row>
    <row r="27" spans="1:30" ht="14.25" customHeight="1">
      <c r="B27" s="101"/>
      <c r="C27" s="101"/>
      <c r="D27" s="101"/>
      <c r="E27" s="101"/>
      <c r="F27" s="101"/>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row>
    <row r="28" spans="1:30" s="9" customFormat="1" ht="18" customHeight="1">
      <c r="B28" s="12"/>
      <c r="C28" s="11" t="s">
        <v>84</v>
      </c>
      <c r="D28" s="12"/>
      <c r="E28" s="11"/>
      <c r="F28" s="11"/>
      <c r="G28" s="371"/>
      <c r="H28" s="371"/>
      <c r="I28" s="371"/>
      <c r="J28" s="371"/>
      <c r="K28" s="371"/>
      <c r="L28" s="371"/>
      <c r="M28" s="371"/>
      <c r="N28" s="371"/>
      <c r="O28" s="371"/>
      <c r="P28" s="371"/>
      <c r="Q28" s="371"/>
      <c r="R28" s="371"/>
      <c r="S28" s="449"/>
      <c r="T28" s="449"/>
      <c r="U28" s="449"/>
      <c r="V28" s="449"/>
      <c r="W28" s="449"/>
      <c r="X28" s="449"/>
      <c r="Y28" s="449"/>
      <c r="Z28" s="449"/>
      <c r="AA28" s="449"/>
      <c r="AB28" s="449"/>
      <c r="AC28" s="449"/>
      <c r="AD28" s="449"/>
    </row>
    <row r="29" spans="1:30" s="9" customFormat="1" ht="18" customHeight="1" thickBot="1">
      <c r="B29" s="11"/>
      <c r="C29" s="8" t="str">
        <f>"（単位：百万"&amp;'為替換算(currency conversion)'!$A$3&amp;"/Unit: "&amp;'為替換算(currency conversion)'!$A$3&amp;" million）"</f>
        <v>（単位：百万USD/Unit: USD million）</v>
      </c>
      <c r="D29" s="12"/>
      <c r="E29" s="11"/>
      <c r="F29" s="11"/>
      <c r="G29" s="371"/>
      <c r="H29" s="371"/>
      <c r="I29" s="371"/>
      <c r="J29" s="371"/>
      <c r="K29" s="371"/>
      <c r="L29" s="371"/>
      <c r="M29" s="371"/>
      <c r="N29" s="371"/>
      <c r="O29" s="371"/>
      <c r="P29" s="371"/>
      <c r="Q29" s="371"/>
      <c r="R29" s="371"/>
      <c r="S29" s="449"/>
      <c r="T29" s="449"/>
      <c r="U29" s="449"/>
      <c r="V29" s="449"/>
      <c r="W29" s="449"/>
      <c r="X29" s="449"/>
      <c r="Y29" s="449"/>
      <c r="Z29" s="449"/>
      <c r="AA29" s="449"/>
      <c r="AB29" s="449"/>
      <c r="AC29" s="449"/>
      <c r="AD29" s="449"/>
    </row>
    <row r="30" spans="1:30" s="102" customFormat="1" ht="18" customHeight="1">
      <c r="B30" s="372"/>
      <c r="C30" s="373"/>
      <c r="D30" s="1014" t="s">
        <v>57</v>
      </c>
      <c r="E30" s="1016" t="s">
        <v>391</v>
      </c>
      <c r="F30" s="1018" t="s">
        <v>58</v>
      </c>
      <c r="G30" s="970" t="s">
        <v>401</v>
      </c>
      <c r="H30" s="971"/>
      <c r="I30" s="971"/>
      <c r="J30" s="972"/>
      <c r="K30" s="970" t="s">
        <v>388</v>
      </c>
      <c r="L30" s="971"/>
      <c r="M30" s="971"/>
      <c r="N30" s="972"/>
      <c r="O30" s="970" t="s">
        <v>61</v>
      </c>
      <c r="P30" s="971"/>
      <c r="Q30" s="971"/>
      <c r="R30" s="972"/>
      <c r="S30" s="970" t="s">
        <v>505</v>
      </c>
      <c r="T30" s="971"/>
      <c r="U30" s="971"/>
      <c r="V30" s="972"/>
      <c r="W30" s="970" t="s">
        <v>513</v>
      </c>
      <c r="X30" s="971"/>
      <c r="Y30" s="971"/>
      <c r="Z30" s="972"/>
      <c r="AA30" s="970" t="s">
        <v>547</v>
      </c>
      <c r="AB30" s="971"/>
      <c r="AC30" s="971"/>
      <c r="AD30" s="972"/>
    </row>
    <row r="31" spans="1:30" s="102" customFormat="1" ht="24.75" thickBot="1">
      <c r="B31" s="374"/>
      <c r="C31" s="375"/>
      <c r="D31" s="1015"/>
      <c r="E31" s="1017"/>
      <c r="F31" s="1019"/>
      <c r="G31" s="103" t="s">
        <v>62</v>
      </c>
      <c r="H31" s="104" t="s">
        <v>9</v>
      </c>
      <c r="I31" s="105" t="s">
        <v>10</v>
      </c>
      <c r="J31" s="106" t="s">
        <v>11</v>
      </c>
      <c r="K31" s="103" t="s">
        <v>62</v>
      </c>
      <c r="L31" s="104" t="s">
        <v>9</v>
      </c>
      <c r="M31" s="105" t="s">
        <v>10</v>
      </c>
      <c r="N31" s="106" t="s">
        <v>99</v>
      </c>
      <c r="O31" s="103" t="s">
        <v>62</v>
      </c>
      <c r="P31" s="104" t="s">
        <v>9</v>
      </c>
      <c r="Q31" s="105" t="s">
        <v>10</v>
      </c>
      <c r="R31" s="106" t="s">
        <v>11</v>
      </c>
      <c r="S31" s="103" t="s">
        <v>62</v>
      </c>
      <c r="T31" s="104" t="s">
        <v>9</v>
      </c>
      <c r="U31" s="105" t="s">
        <v>10</v>
      </c>
      <c r="V31" s="106" t="s">
        <v>11</v>
      </c>
      <c r="W31" s="103" t="s">
        <v>8</v>
      </c>
      <c r="X31" s="104" t="s">
        <v>9</v>
      </c>
      <c r="Y31" s="105" t="s">
        <v>10</v>
      </c>
      <c r="Z31" s="106" t="s">
        <v>236</v>
      </c>
      <c r="AA31" s="103" t="s">
        <v>8</v>
      </c>
      <c r="AB31" s="104" t="s">
        <v>9</v>
      </c>
      <c r="AC31" s="105" t="s">
        <v>10</v>
      </c>
      <c r="AD31" s="106" t="s">
        <v>236</v>
      </c>
    </row>
    <row r="32" spans="1:30" s="110" customFormat="1" ht="18" customHeight="1">
      <c r="A32" s="107"/>
      <c r="B32" s="1010" t="s">
        <v>63</v>
      </c>
      <c r="C32" s="1011"/>
      <c r="D32" s="1011"/>
      <c r="E32" s="376" t="s">
        <v>3</v>
      </c>
      <c r="F32" s="377" t="s">
        <v>64</v>
      </c>
      <c r="G32" s="547">
        <f>IF('内訳詳細_旧(Detail_Old)'!G32="-","-",'内訳詳細_旧(Detail_Old)'!G32/'為替換算(currency conversion)'!$B$3)</f>
        <v>1051.0970149253731</v>
      </c>
      <c r="H32" s="548">
        <f>IF('内訳詳細_旧(Detail_Old)'!H32="-","-",'内訳詳細_旧(Detail_Old)'!H32/'為替換算(currency conversion)'!$B$3)</f>
        <v>1645.3805970149253</v>
      </c>
      <c r="I32" s="567">
        <f>IF('内訳詳細_旧(Detail_Old)'!I32="-","-",'内訳詳細_旧(Detail_Old)'!I32/'為替換算(currency conversion)'!$B$3)</f>
        <v>2366.4402985074626</v>
      </c>
      <c r="J32" s="551">
        <f>IF('内訳詳細_旧(Detail_Old)'!J32="-","-",'内訳詳細_旧(Detail_Old)'!J32/'為替換算(currency conversion)'!$B$3)</f>
        <v>3328.3432835820895</v>
      </c>
      <c r="K32" s="547">
        <f>IF('内訳詳細_旧(Detail_Old)'!K32="-","-",'内訳詳細_旧(Detail_Old)'!K32/'為替換算(currency conversion)'!$B$3)</f>
        <v>756.55223880597021</v>
      </c>
      <c r="L32" s="548">
        <f>IF('内訳詳細_旧(Detail_Old)'!L32="-","-",'内訳詳細_旧(Detail_Old)'!L32/'為替換算(currency conversion)'!$B$3)</f>
        <v>1283.9626865671642</v>
      </c>
      <c r="M32" s="567">
        <f>IF('内訳詳細_旧(Detail_Old)'!M32="-","-",'内訳詳細_旧(Detail_Old)'!M32/'為替換算(currency conversion)'!$B$3)</f>
        <v>1955.1716417910447</v>
      </c>
      <c r="N32" s="551">
        <f>IF('内訳詳細_旧(Detail_Old)'!N32="-","-",'内訳詳細_旧(Detail_Old)'!N32/'為替換算(currency conversion)'!$B$3)</f>
        <v>2918.5597014925374</v>
      </c>
      <c r="O32" s="547">
        <f>IF('内訳詳細_旧(Detail_Old)'!O32="-","-",'内訳詳細_旧(Detail_Old)'!O32/'為替換算(currency conversion)'!$B$3)</f>
        <v>794.02238805970148</v>
      </c>
      <c r="P32" s="548">
        <f>IF('内訳詳細_旧(Detail_Old)'!P32="-","-",'内訳詳細_旧(Detail_Old)'!P32/'為替換算(currency conversion)'!$B$3)</f>
        <v>1941.044776119403</v>
      </c>
      <c r="Q32" s="567">
        <f>IF('内訳詳細_旧(Detail_Old)'!Q32="-","-",'内訳詳細_旧(Detail_Old)'!Q32/'為替換算(currency conversion)'!$B$3)</f>
        <v>2560</v>
      </c>
      <c r="R32" s="551">
        <f>IF('内訳詳細_旧(Detail_Old)'!R32="-","-",'内訳詳細_旧(Detail_Old)'!R32/'為替換算(currency conversion)'!$B$3)</f>
        <v>3559.6641791044776</v>
      </c>
      <c r="S32" s="547">
        <f>IF('内訳詳細_旧(Detail_Old)'!S32="-","-",'内訳詳細_旧(Detail_Old)'!S32/'為替換算(currency conversion)'!$B$3)</f>
        <v>1291.9850746268658</v>
      </c>
      <c r="T32" s="548">
        <f>IF('内訳詳細_旧(Detail_Old)'!T32="-","-",'内訳詳細_旧(Detail_Old)'!T32/'為替換算(currency conversion)'!$B$3)</f>
        <v>1856.4179104477612</v>
      </c>
      <c r="U32" s="567">
        <f>IF('内訳詳細_旧(Detail_Old)'!U32="-","-",'内訳詳細_旧(Detail_Old)'!U32/'為替換算(currency conversion)'!$B$3)</f>
        <v>2614.4402985074626</v>
      </c>
      <c r="V32" s="551">
        <f>IF('内訳詳細_旧(Detail_Old)'!V32="-","-",'内訳詳細_旧(Detail_Old)'!V32/'為替換算(currency conversion)'!$B$3)</f>
        <v>3594.0223880597014</v>
      </c>
      <c r="W32" s="547">
        <f>IF('内訳詳細_旧(Detail_Old)'!W32="-","-",'内訳詳細_旧(Detail_Old)'!W32/'為替換算(currency conversion)'!$B$3)</f>
        <v>1177.0895522388059</v>
      </c>
      <c r="X32" s="548">
        <f>IF('内訳詳細_旧(Detail_Old)'!X32="-","-",'内訳詳細_旧(Detail_Old)'!X32/'為替換算(currency conversion)'!$B$3)</f>
        <v>2205.7238805970151</v>
      </c>
      <c r="Y32" s="567">
        <f>IF('内訳詳細_旧(Detail_Old)'!Y32="-","-",'内訳詳細_旧(Detail_Old)'!Y32/'為替換算(currency conversion)'!$B$3)</f>
        <v>3019.9925373134329</v>
      </c>
      <c r="Z32" s="551">
        <f>IF('内訳詳細_旧(Detail_Old)'!Z32="-","-",'内訳詳細_旧(Detail_Old)'!Z32/'為替換算(currency conversion)'!$B$3)</f>
        <v>4061.7910447761192</v>
      </c>
      <c r="AA32" s="547">
        <f>IF('内訳詳細_旧(Detail_Old)'!AA32="-","-",'内訳詳細_旧(Detail_Old)'!AA32/'為替換算(currency conversion)'!$B$3)</f>
        <v>1042.4776119402984</v>
      </c>
      <c r="AB32" s="711"/>
      <c r="AC32" s="723"/>
      <c r="AD32" s="712"/>
    </row>
    <row r="33" spans="1:30" s="110" customFormat="1" ht="43.5" customHeight="1">
      <c r="A33" s="107"/>
      <c r="B33" s="378"/>
      <c r="C33" s="379" t="s">
        <v>65</v>
      </c>
      <c r="D33" s="380" t="s">
        <v>66</v>
      </c>
      <c r="E33" s="381" t="s">
        <v>3</v>
      </c>
      <c r="F33" s="382" t="s">
        <v>67</v>
      </c>
      <c r="G33" s="552">
        <f>IF('内訳詳細_旧(Detail_Old)'!G33="-","-",'内訳詳細_旧(Detail_Old)'!G33/'為替換算(currency conversion)'!$B$3)</f>
        <v>589.55223880597021</v>
      </c>
      <c r="H33" s="553">
        <f>IF('内訳詳細_旧(Detail_Old)'!H33="-","-",'内訳詳細_旧(Detail_Old)'!H33/'為替換算(currency conversion)'!$B$3)</f>
        <v>932.18656716417911</v>
      </c>
      <c r="I33" s="568">
        <f>IF('内訳詳細_旧(Detail_Old)'!I33="-","-",'内訳詳細_旧(Detail_Old)'!I33/'為替換算(currency conversion)'!$B$3)</f>
        <v>1276.044776119403</v>
      </c>
      <c r="J33" s="554">
        <f>IF('内訳詳細_旧(Detail_Old)'!J33="-","-",'内訳詳細_旧(Detail_Old)'!J33/'為替換算(currency conversion)'!$B$3)</f>
        <v>1867.358208955224</v>
      </c>
      <c r="K33" s="552">
        <f>IF('内訳詳細_旧(Detail_Old)'!K33="-","-",'内訳詳細_旧(Detail_Old)'!K33/'為替換算(currency conversion)'!$B$3)</f>
        <v>420.46268656716416</v>
      </c>
      <c r="L33" s="553">
        <f>IF('内訳詳細_旧(Detail_Old)'!L33="-","-",'内訳詳細_旧(Detail_Old)'!L33/'為替換算(currency conversion)'!$B$3)</f>
        <v>648.2388059701492</v>
      </c>
      <c r="M33" s="568">
        <f>IF('内訳詳細_旧(Detail_Old)'!M33="-","-",'内訳詳細_旧(Detail_Old)'!M33/'為替換算(currency conversion)'!$B$3)</f>
        <v>950.80597014925377</v>
      </c>
      <c r="N33" s="554">
        <f>IF('内訳詳細_旧(Detail_Old)'!N33="-","-",'内訳詳細_旧(Detail_Old)'!N33/'為替換算(currency conversion)'!$B$3)</f>
        <v>1451.3059701492537</v>
      </c>
      <c r="O33" s="552">
        <f>IF('内訳詳細_旧(Detail_Old)'!O33="-","-",'内訳詳細_旧(Detail_Old)'!O33/'為替換算(currency conversion)'!$B$3)</f>
        <v>408.57462686567163</v>
      </c>
      <c r="P33" s="553">
        <f>IF('内訳詳細_旧(Detail_Old)'!P33="-","-",'内訳詳細_旧(Detail_Old)'!P33/'為替換算(currency conversion)'!$B$3)</f>
        <v>1190.7985074626865</v>
      </c>
      <c r="Q33" s="568">
        <f>IF('内訳詳細_旧(Detail_Old)'!Q33="-","-",'内訳詳細_旧(Detail_Old)'!Q33/'為替換算(currency conversion)'!$B$3)</f>
        <v>1509.544776119403</v>
      </c>
      <c r="R33" s="554">
        <f>IF('内訳詳細_旧(Detail_Old)'!R33="-","-",'内訳詳細_旧(Detail_Old)'!R33/'為替換算(currency conversion)'!$B$3)</f>
        <v>2099.5</v>
      </c>
      <c r="S33" s="552">
        <f>IF('内訳詳細_旧(Detail_Old)'!S33="-","-",'内訳詳細_旧(Detail_Old)'!S33/'為替換算(currency conversion)'!$B$3)</f>
        <v>1010.3507462686567</v>
      </c>
      <c r="T33" s="553">
        <f>IF('内訳詳細_旧(Detail_Old)'!T33="-","-",'内訳詳細_旧(Detail_Old)'!T33/'為替換算(currency conversion)'!$B$3)</f>
        <v>1209.1940298507463</v>
      </c>
      <c r="U33" s="568">
        <f>IF('内訳詳細_旧(Detail_Old)'!U33="-","-",'内訳詳細_旧(Detail_Old)'!U33/'為替換算(currency conversion)'!$B$3)</f>
        <v>1545.9626865671642</v>
      </c>
      <c r="V33" s="554">
        <f>IF('内訳詳細_旧(Detail_Old)'!V33="-","-",'内訳詳細_旧(Detail_Old)'!V33/'為替換算(currency conversion)'!$B$3)</f>
        <v>2094.2313432835822</v>
      </c>
      <c r="W33" s="552">
        <f>IF('内訳詳細_旧(Detail_Old)'!W33="-","-",'内訳詳細_旧(Detail_Old)'!W33/'為替換算(currency conversion)'!$B$3)</f>
        <v>696.26865671641792</v>
      </c>
      <c r="X33" s="553">
        <f>IF('内訳詳細_旧(Detail_Old)'!X33="-","-",'内訳詳細_旧(Detail_Old)'!X33/'為替換算(currency conversion)'!$B$3)</f>
        <v>1363.7388059701493</v>
      </c>
      <c r="Y33" s="568">
        <f>IF('内訳詳細_旧(Detail_Old)'!Y33="-","-",'内訳詳細_旧(Detail_Old)'!Y33/'為替換算(currency conversion)'!$B$3)</f>
        <v>1824.7089552238806</v>
      </c>
      <c r="Z33" s="554">
        <f>IF('内訳詳細_旧(Detail_Old)'!Z33="-","-",'内訳詳細_旧(Detail_Old)'!Z33/'為替換算(currency conversion)'!$B$3)</f>
        <v>2426.2164179104479</v>
      </c>
      <c r="AA33" s="552">
        <f>IF('内訳詳細_旧(Detail_Old)'!AA33="-","-",'内訳詳細_旧(Detail_Old)'!AA33/'為替換算(currency conversion)'!$B$3)</f>
        <v>594.69402985074623</v>
      </c>
      <c r="AB33" s="713"/>
      <c r="AC33" s="724"/>
      <c r="AD33" s="714"/>
    </row>
    <row r="34" spans="1:30" s="110" customFormat="1" ht="18" customHeight="1">
      <c r="A34" s="107"/>
      <c r="B34" s="378"/>
      <c r="C34" s="383" t="s">
        <v>68</v>
      </c>
      <c r="D34" s="384" t="s">
        <v>69</v>
      </c>
      <c r="E34" s="385" t="s">
        <v>3</v>
      </c>
      <c r="F34" s="386" t="s">
        <v>70</v>
      </c>
      <c r="G34" s="555">
        <f>IF('内訳詳細_旧(Detail_Old)'!G34="-","-",'内訳詳細_旧(Detail_Old)'!G34/'為替換算(currency conversion)'!$B$3)</f>
        <v>261.17910447761193</v>
      </c>
      <c r="H34" s="556">
        <f>IF('内訳詳細_旧(Detail_Old)'!H34="-","-",'内訳詳細_旧(Detail_Old)'!H34/'為替換算(currency conversion)'!$B$3)</f>
        <v>376.0149253731343</v>
      </c>
      <c r="I34" s="569">
        <f>IF('内訳詳細_旧(Detail_Old)'!I34="-","-",'内訳詳細_旧(Detail_Old)'!I34/'為替換算(currency conversion)'!$B$3)</f>
        <v>635.41791044776119</v>
      </c>
      <c r="J34" s="557">
        <f>IF('内訳詳細_旧(Detail_Old)'!J34="-","-",'内訳詳細_旧(Detail_Old)'!J34/'為替換算(currency conversion)'!$B$3)</f>
        <v>830.82089552238801</v>
      </c>
      <c r="K34" s="555">
        <f>IF('内訳詳細_旧(Detail_Old)'!K34="-","-",'内訳詳細_旧(Detail_Old)'!K34/'為替換算(currency conversion)'!$B$3)</f>
        <v>170.93283582089552</v>
      </c>
      <c r="L34" s="556">
        <f>IF('内訳詳細_旧(Detail_Old)'!L34="-","-",'内訳詳細_旧(Detail_Old)'!L34/'為替換算(currency conversion)'!$B$3)</f>
        <v>320.7238805970149</v>
      </c>
      <c r="M34" s="569">
        <f>IF('内訳詳細_旧(Detail_Old)'!M34="-","-",'内訳詳細_旧(Detail_Old)'!M34/'為替換算(currency conversion)'!$B$3)</f>
        <v>553.67164179104475</v>
      </c>
      <c r="N34" s="557">
        <f>IF('内訳詳細_旧(Detail_Old)'!N34="-","-",'内訳詳細_旧(Detail_Old)'!N34/'為替換算(currency conversion)'!$B$3)</f>
        <v>850.85820895522386</v>
      </c>
      <c r="O34" s="555">
        <f>IF('内訳詳細_旧(Detail_Old)'!O34="-","-",'内訳詳細_旧(Detail_Old)'!O34/'為替換算(currency conversion)'!$B$3)</f>
        <v>197.13432835820896</v>
      </c>
      <c r="P34" s="556">
        <f>IF('内訳詳細_旧(Detail_Old)'!P34="-","-",'内訳詳細_旧(Detail_Old)'!P34/'為替換算(currency conversion)'!$B$3)</f>
        <v>415.86567164179104</v>
      </c>
      <c r="Q34" s="569">
        <f>IF('内訳詳細_旧(Detail_Old)'!Q34="-","-",'内訳詳細_旧(Detail_Old)'!Q34/'為替換算(currency conversion)'!$B$3)</f>
        <v>615.67164179104475</v>
      </c>
      <c r="R34" s="557">
        <f>IF('内訳詳細_旧(Detail_Old)'!R34="-","-",'内訳詳細_旧(Detail_Old)'!R34/'為替換算(currency conversion)'!$B$3)</f>
        <v>848.74626865671644</v>
      </c>
      <c r="S34" s="555">
        <f>IF('内訳詳細_旧(Detail_Old)'!S34="-","-",'内訳詳細_旧(Detail_Old)'!S34/'為替換算(currency conversion)'!$B$3)</f>
        <v>110.69402985074628</v>
      </c>
      <c r="T34" s="556">
        <f>IF('内訳詳細_旧(Detail_Old)'!T34="-","-",'内訳詳細_旧(Detail_Old)'!T34/'為替換算(currency conversion)'!$B$3)</f>
        <v>311.29850746268659</v>
      </c>
      <c r="U34" s="569">
        <f>IF('内訳詳細_旧(Detail_Old)'!U34="-","-",'内訳詳細_旧(Detail_Old)'!U34/'為替換算(currency conversion)'!$B$3)</f>
        <v>588.80597014925377</v>
      </c>
      <c r="V34" s="557">
        <f>IF('内訳詳細_旧(Detail_Old)'!V34="-","-",'内訳詳細_旧(Detail_Old)'!V34/'為替換算(currency conversion)'!$B$3)</f>
        <v>809.44776119402979</v>
      </c>
      <c r="W34" s="555">
        <f>IF('内訳詳細_旧(Detail_Old)'!W34="-","-",'内訳詳細_旧(Detail_Old)'!W34/'為替換算(currency conversion)'!$B$3)</f>
        <v>209.44776119402985</v>
      </c>
      <c r="X34" s="556">
        <f>IF('内訳詳細_旧(Detail_Old)'!X34="-","-",'内訳詳細_旧(Detail_Old)'!X34/'為替換算(currency conversion)'!$B$3)</f>
        <v>424.17910447761193</v>
      </c>
      <c r="Y34" s="569">
        <f>IF('内訳詳細_旧(Detail_Old)'!Y34="-","-",'内訳詳細_旧(Detail_Old)'!Y34/'為替換算(currency conversion)'!$B$3)</f>
        <v>635.62686567164178</v>
      </c>
      <c r="Z34" s="557">
        <f>IF('内訳詳細_旧(Detail_Old)'!Z34="-","-",'内訳詳細_旧(Detail_Old)'!Z34/'為替換算(currency conversion)'!$B$3)</f>
        <v>887.12686567164178</v>
      </c>
      <c r="AA34" s="555">
        <f>IF('内訳詳細_旧(Detail_Old)'!AA34="-","-",'内訳詳細_旧(Detail_Old)'!AA34/'為替換算(currency conversion)'!$B$3)</f>
        <v>187.8955223880597</v>
      </c>
      <c r="AB34" s="715"/>
      <c r="AC34" s="725"/>
      <c r="AD34" s="716"/>
    </row>
    <row r="35" spans="1:30" s="110" customFormat="1" ht="18" customHeight="1">
      <c r="A35" s="107"/>
      <c r="B35" s="966" t="s">
        <v>18</v>
      </c>
      <c r="C35" s="951"/>
      <c r="D35" s="951"/>
      <c r="E35" s="120" t="s">
        <v>30</v>
      </c>
      <c r="F35" s="121" t="s">
        <v>32</v>
      </c>
      <c r="G35" s="558">
        <f>IF('内訳詳細_旧(Detail_Old)'!G35="-","-",'内訳詳細_旧(Detail_Old)'!G35/'為替換算(currency conversion)'!$B$3)</f>
        <v>706.28358208955228</v>
      </c>
      <c r="H35" s="559">
        <f>IF('内訳詳細_旧(Detail_Old)'!H35="-","-",'内訳詳細_旧(Detail_Old)'!H35/'為替換算(currency conversion)'!$B$3)</f>
        <v>1236.0597014925372</v>
      </c>
      <c r="I35" s="570">
        <f>IF('内訳詳細_旧(Detail_Old)'!I35="-","-",'内訳詳細_旧(Detail_Old)'!I35/'為替換算(currency conversion)'!$B$3)</f>
        <v>1962.6940298507463</v>
      </c>
      <c r="J35" s="560">
        <f>IF('内訳詳細_旧(Detail_Old)'!J35="-","-",'内訳詳細_旧(Detail_Old)'!J35/'為替換算(currency conversion)'!$B$3)</f>
        <v>3048.4925373134329</v>
      </c>
      <c r="K35" s="558">
        <f>IF('内訳詳細_旧(Detail_Old)'!K35="-","-",'内訳詳細_旧(Detail_Old)'!K35/'為替換算(currency conversion)'!$B$3)</f>
        <v>1091.7761194029852</v>
      </c>
      <c r="L35" s="559">
        <f>IF('内訳詳細_旧(Detail_Old)'!L35="-","-",'内訳詳細_旧(Detail_Old)'!L35/'為替換算(currency conversion)'!$B$3)</f>
        <v>1679.3432835820895</v>
      </c>
      <c r="M35" s="570">
        <f>IF('内訳詳細_旧(Detail_Old)'!M35="-","-",'内訳詳細_旧(Detail_Old)'!M35/'為替換算(currency conversion)'!$B$3)</f>
        <v>2391.8880597014927</v>
      </c>
      <c r="N35" s="560">
        <f>IF('内訳詳細_旧(Detail_Old)'!N35="-","-",'内訳詳細_旧(Detail_Old)'!N35/'為替換算(currency conversion)'!$B$3)</f>
        <v>3419.5074626865671</v>
      </c>
      <c r="O35" s="558">
        <f>IF('内訳詳細_旧(Detail_Old)'!O35="-","-",'内訳詳細_旧(Detail_Old)'!O35/'為替換算(currency conversion)'!$B$3)</f>
        <v>682.52238805970148</v>
      </c>
      <c r="P35" s="559">
        <f>IF('内訳詳細_旧(Detail_Old)'!P35="-","-",'内訳詳細_旧(Detail_Old)'!P35/'為替換算(currency conversion)'!$B$3)</f>
        <v>1424.4179104477612</v>
      </c>
      <c r="Q35" s="570">
        <f>IF('内訳詳細_旧(Detail_Old)'!Q35="-","-",'内訳詳細_旧(Detail_Old)'!Q35/'為替換算(currency conversion)'!$B$3)</f>
        <v>2050.3582089552237</v>
      </c>
      <c r="R35" s="560">
        <f>IF('内訳詳細_旧(Detail_Old)'!R35="-","-",'内訳詳細_旧(Detail_Old)'!R35/'為替換算(currency conversion)'!$B$3)</f>
        <v>3214.2462686567164</v>
      </c>
      <c r="S35" s="558">
        <f>IF('内訳詳細_旧(Detail_Old)'!S35="-","-",'内訳詳細_旧(Detail_Old)'!S35/'為替換算(currency conversion)'!$B$3)</f>
        <v>1274.0746268656717</v>
      </c>
      <c r="T35" s="559">
        <f>IF('内訳詳細_旧(Detail_Old)'!T35="-","-",'内訳詳細_旧(Detail_Old)'!T35/'為替換算(currency conversion)'!$B$3)</f>
        <v>1925.2537313432836</v>
      </c>
      <c r="U35" s="570">
        <f>IF('内訳詳細_旧(Detail_Old)'!U35="-","-",'内訳詳細_旧(Detail_Old)'!U35/'為替換算(currency conversion)'!$B$3)</f>
        <v>2670.7910447761192</v>
      </c>
      <c r="V35" s="560">
        <f>IF('内訳詳細_旧(Detail_Old)'!V35="-","-",'内訳詳細_旧(Detail_Old)'!V35/'為替換算(currency conversion)'!$B$3)</f>
        <v>4045.8955223880598</v>
      </c>
      <c r="W35" s="558">
        <f>IF('内訳詳細_旧(Detail_Old)'!W35="-","-",'内訳詳細_旧(Detail_Old)'!W35/'為替換算(currency conversion)'!$B$3)</f>
        <v>976.6567164179105</v>
      </c>
      <c r="X35" s="559">
        <f>IF('内訳詳細_旧(Detail_Old)'!X35="-","-",'内訳詳細_旧(Detail_Old)'!X35/'為替換算(currency conversion)'!$B$3)</f>
        <v>1616.6268656716418</v>
      </c>
      <c r="Y35" s="570">
        <f>IF('内訳詳細_旧(Detail_Old)'!Y35="-","-",'内訳詳細_旧(Detail_Old)'!Y35/'為替換算(currency conversion)'!$B$3)</f>
        <v>2254.9701492537315</v>
      </c>
      <c r="Z35" s="560">
        <f>IF('内訳詳細_旧(Detail_Old)'!Z35="-","-",'内訳詳細_旧(Detail_Old)'!Z35/'為替換算(currency conversion)'!$B$3)</f>
        <v>3331.9253731343283</v>
      </c>
      <c r="AA35" s="558">
        <f>IF('内訳詳細_旧(Detail_Old)'!AA35="-","-",'内訳詳細_旧(Detail_Old)'!AA35/'為替換算(currency conversion)'!$B$3)</f>
        <v>664.6044776119403</v>
      </c>
      <c r="AB35" s="717"/>
      <c r="AC35" s="726"/>
      <c r="AD35" s="718"/>
    </row>
    <row r="36" spans="1:30" s="110" customFormat="1" ht="42.75" customHeight="1">
      <c r="A36" s="107"/>
      <c r="B36" s="111"/>
      <c r="C36" s="112" t="s">
        <v>65</v>
      </c>
      <c r="D36" s="113" t="s">
        <v>71</v>
      </c>
      <c r="E36" s="114" t="s">
        <v>3</v>
      </c>
      <c r="F36" s="115" t="s">
        <v>406</v>
      </c>
      <c r="G36" s="552">
        <f>IF('内訳詳細_旧(Detail_Old)'!G36="-","-",'内訳詳細_旧(Detail_Old)'!G36/'為替換算(currency conversion)'!$B$3)</f>
        <v>485.28358208955223</v>
      </c>
      <c r="H36" s="553">
        <f>IF('内訳詳細_旧(Detail_Old)'!H36="-","-",'内訳詳細_旧(Detail_Old)'!H36/'為替換算(currency conversion)'!$B$3)</f>
        <v>892.29104477611941</v>
      </c>
      <c r="I36" s="568">
        <f>IF('内訳詳細_旧(Detail_Old)'!I36="-","-",'内訳詳細_旧(Detail_Old)'!I36/'為替換算(currency conversion)'!$B$3)</f>
        <v>1429.8880597014925</v>
      </c>
      <c r="J36" s="554">
        <f>IF('内訳詳細_旧(Detail_Old)'!J36="-","-",'内訳詳細_旧(Detail_Old)'!J36/'為替換算(currency conversion)'!$B$3)</f>
        <v>2326.6567164179105</v>
      </c>
      <c r="K36" s="552">
        <f>IF('内訳詳細_旧(Detail_Old)'!K36="-","-",'内訳詳細_旧(Detail_Old)'!K36/'為替換算(currency conversion)'!$B$3)</f>
        <v>899.02238805970148</v>
      </c>
      <c r="L36" s="553">
        <f>IF('内訳詳細_旧(Detail_Old)'!L36="-","-",'内訳詳細_旧(Detail_Old)'!L36/'為替換算(currency conversion)'!$B$3)</f>
        <v>1321.2761194029852</v>
      </c>
      <c r="M36" s="568">
        <f>IF('内訳詳細_旧(Detail_Old)'!M36="-","-",'内訳詳細_旧(Detail_Old)'!M36/'為替換算(currency conversion)'!$B$3)</f>
        <v>1909.7014925373135</v>
      </c>
      <c r="N36" s="554">
        <f>IF('内訳詳細_旧(Detail_Old)'!N36="-","-",'内訳詳細_旧(Detail_Old)'!N36/'為替換算(currency conversion)'!$B$3)</f>
        <v>2700.0074626865671</v>
      </c>
      <c r="O36" s="552">
        <f>IF('内訳詳細_旧(Detail_Old)'!O36="-","-",'内訳詳細_旧(Detail_Old)'!O36/'為替換算(currency conversion)'!$B$3)</f>
        <v>513.88059701492534</v>
      </c>
      <c r="P36" s="553">
        <f>IF('内訳詳細_旧(Detail_Old)'!P36="-","-",'内訳詳細_旧(Detail_Old)'!P36/'為替換算(currency conversion)'!$B$3)</f>
        <v>933.68656716417911</v>
      </c>
      <c r="Q36" s="568">
        <f>IF('内訳詳細_旧(Detail_Old)'!Q36="-","-",'内訳詳細_旧(Detail_Old)'!Q36/'為替換算(currency conversion)'!$B$3)</f>
        <v>1415.0820895522388</v>
      </c>
      <c r="R36" s="554">
        <f>IF('内訳詳細_旧(Detail_Old)'!R36="-","-",'内訳詳細_旧(Detail_Old)'!R36/'為替換算(currency conversion)'!$B$3)</f>
        <v>2207.6044776119402</v>
      </c>
      <c r="S36" s="552">
        <f>IF('内訳詳細_旧(Detail_Old)'!S36="-","-",'内訳詳細_旧(Detail_Old)'!S36/'為替換算(currency conversion)'!$B$3)</f>
        <v>1089.4402985074628</v>
      </c>
      <c r="T36" s="553">
        <f>IF('内訳詳細_旧(Detail_Old)'!T36="-","-",'内訳詳細_旧(Detail_Old)'!T36/'為替換算(currency conversion)'!$B$3)</f>
        <v>1580.0746268656717</v>
      </c>
      <c r="U36" s="568">
        <f>IF('内訳詳細_旧(Detail_Old)'!U36="-","-",'内訳詳細_旧(Detail_Old)'!U36/'為替換算(currency conversion)'!$B$3)</f>
        <v>2142.7238805970151</v>
      </c>
      <c r="V36" s="554">
        <f>IF('内訳詳細_旧(Detail_Old)'!V36="-","-",'内訳詳細_旧(Detail_Old)'!V36/'為替換算(currency conversion)'!$B$3)</f>
        <v>3222.4626865671644</v>
      </c>
      <c r="W36" s="552">
        <f>IF('内訳詳細_旧(Detail_Old)'!W36="-","-",'内訳詳細_旧(Detail_Old)'!W36/'為替換算(currency conversion)'!$B$3)</f>
        <v>758.43283582089555</v>
      </c>
      <c r="X36" s="553">
        <f>IF('内訳詳細_旧(Detail_Old)'!X36="-","-",'内訳詳細_旧(Detail_Old)'!X36/'為替換算(currency conversion)'!$B$3)</f>
        <v>1207.0074626865671</v>
      </c>
      <c r="Y36" s="568">
        <f>IF('内訳詳細_旧(Detail_Old)'!Y36="-","-",'内訳詳細_旧(Detail_Old)'!Y36/'為替換算(currency conversion)'!$B$3)</f>
        <v>1636.0895522388059</v>
      </c>
      <c r="Z36" s="554">
        <f>IF('内訳詳細_旧(Detail_Old)'!Z36="-","-",'内訳詳細_旧(Detail_Old)'!Z36/'為替換算(currency conversion)'!$B$3)</f>
        <v>2396.3656716417909</v>
      </c>
      <c r="AA36" s="552">
        <f>IF('内訳詳細_旧(Detail_Old)'!AA36="-","-",'内訳詳細_旧(Detail_Old)'!AA36/'為替換算(currency conversion)'!$B$3)</f>
        <v>494.85074626865674</v>
      </c>
      <c r="AB36" s="713"/>
      <c r="AC36" s="724"/>
      <c r="AD36" s="714"/>
    </row>
    <row r="37" spans="1:30" s="110" customFormat="1" ht="44.25" customHeight="1">
      <c r="A37" s="107"/>
      <c r="B37" s="111"/>
      <c r="C37" s="116" t="s">
        <v>68</v>
      </c>
      <c r="D37" s="117" t="s">
        <v>73</v>
      </c>
      <c r="E37" s="118" t="s">
        <v>3</v>
      </c>
      <c r="F37" s="122" t="s">
        <v>75</v>
      </c>
      <c r="G37" s="555">
        <f>IF('内訳詳細_旧(Detail_Old)'!G37="-","-",'内訳詳細_旧(Detail_Old)'!G37/'為替換算(currency conversion)'!$B$3)</f>
        <v>196.34328358208955</v>
      </c>
      <c r="H37" s="556">
        <f>IF('内訳詳細_旧(Detail_Old)'!H37="-","-",'内訳詳細_旧(Detail_Old)'!H37/'為替換算(currency conversion)'!$B$3)</f>
        <v>295.17910447761193</v>
      </c>
      <c r="I37" s="569">
        <f>IF('内訳詳細_旧(Detail_Old)'!I37="-","-",'内訳詳細_旧(Detail_Old)'!I37/'為替換算(currency conversion)'!$B$3)</f>
        <v>456.82089552238807</v>
      </c>
      <c r="J37" s="557">
        <f>IF('内訳詳細_旧(Detail_Old)'!J37="-","-",'内訳詳細_旧(Detail_Old)'!J37/'為替換算(currency conversion)'!$B$3)</f>
        <v>602.45522388059703</v>
      </c>
      <c r="K37" s="555">
        <f>IF('内訳詳細_旧(Detail_Old)'!K37="-","-",'内訳詳細_旧(Detail_Old)'!K37/'為替換算(currency conversion)'!$B$3)</f>
        <v>107.41791044776119</v>
      </c>
      <c r="L37" s="556">
        <f>IF('内訳詳細_旧(Detail_Old)'!L37="-","-",'内訳詳細_旧(Detail_Old)'!L37/'為替換算(currency conversion)'!$B$3)</f>
        <v>247.12686567164178</v>
      </c>
      <c r="M37" s="569">
        <f>IF('内訳詳細_旧(Detail_Old)'!M37="-","-",'内訳詳細_旧(Detail_Old)'!M37/'為替換算(currency conversion)'!$B$3)</f>
        <v>342.93283582089555</v>
      </c>
      <c r="N37" s="557">
        <f>IF('内訳詳細_旧(Detail_Old)'!N37="-","-",'内訳詳細_旧(Detail_Old)'!N37/'為替換算(currency conversion)'!$B$3)</f>
        <v>521.98507462686564</v>
      </c>
      <c r="O37" s="555">
        <f>IF('内訳詳細_旧(Detail_Old)'!O37="-","-",'内訳詳細_旧(Detail_Old)'!O37/'為替換算(currency conversion)'!$B$3)</f>
        <v>119.82089552238806</v>
      </c>
      <c r="P37" s="556">
        <f>IF('内訳詳細_旧(Detail_Old)'!P37="-","-",'内訳詳細_旧(Detail_Old)'!P37/'為替換算(currency conversion)'!$B$3)</f>
        <v>408.73880597014926</v>
      </c>
      <c r="Q37" s="569">
        <f>IF('内訳詳細_旧(Detail_Old)'!Q37="-","-",'内訳詳細_旧(Detail_Old)'!Q37/'為替換算(currency conversion)'!$B$3)</f>
        <v>521.07462686567169</v>
      </c>
      <c r="R37" s="557">
        <f>IF('内訳詳細_旧(Detail_Old)'!R37="-","-",'内訳詳細_旧(Detail_Old)'!R37/'為替換算(currency conversion)'!$B$3)</f>
        <v>847.91791044776119</v>
      </c>
      <c r="S37" s="555">
        <f>IF('内訳詳細_旧(Detail_Old)'!S37="-","-",'内訳詳細_旧(Detail_Old)'!S37/'為替換算(currency conversion)'!$B$3)</f>
        <v>118.05223880597015</v>
      </c>
      <c r="T37" s="556">
        <f>IF('内訳詳細_旧(Detail_Old)'!T37="-","-",'内訳詳細_旧(Detail_Old)'!T37/'為替換算(currency conversion)'!$B$3)</f>
        <v>233.85074626865671</v>
      </c>
      <c r="U37" s="569">
        <f>IF('内訳詳細_旧(Detail_Old)'!U37="-","-",'内訳詳細_旧(Detail_Old)'!U37/'為替換算(currency conversion)'!$B$3)</f>
        <v>365.08955223880599</v>
      </c>
      <c r="V37" s="557">
        <f>IF('内訳詳細_旧(Detail_Old)'!V37="-","-",'内訳詳細_旧(Detail_Old)'!V37/'為替換算(currency conversion)'!$B$3)</f>
        <v>619.8955223880597</v>
      </c>
      <c r="W37" s="555">
        <f>IF('内訳詳細_旧(Detail_Old)'!W37="-","-",'内訳詳細_旧(Detail_Old)'!W37/'為替換算(currency conversion)'!$B$3)</f>
        <v>144.36567164179104</v>
      </c>
      <c r="X37" s="556">
        <f>IF('内訳詳細_旧(Detail_Old)'!X37="-","-",'内訳詳細_旧(Detail_Old)'!X37/'為替換算(currency conversion)'!$B$3)</f>
        <v>304.12686567164178</v>
      </c>
      <c r="Y37" s="569">
        <f>IF('内訳詳細_旧(Detail_Old)'!Y37="-","-",'内訳詳細_旧(Detail_Old)'!Y37/'為替換算(currency conversion)'!$B$3)</f>
        <v>460.91791044776119</v>
      </c>
      <c r="Z37" s="557">
        <f>IF('内訳詳細_旧(Detail_Old)'!Z37="-","-",'内訳詳細_旧(Detail_Old)'!Z37/'為替換算(currency conversion)'!$B$3)</f>
        <v>718.07462686567169</v>
      </c>
      <c r="AA37" s="555">
        <f>IF('内訳詳細_旧(Detail_Old)'!AA37="-","-",'内訳詳細_旧(Detail_Old)'!AA37/'為替換算(currency conversion)'!$B$3)</f>
        <v>116.99253731343283</v>
      </c>
      <c r="AB37" s="715"/>
      <c r="AC37" s="725"/>
      <c r="AD37" s="716"/>
    </row>
    <row r="38" spans="1:30" s="110" customFormat="1" ht="18" customHeight="1">
      <c r="A38" s="107"/>
      <c r="B38" s="966" t="s">
        <v>20</v>
      </c>
      <c r="C38" s="951"/>
      <c r="D38" s="951"/>
      <c r="E38" s="120" t="s">
        <v>3</v>
      </c>
      <c r="F38" s="123" t="s">
        <v>33</v>
      </c>
      <c r="G38" s="558">
        <f>IF('内訳詳細_旧(Detail_Old)'!G38="-","-",'内訳詳細_旧(Detail_Old)'!G38/'為替換算(currency conversion)'!$B$3)</f>
        <v>570.35820895522386</v>
      </c>
      <c r="H38" s="559">
        <f>IF('内訳詳細_旧(Detail_Old)'!H38="-","-",'内訳詳細_旧(Detail_Old)'!H38/'為替換算(currency conversion)'!$B$3)</f>
        <v>989.5</v>
      </c>
      <c r="I38" s="570">
        <f>IF('内訳詳細_旧(Detail_Old)'!I38="-","-",'内訳詳細_旧(Detail_Old)'!I38/'為替換算(currency conversion)'!$B$3)</f>
        <v>1542.4253731343283</v>
      </c>
      <c r="J38" s="560">
        <f>IF('内訳詳細_旧(Detail_Old)'!J38="-","-",'内訳詳細_旧(Detail_Old)'!J38/'為替換算(currency conversion)'!$B$3)</f>
        <v>2212.3208955223881</v>
      </c>
      <c r="K38" s="558">
        <f>IF('内訳詳細_旧(Detail_Old)'!K38="-","-",'内訳詳細_旧(Detail_Old)'!K38/'為替換算(currency conversion)'!$B$3)</f>
        <v>577.3432835820895</v>
      </c>
      <c r="L38" s="559">
        <f>IF('内訳詳細_旧(Detail_Old)'!L38="-","-",'内訳詳細_旧(Detail_Old)'!L38/'為替換算(currency conversion)'!$B$3)</f>
        <v>1075.7462686567164</v>
      </c>
      <c r="M38" s="570">
        <f>IF('内訳詳細_旧(Detail_Old)'!M38="-","-",'内訳詳細_旧(Detail_Old)'!M38/'為替換算(currency conversion)'!$B$3)</f>
        <v>1618.6641791044776</v>
      </c>
      <c r="N38" s="560">
        <f>IF('内訳詳細_旧(Detail_Old)'!N38="-","-",'内訳詳細_旧(Detail_Old)'!N38/'為替換算(currency conversion)'!$B$3)</f>
        <v>2296.2611940298507</v>
      </c>
      <c r="O38" s="558">
        <f>IF('内訳詳細_旧(Detail_Old)'!O38="-","-",'内訳詳細_旧(Detail_Old)'!O38/'為替換算(currency conversion)'!$B$3)</f>
        <v>601.32089552238801</v>
      </c>
      <c r="P38" s="559">
        <f>IF('内訳詳細_旧(Detail_Old)'!P38="-","-",'内訳詳細_旧(Detail_Old)'!P38/'為替換算(currency conversion)'!$B$3)</f>
        <v>1175.2761194029852</v>
      </c>
      <c r="Q38" s="570">
        <f>IF('内訳詳細_旧(Detail_Old)'!Q38="-","-",'内訳詳細_旧(Detail_Old)'!Q38/'為替換算(currency conversion)'!$B$3)</f>
        <v>1839.4701492537313</v>
      </c>
      <c r="R38" s="560">
        <f>IF('内訳詳細_旧(Detail_Old)'!R38="-","-",'内訳詳細_旧(Detail_Old)'!R38/'為替換算(currency conversion)'!$B$3)</f>
        <v>2558.5597014925374</v>
      </c>
      <c r="S38" s="558">
        <f>IF('内訳詳細_旧(Detail_Old)'!S38="-","-",'内訳詳細_旧(Detail_Old)'!S38/'為替換算(currency conversion)'!$B$3)</f>
        <v>641.1567164179105</v>
      </c>
      <c r="T38" s="559">
        <f>IF('内訳詳細_旧(Detail_Old)'!T38="-","-",'内訳詳細_旧(Detail_Old)'!T38/'為替換算(currency conversion)'!$B$3)</f>
        <v>1219.1791044776119</v>
      </c>
      <c r="U38" s="570">
        <f>IF('内訳詳細_旧(Detail_Old)'!U38="-","-",'内訳詳細_旧(Detail_Old)'!U38/'為替換算(currency conversion)'!$B$3)</f>
        <v>1861.2686567164178</v>
      </c>
      <c r="V38" s="560">
        <f>IF('内訳詳細_旧(Detail_Old)'!V38="-","-",'内訳詳細_旧(Detail_Old)'!V38/'為替換算(currency conversion)'!$B$3)</f>
        <v>2566.9850746268658</v>
      </c>
      <c r="W38" s="558">
        <f>IF('内訳詳細_旧(Detail_Old)'!W38="-","-",'内訳詳細_旧(Detail_Old)'!W38/'為替換算(currency conversion)'!$B$3)</f>
        <v>680.94776119402979</v>
      </c>
      <c r="X38" s="559">
        <f>IF('内訳詳細_旧(Detail_Old)'!X38="-","-",'内訳詳細_旧(Detail_Old)'!X38/'為替換算(currency conversion)'!$B$3)</f>
        <v>1318.9253731343283</v>
      </c>
      <c r="Y38" s="570">
        <f>IF('内訳詳細_旧(Detail_Old)'!Y38="-","-",'内訳詳細_旧(Detail_Old)'!Y38/'為替換算(currency conversion)'!$B$3)</f>
        <v>2014.3955223880596</v>
      </c>
      <c r="Z38" s="560">
        <f>IF('内訳詳細_旧(Detail_Old)'!Z38="-","-",'内訳詳細_旧(Detail_Old)'!Z38/'為替換算(currency conversion)'!$B$3)</f>
        <v>2809.2910447761192</v>
      </c>
      <c r="AA38" s="558">
        <f>IF('内訳詳細_旧(Detail_Old)'!AA38="-","-",'内訳詳細_旧(Detail_Old)'!AA38/'為替換算(currency conversion)'!$B$3)</f>
        <v>729.32089552238801</v>
      </c>
      <c r="AB38" s="717"/>
      <c r="AC38" s="726"/>
      <c r="AD38" s="718"/>
    </row>
    <row r="39" spans="1:30" s="110" customFormat="1" ht="44.25" customHeight="1">
      <c r="A39" s="107"/>
      <c r="B39" s="111"/>
      <c r="C39" s="112" t="s">
        <v>65</v>
      </c>
      <c r="D39" s="113" t="s">
        <v>77</v>
      </c>
      <c r="E39" s="114" t="s">
        <v>3</v>
      </c>
      <c r="F39" s="115" t="s">
        <v>407</v>
      </c>
      <c r="G39" s="552">
        <f>IF('内訳詳細_旧(Detail_Old)'!G39="-","-",'内訳詳細_旧(Detail_Old)'!G39/'為替換算(currency conversion)'!$B$3)</f>
        <v>173.30597014925374</v>
      </c>
      <c r="H39" s="553">
        <f>IF('内訳詳細_旧(Detail_Old)'!H39="-","-",'内訳詳細_旧(Detail_Old)'!H39/'為替換算(currency conversion)'!$B$3)</f>
        <v>274.88805970149252</v>
      </c>
      <c r="I39" s="568">
        <f>IF('内訳詳細_旧(Detail_Old)'!I39="-","-",'内訳詳細_旧(Detail_Old)'!I39/'為替換算(currency conversion)'!$B$3)</f>
        <v>429.88805970149252</v>
      </c>
      <c r="J39" s="554">
        <f>IF('内訳詳細_旧(Detail_Old)'!J39="-","-",'内訳詳細_旧(Detail_Old)'!J39/'為替換算(currency conversion)'!$B$3)</f>
        <v>569.46268656716416</v>
      </c>
      <c r="K39" s="552">
        <f>IF('内訳詳細_旧(Detail_Old)'!K39="-","-",'内訳詳細_旧(Detail_Old)'!K39/'為替換算(currency conversion)'!$B$3)</f>
        <v>140.67910447761193</v>
      </c>
      <c r="L39" s="553">
        <f>IF('内訳詳細_旧(Detail_Old)'!L39="-","-",'内訳詳細_旧(Detail_Old)'!L39/'為替換算(currency conversion)'!$B$3)</f>
        <v>251.74626865671641</v>
      </c>
      <c r="M39" s="568">
        <f>IF('内訳詳細_旧(Detail_Old)'!M39="-","-",'内訳詳細_旧(Detail_Old)'!M39/'為替換算(currency conversion)'!$B$3)</f>
        <v>383.58955223880599</v>
      </c>
      <c r="N39" s="554">
        <f>IF('内訳詳細_旧(Detail_Old)'!N39="-","-",'内訳詳細_旧(Detail_Old)'!N39/'為替換算(currency conversion)'!$B$3)</f>
        <v>544.55970149253733</v>
      </c>
      <c r="O39" s="552">
        <f>IF('内訳詳細_旧(Detail_Old)'!O39="-","-",'内訳詳細_旧(Detail_Old)'!O39/'為替換算(currency conversion)'!$B$3)</f>
        <v>138.79104477611941</v>
      </c>
      <c r="P39" s="553">
        <f>IF('内訳詳細_旧(Detail_Old)'!P39="-","-",'内訳詳細_旧(Detail_Old)'!P39/'為替換算(currency conversion)'!$B$3)</f>
        <v>264.24626865671644</v>
      </c>
      <c r="Q39" s="568">
        <f>IF('内訳詳細_旧(Detail_Old)'!Q39="-","-",'内訳詳細_旧(Detail_Old)'!Q39/'為替換算(currency conversion)'!$B$3)</f>
        <v>422.08955223880599</v>
      </c>
      <c r="R39" s="554">
        <f>IF('内訳詳細_旧(Detail_Old)'!R39="-","-",'内訳詳細_旧(Detail_Old)'!R39/'為替換算(currency conversion)'!$B$3)</f>
        <v>586.85820895522386</v>
      </c>
      <c r="S39" s="552">
        <f>IF('内訳詳細_旧(Detail_Old)'!S39="-","-",'内訳詳細_旧(Detail_Old)'!S39/'為替換算(currency conversion)'!$B$3)</f>
        <v>162.18656716417911</v>
      </c>
      <c r="T39" s="553">
        <f>IF('内訳詳細_旧(Detail_Old)'!T39="-","-",'内訳詳細_旧(Detail_Old)'!T39/'為替換算(currency conversion)'!$B$3)</f>
        <v>320.84328358208955</v>
      </c>
      <c r="U39" s="568">
        <f>IF('内訳詳細_旧(Detail_Old)'!U39="-","-",'内訳詳細_旧(Detail_Old)'!U39/'為替換算(currency conversion)'!$B$3)</f>
        <v>506</v>
      </c>
      <c r="V39" s="554">
        <f>IF('内訳詳細_旧(Detail_Old)'!V39="-","-",'内訳詳細_旧(Detail_Old)'!V39/'為替換算(currency conversion)'!$B$3)</f>
        <v>665.8955223880597</v>
      </c>
      <c r="W39" s="552">
        <f>IF('内訳詳細_旧(Detail_Old)'!W39="-","-",'内訳詳細_旧(Detail_Old)'!W39/'為替換算(currency conversion)'!$B$3)</f>
        <v>169.26865671641792</v>
      </c>
      <c r="X39" s="553">
        <f>IF('内訳詳細_旧(Detail_Old)'!X39="-","-",'内訳詳細_旧(Detail_Old)'!X39/'為替換算(currency conversion)'!$B$3)</f>
        <v>337.79104477611941</v>
      </c>
      <c r="Y39" s="568">
        <f>IF('内訳詳細_旧(Detail_Old)'!Y39="-","-",'内訳詳細_旧(Detail_Old)'!Y39/'為替換算(currency conversion)'!$B$3)</f>
        <v>511.35074626865674</v>
      </c>
      <c r="Z39" s="554">
        <f>IF('内訳詳細_旧(Detail_Old)'!Z39="-","-",'内訳詳細_旧(Detail_Old)'!Z39/'為替換算(currency conversion)'!$B$3)</f>
        <v>685.55223880597021</v>
      </c>
      <c r="AA39" s="552">
        <f>IF('内訳詳細_旧(Detail_Old)'!AA39="-","-",'内訳詳細_旧(Detail_Old)'!AA39/'為替換算(currency conversion)'!$B$3)</f>
        <v>173.17910447761193</v>
      </c>
      <c r="AB39" s="713"/>
      <c r="AC39" s="724"/>
      <c r="AD39" s="714"/>
    </row>
    <row r="40" spans="1:30" s="110" customFormat="1" ht="18" customHeight="1">
      <c r="A40" s="107"/>
      <c r="B40" s="111"/>
      <c r="C40" s="116" t="s">
        <v>68</v>
      </c>
      <c r="D40" s="124" t="s">
        <v>79</v>
      </c>
      <c r="E40" s="92" t="s">
        <v>3</v>
      </c>
      <c r="F40" s="24" t="s">
        <v>80</v>
      </c>
      <c r="G40" s="561">
        <f>IF('内訳詳細_旧(Detail_Old)'!G40="-","-",'内訳詳細_旧(Detail_Old)'!G40/'為替換算(currency conversion)'!$B$3)</f>
        <v>293.75373134328356</v>
      </c>
      <c r="H40" s="562">
        <f>IF('内訳詳細_旧(Detail_Old)'!H40="-","-",'内訳詳細_旧(Detail_Old)'!H40/'為替換算(currency conversion)'!$B$3)</f>
        <v>473.4850746268657</v>
      </c>
      <c r="I40" s="571">
        <f>IF('内訳詳細_旧(Detail_Old)'!I40="-","-",'内訳詳細_旧(Detail_Old)'!I40/'為替換算(currency conversion)'!$B$3)</f>
        <v>774.32835820895525</v>
      </c>
      <c r="J40" s="563">
        <f>IF('内訳詳細_旧(Detail_Old)'!J40="-","-",'内訳詳細_旧(Detail_Old)'!J40/'為替換算(currency conversion)'!$B$3)</f>
        <v>1345.9029850746269</v>
      </c>
      <c r="K40" s="561">
        <f>IF('内訳詳細_旧(Detail_Old)'!K40="-","-",'内訳詳細_旧(Detail_Old)'!K40/'為替換算(currency conversion)'!$B$3)</f>
        <v>351.81343283582089</v>
      </c>
      <c r="L40" s="562">
        <f>IF('内訳詳細_旧(Detail_Old)'!L40="-","-",'内訳詳細_旧(Detail_Old)'!L40/'為替換算(currency conversion)'!$B$3)</f>
        <v>657.79850746268653</v>
      </c>
      <c r="M40" s="571">
        <f>IF('内訳詳細_旧(Detail_Old)'!M40="-","-",'内訳詳細_旧(Detail_Old)'!M40/'為替換算(currency conversion)'!$B$3)</f>
        <v>996.73134328358208</v>
      </c>
      <c r="N40" s="563">
        <f>IF('内訳詳細_旧(Detail_Old)'!N40="-","-",'内訳詳細_旧(Detail_Old)'!N40/'為替換算(currency conversion)'!$B$3)</f>
        <v>1408.7835820895523</v>
      </c>
      <c r="O40" s="561">
        <f>IF('内訳詳細_旧(Detail_Old)'!O40="-","-",'内訳詳細_旧(Detail_Old)'!O40/'為替換算(currency conversion)'!$B$3)</f>
        <v>380.50746268656718</v>
      </c>
      <c r="P40" s="562">
        <f>IF('内訳詳細_旧(Detail_Old)'!P40="-","-",'内訳詳細_旧(Detail_Old)'!P40/'為替換算(currency conversion)'!$B$3)</f>
        <v>731.08208955223881</v>
      </c>
      <c r="Q40" s="571">
        <f>IF('内訳詳細_旧(Detail_Old)'!Q40="-","-",'内訳詳細_旧(Detail_Old)'!Q40/'為替換算(currency conversion)'!$B$3)</f>
        <v>1144.1940298507463</v>
      </c>
      <c r="R40" s="563">
        <f>IF('内訳詳細_旧(Detail_Old)'!R40="-","-",'内訳詳細_旧(Detail_Old)'!R40/'為替換算(currency conversion)'!$B$3)</f>
        <v>1608.7985074626865</v>
      </c>
      <c r="S40" s="561">
        <f>IF('内訳詳細_旧(Detail_Old)'!S40="-","-",'内訳詳細_旧(Detail_Old)'!S40/'為替換算(currency conversion)'!$B$3)</f>
        <v>350.88805970149252</v>
      </c>
      <c r="T40" s="562">
        <f>IF('内訳詳細_旧(Detail_Old)'!T40="-","-",'内訳詳細_旧(Detail_Old)'!T40/'為替換算(currency conversion)'!$B$3)</f>
        <v>649.23134328358208</v>
      </c>
      <c r="U40" s="571">
        <f>IF('内訳詳細_旧(Detail_Old)'!U40="-","-",'内訳詳細_旧(Detail_Old)'!U40/'為替換算(currency conversion)'!$B$3)</f>
        <v>1019.1194029850747</v>
      </c>
      <c r="V40" s="563">
        <f>IF('内訳詳細_旧(Detail_Old)'!V40="-","-",'内訳詳細_旧(Detail_Old)'!V40/'為替換算(currency conversion)'!$B$3)</f>
        <v>1461.9850746268658</v>
      </c>
      <c r="W40" s="561">
        <f>IF('内訳詳細_旧(Detail_Old)'!W40="-","-",'内訳詳細_旧(Detail_Old)'!W40/'為替換算(currency conversion)'!$B$3)</f>
        <v>388.7238805970149</v>
      </c>
      <c r="X40" s="562">
        <f>IF('内訳詳細_旧(Detail_Old)'!X40="-","-",'内訳詳細_旧(Detail_Old)'!X40/'為替換算(currency conversion)'!$B$3)</f>
        <v>750.02985074626861</v>
      </c>
      <c r="Y40" s="571">
        <f>IF('内訳詳細_旧(Detail_Old)'!Y40="-","-",'内訳詳細_旧(Detail_Old)'!Y40/'為替換算(currency conversion)'!$B$3)</f>
        <v>1173.7164179104477</v>
      </c>
      <c r="Z40" s="563">
        <f>IF('内訳詳細_旧(Detail_Old)'!Z40="-","-",'内訳詳細_旧(Detail_Old)'!Z40/'為替換算(currency conversion)'!$B$3)</f>
        <v>1693.0597014925372</v>
      </c>
      <c r="AA40" s="561">
        <f>IF('内訳詳細_旧(Detail_Old)'!AA40="-","-",'内訳詳細_旧(Detail_Old)'!AA40/'為替換算(currency conversion)'!$B$3)</f>
        <v>420.14925373134326</v>
      </c>
      <c r="AB40" s="719"/>
      <c r="AC40" s="727"/>
      <c r="AD40" s="720"/>
    </row>
    <row r="41" spans="1:30" s="110" customFormat="1" ht="44.25" customHeight="1" thickBot="1">
      <c r="A41" s="107"/>
      <c r="B41" s="125"/>
      <c r="C41" s="126"/>
      <c r="D41" s="127" t="s">
        <v>81</v>
      </c>
      <c r="E41" s="128" t="s">
        <v>3</v>
      </c>
      <c r="F41" s="129" t="s">
        <v>96</v>
      </c>
      <c r="G41" s="564">
        <f>IF('内訳詳細_旧(Detail_Old)'!G41="-","-",'内訳詳細_旧(Detail_Old)'!G41/'為替換算(currency conversion)'!$B$3)</f>
        <v>90.253731343283576</v>
      </c>
      <c r="H41" s="565">
        <f>IF('内訳詳細_旧(Detail_Old)'!H41="-","-",'内訳詳細_旧(Detail_Old)'!H41/'為替換算(currency conversion)'!$B$3)</f>
        <v>212.71641791044777</v>
      </c>
      <c r="I41" s="572">
        <f>IF('内訳詳細_旧(Detail_Old)'!I41="-","-",'内訳詳細_旧(Detail_Old)'!I41/'為替換算(currency conversion)'!$B$3)</f>
        <v>296.82089552238807</v>
      </c>
      <c r="J41" s="566">
        <f>IF('内訳詳細_旧(Detail_Old)'!J41="-","-",'内訳詳細_旧(Detail_Old)'!J41/'為替換算(currency conversion)'!$B$3)</f>
        <v>238.75373134328359</v>
      </c>
      <c r="K41" s="564">
        <f>IF('内訳詳細_旧(Detail_Old)'!K41="-","-",'内訳詳細_旧(Detail_Old)'!K41/'為替換算(currency conversion)'!$B$3)</f>
        <v>71.485074626865668</v>
      </c>
      <c r="L41" s="565">
        <f>IF('内訳詳細_旧(Detail_Old)'!L41="-","-",'内訳詳細_旧(Detail_Old)'!L41/'為替換算(currency conversion)'!$B$3)</f>
        <v>136.8955223880597</v>
      </c>
      <c r="M41" s="572">
        <f>IF('内訳詳細_旧(Detail_Old)'!M41="-","-",'内訳詳細_旧(Detail_Old)'!M41/'為替換算(currency conversion)'!$B$3)</f>
        <v>197.24626865671641</v>
      </c>
      <c r="N41" s="566">
        <f>IF('内訳詳細_旧(Detail_Old)'!N41="-","-",'内訳詳細_旧(Detail_Old)'!N41/'為替換算(currency conversion)'!$B$3)</f>
        <v>283.42537313432837</v>
      </c>
      <c r="O41" s="564">
        <f>IF('内訳詳細_旧(Detail_Old)'!O41="-","-",'内訳詳細_旧(Detail_Old)'!O41/'為替換算(currency conversion)'!$B$3)</f>
        <v>68.425373134328353</v>
      </c>
      <c r="P41" s="565">
        <f>IF('内訳詳細_旧(Detail_Old)'!P41="-","-",'内訳詳細_旧(Detail_Old)'!P41/'為替換算(currency conversion)'!$B$3)</f>
        <v>147.6044776119403</v>
      </c>
      <c r="Q41" s="572">
        <f>IF('内訳詳細_旧(Detail_Old)'!Q41="-","-",'内訳詳細_旧(Detail_Old)'!Q41/'為替換算(currency conversion)'!$B$3)</f>
        <v>226.1044776119403</v>
      </c>
      <c r="R41" s="566">
        <f>IF('内訳詳細_旧(Detail_Old)'!R41="-","-",'内訳詳細_旧(Detail_Old)'!R41/'為替換算(currency conversion)'!$B$3)</f>
        <v>298.44029850746267</v>
      </c>
      <c r="S41" s="564">
        <f>IF('内訳詳細_旧(Detail_Old)'!S41="-","-",'内訳詳細_旧(Detail_Old)'!S41/'為替換算(currency conversion)'!$B$3)</f>
        <v>128.07462686567163</v>
      </c>
      <c r="T41" s="565">
        <f>IF('内訳詳細_旧(Detail_Old)'!T41="-","-",'内訳詳細_旧(Detail_Old)'!T41/'為替換算(currency conversion)'!$B$3)</f>
        <v>249.1044776119403</v>
      </c>
      <c r="U41" s="572">
        <f>IF('内訳詳細_旧(Detail_Old)'!U41="-","-",'内訳詳細_旧(Detail_Old)'!U41/'為替換算(currency conversion)'!$B$3)</f>
        <v>336.14925373134326</v>
      </c>
      <c r="V41" s="566">
        <f>IF('内訳詳細_旧(Detail_Old)'!V41="-","-",'内訳詳細_旧(Detail_Old)'!V41/'為替換算(currency conversion)'!$B$3)</f>
        <v>439.11194029850748</v>
      </c>
      <c r="W41" s="564">
        <f>IF('内訳詳細_旧(Detail_Old)'!W41="-","-",'内訳詳細_旧(Detail_Old)'!W41/'為替換算(currency conversion)'!$B$3)</f>
        <v>122.96268656716418</v>
      </c>
      <c r="X41" s="565">
        <f>IF('内訳詳細_旧(Detail_Old)'!X41="-","-",'内訳詳細_旧(Detail_Old)'!X41/'為替換算(currency conversion)'!$B$3)</f>
        <v>231.1044776119403</v>
      </c>
      <c r="Y41" s="572">
        <f>IF('内訳詳細_旧(Detail_Old)'!Y41="-","-",'内訳詳細_旧(Detail_Old)'!Y41/'為替換算(currency conversion)'!$B$3)</f>
        <v>329.33582089552237</v>
      </c>
      <c r="Z41" s="566">
        <f>IF('内訳詳細_旧(Detail_Old)'!Z41="-","-",'内訳詳細_旧(Detail_Old)'!Z41/'為替換算(currency conversion)'!$B$3)</f>
        <v>430.67910447761193</v>
      </c>
      <c r="AA41" s="564">
        <f>IF('内訳詳細_旧(Detail_Old)'!AA41="-","-",'内訳詳細_旧(Detail_Old)'!AA41/'為替換算(currency conversion)'!$B$3)</f>
        <v>136</v>
      </c>
      <c r="AB41" s="721"/>
      <c r="AC41" s="728"/>
      <c r="AD41" s="722"/>
    </row>
    <row r="42" spans="1:30" ht="14.25" customHeight="1">
      <c r="B42" s="101"/>
      <c r="C42" s="130" t="s">
        <v>644</v>
      </c>
      <c r="D42" s="101"/>
      <c r="E42" s="101"/>
      <c r="F42" s="10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row>
    <row r="43" spans="1:30" ht="14.25" customHeight="1">
      <c r="B43" s="101"/>
      <c r="C43" s="869" t="s">
        <v>682</v>
      </c>
      <c r="D43" s="101"/>
      <c r="E43" s="101"/>
      <c r="F43" s="101"/>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row>
    <row r="44" spans="1:30" ht="14.25" customHeight="1">
      <c r="B44" s="101"/>
      <c r="C44" s="130" t="s">
        <v>614</v>
      </c>
      <c r="D44" s="101"/>
      <c r="E44" s="101"/>
      <c r="F44" s="101"/>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row>
    <row r="45" spans="1:30" ht="14.25" customHeight="1">
      <c r="B45" s="101"/>
      <c r="C45" s="441" t="s">
        <v>615</v>
      </c>
      <c r="D45" s="101"/>
      <c r="E45" s="101"/>
      <c r="F45" s="101"/>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row>
    <row r="46" spans="1:30" ht="14.25" customHeight="1">
      <c r="B46" s="136"/>
      <c r="C46" s="101" t="s">
        <v>616</v>
      </c>
      <c r="D46" s="70"/>
      <c r="E46" s="70"/>
      <c r="F46" s="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row>
    <row r="47" spans="1:30" s="6" customFormat="1" ht="15" customHeight="1">
      <c r="A47" s="135"/>
      <c r="B47" s="101"/>
      <c r="C47" s="441" t="s">
        <v>617</v>
      </c>
      <c r="D47" s="101"/>
      <c r="E47" s="101"/>
      <c r="F47" s="101"/>
      <c r="G47" s="387"/>
      <c r="H47" s="387"/>
      <c r="I47" s="387"/>
      <c r="J47" s="387"/>
      <c r="K47" s="387"/>
      <c r="L47" s="387"/>
      <c r="M47" s="387"/>
      <c r="N47" s="387"/>
      <c r="O47" s="387"/>
      <c r="P47" s="387"/>
      <c r="Q47" s="387"/>
      <c r="R47" s="387"/>
      <c r="S47" s="370"/>
      <c r="T47" s="370"/>
      <c r="U47" s="370"/>
      <c r="V47" s="370"/>
      <c r="W47" s="370"/>
      <c r="X47" s="370"/>
      <c r="Y47" s="370"/>
      <c r="Z47" s="370"/>
      <c r="AA47" s="370"/>
      <c r="AB47" s="370"/>
      <c r="AC47" s="370"/>
      <c r="AD47" s="370"/>
    </row>
    <row r="48" spans="1:30" s="6" customFormat="1" ht="15" customHeight="1">
      <c r="A48" s="135"/>
      <c r="B48" s="101"/>
      <c r="C48" s="11" t="s">
        <v>618</v>
      </c>
      <c r="D48" s="101"/>
      <c r="E48" s="101"/>
      <c r="F48" s="101"/>
      <c r="G48" s="387"/>
      <c r="H48" s="387"/>
      <c r="I48" s="387"/>
      <c r="J48" s="387"/>
      <c r="K48" s="387"/>
      <c r="L48" s="387"/>
      <c r="M48" s="387"/>
      <c r="N48" s="387"/>
      <c r="O48" s="387"/>
      <c r="P48" s="387"/>
      <c r="Q48" s="387"/>
      <c r="R48" s="387"/>
      <c r="S48" s="370"/>
      <c r="T48" s="370"/>
      <c r="U48" s="370"/>
      <c r="V48" s="370"/>
      <c r="W48" s="370"/>
      <c r="X48" s="370"/>
      <c r="Y48" s="370"/>
      <c r="Z48" s="370"/>
      <c r="AA48" s="370"/>
      <c r="AB48" s="370"/>
      <c r="AC48" s="370"/>
      <c r="AD48" s="370"/>
    </row>
    <row r="49" spans="1:30" s="6" customFormat="1" ht="15" customHeight="1">
      <c r="A49" s="135"/>
      <c r="B49" s="101"/>
      <c r="C49" s="441" t="s">
        <v>619</v>
      </c>
      <c r="D49" s="101"/>
      <c r="E49" s="101"/>
      <c r="F49" s="101"/>
      <c r="G49" s="387"/>
      <c r="H49" s="387"/>
      <c r="I49" s="387"/>
      <c r="J49" s="387"/>
      <c r="K49" s="387"/>
      <c r="L49" s="387"/>
      <c r="M49" s="387"/>
      <c r="N49" s="387"/>
      <c r="O49" s="387"/>
      <c r="P49" s="387"/>
      <c r="Q49" s="387"/>
      <c r="R49" s="387"/>
      <c r="S49" s="370"/>
      <c r="T49" s="370"/>
      <c r="U49" s="370"/>
      <c r="V49" s="370"/>
      <c r="W49" s="370"/>
      <c r="X49" s="370"/>
      <c r="Y49" s="370"/>
      <c r="Z49" s="370"/>
      <c r="AA49" s="370"/>
      <c r="AB49" s="370"/>
      <c r="AC49" s="370"/>
      <c r="AD49" s="370"/>
    </row>
    <row r="50" spans="1:30" ht="8.25" customHeight="1">
      <c r="B50" s="101"/>
      <c r="C50" s="70"/>
      <c r="D50" s="101"/>
      <c r="E50" s="101"/>
      <c r="F50" s="101"/>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row>
    <row r="51" spans="1:30" s="138" customFormat="1" ht="18" customHeight="1">
      <c r="B51" s="139"/>
      <c r="C51" s="55" t="s">
        <v>97</v>
      </c>
      <c r="D51" s="139"/>
      <c r="E51" s="140"/>
      <c r="F51" s="140"/>
      <c r="S51" s="110"/>
      <c r="T51" s="110"/>
      <c r="U51" s="110"/>
      <c r="V51" s="110"/>
      <c r="W51" s="110"/>
      <c r="X51" s="110"/>
      <c r="Y51" s="110"/>
      <c r="Z51" s="110"/>
      <c r="AA51" s="110"/>
      <c r="AB51" s="110"/>
      <c r="AC51" s="110"/>
      <c r="AD51" s="110"/>
    </row>
    <row r="52" spans="1:30" s="9" customFormat="1" ht="18" customHeight="1" thickBot="1">
      <c r="B52" s="11"/>
      <c r="C52" s="8" t="str">
        <f>"（単位：百万"&amp;'為替換算(currency conversion)'!$A$3&amp;"/Unit: "&amp;'為替換算(currency conversion)'!$A$3&amp;" million）"</f>
        <v>（単位：百万USD/Unit: USD million）</v>
      </c>
      <c r="D52" s="12"/>
      <c r="E52" s="11"/>
      <c r="F52" s="11"/>
      <c r="G52" s="371"/>
      <c r="H52" s="371"/>
      <c r="I52" s="371"/>
      <c r="J52" s="371"/>
      <c r="K52" s="371"/>
      <c r="L52" s="371"/>
      <c r="M52" s="371"/>
      <c r="N52" s="371"/>
      <c r="O52" s="371"/>
      <c r="P52" s="371"/>
      <c r="Q52" s="371"/>
      <c r="R52" s="371"/>
      <c r="S52" s="449"/>
      <c r="T52" s="449"/>
      <c r="U52" s="449"/>
      <c r="V52" s="449"/>
      <c r="W52" s="449"/>
      <c r="X52" s="449"/>
      <c r="Y52" s="449"/>
      <c r="Z52" s="449"/>
      <c r="AA52" s="449"/>
      <c r="AB52" s="449"/>
      <c r="AC52" s="449"/>
      <c r="AD52" s="449"/>
    </row>
    <row r="53" spans="1:30" s="102" customFormat="1" ht="18" customHeight="1">
      <c r="B53" s="372"/>
      <c r="C53" s="373"/>
      <c r="D53" s="1014" t="s">
        <v>57</v>
      </c>
      <c r="E53" s="1016" t="s">
        <v>30</v>
      </c>
      <c r="F53" s="1018" t="s">
        <v>58</v>
      </c>
      <c r="G53" s="970" t="s">
        <v>59</v>
      </c>
      <c r="H53" s="971"/>
      <c r="I53" s="971"/>
      <c r="J53" s="972"/>
      <c r="K53" s="970" t="s">
        <v>98</v>
      </c>
      <c r="L53" s="971"/>
      <c r="M53" s="971"/>
      <c r="N53" s="972"/>
      <c r="O53" s="970" t="s">
        <v>61</v>
      </c>
      <c r="P53" s="971"/>
      <c r="Q53" s="971"/>
      <c r="R53" s="972"/>
      <c r="S53" s="970" t="s">
        <v>505</v>
      </c>
      <c r="T53" s="971"/>
      <c r="U53" s="971"/>
      <c r="V53" s="972"/>
      <c r="W53" s="970" t="s">
        <v>513</v>
      </c>
      <c r="X53" s="971"/>
      <c r="Y53" s="971"/>
      <c r="Z53" s="972"/>
      <c r="AA53" s="970" t="s">
        <v>547</v>
      </c>
      <c r="AB53" s="971"/>
      <c r="AC53" s="971"/>
      <c r="AD53" s="972"/>
    </row>
    <row r="54" spans="1:30" s="102" customFormat="1" ht="24.75" thickBot="1">
      <c r="B54" s="374"/>
      <c r="C54" s="375"/>
      <c r="D54" s="1015"/>
      <c r="E54" s="1017"/>
      <c r="F54" s="1019"/>
      <c r="G54" s="103" t="s">
        <v>62</v>
      </c>
      <c r="H54" s="104" t="s">
        <v>9</v>
      </c>
      <c r="I54" s="105" t="s">
        <v>10</v>
      </c>
      <c r="J54" s="106" t="s">
        <v>11</v>
      </c>
      <c r="K54" s="103" t="s">
        <v>404</v>
      </c>
      <c r="L54" s="104" t="s">
        <v>9</v>
      </c>
      <c r="M54" s="105" t="s">
        <v>10</v>
      </c>
      <c r="N54" s="106" t="s">
        <v>11</v>
      </c>
      <c r="O54" s="103" t="s">
        <v>62</v>
      </c>
      <c r="P54" s="104" t="s">
        <v>9</v>
      </c>
      <c r="Q54" s="105" t="s">
        <v>10</v>
      </c>
      <c r="R54" s="106" t="s">
        <v>11</v>
      </c>
      <c r="S54" s="103" t="s">
        <v>62</v>
      </c>
      <c r="T54" s="104" t="s">
        <v>9</v>
      </c>
      <c r="U54" s="105" t="s">
        <v>10</v>
      </c>
      <c r="V54" s="106" t="s">
        <v>11</v>
      </c>
      <c r="W54" s="103" t="s">
        <v>8</v>
      </c>
      <c r="X54" s="104" t="s">
        <v>234</v>
      </c>
      <c r="Y54" s="105" t="s">
        <v>237</v>
      </c>
      <c r="Z54" s="106" t="s">
        <v>236</v>
      </c>
      <c r="AA54" s="103" t="s">
        <v>8</v>
      </c>
      <c r="AB54" s="104" t="s">
        <v>234</v>
      </c>
      <c r="AC54" s="105" t="s">
        <v>237</v>
      </c>
      <c r="AD54" s="106" t="s">
        <v>236</v>
      </c>
    </row>
    <row r="55" spans="1:30" s="110" customFormat="1" ht="18" customHeight="1">
      <c r="A55" s="107"/>
      <c r="B55" s="1010" t="s">
        <v>63</v>
      </c>
      <c r="C55" s="1011"/>
      <c r="D55" s="1011"/>
      <c r="E55" s="376" t="s">
        <v>3</v>
      </c>
      <c r="F55" s="377" t="s">
        <v>64</v>
      </c>
      <c r="G55" s="547">
        <f>IF('内訳詳細_旧(Detail_Old)'!G55="-","-",'内訳詳細_旧(Detail_Old)'!G55/'為替換算(currency conversion)'!$B$3)</f>
        <v>555.06716417910445</v>
      </c>
      <c r="H55" s="548">
        <f>IF('内訳詳細_旧(Detail_Old)'!H55="-","-",'内訳詳細_旧(Detail_Old)'!H55/'為替換算(currency conversion)'!$B$3)</f>
        <v>1169.641791044776</v>
      </c>
      <c r="I55" s="548">
        <f>IF('内訳詳細_旧(Detail_Old)'!I55="-","-",'内訳詳細_旧(Detail_Old)'!I55/'為替換算(currency conversion)'!$B$3)</f>
        <v>1834.1343283582089</v>
      </c>
      <c r="J55" s="551">
        <f>IF('内訳詳細_旧(Detail_Old)'!J55="-","-",'内訳詳細_旧(Detail_Old)'!J55/'為替換算(currency conversion)'!$B$3)</f>
        <v>2699.7537313432836</v>
      </c>
      <c r="K55" s="547">
        <f>IF('内訳詳細_旧(Detail_Old)'!K55="-","-",'内訳詳細_旧(Detail_Old)'!K55/'為替換算(currency conversion)'!$B$3)</f>
        <v>662.92537313432831</v>
      </c>
      <c r="L55" s="548">
        <f>IF('内訳詳細_旧(Detail_Old)'!L55="-","-",'内訳詳細_旧(Detail_Old)'!L55/'為替換算(currency conversion)'!$B$3)</f>
        <v>1303.0522388059701</v>
      </c>
      <c r="M55" s="548">
        <f>IF('内訳詳細_旧(Detail_Old)'!M55="-","-",'内訳詳細_旧(Detail_Old)'!M55/'為替換算(currency conversion)'!$B$3)</f>
        <v>1970.7014925373135</v>
      </c>
      <c r="N55" s="551">
        <f>IF('内訳詳細_旧(Detail_Old)'!N55="-","-",'内訳詳細_旧(Detail_Old)'!N55/'為替換算(currency conversion)'!$B$3)</f>
        <v>2981.9477611940297</v>
      </c>
      <c r="O55" s="547">
        <f>IF('内訳詳細_旧(Detail_Old)'!O55="-","-",'内訳詳細_旧(Detail_Old)'!O55/'為替換算(currency conversion)'!$B$3)</f>
        <v>614.61194029850742</v>
      </c>
      <c r="P55" s="573">
        <f>IF('内訳詳細_旧(Detail_Old)'!P55="-","-",'内訳詳細_旧(Detail_Old)'!P55/'為替換算(currency conversion)'!$B$3)</f>
        <v>1319.3059701492537</v>
      </c>
      <c r="Q55" s="573">
        <f>IF('内訳詳細_旧(Detail_Old)'!Q55="-","-",'内訳詳細_旧(Detail_Old)'!Q55/'為替換算(currency conversion)'!$B$3)</f>
        <v>2064.6343283582091</v>
      </c>
      <c r="R55" s="550">
        <f>IF('内訳詳細_旧(Detail_Old)'!R55="-","-",'内訳詳細_旧(Detail_Old)'!R55/'為替換算(currency conversion)'!$B$3)</f>
        <v>3087.626865671642</v>
      </c>
      <c r="S55" s="547">
        <f>IF('内訳詳細_旧(Detail_Old)'!S55="-","-",'内訳詳細_旧(Detail_Old)'!S55/'為替換算(currency conversion)'!$B$3)</f>
        <v>679.14179104477614</v>
      </c>
      <c r="T55" s="573">
        <f>IF('内訳詳細_旧(Detail_Old)'!T55="-","-",'内訳詳細_旧(Detail_Old)'!T55/'為替換算(currency conversion)'!$B$3)</f>
        <v>1427.1716417910447</v>
      </c>
      <c r="U55" s="573">
        <f>IF('内訳詳細_旧(Detail_Old)'!U55="-","-",'内訳詳細_旧(Detail_Old)'!U55/'為替換算(currency conversion)'!$B$3)</f>
        <v>2209.7611940298507</v>
      </c>
      <c r="V55" s="550">
        <f>IF('内訳詳細_旧(Detail_Old)'!V55="-","-",'内訳詳細_旧(Detail_Old)'!V55/'為替換算(currency conversion)'!$B$3)</f>
        <v>3373.4552238805968</v>
      </c>
      <c r="W55" s="547">
        <f>IF('内訳詳細_旧(Detail_Old)'!W55="-","-",'内訳詳細_旧(Detail_Old)'!W55/'為替換算(currency conversion)'!$B$3)</f>
        <v>755.99253731343288</v>
      </c>
      <c r="X55" s="573">
        <f>IF('内訳詳細_旧(Detail_Old)'!X55="-","-",'内訳詳細_旧(Detail_Old)'!X55/'為替換算(currency conversion)'!$B$3)</f>
        <v>1628.6044776119404</v>
      </c>
      <c r="Y55" s="573">
        <f>IF('内訳詳細_旧(Detail_Old)'!Y55="-","-",'内訳詳細_旧(Detail_Old)'!Y55/'為替換算(currency conversion)'!$B$3)</f>
        <v>2514.6417910447763</v>
      </c>
      <c r="Z55" s="550">
        <f>IF('内訳詳細_旧(Detail_Old)'!Z55="-","-",'内訳詳細_旧(Detail_Old)'!Z55/'為替換算(currency conversion)'!$B$3)</f>
        <v>3631.3358208955224</v>
      </c>
      <c r="AA55" s="547">
        <f>IF('内訳詳細_旧(Detail_Old)'!AA55="-","-",'内訳詳細_旧(Detail_Old)'!AA55/'為替換算(currency conversion)'!$B$3)</f>
        <v>787.18656716417911</v>
      </c>
      <c r="AB55" s="729"/>
      <c r="AC55" s="729"/>
      <c r="AD55" s="730"/>
    </row>
    <row r="56" spans="1:30" s="110" customFormat="1" ht="18" customHeight="1">
      <c r="A56" s="107"/>
      <c r="B56" s="388"/>
      <c r="C56" s="379" t="s">
        <v>65</v>
      </c>
      <c r="D56" s="380" t="s">
        <v>100</v>
      </c>
      <c r="E56" s="381" t="s">
        <v>3</v>
      </c>
      <c r="F56" s="382" t="s">
        <v>101</v>
      </c>
      <c r="G56" s="574"/>
      <c r="H56" s="575"/>
      <c r="I56" s="576"/>
      <c r="J56" s="577"/>
      <c r="K56" s="552">
        <f>IF('内訳詳細_旧(Detail_Old)'!K56="-","-",'内訳詳細_旧(Detail_Old)'!K56/'為替換算(currency conversion)'!$B$3)</f>
        <v>8.6791044776119399</v>
      </c>
      <c r="L56" s="578">
        <f>IF('内訳詳細_旧(Detail_Old)'!L56="-","-",'内訳詳細_旧(Detail_Old)'!L56/'為替換算(currency conversion)'!$B$3)</f>
        <v>20.291044776119403</v>
      </c>
      <c r="M56" s="553">
        <f>IF('内訳詳細_旧(Detail_Old)'!M56="-","-",'内訳詳細_旧(Detail_Old)'!M56/'為替換算(currency conversion)'!$B$3)</f>
        <v>31.798507462686569</v>
      </c>
      <c r="N56" s="554">
        <f>IF('内訳詳細_旧(Detail_Old)'!N56="-","-",'内訳詳細_旧(Detail_Old)'!N56/'為替換算(currency conversion)'!$B$3)</f>
        <v>63.664179104477611</v>
      </c>
      <c r="O56" s="552">
        <f>IF('内訳詳細_旧(Detail_Old)'!O56="-","-",'内訳詳細_旧(Detail_Old)'!O56/'為替換算(currency conversion)'!$B$3)</f>
        <v>7.4776119402985071</v>
      </c>
      <c r="P56" s="578">
        <f>IF('内訳詳細_旧(Detail_Old)'!P56="-","-",'内訳詳細_旧(Detail_Old)'!P56/'為替換算(currency conversion)'!$B$3)</f>
        <v>16.985074626865671</v>
      </c>
      <c r="Q56" s="579">
        <f>IF('内訳詳細_旧(Detail_Old)'!Q56="-","-",'内訳詳細_旧(Detail_Old)'!Q56/'為替換算(currency conversion)'!$B$3)</f>
        <v>25.395522388059703</v>
      </c>
      <c r="R56" s="580">
        <f>IF('内訳詳細_旧(Detail_Old)'!R56="-","-",'内訳詳細_旧(Detail_Old)'!R56/'為替換算(currency conversion)'!$B$3)</f>
        <v>56.119402985074629</v>
      </c>
      <c r="S56" s="552">
        <f>IF('内訳詳細_旧(Detail_Old)'!S56="-","-",'内訳詳細_旧(Detail_Old)'!S56/'為替換算(currency conversion)'!$B$3)</f>
        <v>5.7014925373134329</v>
      </c>
      <c r="T56" s="578">
        <f>IF('内訳詳細_旧(Detail_Old)'!T56="-","-",'内訳詳細_旧(Detail_Old)'!T56/'為替換算(currency conversion)'!$B$3)</f>
        <v>15.895522388059701</v>
      </c>
      <c r="U56" s="579">
        <f>IF('内訳詳細_旧(Detail_Old)'!U56="-","-",'内訳詳細_旧(Detail_Old)'!U56/'為替換算(currency conversion)'!$B$3)</f>
        <v>23.03731343283582</v>
      </c>
      <c r="V56" s="580">
        <f>IF('内訳詳細_旧(Detail_Old)'!V56="-","-",'内訳詳細_旧(Detail_Old)'!V56/'為替換算(currency conversion)'!$B$3)</f>
        <v>47.694029850746269</v>
      </c>
      <c r="W56" s="552">
        <f>IF('内訳詳細_旧(Detail_Old)'!W56="-","-",'内訳詳細_旧(Detail_Old)'!W56/'為替換算(currency conversion)'!$B$3)</f>
        <v>7.8955223880597014</v>
      </c>
      <c r="X56" s="578">
        <f>IF('内訳詳細_旧(Detail_Old)'!X56="-","-",'内訳詳細_旧(Detail_Old)'!X56/'為替換算(currency conversion)'!$B$3)</f>
        <v>18.768656716417912</v>
      </c>
      <c r="Y56" s="579">
        <f>IF('内訳詳細_旧(Detail_Old)'!Y56="-","-",'内訳詳細_旧(Detail_Old)'!Y56/'為替換算(currency conversion)'!$B$3)</f>
        <v>35.64179104477612</v>
      </c>
      <c r="Z56" s="580">
        <f>IF('内訳詳細_旧(Detail_Old)'!Z56="-","-",'内訳詳細_旧(Detail_Old)'!Z56/'為替換算(currency conversion)'!$B$3)</f>
        <v>60.805970149253731</v>
      </c>
      <c r="AA56" s="552">
        <f>IF('内訳詳細_旧(Detail_Old)'!AA56="-","-",'内訳詳細_旧(Detail_Old)'!AA56/'為替換算(currency conversion)'!$B$3)</f>
        <v>9.6492537313432845</v>
      </c>
      <c r="AB56" s="833"/>
      <c r="AC56" s="731"/>
      <c r="AD56" s="732"/>
    </row>
    <row r="57" spans="1:30" s="110" customFormat="1" ht="18" customHeight="1">
      <c r="A57" s="107"/>
      <c r="B57" s="378"/>
      <c r="C57" s="383"/>
      <c r="D57" s="389" t="s">
        <v>102</v>
      </c>
      <c r="E57" s="390" t="s">
        <v>3</v>
      </c>
      <c r="F57" s="391" t="s">
        <v>103</v>
      </c>
      <c r="G57" s="581">
        <f>IF('内訳詳細_旧(Detail_Old)'!G57="-","-",'内訳詳細_旧(Detail_Old)'!G57/'為替換算(currency conversion)'!$B$3)</f>
        <v>123.00746268656717</v>
      </c>
      <c r="H57" s="582">
        <f>IF('内訳詳細_旧(Detail_Old)'!H57="-","-",'内訳詳細_旧(Detail_Old)'!H57/'為替換算(currency conversion)'!$B$3)</f>
        <v>246.29104477611941</v>
      </c>
      <c r="I57" s="583">
        <f>IF('内訳詳細_旧(Detail_Old)'!I57="-","-",'内訳詳細_旧(Detail_Old)'!I57/'為替換算(currency conversion)'!$B$3)</f>
        <v>411.20149253731341</v>
      </c>
      <c r="J57" s="584">
        <f>IF('内訳詳細_旧(Detail_Old)'!J57="-","-",'内訳詳細_旧(Detail_Old)'!J57/'為替換算(currency conversion)'!$B$3)</f>
        <v>542.01492537313436</v>
      </c>
      <c r="K57" s="581">
        <f>IF('内訳詳細_旧(Detail_Old)'!K57="-","-",'内訳詳細_旧(Detail_Old)'!K57/'為替換算(currency conversion)'!$B$3)</f>
        <v>112.95522388059702</v>
      </c>
      <c r="L57" s="582">
        <f>IF('内訳詳細_旧(Detail_Old)'!L57="-","-",'内訳詳細_旧(Detail_Old)'!L57/'為替換算(currency conversion)'!$B$3)</f>
        <v>232.20149253731344</v>
      </c>
      <c r="M57" s="583">
        <f>IF('内訳詳細_旧(Detail_Old)'!M57="-","-",'内訳詳細_旧(Detail_Old)'!M57/'為替換算(currency conversion)'!$B$3)</f>
        <v>351.74626865671644</v>
      </c>
      <c r="N57" s="584">
        <f>IF('内訳詳細_旧(Detail_Old)'!N57="-","-",'内訳詳細_旧(Detail_Old)'!N57/'為替換算(currency conversion)'!$B$3)</f>
        <v>515.22388059701495</v>
      </c>
      <c r="O57" s="581">
        <f>IF('内訳詳細_旧(Detail_Old)'!O57="-","-",'内訳詳細_旧(Detail_Old)'!O57/'為替換算(currency conversion)'!$B$3)</f>
        <v>114.35074626865672</v>
      </c>
      <c r="P57" s="582">
        <f>IF('内訳詳細_旧(Detail_Old)'!P57="-","-",'内訳詳細_旧(Detail_Old)'!P57/'為替換算(currency conversion)'!$B$3)</f>
        <v>232.30597014925374</v>
      </c>
      <c r="Q57" s="585">
        <f>IF('内訳詳細_旧(Detail_Old)'!Q57="-","-",'内訳詳細_旧(Detail_Old)'!Q57/'為替換算(currency conversion)'!$B$3)</f>
        <v>366.90298507462688</v>
      </c>
      <c r="R57" s="586">
        <f>IF('内訳詳細_旧(Detail_Old)'!R57="-","-",'内訳詳細_旧(Detail_Old)'!R57/'為替換算(currency conversion)'!$B$3)</f>
        <v>541.88805970149258</v>
      </c>
      <c r="S57" s="581">
        <f>IF('内訳詳細_旧(Detail_Old)'!S57="-","-",'内訳詳細_旧(Detail_Old)'!S57/'為替換算(currency conversion)'!$B$3)</f>
        <v>169.36567164179104</v>
      </c>
      <c r="T57" s="582">
        <f>IF('内訳詳細_旧(Detail_Old)'!T57="-","-",'内訳詳細_旧(Detail_Old)'!T57/'為替換算(currency conversion)'!$B$3)</f>
        <v>323.47761194029852</v>
      </c>
      <c r="U57" s="585">
        <f>IF('内訳詳細_旧(Detail_Old)'!U57="-","-",'内訳詳細_旧(Detail_Old)'!U57/'為替換算(currency conversion)'!$B$3)</f>
        <v>477.08208955223881</v>
      </c>
      <c r="V57" s="586">
        <f>IF('内訳詳細_旧(Detail_Old)'!V57="-","-",'内訳詳細_旧(Detail_Old)'!V57/'為替換算(currency conversion)'!$B$3)</f>
        <v>680.32089552238801</v>
      </c>
      <c r="W57" s="581">
        <f>IF('内訳詳細_旧(Detail_Old)'!W57="-","-",'内訳詳細_旧(Detail_Old)'!W57/'為替換算(currency conversion)'!$B$3)</f>
        <v>159.86567164179104</v>
      </c>
      <c r="X57" s="582">
        <f>IF('内訳詳細_旧(Detail_Old)'!X57="-","-",'内訳詳細_旧(Detail_Old)'!X57/'為替換算(currency conversion)'!$B$3)</f>
        <v>356.96268656716416</v>
      </c>
      <c r="Y57" s="585">
        <f>IF('内訳詳細_旧(Detail_Old)'!Y57="-","-",'内訳詳細_旧(Detail_Old)'!Y57/'為替換算(currency conversion)'!$B$3)</f>
        <v>582.52985074626861</v>
      </c>
      <c r="Z57" s="586">
        <f>IF('内訳詳細_旧(Detail_Old)'!Z57="-","-",'内訳詳細_旧(Detail_Old)'!Z57/'為替換算(currency conversion)'!$B$3)</f>
        <v>787.32089552238801</v>
      </c>
      <c r="AA57" s="581">
        <f>IF('内訳詳細_旧(Detail_Old)'!AA57="-","-",'内訳詳細_旧(Detail_Old)'!AA57/'為替換算(currency conversion)'!$B$3)</f>
        <v>180.47014925373134</v>
      </c>
      <c r="AB57" s="834"/>
      <c r="AC57" s="733"/>
      <c r="AD57" s="734"/>
    </row>
    <row r="58" spans="1:30" s="110" customFormat="1" ht="18" customHeight="1">
      <c r="A58" s="107"/>
      <c r="B58" s="378"/>
      <c r="C58" s="383"/>
      <c r="D58" s="389" t="s">
        <v>104</v>
      </c>
      <c r="E58" s="390" t="s">
        <v>3</v>
      </c>
      <c r="F58" s="391" t="s">
        <v>105</v>
      </c>
      <c r="G58" s="555">
        <f>IF('内訳詳細_旧(Detail_Old)'!G58="-","-",'内訳詳細_旧(Detail_Old)'!G58/'為替換算(currency conversion)'!$B$3)</f>
        <v>194.07462686567163</v>
      </c>
      <c r="H58" s="556">
        <f>IF('内訳詳細_旧(Detail_Old)'!H58="-","-",'内訳詳細_旧(Detail_Old)'!H58/'為替換算(currency conversion)'!$B$3)</f>
        <v>442.55970149253733</v>
      </c>
      <c r="I58" s="556">
        <f>IF('内訳詳細_旧(Detail_Old)'!I58="-","-",'内訳詳細_旧(Detail_Old)'!I58/'為替換算(currency conversion)'!$B$3)</f>
        <v>678.80597014925377</v>
      </c>
      <c r="J58" s="557">
        <f>IF('内訳詳細_旧(Detail_Old)'!J58="-","-",'内訳詳細_旧(Detail_Old)'!J58/'為替換算(currency conversion)'!$B$3)</f>
        <v>1092.1343283582089</v>
      </c>
      <c r="K58" s="555">
        <f>IF('内訳詳細_旧(Detail_Old)'!K58="-","-",'内訳詳細_旧(Detail_Old)'!K58/'為替換算(currency conversion)'!$B$3)</f>
        <v>260.86567164179104</v>
      </c>
      <c r="L58" s="556">
        <f>IF('内訳詳細_旧(Detail_Old)'!L58="-","-",'内訳詳細_旧(Detail_Old)'!L58/'為替換算(currency conversion)'!$B$3)</f>
        <v>478.54477611940297</v>
      </c>
      <c r="M58" s="556">
        <f>IF('内訳詳細_旧(Detail_Old)'!M58="-","-",'内訳詳細_旧(Detail_Old)'!M58/'為替換算(currency conversion)'!$B$3)</f>
        <v>718.70895522388059</v>
      </c>
      <c r="N58" s="584">
        <f>IF('内訳詳細_旧(Detail_Old)'!N58="-","-",'内訳詳細_旧(Detail_Old)'!N58/'為替換算(currency conversion)'!$B$3)</f>
        <v>1158.2835820895523</v>
      </c>
      <c r="O58" s="555">
        <f>IF('内訳詳細_旧(Detail_Old)'!O58="-","-",'内訳詳細_旧(Detail_Old)'!O58/'為替換算(currency conversion)'!$B$3)</f>
        <v>193.06716417910448</v>
      </c>
      <c r="P58" s="587">
        <f>IF('内訳詳細_旧(Detail_Old)'!P58="-","-",'内訳詳細_旧(Detail_Old)'!P58/'為替換算(currency conversion)'!$B$3)</f>
        <v>446.11194029850748</v>
      </c>
      <c r="Q58" s="587">
        <f>IF('内訳詳細_旧(Detail_Old)'!Q58="-","-",'内訳詳細_旧(Detail_Old)'!Q58/'為替換算(currency conversion)'!$B$3)</f>
        <v>713.98507462686564</v>
      </c>
      <c r="R58" s="586">
        <f>IF('内訳詳細_旧(Detail_Old)'!R58="-","-",'内訳詳細_旧(Detail_Old)'!R58/'為替換算(currency conversion)'!$B$3)</f>
        <v>1137.9253731343283</v>
      </c>
      <c r="S58" s="555">
        <f>IF('内訳詳細_旧(Detail_Old)'!S58="-","-",'内訳詳細_旧(Detail_Old)'!S58/'為替換算(currency conversion)'!$B$3)</f>
        <v>179.955223880597</v>
      </c>
      <c r="T58" s="587">
        <f>IF('内訳詳細_旧(Detail_Old)'!T58="-","-",'内訳詳細_旧(Detail_Old)'!T58/'為替換算(currency conversion)'!$B$3)</f>
        <v>424.90298507462688</v>
      </c>
      <c r="U58" s="587">
        <f>IF('内訳詳細_旧(Detail_Old)'!U58="-","-",'内訳詳細_旧(Detail_Old)'!U58/'為替換算(currency conversion)'!$B$3)</f>
        <v>667.95522388059703</v>
      </c>
      <c r="V58" s="586">
        <f>IF('内訳詳細_旧(Detail_Old)'!V58="-","-",'内訳詳細_旧(Detail_Old)'!V58/'為替換算(currency conversion)'!$B$3)</f>
        <v>1121.7388059701493</v>
      </c>
      <c r="W58" s="555">
        <f>IF('内訳詳細_旧(Detail_Old)'!W58="-","-",'内訳詳細_旧(Detail_Old)'!W58/'為替換算(currency conversion)'!$B$3)</f>
        <v>196.57462686567163</v>
      </c>
      <c r="X58" s="587">
        <f>IF('内訳詳細_旧(Detail_Old)'!X58="-","-",'内訳詳細_旧(Detail_Old)'!X58/'為替換算(currency conversion)'!$B$3)</f>
        <v>447.21641791044777</v>
      </c>
      <c r="Y58" s="587">
        <f>IF('内訳詳細_旧(Detail_Old)'!Y58="-","-",'内訳詳細_旧(Detail_Old)'!Y58/'為替換算(currency conversion)'!$B$3)</f>
        <v>677.70895522388059</v>
      </c>
      <c r="Z58" s="586">
        <f>IF('内訳詳細_旧(Detail_Old)'!Z58="-","-",'内訳詳細_旧(Detail_Old)'!Z58/'為替換算(currency conversion)'!$B$3)</f>
        <v>1118.455223880597</v>
      </c>
      <c r="AA58" s="555">
        <f>IF('内訳詳細_旧(Detail_Old)'!AA58="-","-",'内訳詳細_旧(Detail_Old)'!AA58/'為替換算(currency conversion)'!$B$3)</f>
        <v>197.75373134328359</v>
      </c>
      <c r="AB58" s="735"/>
      <c r="AC58" s="735"/>
      <c r="AD58" s="734"/>
    </row>
    <row r="59" spans="1:30" s="110" customFormat="1" ht="18" customHeight="1">
      <c r="A59" s="107"/>
      <c r="B59" s="378"/>
      <c r="C59" s="383" t="s">
        <v>68</v>
      </c>
      <c r="D59" s="389" t="s">
        <v>106</v>
      </c>
      <c r="E59" s="390" t="s">
        <v>3</v>
      </c>
      <c r="F59" s="391" t="s">
        <v>107</v>
      </c>
      <c r="G59" s="581">
        <f>IF('内訳詳細_旧(Detail_Old)'!G59="-","-",'内訳詳細_旧(Detail_Old)'!G59/'為替換算(currency conversion)'!$B$3)</f>
        <v>225.12686567164178</v>
      </c>
      <c r="H59" s="583">
        <f>IF('内訳詳細_旧(Detail_Old)'!H59="-","-",'内訳詳細_旧(Detail_Old)'!H59/'為替換算(currency conversion)'!$B$3)</f>
        <v>453.84328358208955</v>
      </c>
      <c r="I59" s="583">
        <f>IF('内訳詳細_旧(Detail_Old)'!I59="-","-",'内訳詳細_旧(Detail_Old)'!I59/'為替換算(currency conversion)'!$B$3)</f>
        <v>702.77611940298505</v>
      </c>
      <c r="J59" s="584">
        <f>IF('内訳詳細_旧(Detail_Old)'!J59="-","-",'内訳詳細_旧(Detail_Old)'!J59/'為替換算(currency conversion)'!$B$3)</f>
        <v>1009.5895522388059</v>
      </c>
      <c r="K59" s="581">
        <f>IF('内訳詳細_旧(Detail_Old)'!K59="-","-",'内訳詳細_旧(Detail_Old)'!K59/'為替換算(currency conversion)'!$B$3)</f>
        <v>265.91791044776119</v>
      </c>
      <c r="L59" s="583">
        <f>IF('内訳詳細_旧(Detail_Old)'!L59="-","-",'内訳詳細_旧(Detail_Old)'!L59/'為替換算(currency conversion)'!$B$3)</f>
        <v>542.23134328358208</v>
      </c>
      <c r="M59" s="583">
        <f>IF('内訳詳細_旧(Detail_Old)'!M59="-","-",'内訳詳細_旧(Detail_Old)'!M59/'為替換算(currency conversion)'!$B$3)</f>
        <v>822.41044776119406</v>
      </c>
      <c r="N59" s="584">
        <f>IF('内訳詳細_旧(Detail_Old)'!N59="-","-",'内訳詳細_旧(Detail_Old)'!N59/'為替換算(currency conversion)'!$B$3)</f>
        <v>1181.4477611940299</v>
      </c>
      <c r="O59" s="581">
        <f>IF('内訳詳細_旧(Detail_Old)'!O59="-","-",'内訳詳細_旧(Detail_Old)'!O59/'為替換算(currency conversion)'!$B$3)</f>
        <v>283.44776119402985</v>
      </c>
      <c r="P59" s="585">
        <f>IF('内訳詳細_旧(Detail_Old)'!P59="-","-",'内訳詳細_旧(Detail_Old)'!P59/'為替換算(currency conversion)'!$B$3)</f>
        <v>590.08955223880594</v>
      </c>
      <c r="Q59" s="585">
        <f>IF('内訳詳細_旧(Detail_Old)'!Q59="-","-",'内訳詳細_旧(Detail_Old)'!Q59/'為替換算(currency conversion)'!$B$3)</f>
        <v>907.6044776119403</v>
      </c>
      <c r="R59" s="586">
        <f>IF('内訳詳細_旧(Detail_Old)'!R59="-","-",'内訳詳細_旧(Detail_Old)'!R59/'為替換算(currency conversion)'!$B$3)</f>
        <v>1281.8059701492537</v>
      </c>
      <c r="S59" s="581">
        <f>IF('内訳詳細_旧(Detail_Old)'!S59="-","-",'内訳詳細_旧(Detail_Old)'!S59/'為替換算(currency conversion)'!$B$3)</f>
        <v>305.91044776119401</v>
      </c>
      <c r="T59" s="585">
        <f>IF('内訳詳細_旧(Detail_Old)'!T59="-","-",'内訳詳細_旧(Detail_Old)'!T59/'為替換算(currency conversion)'!$B$3)</f>
        <v>626.73134328358208</v>
      </c>
      <c r="U59" s="585">
        <f>IF('内訳詳細_旧(Detail_Old)'!U59="-","-",'内訳詳細_旧(Detail_Old)'!U59/'為替換算(currency conversion)'!$B$3)</f>
        <v>988.1343283582089</v>
      </c>
      <c r="V59" s="586">
        <f>IF('内訳詳細_旧(Detail_Old)'!V59="-","-",'内訳詳細_旧(Detail_Old)'!V59/'為替換算(currency conversion)'!$B$3)</f>
        <v>1452.0597014925372</v>
      </c>
      <c r="W59" s="581">
        <f>IF('内訳詳細_旧(Detail_Old)'!W59="-","-",'内訳詳細_旧(Detail_Old)'!W59/'為替換算(currency conversion)'!$B$3)</f>
        <v>376.26119402985074</v>
      </c>
      <c r="X59" s="585">
        <f>IF('内訳詳細_旧(Detail_Old)'!X59="-","-",'内訳詳細_旧(Detail_Old)'!X59/'為替換算(currency conversion)'!$B$3)</f>
        <v>773.88805970149258</v>
      </c>
      <c r="Y59" s="585">
        <f>IF('内訳詳細_旧(Detail_Old)'!Y59="-","-",'内訳詳細_旧(Detail_Old)'!Y59/'為替換算(currency conversion)'!$B$3)</f>
        <v>1171.0074626865671</v>
      </c>
      <c r="Z59" s="586">
        <f>IF('内訳詳細_旧(Detail_Old)'!Z59="-","-",'内訳詳細_旧(Detail_Old)'!Z59/'為替換算(currency conversion)'!$B$3)</f>
        <v>1599.1343283582089</v>
      </c>
      <c r="AA59" s="581">
        <f>IF('内訳詳細_旧(Detail_Old)'!AA59="-","-",'内訳詳細_旧(Detail_Old)'!AA59/'為替換算(currency conversion)'!$B$3)</f>
        <v>383.55223880597015</v>
      </c>
      <c r="AB59" s="733"/>
      <c r="AC59" s="733"/>
      <c r="AD59" s="734"/>
    </row>
    <row r="60" spans="1:30" s="110" customFormat="1" ht="18" customHeight="1">
      <c r="A60" s="107"/>
      <c r="B60" s="378"/>
      <c r="C60" s="383"/>
      <c r="D60" s="384" t="s">
        <v>108</v>
      </c>
      <c r="E60" s="385" t="s">
        <v>3</v>
      </c>
      <c r="F60" s="386" t="s">
        <v>109</v>
      </c>
      <c r="G60" s="555">
        <f>IF('内訳詳細_旧(Detail_Old)'!G60="-","-",'内訳詳細_旧(Detail_Old)'!G60/'為替換算(currency conversion)'!$B$3)</f>
        <v>12.85820895522388</v>
      </c>
      <c r="H60" s="556">
        <f>IF('内訳詳細_旧(Detail_Old)'!H60="-","-",'内訳詳細_旧(Detail_Old)'!H60/'為替換算(currency conversion)'!$B$3)</f>
        <v>26.947761194029852</v>
      </c>
      <c r="I60" s="556">
        <f>IF('内訳詳細_旧(Detail_Old)'!I60="-","-",'内訳詳細_旧(Detail_Old)'!I60/'為替換算(currency conversion)'!$B$3)</f>
        <v>41.350746268656714</v>
      </c>
      <c r="J60" s="557">
        <f>IF('内訳詳細_旧(Detail_Old)'!J60="-","-",'内訳詳細_旧(Detail_Old)'!J60/'為替換算(currency conversion)'!$B$3)</f>
        <v>56.014925373134325</v>
      </c>
      <c r="K60" s="555">
        <f>IF('内訳詳細_旧(Detail_Old)'!K60="-","-",'内訳詳細_旧(Detail_Old)'!K60/'為替換算(currency conversion)'!$B$3)</f>
        <v>14.5</v>
      </c>
      <c r="L60" s="556">
        <f>IF('内訳詳細_旧(Detail_Old)'!L60="-","-",'内訳詳細_旧(Detail_Old)'!L60/'為替換算(currency conversion)'!$B$3)</f>
        <v>29.791044776119403</v>
      </c>
      <c r="M60" s="556">
        <f>IF('内訳詳細_旧(Detail_Old)'!M60="-","-",'内訳詳細_旧(Detail_Old)'!M60/'為替換算(currency conversion)'!$B$3)</f>
        <v>46.037313432835823</v>
      </c>
      <c r="N60" s="557">
        <f>IF('内訳詳細_旧(Detail_Old)'!N60="-","-",'内訳詳細_旧(Detail_Old)'!N60/'為替換算(currency conversion)'!$B$3)</f>
        <v>63.328358208955223</v>
      </c>
      <c r="O60" s="555">
        <f>IF('内訳詳細_旧(Detail_Old)'!O60="-","-",'内訳詳細_旧(Detail_Old)'!O60/'為替換算(currency conversion)'!$B$3)</f>
        <v>16.276119402985074</v>
      </c>
      <c r="P60" s="587">
        <f>IF('内訳詳細_旧(Detail_Old)'!P60="-","-",'内訳詳細_旧(Detail_Old)'!P60/'為替換算(currency conversion)'!$B$3)</f>
        <v>33.805970149253731</v>
      </c>
      <c r="Q60" s="587">
        <f>IF('内訳詳細_旧(Detail_Old)'!Q60="-","-",'内訳詳細_旧(Detail_Old)'!Q60/'為替換算(currency conversion)'!$B$3)</f>
        <v>50.753731343283583</v>
      </c>
      <c r="R60" s="588">
        <f>IF('内訳詳細_旧(Detail_Old)'!R60="-","-",'内訳詳細_旧(Detail_Old)'!R60/'為替換算(currency conversion)'!$B$3)</f>
        <v>69.880597014925371</v>
      </c>
      <c r="S60" s="555">
        <f>IF('内訳詳細_旧(Detail_Old)'!S60="-","-",'内訳詳細_旧(Detail_Old)'!S60/'為替換算(currency conversion)'!$B$3)</f>
        <v>18.201492537313431</v>
      </c>
      <c r="T60" s="587">
        <f>IF('内訳詳細_旧(Detail_Old)'!T60="-","-",'内訳詳細_旧(Detail_Old)'!T60/'為替換算(currency conversion)'!$B$3)</f>
        <v>36.164179104477611</v>
      </c>
      <c r="U60" s="587">
        <f>IF('内訳詳細_旧(Detail_Old)'!U60="-","-",'内訳詳細_旧(Detail_Old)'!U60/'為替換算(currency conversion)'!$B$3)</f>
        <v>53.552238805970148</v>
      </c>
      <c r="V60" s="588">
        <f>IF('内訳詳細_旧(Detail_Old)'!V60="-","-",'内訳詳細_旧(Detail_Old)'!V60/'為替換算(currency conversion)'!$B$3)</f>
        <v>71.634328358208961</v>
      </c>
      <c r="W60" s="555">
        <f>IF('内訳詳細_旧(Detail_Old)'!W60="-","-",'内訳詳細_旧(Detail_Old)'!W60/'為替換算(currency conversion)'!$B$3)</f>
        <v>15.395522388059701</v>
      </c>
      <c r="X60" s="587">
        <f>IF('内訳詳細_旧(Detail_Old)'!X60="-","-",'内訳詳細_旧(Detail_Old)'!X60/'為替換算(currency conversion)'!$B$3)</f>
        <v>31.768656716417912</v>
      </c>
      <c r="Y60" s="587">
        <f>IF('内訳詳細_旧(Detail_Old)'!Y60="-","-",'内訳詳細_旧(Detail_Old)'!Y60/'為替換算(currency conversion)'!$B$3)</f>
        <v>47.753731343283583</v>
      </c>
      <c r="Z60" s="588">
        <f>IF('内訳詳細_旧(Detail_Old)'!Z60="-","-",'内訳詳細_旧(Detail_Old)'!Z60/'為替換算(currency conversion)'!$B$3)</f>
        <v>65.626865671641795</v>
      </c>
      <c r="AA60" s="555">
        <f>IF('内訳詳細_旧(Detail_Old)'!AA60="-","-",'内訳詳細_旧(Detail_Old)'!AA60/'為替換算(currency conversion)'!$B$3)</f>
        <v>15.761194029850746</v>
      </c>
      <c r="AB60" s="735"/>
      <c r="AC60" s="735"/>
      <c r="AD60" s="736"/>
    </row>
    <row r="61" spans="1:30" s="110" customFormat="1" ht="18" customHeight="1">
      <c r="A61" s="107"/>
      <c r="B61" s="1012" t="s">
        <v>18</v>
      </c>
      <c r="C61" s="1013"/>
      <c r="D61" s="1013"/>
      <c r="E61" s="392" t="s">
        <v>30</v>
      </c>
      <c r="F61" s="393" t="s">
        <v>32</v>
      </c>
      <c r="G61" s="558">
        <f>IF('内訳詳細_旧(Detail_Old)'!G61="-","-",'内訳詳細_旧(Detail_Old)'!G61/'為替換算(currency conversion)'!$B$3)</f>
        <v>871.24626865671644</v>
      </c>
      <c r="H61" s="559">
        <f>IF('内訳詳細_旧(Detail_Old)'!H61="-","-",'内訳詳細_旧(Detail_Old)'!H61/'為替換算(currency conversion)'!$B$3)</f>
        <v>1777.2835820895523</v>
      </c>
      <c r="I61" s="559">
        <f>IF('内訳詳細_旧(Detail_Old)'!I61="-","-",'内訳詳細_旧(Detail_Old)'!I61/'為替換算(currency conversion)'!$B$3)</f>
        <v>2711.0447761194032</v>
      </c>
      <c r="J61" s="560">
        <f>IF('内訳詳細_旧(Detail_Old)'!J61="-","-",'内訳詳細_旧(Detail_Old)'!J61/'為替換算(currency conversion)'!$B$3)</f>
        <v>3704.6791044776119</v>
      </c>
      <c r="K61" s="558">
        <f>IF('内訳詳細_旧(Detail_Old)'!K61="-","-",'内訳詳細_旧(Detail_Old)'!K61/'為替換算(currency conversion)'!$B$3)</f>
        <v>868.71641791044772</v>
      </c>
      <c r="L61" s="559">
        <f>IF('内訳詳細_旧(Detail_Old)'!L61="-","-",'内訳詳細_旧(Detail_Old)'!L61/'為替換算(currency conversion)'!$B$3)</f>
        <v>1760.1492537313434</v>
      </c>
      <c r="M61" s="559">
        <f>IF('内訳詳細_旧(Detail_Old)'!M61="-","-",'内訳詳細_旧(Detail_Old)'!M61/'為替換算(currency conversion)'!$B$3)</f>
        <v>2631.9626865671644</v>
      </c>
      <c r="N61" s="560">
        <f>IF('内訳詳細_旧(Detail_Old)'!N61="-","-",'内訳詳細_旧(Detail_Old)'!N61/'為替換算(currency conversion)'!$B$3)</f>
        <v>3668.5</v>
      </c>
      <c r="O61" s="558">
        <f>IF('内訳詳細_旧(Detail_Old)'!O61="-","-",'内訳詳細_旧(Detail_Old)'!O61/'為替換算(currency conversion)'!$B$3)</f>
        <v>917.75373134328356</v>
      </c>
      <c r="P61" s="589">
        <f>IF('内訳詳細_旧(Detail_Old)'!P61="-","-",'内訳詳細_旧(Detail_Old)'!P61/'為替換算(currency conversion)'!$B$3)</f>
        <v>1848.0597014925372</v>
      </c>
      <c r="Q61" s="589">
        <f>IF('内訳詳細_旧(Detail_Old)'!Q61="-","-",'内訳詳細_旧(Detail_Old)'!Q61/'為替換算(currency conversion)'!$B$3)</f>
        <v>2766.4253731343283</v>
      </c>
      <c r="R61" s="590">
        <f>IF('内訳詳細_旧(Detail_Old)'!R61="-","-",'内訳詳細_旧(Detail_Old)'!R61/'為替換算(currency conversion)'!$B$3)</f>
        <v>3772.2014925373132</v>
      </c>
      <c r="S61" s="558">
        <f>IF('内訳詳細_旧(Detail_Old)'!S61="-","-",'内訳詳細_旧(Detail_Old)'!S61/'為替換算(currency conversion)'!$B$3)</f>
        <v>895.41044776119406</v>
      </c>
      <c r="T61" s="589">
        <f>IF('内訳詳細_旧(Detail_Old)'!T61="-","-",'内訳詳細_旧(Detail_Old)'!T61/'為替換算(currency conversion)'!$B$3)</f>
        <v>1825.7014925373135</v>
      </c>
      <c r="U61" s="589">
        <f>IF('内訳詳細_旧(Detail_Old)'!U61="-","-",'内訳詳細_旧(Detail_Old)'!U61/'為替換算(currency conversion)'!$B$3)</f>
        <v>2797.873134328358</v>
      </c>
      <c r="V61" s="590">
        <f>IF('内訳詳細_旧(Detail_Old)'!V61="-","-",'内訳詳細_旧(Detail_Old)'!V61/'為替換算(currency conversion)'!$B$3)</f>
        <v>3866.1417910447763</v>
      </c>
      <c r="W61" s="558">
        <f>IF('内訳詳細_旧(Detail_Old)'!W61="-","-",'内訳詳細_旧(Detail_Old)'!W61/'為替換算(currency conversion)'!$B$3)</f>
        <v>950.02238805970148</v>
      </c>
      <c r="X61" s="589">
        <f>IF('内訳詳細_旧(Detail_Old)'!X61="-","-",'内訳詳細_旧(Detail_Old)'!X61/'為替換算(currency conversion)'!$B$3)</f>
        <v>1990.7164179104477</v>
      </c>
      <c r="Y61" s="589">
        <f>IF('内訳詳細_旧(Detail_Old)'!Y61="-","-",'内訳詳細_旧(Detail_Old)'!Y61/'為替換算(currency conversion)'!$B$3)</f>
        <v>2947.5149253731342</v>
      </c>
      <c r="Z61" s="590">
        <f>IF('内訳詳細_旧(Detail_Old)'!Z61="-","-",'内訳詳細_旧(Detail_Old)'!Z61/'為替換算(currency conversion)'!$B$3)</f>
        <v>4040.4029850746269</v>
      </c>
      <c r="AA61" s="558">
        <f>IF('内訳詳細_旧(Detail_Old)'!AA61="-","-",'内訳詳細_旧(Detail_Old)'!AA61/'為替換算(currency conversion)'!$B$3)</f>
        <v>1040.7462686567164</v>
      </c>
      <c r="AB61" s="737"/>
      <c r="AC61" s="737"/>
      <c r="AD61" s="738"/>
    </row>
    <row r="62" spans="1:30" s="110" customFormat="1" ht="18" customHeight="1">
      <c r="A62" s="107"/>
      <c r="B62" s="394"/>
      <c r="C62" s="379" t="s">
        <v>65</v>
      </c>
      <c r="D62" s="380" t="s">
        <v>100</v>
      </c>
      <c r="E62" s="381" t="s">
        <v>3</v>
      </c>
      <c r="F62" s="382" t="s">
        <v>101</v>
      </c>
      <c r="G62" s="574"/>
      <c r="H62" s="575"/>
      <c r="I62" s="576"/>
      <c r="J62" s="577"/>
      <c r="K62" s="552">
        <f>IF('内訳詳細_旧(Detail_Old)'!K62="-","-",'内訳詳細_旧(Detail_Old)'!K62/'為替換算(currency conversion)'!$B$3)</f>
        <v>4.3283582089552235</v>
      </c>
      <c r="L62" s="578">
        <f>IF('内訳詳細_旧(Detail_Old)'!L62="-","-",'内訳詳細_旧(Detail_Old)'!L62/'為替換算(currency conversion)'!$B$3)</f>
        <v>11.716417910447761</v>
      </c>
      <c r="M62" s="553">
        <f>IF('内訳詳細_旧(Detail_Old)'!M62="-","-",'内訳詳細_旧(Detail_Old)'!M62/'為替換算(currency conversion)'!$B$3)</f>
        <v>20.470149253731343</v>
      </c>
      <c r="N62" s="554">
        <f>IF('内訳詳細_旧(Detail_Old)'!N62="-","-",'内訳詳細_旧(Detail_Old)'!N62/'為替換算(currency conversion)'!$B$3)</f>
        <v>70.477611940298502</v>
      </c>
      <c r="O62" s="552">
        <f>IF('内訳詳細_旧(Detail_Old)'!O62="-","-",'内訳詳細_旧(Detail_Old)'!O62/'為替換算(currency conversion)'!$B$3)</f>
        <v>7.4477611940298507</v>
      </c>
      <c r="P62" s="578">
        <f>IF('内訳詳細_旧(Detail_Old)'!P62="-","-",'内訳詳細_旧(Detail_Old)'!P62/'為替換算(currency conversion)'!$B$3)</f>
        <v>36.917910447761194</v>
      </c>
      <c r="Q62" s="579">
        <f>IF('内訳詳細_旧(Detail_Old)'!Q62="-","-",'内訳詳細_旧(Detail_Old)'!Q62/'為替換算(currency conversion)'!$B$3)</f>
        <v>48.276119402985074</v>
      </c>
      <c r="R62" s="580">
        <f>IF('内訳詳細_旧(Detail_Old)'!R62="-","-",'内訳詳細_旧(Detail_Old)'!R62/'為替換算(currency conversion)'!$B$3)</f>
        <v>103.67164179104478</v>
      </c>
      <c r="S62" s="552">
        <f>IF('内訳詳細_旧(Detail_Old)'!S62="-","-",'内訳詳細_旧(Detail_Old)'!S62/'為替換算(currency conversion)'!$B$3)</f>
        <v>4.3731343283582094</v>
      </c>
      <c r="T62" s="578">
        <f>IF('内訳詳細_旧(Detail_Old)'!T62="-","-",'内訳詳細_旧(Detail_Old)'!T62/'為替換算(currency conversion)'!$B$3)</f>
        <v>17.149253731343283</v>
      </c>
      <c r="U62" s="579">
        <f>IF('内訳詳細_旧(Detail_Old)'!U62="-","-",'内訳詳細_旧(Detail_Old)'!U62/'為替換算(currency conversion)'!$B$3)</f>
        <v>30.350746268656717</v>
      </c>
      <c r="V62" s="580">
        <f>IF('内訳詳細_旧(Detail_Old)'!V62="-","-",'内訳詳細_旧(Detail_Old)'!V62/'為替換算(currency conversion)'!$B$3)</f>
        <v>116.02985074626865</v>
      </c>
      <c r="W62" s="552">
        <f>IF('内訳詳細_旧(Detail_Old)'!W62="-","-",'内訳詳細_旧(Detail_Old)'!W62/'為替換算(currency conversion)'!$B$3)</f>
        <v>5.1268656716417906</v>
      </c>
      <c r="X62" s="578">
        <f>IF('内訳詳細_旧(Detail_Old)'!X62="-","-",'内訳詳細_旧(Detail_Old)'!X62/'為替換算(currency conversion)'!$B$3)</f>
        <v>17.477611940298509</v>
      </c>
      <c r="Y62" s="579">
        <f>IF('内訳詳細_旧(Detail_Old)'!Y62="-","-",'内訳詳細_旧(Detail_Old)'!Y62/'為替換算(currency conversion)'!$B$3)</f>
        <v>37.328358208955223</v>
      </c>
      <c r="Z62" s="580">
        <f>IF('内訳詳細_旧(Detail_Old)'!Z62="-","-",'内訳詳細_旧(Detail_Old)'!Z62/'為替換算(currency conversion)'!$B$3)</f>
        <v>106.09701492537313</v>
      </c>
      <c r="AA62" s="552">
        <f>IF('内訳詳細_旧(Detail_Old)'!AA62="-","-",'内訳詳細_旧(Detail_Old)'!AA62/'為替換算(currency conversion)'!$B$3)</f>
        <v>5.0149253731343286</v>
      </c>
      <c r="AB62" s="833"/>
      <c r="AC62" s="731"/>
      <c r="AD62" s="732"/>
    </row>
    <row r="63" spans="1:30" s="110" customFormat="1" ht="18" customHeight="1">
      <c r="A63" s="107"/>
      <c r="B63" s="378"/>
      <c r="C63" s="383"/>
      <c r="D63" s="389" t="s">
        <v>102</v>
      </c>
      <c r="E63" s="390" t="s">
        <v>3</v>
      </c>
      <c r="F63" s="391" t="s">
        <v>103</v>
      </c>
      <c r="G63" s="581">
        <f>IF('内訳詳細_旧(Detail_Old)'!G63="-","-",'内訳詳細_旧(Detail_Old)'!G63/'為替換算(currency conversion)'!$B$3)</f>
        <v>476.03731343283584</v>
      </c>
      <c r="H63" s="582">
        <f>IF('内訳詳細_旧(Detail_Old)'!H63="-","-",'内訳詳細_旧(Detail_Old)'!H63/'為替換算(currency conversion)'!$B$3)</f>
        <v>967.94029850746267</v>
      </c>
      <c r="I63" s="583">
        <f>IF('内訳詳細_旧(Detail_Old)'!I63="-","-",'内訳詳細_旧(Detail_Old)'!I63/'為替換算(currency conversion)'!$B$3)</f>
        <v>1476.8358208955224</v>
      </c>
      <c r="J63" s="584">
        <f>IF('内訳詳細_旧(Detail_Old)'!J63="-","-",'内訳詳細_旧(Detail_Old)'!J63/'為替換算(currency conversion)'!$B$3)</f>
        <v>1996.1119402985075</v>
      </c>
      <c r="K63" s="581">
        <f>IF('内訳詳細_旧(Detail_Old)'!K63="-","-",'内訳詳細_旧(Detail_Old)'!K63/'為替換算(currency conversion)'!$B$3)</f>
        <v>487.91791044776119</v>
      </c>
      <c r="L63" s="582">
        <f>IF('内訳詳細_旧(Detail_Old)'!L63="-","-",'内訳詳細_旧(Detail_Old)'!L63/'為替換算(currency conversion)'!$B$3)</f>
        <v>986.91791044776119</v>
      </c>
      <c r="M63" s="583">
        <f>IF('内訳詳細_旧(Detail_Old)'!M63="-","-",'内訳詳細_旧(Detail_Old)'!M63/'為替換算(currency conversion)'!$B$3)</f>
        <v>1479.7835820895523</v>
      </c>
      <c r="N63" s="584">
        <f>IF('内訳詳細_旧(Detail_Old)'!N63="-","-",'内訳詳細_旧(Detail_Old)'!N63/'為替換算(currency conversion)'!$B$3)</f>
        <v>2003.4328358208954</v>
      </c>
      <c r="O63" s="581">
        <f>IF('内訳詳細_旧(Detail_Old)'!O63="-","-",'内訳詳細_旧(Detail_Old)'!O63/'為替換算(currency conversion)'!$B$3)</f>
        <v>506.00746268656718</v>
      </c>
      <c r="P63" s="582">
        <f>IF('内訳詳細_旧(Detail_Old)'!P63="-","-",'内訳詳細_旧(Detail_Old)'!P63/'為替換算(currency conversion)'!$B$3)</f>
        <v>1015.7388059701492</v>
      </c>
      <c r="Q63" s="585">
        <f>IF('内訳詳細_旧(Detail_Old)'!Q63="-","-",'内訳詳細_旧(Detail_Old)'!Q63/'為替換算(currency conversion)'!$B$3)</f>
        <v>1540.3208955223881</v>
      </c>
      <c r="R63" s="586">
        <f>IF('内訳詳細_旧(Detail_Old)'!R63="-","-",'内訳詳細_旧(Detail_Old)'!R63/'為替換算(currency conversion)'!$B$3)</f>
        <v>2094.7611940298507</v>
      </c>
      <c r="S63" s="581">
        <f>IF('内訳詳細_旧(Detail_Old)'!S63="-","-",'内訳詳細_旧(Detail_Old)'!S63/'為替換算(currency conversion)'!$B$3)</f>
        <v>500.91791044776119</v>
      </c>
      <c r="T63" s="582">
        <f>IF('内訳詳細_旧(Detail_Old)'!T63="-","-",'内訳詳細_旧(Detail_Old)'!T63/'為替換算(currency conversion)'!$B$3)</f>
        <v>1016.0671641791045</v>
      </c>
      <c r="U63" s="585">
        <f>IF('内訳詳細_旧(Detail_Old)'!U63="-","-",'内訳詳細_旧(Detail_Old)'!U63/'為替換算(currency conversion)'!$B$3)</f>
        <v>1557.6791044776119</v>
      </c>
      <c r="V63" s="586">
        <f>IF('内訳詳細_旧(Detail_Old)'!V63="-","-",'内訳詳細_旧(Detail_Old)'!V63/'為替換算(currency conversion)'!$B$3)</f>
        <v>2113.0373134328356</v>
      </c>
      <c r="W63" s="581">
        <f>IF('内訳詳細_旧(Detail_Old)'!W63="-","-",'内訳詳細_旧(Detail_Old)'!W63/'為替換算(currency conversion)'!$B$3)</f>
        <v>519.45522388059703</v>
      </c>
      <c r="X63" s="582">
        <f>IF('内訳詳細_旧(Detail_Old)'!X63="-","-",'内訳詳細_旧(Detail_Old)'!X63/'為替換算(currency conversion)'!$B$3)</f>
        <v>1046</v>
      </c>
      <c r="Y63" s="585">
        <f>IF('内訳詳細_旧(Detail_Old)'!Y63="-","-",'内訳詳細_旧(Detail_Old)'!Y63/'為替換算(currency conversion)'!$B$3)</f>
        <v>1574.1343283582089</v>
      </c>
      <c r="Z63" s="586">
        <f>IF('内訳詳細_旧(Detail_Old)'!Z63="-","-",'内訳詳細_旧(Detail_Old)'!Z63/'為替換算(currency conversion)'!$B$3)</f>
        <v>2108.7388059701493</v>
      </c>
      <c r="AA63" s="581">
        <f>IF('内訳詳細_旧(Detail_Old)'!AA63="-","-",'内訳詳細_旧(Detail_Old)'!AA63/'為替換算(currency conversion)'!$B$3)</f>
        <v>519.24626865671644</v>
      </c>
      <c r="AB63" s="834"/>
      <c r="AC63" s="733"/>
      <c r="AD63" s="734"/>
    </row>
    <row r="64" spans="1:30" s="110" customFormat="1" ht="18" customHeight="1">
      <c r="A64" s="107"/>
      <c r="B64" s="378"/>
      <c r="C64" s="383"/>
      <c r="D64" s="389" t="s">
        <v>104</v>
      </c>
      <c r="E64" s="390" t="s">
        <v>3</v>
      </c>
      <c r="F64" s="395" t="s">
        <v>105</v>
      </c>
      <c r="G64" s="555">
        <f>IF('内訳詳細_旧(Detail_Old)'!G64="-","-",'内訳詳細_旧(Detail_Old)'!G64/'為替換算(currency conversion)'!$B$3)</f>
        <v>186.20149253731344</v>
      </c>
      <c r="H64" s="556">
        <f>IF('内訳詳細_旧(Detail_Old)'!H64="-","-",'内訳詳細_旧(Detail_Old)'!H64/'為替換算(currency conversion)'!$B$3)</f>
        <v>377.99253731343282</v>
      </c>
      <c r="I64" s="556">
        <f>IF('内訳詳細_旧(Detail_Old)'!I64="-","-",'内訳詳細_旧(Detail_Old)'!I64/'為替換算(currency conversion)'!$B$3)</f>
        <v>572.58208955223881</v>
      </c>
      <c r="J64" s="557">
        <f>IF('内訳詳細_旧(Detail_Old)'!J64="-","-",'内訳詳細_旧(Detail_Old)'!J64/'為替換算(currency conversion)'!$B$3)</f>
        <v>803.29104477611941</v>
      </c>
      <c r="K64" s="555">
        <f>IF('内訳詳細_旧(Detail_Old)'!K64="-","-",'内訳詳細_旧(Detail_Old)'!K64/'為替換算(currency conversion)'!$B$3)</f>
        <v>152.544776119403</v>
      </c>
      <c r="L64" s="556">
        <f>IF('内訳詳細_旧(Detail_Old)'!L64="-","-",'内訳詳細_旧(Detail_Old)'!L64/'為替換算(currency conversion)'!$B$3)</f>
        <v>304.5149253731343</v>
      </c>
      <c r="M64" s="556">
        <f>IF('内訳詳細_旧(Detail_Old)'!M64="-","-",'内訳詳細_旧(Detail_Old)'!M64/'為替換算(currency conversion)'!$B$3)</f>
        <v>451.36567164179104</v>
      </c>
      <c r="N64" s="584">
        <f>IF('内訳詳細_旧(Detail_Old)'!N64="-","-",'内訳詳細_旧(Detail_Old)'!N64/'為替換算(currency conversion)'!$B$3)</f>
        <v>676.83582089552237</v>
      </c>
      <c r="O64" s="555">
        <f>IF('内訳詳細_旧(Detail_Old)'!O64="-","-",'内訳詳細_旧(Detail_Old)'!O64/'為替換算(currency conversion)'!$B$3)</f>
        <v>169.42537313432837</v>
      </c>
      <c r="P64" s="587">
        <f>IF('内訳詳細_旧(Detail_Old)'!P64="-","-",'内訳詳細_旧(Detail_Old)'!P64/'為替換算(currency conversion)'!$B$3)</f>
        <v>325.25373134328356</v>
      </c>
      <c r="Q64" s="587">
        <f>IF('内訳詳細_旧(Detail_Old)'!Q64="-","-",'内訳詳細_旧(Detail_Old)'!Q64/'為替換算(currency conversion)'!$B$3)</f>
        <v>470.13432835820896</v>
      </c>
      <c r="R64" s="586">
        <f>IF('内訳詳細_旧(Detail_Old)'!R64="-","-",'内訳詳細_旧(Detail_Old)'!R64/'為替換算(currency conversion)'!$B$3)</f>
        <v>619.38805970149258</v>
      </c>
      <c r="S64" s="555">
        <f>IF('内訳詳細_旧(Detail_Old)'!S64="-","-",'内訳詳細_旧(Detail_Old)'!S64/'為替換算(currency conversion)'!$B$3)</f>
        <v>145.41044776119404</v>
      </c>
      <c r="T64" s="587">
        <f>IF('内訳詳細_旧(Detail_Old)'!T64="-","-",'内訳詳細_旧(Detail_Old)'!T64/'為替換算(currency conversion)'!$B$3)</f>
        <v>294.8955223880597</v>
      </c>
      <c r="U64" s="587">
        <f>IF('内訳詳細_旧(Detail_Old)'!U64="-","-",'内訳詳細_旧(Detail_Old)'!U64/'為替換算(currency conversion)'!$B$3)</f>
        <v>458.19402985074629</v>
      </c>
      <c r="V64" s="586">
        <f>IF('内訳詳細_旧(Detail_Old)'!V64="-","-",'内訳詳細_旧(Detail_Old)'!V64/'為替換算(currency conversion)'!$B$3)</f>
        <v>624.14925373134326</v>
      </c>
      <c r="W64" s="555">
        <f>IF('内訳詳細_旧(Detail_Old)'!W64="-","-",'内訳詳細_旧(Detail_Old)'!W64/'為替換算(currency conversion)'!$B$3)</f>
        <v>169.12686567164178</v>
      </c>
      <c r="X64" s="587">
        <f>IF('内訳詳細_旧(Detail_Old)'!X64="-","-",'内訳詳細_旧(Detail_Old)'!X64/'為替換算(currency conversion)'!$B$3)</f>
        <v>407.52985074626866</v>
      </c>
      <c r="Y64" s="587">
        <f>IF('内訳詳細_旧(Detail_Old)'!Y64="-","-",'内訳詳細_旧(Detail_Old)'!Y64/'為替換算(currency conversion)'!$B$3)</f>
        <v>554.27611940298505</v>
      </c>
      <c r="Z64" s="586">
        <f>IF('内訳詳細_旧(Detail_Old)'!Z64="-","-",'内訳詳細_旧(Detail_Old)'!Z64/'為替換算(currency conversion)'!$B$3)</f>
        <v>779.72388059701495</v>
      </c>
      <c r="AA64" s="555">
        <f>IF('内訳詳細_旧(Detail_Old)'!AA64="-","-",'内訳詳細_旧(Detail_Old)'!AA64/'為替換算(currency conversion)'!$B$3)</f>
        <v>235.65671641791045</v>
      </c>
      <c r="AB64" s="735"/>
      <c r="AC64" s="735"/>
      <c r="AD64" s="734"/>
    </row>
    <row r="65" spans="1:30" s="110" customFormat="1" ht="18" customHeight="1">
      <c r="A65" s="107"/>
      <c r="B65" s="378"/>
      <c r="C65" s="383" t="s">
        <v>68</v>
      </c>
      <c r="D65" s="389" t="s">
        <v>106</v>
      </c>
      <c r="E65" s="390" t="s">
        <v>3</v>
      </c>
      <c r="F65" s="395" t="s">
        <v>107</v>
      </c>
      <c r="G65" s="581">
        <f>IF('内訳詳細_旧(Detail_Old)'!G65="-","-",'内訳詳細_旧(Detail_Old)'!G65/'為替換算(currency conversion)'!$B$3)</f>
        <v>199.26119402985074</v>
      </c>
      <c r="H65" s="583">
        <f>IF('内訳詳細_旧(Detail_Old)'!H65="-","-",'内訳詳細_旧(Detail_Old)'!H65/'為替換算(currency conversion)'!$B$3)</f>
        <v>411.79104477611941</v>
      </c>
      <c r="I65" s="583">
        <f>IF('内訳詳細_旧(Detail_Old)'!I65="-","-",'内訳詳細_旧(Detail_Old)'!I65/'為替換算(currency conversion)'!$B$3)</f>
        <v>632.09701492537317</v>
      </c>
      <c r="J65" s="584">
        <f>IF('内訳詳細_旧(Detail_Old)'!J65="-","-",'内訳詳細_旧(Detail_Old)'!J65/'為替換算(currency conversion)'!$B$3)</f>
        <v>864.90298507462683</v>
      </c>
      <c r="K65" s="581">
        <f>IF('内訳詳細_旧(Detail_Old)'!K65="-","-",'内訳詳細_旧(Detail_Old)'!K65/'為替換算(currency conversion)'!$B$3)</f>
        <v>215.14925373134329</v>
      </c>
      <c r="L65" s="583">
        <f>IF('内訳詳細_旧(Detail_Old)'!L65="-","-",'内訳詳細_旧(Detail_Old)'!L65/'為替換算(currency conversion)'!$B$3)</f>
        <v>438.8955223880597</v>
      </c>
      <c r="M65" s="583">
        <f>IF('内訳詳細_旧(Detail_Old)'!M65="-","-",'内訳詳細_旧(Detail_Old)'!M65/'為替換算(currency conversion)'!$B$3)</f>
        <v>652.2388059701492</v>
      </c>
      <c r="N65" s="584">
        <f>IF('内訳詳細_旧(Detail_Old)'!N65="-","-",'内訳詳細_旧(Detail_Old)'!N65/'為替換算(currency conversion)'!$B$3)</f>
        <v>878.3432835820895</v>
      </c>
      <c r="O65" s="581">
        <f>IF('内訳詳細_旧(Detail_Old)'!O65="-","-",'内訳詳細_旧(Detail_Old)'!O65/'為替換算(currency conversion)'!$B$3)</f>
        <v>225.00746268656715</v>
      </c>
      <c r="P65" s="585">
        <f>IF('内訳詳細_旧(Detail_Old)'!P65="-","-",'内訳詳細_旧(Detail_Old)'!P65/'為替換算(currency conversion)'!$B$3)</f>
        <v>449.56716417910445</v>
      </c>
      <c r="Q65" s="585">
        <f>IF('内訳詳細_旧(Detail_Old)'!Q65="-","-",'内訳詳細_旧(Detail_Old)'!Q65/'為替換算(currency conversion)'!$B$3)</f>
        <v>676.23134328358208</v>
      </c>
      <c r="R65" s="586">
        <f>IF('内訳詳細_旧(Detail_Old)'!R65="-","-",'内訳詳細_旧(Detail_Old)'!R65/'為替換算(currency conversion)'!$B$3)</f>
        <v>910.30597014925377</v>
      </c>
      <c r="S65" s="581">
        <f>IF('内訳詳細_旧(Detail_Old)'!S65="-","-",'内訳詳細_旧(Detail_Old)'!S65/'為替換算(currency conversion)'!$B$3)</f>
        <v>235.31343283582089</v>
      </c>
      <c r="T65" s="585">
        <f>IF('内訳詳細_旧(Detail_Old)'!T65="-","-",'内訳詳細_旧(Detail_Old)'!T65/'為替換算(currency conversion)'!$B$3)</f>
        <v>477.76865671641792</v>
      </c>
      <c r="U65" s="585">
        <f>IF('内訳詳細_旧(Detail_Old)'!U65="-","-",'内訳詳細_旧(Detail_Old)'!U65/'為替換算(currency conversion)'!$B$3)</f>
        <v>722.02985074626861</v>
      </c>
      <c r="V65" s="586">
        <f>IF('内訳詳細_旧(Detail_Old)'!V65="-","-",'内訳詳細_旧(Detail_Old)'!V65/'為替換算(currency conversion)'!$B$3)</f>
        <v>969.18656716417911</v>
      </c>
      <c r="W65" s="581">
        <f>IF('内訳詳細_旧(Detail_Old)'!W65="-","-",'内訳詳細_旧(Detail_Old)'!W65/'為替換算(currency conversion)'!$B$3)</f>
        <v>247.13432835820896</v>
      </c>
      <c r="X65" s="585">
        <f>IF('内訳詳細_旧(Detail_Old)'!X65="-","-",'内訳詳細_旧(Detail_Old)'!X65/'為替換算(currency conversion)'!$B$3)</f>
        <v>501.31343283582089</v>
      </c>
      <c r="Y65" s="585">
        <f>IF('内訳詳細_旧(Detail_Old)'!Y65="-","-",'内訳詳細_旧(Detail_Old)'!Y65/'為替換算(currency conversion)'!$B$3)</f>
        <v>754.06716417910445</v>
      </c>
      <c r="Z65" s="586">
        <f>IF('内訳詳細_旧(Detail_Old)'!Z65="-","-",'内訳詳細_旧(Detail_Old)'!Z65/'為替換算(currency conversion)'!$B$3)</f>
        <v>1010.2686567164179</v>
      </c>
      <c r="AA65" s="581">
        <f>IF('内訳詳細_旧(Detail_Old)'!AA65="-","-",'内訳詳細_旧(Detail_Old)'!AA65/'為替換算(currency conversion)'!$B$3)</f>
        <v>271.25373134328356</v>
      </c>
      <c r="AB65" s="733"/>
      <c r="AC65" s="733"/>
      <c r="AD65" s="734"/>
    </row>
    <row r="66" spans="1:30" s="110" customFormat="1" ht="18" customHeight="1">
      <c r="A66" s="107"/>
      <c r="B66" s="378"/>
      <c r="C66" s="383"/>
      <c r="D66" s="384" t="s">
        <v>108</v>
      </c>
      <c r="E66" s="385" t="s">
        <v>3</v>
      </c>
      <c r="F66" s="396" t="s">
        <v>109</v>
      </c>
      <c r="G66" s="555">
        <f>IF('内訳詳細_旧(Detail_Old)'!G66="-","-",'内訳詳細_旧(Detail_Old)'!G66/'為替換算(currency conversion)'!$B$3)</f>
        <v>9.7462686567164187</v>
      </c>
      <c r="H66" s="556">
        <f>IF('内訳詳細_旧(Detail_Old)'!H66="-","-",'内訳詳細_旧(Detail_Old)'!H66/'為替換算(currency conversion)'!$B$3)</f>
        <v>19.559701492537314</v>
      </c>
      <c r="I66" s="556">
        <f>IF('内訳詳細_旧(Detail_Old)'!I66="-","-",'内訳詳細_旧(Detail_Old)'!I66/'為替換算(currency conversion)'!$B$3)</f>
        <v>29.53731343283582</v>
      </c>
      <c r="J66" s="557">
        <f>IF('内訳詳細_旧(Detail_Old)'!J66="-","-",'内訳詳細_旧(Detail_Old)'!J66/'為替換算(currency conversion)'!$B$3)</f>
        <v>40.373134328358212</v>
      </c>
      <c r="K66" s="555">
        <f>IF('内訳詳細_旧(Detail_Old)'!K66="-","-",'内訳詳細_旧(Detail_Old)'!K66/'為替換算(currency conversion)'!$B$3)</f>
        <v>8.7686567164179099</v>
      </c>
      <c r="L66" s="556">
        <f>IF('内訳詳細_旧(Detail_Old)'!L66="-","-",'内訳詳細_旧(Detail_Old)'!L66/'為替換算(currency conversion)'!$B$3)</f>
        <v>18.104477611940297</v>
      </c>
      <c r="M66" s="556">
        <f>IF('内訳詳細_旧(Detail_Old)'!M66="-","-",'内訳詳細_旧(Detail_Old)'!M66/'為替換算(currency conversion)'!$B$3)</f>
        <v>28.111940298507463</v>
      </c>
      <c r="N66" s="557">
        <f>IF('内訳詳細_旧(Detail_Old)'!N66="-","-",'内訳詳細_旧(Detail_Old)'!N66/'為替換算(currency conversion)'!$B$3)</f>
        <v>39.410447761194028</v>
      </c>
      <c r="O66" s="555">
        <f>IF('内訳詳細_旧(Detail_Old)'!O66="-","-",'内訳詳細_旧(Detail_Old)'!O66/'為替換算(currency conversion)'!$B$3)</f>
        <v>9.8582089552238799</v>
      </c>
      <c r="P66" s="587">
        <f>IF('内訳詳細_旧(Detail_Old)'!P66="-","-",'内訳詳細_旧(Detail_Old)'!P66/'為替換算(currency conversion)'!$B$3)</f>
        <v>20.589552238805972</v>
      </c>
      <c r="Q66" s="587">
        <f>IF('内訳詳細_旧(Detail_Old)'!Q66="-","-",'内訳詳細_旧(Detail_Old)'!Q66/'為替換算(currency conversion)'!$B$3)</f>
        <v>31.46268656716418</v>
      </c>
      <c r="R66" s="588">
        <f>IF('内訳詳細_旧(Detail_Old)'!R66="-","-",'内訳詳細_旧(Detail_Old)'!R66/'為替換算(currency conversion)'!$B$3)</f>
        <v>44.082089552238806</v>
      </c>
      <c r="S66" s="555">
        <f>IF('内訳詳細_旧(Detail_Old)'!S66="-","-",'内訳詳細_旧(Detail_Old)'!S66/'為替換算(currency conversion)'!$B$3)</f>
        <v>9.4029850746268657</v>
      </c>
      <c r="T66" s="587">
        <f>IF('内訳詳細_旧(Detail_Old)'!T66="-","-",'内訳詳細_旧(Detail_Old)'!T66/'為替換算(currency conversion)'!$B$3)</f>
        <v>19.813432835820894</v>
      </c>
      <c r="U66" s="587">
        <f>IF('内訳詳細_旧(Detail_Old)'!U66="-","-",'内訳詳細_旧(Detail_Old)'!U66/'為替換算(currency conversion)'!$B$3)</f>
        <v>29.626865671641792</v>
      </c>
      <c r="V66" s="588">
        <f>IF('内訳詳細_旧(Detail_Old)'!V66="-","-",'内訳詳細_旧(Detail_Old)'!V66/'為替換算(currency conversion)'!$B$3)</f>
        <v>43.738805970149251</v>
      </c>
      <c r="W66" s="555">
        <f>IF('内訳詳細_旧(Detail_Old)'!W66="-","-",'内訳詳細_旧(Detail_Old)'!W66/'為替換算(currency conversion)'!$B$3)</f>
        <v>9.1791044776119399</v>
      </c>
      <c r="X66" s="587">
        <f>IF('内訳詳細_旧(Detail_Old)'!X66="-","-",'内訳詳細_旧(Detail_Old)'!X66/'為替換算(currency conversion)'!$B$3)</f>
        <v>18.395522388059703</v>
      </c>
      <c r="Y66" s="587">
        <f>IF('内訳詳細_旧(Detail_Old)'!Y66="-","-",'内訳詳細_旧(Detail_Old)'!Y66/'為替換算(currency conversion)'!$B$3)</f>
        <v>27.708955223880597</v>
      </c>
      <c r="Z66" s="588">
        <f>IF('内訳詳細_旧(Detail_Old)'!Z66="-","-",'内訳詳細_旧(Detail_Old)'!Z66/'為替換算(currency conversion)'!$B$3)</f>
        <v>35.567164179104481</v>
      </c>
      <c r="AA66" s="555">
        <f>IF('内訳詳細_旧(Detail_Old)'!AA66="-","-",'内訳詳細_旧(Detail_Old)'!AA66/'為替換算(currency conversion)'!$B$3)</f>
        <v>9.567164179104477</v>
      </c>
      <c r="AB66" s="735"/>
      <c r="AC66" s="735"/>
      <c r="AD66" s="736"/>
    </row>
    <row r="67" spans="1:30" s="110" customFormat="1" ht="18" customHeight="1">
      <c r="A67" s="107"/>
      <c r="B67" s="1012" t="s">
        <v>20</v>
      </c>
      <c r="C67" s="1013"/>
      <c r="D67" s="1013"/>
      <c r="E67" s="392" t="s">
        <v>3</v>
      </c>
      <c r="F67" s="397" t="s">
        <v>33</v>
      </c>
      <c r="G67" s="558">
        <f>IF('内訳詳細_旧(Detail_Old)'!G67="-","-",'内訳詳細_旧(Detail_Old)'!G67/'為替換算(currency conversion)'!$B$3)</f>
        <v>569.49253731343288</v>
      </c>
      <c r="H67" s="559">
        <f>IF('内訳詳細_旧(Detail_Old)'!H67="-","-",'内訳詳細_旧(Detail_Old)'!H67/'為替換算(currency conversion)'!$B$3)</f>
        <v>1170.1791044776119</v>
      </c>
      <c r="I67" s="559">
        <f>IF('内訳詳細_旧(Detail_Old)'!I67="-","-",'内訳詳細_旧(Detail_Old)'!I67/'為替換算(currency conversion)'!$B$3)</f>
        <v>1823.9328358208954</v>
      </c>
      <c r="J67" s="560">
        <f>IF('内訳詳細_旧(Detail_Old)'!J67="-","-",'内訳詳細_旧(Detail_Old)'!J67/'為替換算(currency conversion)'!$B$3)</f>
        <v>2538.7014925373132</v>
      </c>
      <c r="K67" s="558">
        <f>IF('内訳詳細_旧(Detail_Old)'!K67="-","-",'内訳詳細_旧(Detail_Old)'!K67/'為替換算(currency conversion)'!$B$3)</f>
        <v>647.94776119402979</v>
      </c>
      <c r="L67" s="559">
        <f>IF('内訳詳細_旧(Detail_Old)'!L67="-","-",'内訳詳細_旧(Detail_Old)'!L67/'為替換算(currency conversion)'!$B$3)</f>
        <v>1350.2313432835822</v>
      </c>
      <c r="M67" s="559">
        <f>IF('内訳詳細_旧(Detail_Old)'!M67="-","-",'内訳詳細_旧(Detail_Old)'!M67/'為替換算(currency conversion)'!$B$3)</f>
        <v>2045.2910447761194</v>
      </c>
      <c r="N67" s="560">
        <f>IF('内訳詳細_旧(Detail_Old)'!N67="-","-",'内訳詳細_旧(Detail_Old)'!N67/'為替換算(currency conversion)'!$B$3)</f>
        <v>2830.1044776119402</v>
      </c>
      <c r="O67" s="558">
        <f>IF('内訳詳細_旧(Detail_Old)'!O67="-","-",'内訳詳細_旧(Detail_Old)'!O67/'為替換算(currency conversion)'!$B$3)</f>
        <v>730.1567164179105</v>
      </c>
      <c r="P67" s="589">
        <f>IF('内訳詳細_旧(Detail_Old)'!P67="-","-",'内訳詳細_旧(Detail_Old)'!P67/'為替換算(currency conversion)'!$B$3)</f>
        <v>1548.0149253731342</v>
      </c>
      <c r="Q67" s="589">
        <f>IF('内訳詳細_旧(Detail_Old)'!Q67="-","-",'内訳詳細_旧(Detail_Old)'!Q67/'為替換算(currency conversion)'!$B$3)</f>
        <v>2351.7238805970151</v>
      </c>
      <c r="R67" s="590">
        <f>IF('内訳詳細_旧(Detail_Old)'!R67="-","-",'内訳詳細_旧(Detail_Old)'!R67/'為替換算(currency conversion)'!$B$3)</f>
        <v>3193.8955223880598</v>
      </c>
      <c r="S67" s="558">
        <f>IF('内訳詳細_旧(Detail_Old)'!S67="-","-",'内訳詳細_旧(Detail_Old)'!S67/'為替換算(currency conversion)'!$B$3)</f>
        <v>742.06716417910445</v>
      </c>
      <c r="T67" s="589">
        <f>IF('内訳詳細_旧(Detail_Old)'!T67="-","-",'内訳詳細_旧(Detail_Old)'!T67/'為替換算(currency conversion)'!$B$3)</f>
        <v>1525.7238805970148</v>
      </c>
      <c r="U67" s="589">
        <f>IF('内訳詳細_旧(Detail_Old)'!U67="-","-",'内訳詳細_旧(Detail_Old)'!U67/'為替換算(currency conversion)'!$B$3)</f>
        <v>2314.6716417910447</v>
      </c>
      <c r="V67" s="590">
        <f>IF('内訳詳細_旧(Detail_Old)'!V67="-","-",'内訳詳細_旧(Detail_Old)'!V67/'為替換算(currency conversion)'!$B$3)</f>
        <v>3192.186567164179</v>
      </c>
      <c r="W67" s="558">
        <f>IF('内訳詳細_旧(Detail_Old)'!W67="-","-",'内訳詳細_旧(Detail_Old)'!W67/'為替換算(currency conversion)'!$B$3)</f>
        <v>787.76865671641792</v>
      </c>
      <c r="X67" s="589">
        <f>IF('内訳詳細_旧(Detail_Old)'!X67="-","-",'内訳詳細_旧(Detail_Old)'!X67/'為替換算(currency conversion)'!$B$3)</f>
        <v>1632.5895522388059</v>
      </c>
      <c r="Y67" s="589">
        <f>IF('内訳詳細_旧(Detail_Old)'!Y67="-","-",'内訳詳細_旧(Detail_Old)'!Y67/'為替換算(currency conversion)'!$B$3)</f>
        <v>2510.5746268656717</v>
      </c>
      <c r="Z67" s="590">
        <f>IF('内訳詳細_旧(Detail_Old)'!Z67="-","-",'内訳詳細_旧(Detail_Old)'!Z67/'為替換算(currency conversion)'!$B$3)</f>
        <v>3437.6194029850744</v>
      </c>
      <c r="AA67" s="558">
        <f>IF('内訳詳細_旧(Detail_Old)'!AA67="-","-",'内訳詳細_旧(Detail_Old)'!AA67/'為替換算(currency conversion)'!$B$3)</f>
        <v>892.8955223880597</v>
      </c>
      <c r="AB67" s="737"/>
      <c r="AC67" s="737"/>
      <c r="AD67" s="738"/>
    </row>
    <row r="68" spans="1:30" s="110" customFormat="1" ht="18" customHeight="1">
      <c r="A68" s="107"/>
      <c r="B68" s="394"/>
      <c r="C68" s="379" t="s">
        <v>65</v>
      </c>
      <c r="D68" s="380" t="s">
        <v>100</v>
      </c>
      <c r="E68" s="381" t="s">
        <v>3</v>
      </c>
      <c r="F68" s="382" t="s">
        <v>101</v>
      </c>
      <c r="G68" s="574"/>
      <c r="H68" s="575"/>
      <c r="I68" s="576"/>
      <c r="J68" s="577"/>
      <c r="K68" s="552">
        <f>IF('内訳詳細_旧(Detail_Old)'!K68="-","-",'内訳詳細_旧(Detail_Old)'!K68/'為替換算(currency conversion)'!$B$3)</f>
        <v>28.656716417910449</v>
      </c>
      <c r="L68" s="578">
        <f>IF('内訳詳細_旧(Detail_Old)'!L68="-","-",'内訳詳細_旧(Detail_Old)'!L68/'為替換算(currency conversion)'!$B$3)</f>
        <v>58.21641791044776</v>
      </c>
      <c r="M68" s="553">
        <f>IF('内訳詳細_旧(Detail_Old)'!M68="-","-",'内訳詳細_旧(Detail_Old)'!M68/'為替換算(currency conversion)'!$B$3)</f>
        <v>82.604477611940297</v>
      </c>
      <c r="N68" s="554">
        <f>IF('内訳詳細_旧(Detail_Old)'!N68="-","-",'内訳詳細_旧(Detail_Old)'!N68/'為替換算(currency conversion)'!$B$3)</f>
        <v>121.48507462686567</v>
      </c>
      <c r="O68" s="552">
        <f>IF('内訳詳細_旧(Detail_Old)'!O68="-","-",'内訳詳細_旧(Detail_Old)'!O68/'為替換算(currency conversion)'!$B$3)</f>
        <v>36.619402985074629</v>
      </c>
      <c r="P68" s="578">
        <f>IF('内訳詳細_旧(Detail_Old)'!P68="-","-",'内訳詳細_旧(Detail_Old)'!P68/'為替換算(currency conversion)'!$B$3)</f>
        <v>76.888059701492537</v>
      </c>
      <c r="Q68" s="579">
        <f>IF('内訳詳細_旧(Detail_Old)'!Q68="-","-",'内訳詳細_旧(Detail_Old)'!Q68/'為替換算(currency conversion)'!$B$3)</f>
        <v>114.1044776119403</v>
      </c>
      <c r="R68" s="580">
        <f>IF('内訳詳細_旧(Detail_Old)'!R68="-","-",'内訳詳細_旧(Detail_Old)'!R68/'為替換算(currency conversion)'!$B$3)</f>
        <v>164.02238805970148</v>
      </c>
      <c r="S68" s="552">
        <f>IF('内訳詳細_旧(Detail_Old)'!S68="-","-",'内訳詳細_旧(Detail_Old)'!S68/'為替換算(currency conversion)'!$B$3)</f>
        <v>31.395522388059703</v>
      </c>
      <c r="T68" s="578">
        <f>IF('内訳詳細_旧(Detail_Old)'!T68="-","-",'内訳詳細_旧(Detail_Old)'!T68/'為替換算(currency conversion)'!$B$3)</f>
        <v>67.694029850746276</v>
      </c>
      <c r="U68" s="579">
        <f>IF('内訳詳細_旧(Detail_Old)'!U68="-","-",'内訳詳細_旧(Detail_Old)'!U68/'為替換算(currency conversion)'!$B$3)</f>
        <v>105.32089552238806</v>
      </c>
      <c r="V68" s="580">
        <f>IF('内訳詳細_旧(Detail_Old)'!V68="-","-",'内訳詳細_旧(Detail_Old)'!V68/'為替換算(currency conversion)'!$B$3)</f>
        <v>155.97761194029852</v>
      </c>
      <c r="W68" s="552">
        <f>IF('内訳詳細_旧(Detail_Old)'!W68="-","-",'内訳詳細_旧(Detail_Old)'!W68/'為替換算(currency conversion)'!$B$3)</f>
        <v>36.462686567164177</v>
      </c>
      <c r="X68" s="578">
        <f>IF('内訳詳細_旧(Detail_Old)'!X68="-","-",'内訳詳細_旧(Detail_Old)'!X68/'為替換算(currency conversion)'!$B$3)</f>
        <v>76.835820895522389</v>
      </c>
      <c r="Y68" s="579">
        <f>IF('内訳詳細_旧(Detail_Old)'!Y68="-","-",'内訳詳細_旧(Detail_Old)'!Y68/'為替換算(currency conversion)'!$B$3)</f>
        <v>121.70895522388059</v>
      </c>
      <c r="Z68" s="580">
        <f>IF('内訳詳細_旧(Detail_Old)'!Z68="-","-",'内訳詳細_旧(Detail_Old)'!Z68/'為替換算(currency conversion)'!$B$3)</f>
        <v>174.80597014925374</v>
      </c>
      <c r="AA68" s="552">
        <f>IF('内訳詳細_旧(Detail_Old)'!AA68="-","-",'内訳詳細_旧(Detail_Old)'!AA68/'為替換算(currency conversion)'!$B$3)</f>
        <v>42.28358208955224</v>
      </c>
      <c r="AB68" s="833"/>
      <c r="AC68" s="731"/>
      <c r="AD68" s="732"/>
    </row>
    <row r="69" spans="1:30" s="110" customFormat="1" ht="18" customHeight="1">
      <c r="A69" s="107"/>
      <c r="B69" s="378"/>
      <c r="C69" s="383"/>
      <c r="D69" s="389" t="s">
        <v>102</v>
      </c>
      <c r="E69" s="390" t="s">
        <v>3</v>
      </c>
      <c r="F69" s="391" t="s">
        <v>103</v>
      </c>
      <c r="G69" s="581">
        <f>IF('内訳詳細_旧(Detail_Old)'!G69="-","-",'内訳詳細_旧(Detail_Old)'!G69/'為替換算(currency conversion)'!$B$3)</f>
        <v>141.00746268656715</v>
      </c>
      <c r="H69" s="582">
        <f>IF('内訳詳細_旧(Detail_Old)'!H69="-","-",'内訳詳細_旧(Detail_Old)'!H69/'為替換算(currency conversion)'!$B$3)</f>
        <v>281.58955223880599</v>
      </c>
      <c r="I69" s="583">
        <f>IF('内訳詳細_旧(Detail_Old)'!I69="-","-",'内訳詳細_旧(Detail_Old)'!I69/'為替換算(currency conversion)'!$B$3)</f>
        <v>427.20149253731341</v>
      </c>
      <c r="J69" s="584">
        <f>IF('内訳詳細_旧(Detail_Old)'!J69="-","-",'内訳詳細_旧(Detail_Old)'!J69/'為替換算(currency conversion)'!$B$3)</f>
        <v>588.92537313432831</v>
      </c>
      <c r="K69" s="581">
        <f>IF('内訳詳細_旧(Detail_Old)'!K69="-","-",'内訳詳細_旧(Detail_Old)'!K69/'為替換算(currency conversion)'!$B$3)</f>
        <v>158.33582089552237</v>
      </c>
      <c r="L69" s="582">
        <f>IF('内訳詳細_旧(Detail_Old)'!L69="-","-",'内訳詳細_旧(Detail_Old)'!L69/'為替換算(currency conversion)'!$B$3)</f>
        <v>318.94776119402985</v>
      </c>
      <c r="M69" s="583">
        <f>IF('内訳詳細_旧(Detail_Old)'!M69="-","-",'内訳詳細_旧(Detail_Old)'!M69/'為替換算(currency conversion)'!$B$3)</f>
        <v>473.46268656716416</v>
      </c>
      <c r="N69" s="584">
        <f>IF('内訳詳細_旧(Detail_Old)'!N69="-","-",'内訳詳細_旧(Detail_Old)'!N69/'為替換算(currency conversion)'!$B$3)</f>
        <v>636.21641791044772</v>
      </c>
      <c r="O69" s="581">
        <f>IF('内訳詳細_旧(Detail_Old)'!O69="-","-",'内訳詳細_旧(Detail_Old)'!O69/'為替換算(currency conversion)'!$B$3)</f>
        <v>177.94776119402985</v>
      </c>
      <c r="P69" s="582">
        <f>IF('内訳詳細_旧(Detail_Old)'!P69="-","-",'内訳詳細_旧(Detail_Old)'!P69/'為替換算(currency conversion)'!$B$3)</f>
        <v>358.62686567164178</v>
      </c>
      <c r="Q69" s="585">
        <f>IF('内訳詳細_旧(Detail_Old)'!Q69="-","-",'内訳詳細_旧(Detail_Old)'!Q69/'為替換算(currency conversion)'!$B$3)</f>
        <v>543.02985074626861</v>
      </c>
      <c r="R69" s="586">
        <f>IF('内訳詳細_旧(Detail_Old)'!R69="-","-",'内訳詳細_旧(Detail_Old)'!R69/'為替換算(currency conversion)'!$B$3)</f>
        <v>724.97761194029852</v>
      </c>
      <c r="S69" s="581">
        <f>IF('内訳詳細_旧(Detail_Old)'!S69="-","-",'内訳詳細_旧(Detail_Old)'!S69/'為替換算(currency conversion)'!$B$3)</f>
        <v>170.02238805970148</v>
      </c>
      <c r="T69" s="582">
        <f>IF('内訳詳細_旧(Detail_Old)'!T69="-","-",'内訳詳細_旧(Detail_Old)'!T69/'為替換算(currency conversion)'!$B$3)</f>
        <v>363.64925373134326</v>
      </c>
      <c r="U69" s="585">
        <f>IF('内訳詳細_旧(Detail_Old)'!U69="-","-",'内訳詳細_旧(Detail_Old)'!U69/'為替換算(currency conversion)'!$B$3)</f>
        <v>557.06716417910445</v>
      </c>
      <c r="V69" s="586">
        <f>IF('内訳詳細_旧(Detail_Old)'!V69="-","-",'内訳詳細_旧(Detail_Old)'!V69/'為替換算(currency conversion)'!$B$3)</f>
        <v>734.2611940298508</v>
      </c>
      <c r="W69" s="581">
        <f>IF('内訳詳細_旧(Detail_Old)'!W69="-","-",'内訳詳細_旧(Detail_Old)'!W69/'為替換算(currency conversion)'!$B$3)</f>
        <v>176.55223880597015</v>
      </c>
      <c r="X69" s="582">
        <f>IF('内訳詳細_旧(Detail_Old)'!X69="-","-",'内訳詳細_旧(Detail_Old)'!X69/'為替換算(currency conversion)'!$B$3)</f>
        <v>354.58955223880599</v>
      </c>
      <c r="Y69" s="585">
        <f>IF('内訳詳細_旧(Detail_Old)'!Y69="-","-",'内訳詳細_旧(Detail_Old)'!Y69/'為替換算(currency conversion)'!$B$3)</f>
        <v>535.80597014925377</v>
      </c>
      <c r="Z69" s="586">
        <f>IF('内訳詳細_旧(Detail_Old)'!Z69="-","-",'内訳詳細_旧(Detail_Old)'!Z69/'為替換算(currency conversion)'!$B$3)</f>
        <v>716.47761194029852</v>
      </c>
      <c r="AA69" s="581">
        <f>IF('内訳詳細_旧(Detail_Old)'!AA69="-","-",'内訳詳細_旧(Detail_Old)'!AA69/'為替換算(currency conversion)'!$B$3)</f>
        <v>186.30597014925374</v>
      </c>
      <c r="AB69" s="834"/>
      <c r="AC69" s="733"/>
      <c r="AD69" s="734"/>
    </row>
    <row r="70" spans="1:30" s="110" customFormat="1" ht="18" customHeight="1">
      <c r="A70" s="107"/>
      <c r="B70" s="378"/>
      <c r="C70" s="383"/>
      <c r="D70" s="389" t="s">
        <v>104</v>
      </c>
      <c r="E70" s="390" t="s">
        <v>3</v>
      </c>
      <c r="F70" s="395" t="s">
        <v>105</v>
      </c>
      <c r="G70" s="555">
        <f>IF('内訳詳細_旧(Detail_Old)'!G70="-","-",'内訳詳細_旧(Detail_Old)'!G70/'為替換算(currency conversion)'!$B$3)</f>
        <v>187.29850746268656</v>
      </c>
      <c r="H70" s="556">
        <f>IF('内訳詳細_旧(Detail_Old)'!H70="-","-",'内訳詳細_旧(Detail_Old)'!H70/'為替換算(currency conversion)'!$B$3)</f>
        <v>391.14179104477614</v>
      </c>
      <c r="I70" s="556">
        <f>IF('内訳詳細_旧(Detail_Old)'!I70="-","-",'内訳詳細_旧(Detail_Old)'!I70/'為替換算(currency conversion)'!$B$3)</f>
        <v>620.85074626865674</v>
      </c>
      <c r="J70" s="557">
        <f>IF('内訳詳細_旧(Detail_Old)'!J70="-","-",'内訳詳細_旧(Detail_Old)'!J70/'為替換算(currency conversion)'!$B$3)</f>
        <v>871.1343283582089</v>
      </c>
      <c r="K70" s="555">
        <f>IF('内訳詳細_旧(Detail_Old)'!K70="-","-",'内訳詳細_旧(Detail_Old)'!K70/'為替換算(currency conversion)'!$B$3)</f>
        <v>182.11940298507463</v>
      </c>
      <c r="L70" s="556">
        <f>IF('内訳詳細_旧(Detail_Old)'!L70="-","-",'内訳詳細_旧(Detail_Old)'!L70/'為替換算(currency conversion)'!$B$3)</f>
        <v>407.55223880597015</v>
      </c>
      <c r="M70" s="556">
        <f>IF('内訳詳細_旧(Detail_Old)'!M70="-","-",'内訳詳細_旧(Detail_Old)'!M70/'為替換算(currency conversion)'!$B$3)</f>
        <v>615.45522388059703</v>
      </c>
      <c r="N70" s="563">
        <f>IF('内訳詳細_旧(Detail_Old)'!N70="-","-",'内訳詳細_旧(Detail_Old)'!N70/'為替換算(currency conversion)'!$B$3)</f>
        <v>869.52238805970148</v>
      </c>
      <c r="O70" s="555">
        <f>IF('内訳詳細_旧(Detail_Old)'!O70="-","-",'内訳詳細_旧(Detail_Old)'!O70/'為替換算(currency conversion)'!$B$3)</f>
        <v>192.91791044776119</v>
      </c>
      <c r="P70" s="587">
        <f>IF('内訳詳細_旧(Detail_Old)'!P70="-","-",'内訳詳細_旧(Detail_Old)'!P70/'為替換算(currency conversion)'!$B$3)</f>
        <v>443.67910447761193</v>
      </c>
      <c r="Q70" s="587">
        <f>IF('内訳詳細_旧(Detail_Old)'!Q70="-","-",'内訳詳細_旧(Detail_Old)'!Q70/'為替換算(currency conversion)'!$B$3)</f>
        <v>683.87313432835822</v>
      </c>
      <c r="R70" s="591">
        <f>IF('内訳詳細_旧(Detail_Old)'!R70="-","-",'内訳詳細_旧(Detail_Old)'!R70/'為替換算(currency conversion)'!$B$3)</f>
        <v>927.35820895522386</v>
      </c>
      <c r="S70" s="555">
        <f>IF('内訳詳細_旧(Detail_Old)'!S70="-","-",'内訳詳細_旧(Detail_Old)'!S70/'為替換算(currency conversion)'!$B$3)</f>
        <v>193.5</v>
      </c>
      <c r="T70" s="587">
        <f>IF('内訳詳細_旧(Detail_Old)'!T70="-","-",'内訳詳細_旧(Detail_Old)'!T70/'為替換算(currency conversion)'!$B$3)</f>
        <v>386</v>
      </c>
      <c r="U70" s="587">
        <f>IF('内訳詳細_旧(Detail_Old)'!U70="-","-",'内訳詳細_旧(Detail_Old)'!U70/'為替換算(currency conversion)'!$B$3)</f>
        <v>576.64925373134326</v>
      </c>
      <c r="V70" s="591">
        <f>IF('内訳詳細_旧(Detail_Old)'!V70="-","-",'内訳詳細_旧(Detail_Old)'!V70/'為替換算(currency conversion)'!$B$3)</f>
        <v>822.11194029850742</v>
      </c>
      <c r="W70" s="555">
        <f>IF('内訳詳細_旧(Detail_Old)'!W70="-","-",'内訳詳細_旧(Detail_Old)'!W70/'為替換算(currency conversion)'!$B$3)</f>
        <v>190.26119402985074</v>
      </c>
      <c r="X70" s="587">
        <f>IF('内訳詳細_旧(Detail_Old)'!X70="-","-",'内訳詳細_旧(Detail_Old)'!X70/'為替換算(currency conversion)'!$B$3)</f>
        <v>408.16417910447763</v>
      </c>
      <c r="Y70" s="587">
        <f>IF('内訳詳細_旧(Detail_Old)'!Y70="-","-",'内訳詳細_旧(Detail_Old)'!Y70/'為替換算(currency conversion)'!$B$3)</f>
        <v>644.88805970149258</v>
      </c>
      <c r="Z70" s="588">
        <f>IF('内訳詳細_旧(Detail_Old)'!Z70="-","-",'内訳詳細_旧(Detail_Old)'!Z70/'為替換算(currency conversion)'!$B$3)</f>
        <v>906.35820895522386</v>
      </c>
      <c r="AA70" s="555">
        <f>IF('内訳詳細_旧(Detail_Old)'!AA70="-","-",'内訳詳細_旧(Detail_Old)'!AA70/'為替換算(currency conversion)'!$B$3)</f>
        <v>216.85820895522389</v>
      </c>
      <c r="AB70" s="735"/>
      <c r="AC70" s="735"/>
      <c r="AD70" s="736"/>
    </row>
    <row r="71" spans="1:30" s="110" customFormat="1" ht="18" customHeight="1">
      <c r="A71" s="107"/>
      <c r="B71" s="378"/>
      <c r="C71" s="383" t="s">
        <v>68</v>
      </c>
      <c r="D71" s="398" t="s">
        <v>106</v>
      </c>
      <c r="E71" s="399" t="s">
        <v>3</v>
      </c>
      <c r="F71" s="400" t="s">
        <v>107</v>
      </c>
      <c r="G71" s="561">
        <f>IF('内訳詳細_旧(Detail_Old)'!G71="-","-",'内訳詳細_旧(Detail_Old)'!G71/'為替換算(currency conversion)'!$B$3)</f>
        <v>171.97761194029852</v>
      </c>
      <c r="H71" s="562">
        <f>IF('内訳詳細_旧(Detail_Old)'!H71="-","-",'内訳詳細_旧(Detail_Old)'!H71/'為替換算(currency conversion)'!$B$3)</f>
        <v>358.90298507462688</v>
      </c>
      <c r="I71" s="562">
        <f>IF('内訳詳細_旧(Detail_Old)'!I71="-","-",'内訳詳細_旧(Detail_Old)'!I71/'為替換算(currency conversion)'!$B$3)</f>
        <v>550.44029850746267</v>
      </c>
      <c r="J71" s="563">
        <f>IF('内訳詳細_旧(Detail_Old)'!J71="-","-",'内訳詳細_旧(Detail_Old)'!J71/'為替換算(currency conversion)'!$B$3)</f>
        <v>785.8656716417911</v>
      </c>
      <c r="K71" s="561">
        <f>IF('内訳詳細_旧(Detail_Old)'!K71="-","-",'内訳詳細_旧(Detail_Old)'!K71/'為替換算(currency conversion)'!$B$3)</f>
        <v>209.4402985074627</v>
      </c>
      <c r="L71" s="562">
        <f>IF('内訳詳細_旧(Detail_Old)'!L71="-","-",'内訳詳細_旧(Detail_Old)'!L71/'為替換算(currency conversion)'!$B$3)</f>
        <v>425.82089552238807</v>
      </c>
      <c r="M71" s="562">
        <f>IF('内訳詳細_旧(Detail_Old)'!M71="-","-",'内訳詳細_旧(Detail_Old)'!M71/'為替換算(currency conversion)'!$B$3)</f>
        <v>653.56716417910445</v>
      </c>
      <c r="N71" s="563">
        <f>IF('内訳詳細_旧(Detail_Old)'!N71="-","-",'内訳詳細_旧(Detail_Old)'!N71/'為替換算(currency conversion)'!$B$3)</f>
        <v>895.25373134328356</v>
      </c>
      <c r="O71" s="561">
        <f>IF('内訳詳細_旧(Detail_Old)'!O71="-","-",'内訳詳細_旧(Detail_Old)'!O71/'為替換算(currency conversion)'!$B$3)</f>
        <v>236.78358208955223</v>
      </c>
      <c r="P71" s="592">
        <f>IF('内訳詳細_旧(Detail_Old)'!P71="-","-",'内訳詳細_旧(Detail_Old)'!P71/'為替換算(currency conversion)'!$B$3)</f>
        <v>497.8805970149254</v>
      </c>
      <c r="Q71" s="592">
        <f>IF('内訳詳細_旧(Detail_Old)'!Q71="-","-",'内訳詳細_旧(Detail_Old)'!Q71/'為替換算(currency conversion)'!$B$3)</f>
        <v>754.70149253731347</v>
      </c>
      <c r="R71" s="591">
        <f>IF('内訳詳細_旧(Detail_Old)'!R71="-","-",'内訳詳細_旧(Detail_Old)'!R71/'為替換算(currency conversion)'!$B$3)</f>
        <v>1033.8283582089553</v>
      </c>
      <c r="S71" s="561">
        <f>IF('内訳詳細_旧(Detail_Old)'!S71="-","-",'内訳詳細_旧(Detail_Old)'!S71/'為替換算(currency conversion)'!$B$3)</f>
        <v>259.82089552238807</v>
      </c>
      <c r="T71" s="592">
        <f>IF('内訳詳細_旧(Detail_Old)'!T71="-","-",'内訳詳細_旧(Detail_Old)'!T71/'為替換算(currency conversion)'!$B$3)</f>
        <v>531.07462686567169</v>
      </c>
      <c r="U71" s="592">
        <f>IF('内訳詳細_旧(Detail_Old)'!U71="-","-",'内訳詳細_旧(Detail_Old)'!U71/'為替換算(currency conversion)'!$B$3)</f>
        <v>805.64925373134326</v>
      </c>
      <c r="V71" s="591">
        <f>IF('内訳詳細_旧(Detail_Old)'!V71="-","-",'内訳詳細_旧(Detail_Old)'!V71/'為替換算(currency conversion)'!$B$3)</f>
        <v>1101.5149253731342</v>
      </c>
      <c r="W71" s="561">
        <f>IF('内訳詳細_旧(Detail_Old)'!W71="-","-",'内訳詳細_旧(Detail_Old)'!W71/'為替換算(currency conversion)'!$B$3)</f>
        <v>285.14179104477614</v>
      </c>
      <c r="X71" s="592">
        <f>IF('内訳詳細_旧(Detail_Old)'!X71="-","-",'内訳詳細_旧(Detail_Old)'!X71/'為替換算(currency conversion)'!$B$3)</f>
        <v>594.47014925373139</v>
      </c>
      <c r="Y71" s="592">
        <f>IF('内訳詳細_旧(Detail_Old)'!Y71="-","-",'内訳詳細_旧(Detail_Old)'!Y71/'為替換算(currency conversion)'!$B$3)</f>
        <v>911.37313432835822</v>
      </c>
      <c r="Z71" s="588">
        <f>IF('内訳詳細_旧(Detail_Old)'!Z71="-","-",'内訳詳細_旧(Detail_Old)'!Z71/'為替換算(currency conversion)'!$B$3)</f>
        <v>1243.1343283582089</v>
      </c>
      <c r="AA71" s="561">
        <f>IF('内訳詳細_旧(Detail_Old)'!AA71="-","-",'内訳詳細_旧(Detail_Old)'!AA71/'為替換算(currency conversion)'!$B$3)</f>
        <v>346.34328358208955</v>
      </c>
      <c r="AB71" s="739"/>
      <c r="AC71" s="739"/>
      <c r="AD71" s="736"/>
    </row>
    <row r="72" spans="1:30" s="110" customFormat="1" ht="18" customHeight="1">
      <c r="A72" s="107"/>
      <c r="B72" s="401"/>
      <c r="C72" s="402"/>
      <c r="D72" s="403" t="s">
        <v>108</v>
      </c>
      <c r="E72" s="404" t="s">
        <v>3</v>
      </c>
      <c r="F72" s="405" t="s">
        <v>109</v>
      </c>
      <c r="G72" s="593">
        <f>IF('内訳詳細_旧(Detail_Old)'!G72="-","-",'内訳詳細_旧(Detail_Old)'!G72/'為替換算(currency conversion)'!$B$3)</f>
        <v>69.208955223880594</v>
      </c>
      <c r="H72" s="594">
        <f>IF('内訳詳細_旧(Detail_Old)'!H72="-","-",'内訳詳細_旧(Detail_Old)'!H72/'為替換算(currency conversion)'!$B$3)</f>
        <v>138.544776119403</v>
      </c>
      <c r="I72" s="594">
        <f>IF('内訳詳細_旧(Detail_Old)'!I72="-","-",'内訳詳細_旧(Detail_Old)'!I72/'為替換算(currency conversion)'!$B$3)</f>
        <v>225.4402985074627</v>
      </c>
      <c r="J72" s="595">
        <f>IF('内訳詳細_旧(Detail_Old)'!J72="-","-",'内訳詳細_旧(Detail_Old)'!J72/'為替換算(currency conversion)'!$B$3)</f>
        <v>292.7761194029851</v>
      </c>
      <c r="K72" s="593">
        <f>IF('内訳詳細_旧(Detail_Old)'!K72="-","-",'内訳詳細_旧(Detail_Old)'!K72/'為替換算(currency conversion)'!$B$3)</f>
        <v>69.395522388059703</v>
      </c>
      <c r="L72" s="594">
        <f>IF('内訳詳細_旧(Detail_Old)'!L72="-","-",'内訳詳細_旧(Detail_Old)'!L72/'為替換算(currency conversion)'!$B$3)</f>
        <v>139.69402985074626</v>
      </c>
      <c r="M72" s="594">
        <f>IF('内訳詳細_旧(Detail_Old)'!M72="-","-",'内訳詳細_旧(Detail_Old)'!M72/'為替換算(currency conversion)'!$B$3)</f>
        <v>220.19402985074626</v>
      </c>
      <c r="N72" s="595">
        <f>IF('内訳詳細_旧(Detail_Old)'!N72="-","-",'内訳詳細_旧(Detail_Old)'!N72/'為替換算(currency conversion)'!$B$3)</f>
        <v>307.63432835820896</v>
      </c>
      <c r="O72" s="593">
        <f>IF('内訳詳細_旧(Detail_Old)'!O72="-","-",'内訳詳細_旧(Detail_Old)'!O72/'為替換算(currency conversion)'!$B$3)</f>
        <v>85.880597014925371</v>
      </c>
      <c r="P72" s="596">
        <f>IF('内訳詳細_旧(Detail_Old)'!P72="-","-",'内訳詳細_旧(Detail_Old)'!P72/'為替換算(currency conversion)'!$B$3)</f>
        <v>170.9402985074627</v>
      </c>
      <c r="Q72" s="596">
        <f>IF('内訳詳細_旧(Detail_Old)'!Q72="-","-",'内訳詳細_旧(Detail_Old)'!Q72/'為替換算(currency conversion)'!$B$3)</f>
        <v>256.0149253731343</v>
      </c>
      <c r="R72" s="597">
        <f>IF('内訳詳細_旧(Detail_Old)'!R72="-","-",'内訳詳細_旧(Detail_Old)'!R72/'為替換算(currency conversion)'!$B$3)</f>
        <v>343.70895522388059</v>
      </c>
      <c r="S72" s="593">
        <f>IF('内訳詳細_旧(Detail_Old)'!S72="-","-",'内訳詳細_旧(Detail_Old)'!S72/'為替換算(currency conversion)'!$B$3)</f>
        <v>87.320895522388057</v>
      </c>
      <c r="T72" s="596">
        <f>IF('内訳詳細_旧(Detail_Old)'!T72="-","-",'内訳詳細_旧(Detail_Old)'!T72/'為替換算(currency conversion)'!$B$3)</f>
        <v>177.29850746268656</v>
      </c>
      <c r="U72" s="596">
        <f>IF('内訳詳細_旧(Detail_Old)'!U72="-","-",'内訳詳細_旧(Detail_Old)'!U72/'為替換算(currency conversion)'!$B$3)</f>
        <v>269.97761194029852</v>
      </c>
      <c r="V72" s="597">
        <f>IF('内訳詳細_旧(Detail_Old)'!V72="-","-",'内訳詳細_旧(Detail_Old)'!V72/'為替換算(currency conversion)'!$B$3)</f>
        <v>378.32089552238807</v>
      </c>
      <c r="W72" s="593">
        <f>IF('内訳詳細_旧(Detail_Old)'!W72="-","-",'内訳詳細_旧(Detail_Old)'!W72/'為替換算(currency conversion)'!$B$3)</f>
        <v>99.343283582089555</v>
      </c>
      <c r="X72" s="596">
        <f>IF('内訳詳細_旧(Detail_Old)'!X72="-","-",'内訳詳細_旧(Detail_Old)'!X72/'為替換算(currency conversion)'!$B$3)</f>
        <v>198.52985074626866</v>
      </c>
      <c r="Y72" s="596">
        <f>IF('内訳詳細_旧(Detail_Old)'!Y72="-","-",'内訳詳細_旧(Detail_Old)'!Y72/'為替換算(currency conversion)'!$B$3)</f>
        <v>296.79850746268659</v>
      </c>
      <c r="Z72" s="597">
        <f>IF('内訳詳細_旧(Detail_Old)'!Z72="-","-",'内訳詳細_旧(Detail_Old)'!Z72/'為替換算(currency conversion)'!$B$3)</f>
        <v>396.84328358208955</v>
      </c>
      <c r="AA72" s="593">
        <f>IF('内訳詳細_旧(Detail_Old)'!AA72="-","-",'内訳詳細_旧(Detail_Old)'!AA72/'為替換算(currency conversion)'!$B$3)</f>
        <v>101.11194029850746</v>
      </c>
      <c r="AB72" s="740"/>
      <c r="AC72" s="740"/>
      <c r="AD72" s="741"/>
    </row>
    <row r="73" spans="1:30" s="110" customFormat="1" ht="18" customHeight="1">
      <c r="A73" s="107"/>
      <c r="B73" s="1020" t="s">
        <v>110</v>
      </c>
      <c r="C73" s="1021"/>
      <c r="D73" s="1021"/>
      <c r="E73" s="406" t="s">
        <v>3</v>
      </c>
      <c r="F73" s="407" t="s">
        <v>111</v>
      </c>
      <c r="G73" s="598">
        <f>IF('内訳詳細_旧(Detail_Old)'!G73="-","-",'内訳詳細_旧(Detail_Old)'!G73/'為替換算(currency conversion)'!$B$3)</f>
        <v>819.14179104477614</v>
      </c>
      <c r="H73" s="599">
        <f>IF('内訳詳細_旧(Detail_Old)'!H73="-","-",'内訳詳細_旧(Detail_Old)'!H73/'為替換算(currency conversion)'!$B$3)</f>
        <v>1619.3358208955224</v>
      </c>
      <c r="I73" s="599">
        <f>IF('内訳詳細_旧(Detail_Old)'!I73="-","-",'内訳詳細_旧(Detail_Old)'!I73/'為替換算(currency conversion)'!$B$3)</f>
        <v>2407.9850746268658</v>
      </c>
      <c r="J73" s="600">
        <f>IF('内訳詳細_旧(Detail_Old)'!J73="-","-",'内訳詳細_旧(Detail_Old)'!J73/'為替換算(currency conversion)'!$B$3)</f>
        <v>3151.2089552238808</v>
      </c>
      <c r="K73" s="598">
        <f>IF('内訳詳細_旧(Detail_Old)'!K73="-","-",'内訳詳細_旧(Detail_Old)'!K73/'為替換算(currency conversion)'!$B$3)</f>
        <v>748.24626865671644</v>
      </c>
      <c r="L73" s="599">
        <f>IF('内訳詳細_旧(Detail_Old)'!L73="-","-",'内訳詳細_旧(Detail_Old)'!L73/'為替換算(currency conversion)'!$B$3)</f>
        <v>1542.1194029850747</v>
      </c>
      <c r="M73" s="599">
        <f>IF('内訳詳細_旧(Detail_Old)'!M73="-","-",'内訳詳細_旧(Detail_Old)'!M73/'為替換算(currency conversion)'!$B$3)</f>
        <v>2317.4626865671644</v>
      </c>
      <c r="N73" s="600">
        <f>IF('内訳詳細_旧(Detail_Old)'!N73="-","-",'内訳詳細_旧(Detail_Old)'!N73/'為替換算(currency conversion)'!$B$3)</f>
        <v>3108.0895522388059</v>
      </c>
      <c r="O73" s="598">
        <f>IF('内訳詳細_旧(Detail_Old)'!O73="-","-",'内訳詳細_旧(Detail_Old)'!O73/'為替換算(currency conversion)'!$B$3)</f>
        <v>760.56716417910445</v>
      </c>
      <c r="P73" s="601">
        <f>IF('内訳詳細_旧(Detail_Old)'!P73="-","-",'内訳詳細_旧(Detail_Old)'!P73/'為替換算(currency conversion)'!$B$3)</f>
        <v>1535.9104477611941</v>
      </c>
      <c r="Q73" s="601">
        <f>IF('内訳詳細_旧(Detail_Old)'!Q73="-","-",'内訳詳細_旧(Detail_Old)'!Q73/'為替換算(currency conversion)'!$B$3)</f>
        <v>2314.6417910447763</v>
      </c>
      <c r="R73" s="602">
        <f>IF('内訳詳細_旧(Detail_Old)'!R73="-","-",'内訳詳細_旧(Detail_Old)'!R73/'為替換算(currency conversion)'!$B$3)</f>
        <v>3129.1940298507461</v>
      </c>
      <c r="S73" s="598">
        <f>IF('内訳詳細_旧(Detail_Old)'!S73="-","-",'内訳詳細_旧(Detail_Old)'!S73/'為替換算(currency conversion)'!$B$3)</f>
        <v>774.04477611940297</v>
      </c>
      <c r="T73" s="601">
        <f>IF('内訳詳細_旧(Detail_Old)'!T73="-","-",'内訳詳細_旧(Detail_Old)'!T73/'為替換算(currency conversion)'!$B$3)</f>
        <v>1534.8358208955224</v>
      </c>
      <c r="U73" s="601">
        <f>IF('内訳詳細_旧(Detail_Old)'!U73="-","-",'内訳詳細_旧(Detail_Old)'!U73/'為替換算(currency conversion)'!$B$3)</f>
        <v>2336.0820895522388</v>
      </c>
      <c r="V73" s="602">
        <f>IF('内訳詳細_旧(Detail_Old)'!V73="-","-",'内訳詳細_旧(Detail_Old)'!V73/'為替換算(currency conversion)'!$B$3)</f>
        <v>3155.0149253731342</v>
      </c>
      <c r="W73" s="598">
        <f>IF('内訳詳細_旧(Detail_Old)'!W73="-","-",'内訳詳細_旧(Detail_Old)'!W73/'為替換算(currency conversion)'!$B$3)</f>
        <v>839.91044776119406</v>
      </c>
      <c r="X73" s="601">
        <f>IF('内訳詳細_旧(Detail_Old)'!X73="-","-",'内訳詳細_旧(Detail_Old)'!X73/'為替換算(currency conversion)'!$B$3)</f>
        <v>1680.5671641791046</v>
      </c>
      <c r="Y73" s="601">
        <f>IF('内訳詳細_旧(Detail_Old)'!Y73="-","-",'内訳詳細_旧(Detail_Old)'!Y73/'為替換算(currency conversion)'!$B$3)</f>
        <v>2551.5223880597014</v>
      </c>
      <c r="Z73" s="602">
        <f>IF('内訳詳細_旧(Detail_Old)'!Z73="-","-",'内訳詳細_旧(Detail_Old)'!Z73/'為替換算(currency conversion)'!$B$3)</f>
        <v>3491.7611940298507</v>
      </c>
      <c r="AA73" s="598">
        <f>IF('内訳詳細_旧(Detail_Old)'!AA73="-","-",'内訳詳細_旧(Detail_Old)'!AA73/'為替換算(currency conversion)'!$B$3)</f>
        <v>1018.455223880597</v>
      </c>
      <c r="AB73" s="742"/>
      <c r="AC73" s="742"/>
      <c r="AD73" s="743"/>
    </row>
    <row r="74" spans="1:30" s="110" customFormat="1" ht="18" customHeight="1">
      <c r="A74" s="107"/>
      <c r="B74" s="394"/>
      <c r="C74" s="379" t="s">
        <v>65</v>
      </c>
      <c r="D74" s="380" t="s">
        <v>100</v>
      </c>
      <c r="E74" s="381" t="s">
        <v>3</v>
      </c>
      <c r="F74" s="382" t="s">
        <v>101</v>
      </c>
      <c r="G74" s="574"/>
      <c r="H74" s="575"/>
      <c r="I74" s="576"/>
      <c r="J74" s="577"/>
      <c r="K74" s="552">
        <f>IF('内訳詳細_旧(Detail_Old)'!K74="-","-",'内訳詳細_旧(Detail_Old)'!K74/'為替換算(currency conversion)'!$B$3)</f>
        <v>43.529850746268657</v>
      </c>
      <c r="L74" s="578">
        <f>IF('内訳詳細_旧(Detail_Old)'!L74="-","-",'内訳詳細_旧(Detail_Old)'!L74/'為替換算(currency conversion)'!$B$3)</f>
        <v>89.380597014925371</v>
      </c>
      <c r="M74" s="553">
        <f>IF('内訳詳細_旧(Detail_Old)'!M74="-","-",'内訳詳細_旧(Detail_Old)'!M74/'為替換算(currency conversion)'!$B$3)</f>
        <v>135.66417910447763</v>
      </c>
      <c r="N74" s="554">
        <f>IF('内訳詳細_旧(Detail_Old)'!N74="-","-",'内訳詳細_旧(Detail_Old)'!N74/'為替換算(currency conversion)'!$B$3)</f>
        <v>180.67164179104478</v>
      </c>
      <c r="O74" s="552">
        <f>IF('内訳詳細_旧(Detail_Old)'!O74="-","-",'内訳詳細_旧(Detail_Old)'!O74/'為替換算(currency conversion)'!$B$3)</f>
        <v>63.71641791044776</v>
      </c>
      <c r="P74" s="578">
        <f>IF('内訳詳細_旧(Detail_Old)'!P74="-","-",'内訳詳細_旧(Detail_Old)'!P74/'為替換算(currency conversion)'!$B$3)</f>
        <v>134.11940298507463</v>
      </c>
      <c r="Q74" s="603">
        <f>IF('内訳詳細_旧(Detail_Old)'!Q74="-","-",'内訳詳細_旧(Detail_Old)'!Q74/'為替換算(currency conversion)'!$B$3)</f>
        <v>217.5597014925373</v>
      </c>
      <c r="R74" s="580">
        <f>IF('内訳詳細_旧(Detail_Old)'!R74="-","-",'内訳詳細_旧(Detail_Old)'!R74/'為替換算(currency conversion)'!$B$3)</f>
        <v>301.58208955223881</v>
      </c>
      <c r="S74" s="552">
        <f>IF('内訳詳細_旧(Detail_Old)'!S74="-","-",'内訳詳細_旧(Detail_Old)'!S74/'為替換算(currency conversion)'!$B$3)</f>
        <v>79.888059701492537</v>
      </c>
      <c r="T74" s="578">
        <f>IF('内訳詳細_旧(Detail_Old)'!T74="-","-",'内訳詳細_旧(Detail_Old)'!T74/'為替換算(currency conversion)'!$B$3)</f>
        <v>143.70895522388059</v>
      </c>
      <c r="U74" s="579">
        <f>IF('内訳詳細_旧(Detail_Old)'!U74="-","-",'内訳詳細_旧(Detail_Old)'!U74/'為替換算(currency conversion)'!$B$3)</f>
        <v>225.14179104477611</v>
      </c>
      <c r="V74" s="580">
        <f>IF('内訳詳細_旧(Detail_Old)'!V74="-","-",'内訳詳細_旧(Detail_Old)'!V74/'為替換算(currency conversion)'!$B$3)</f>
        <v>314.26865671641792</v>
      </c>
      <c r="W74" s="552">
        <f>IF('内訳詳細_旧(Detail_Old)'!W74="-","-",'内訳詳細_旧(Detail_Old)'!W74/'為替換算(currency conversion)'!$B$3)</f>
        <v>87.179104477611943</v>
      </c>
      <c r="X74" s="578">
        <f>IF('内訳詳細_旧(Detail_Old)'!X74="-","-",'内訳詳細_旧(Detail_Old)'!X74/'為替換算(currency conversion)'!$B$3)</f>
        <v>209.40298507462686</v>
      </c>
      <c r="Y74" s="579">
        <f>IF('内訳詳細_旧(Detail_Old)'!Y74="-","-",'内訳詳細_旧(Detail_Old)'!Y74/'為替換算(currency conversion)'!$B$3)</f>
        <v>349.0149253731343</v>
      </c>
      <c r="Z74" s="580">
        <f>IF('内訳詳細_旧(Detail_Old)'!Z74="-","-",'内訳詳細_旧(Detail_Old)'!Z74/'為替換算(currency conversion)'!$B$3)</f>
        <v>469.20895522388059</v>
      </c>
      <c r="AA74" s="552">
        <f>IF('内訳詳細_旧(Detail_Old)'!AA74="-","-",'内訳詳細_旧(Detail_Old)'!AA74/'為替換算(currency conversion)'!$B$3)</f>
        <v>163.85820895522389</v>
      </c>
      <c r="AB74" s="833"/>
      <c r="AC74" s="731"/>
      <c r="AD74" s="732"/>
    </row>
    <row r="75" spans="1:30" s="110" customFormat="1" ht="18" customHeight="1">
      <c r="A75" s="107"/>
      <c r="B75" s="378"/>
      <c r="C75" s="383"/>
      <c r="D75" s="389" t="s">
        <v>102</v>
      </c>
      <c r="E75" s="390" t="s">
        <v>3</v>
      </c>
      <c r="F75" s="391" t="s">
        <v>103</v>
      </c>
      <c r="G75" s="581">
        <f>IF('内訳詳細_旧(Detail_Old)'!G75="-","-",'内訳詳細_旧(Detail_Old)'!G75/'為替換算(currency conversion)'!$B$3)</f>
        <v>327.8955223880597</v>
      </c>
      <c r="H75" s="582">
        <f>IF('内訳詳細_旧(Detail_Old)'!H75="-","-",'内訳詳細_旧(Detail_Old)'!H75/'為替換算(currency conversion)'!$B$3)</f>
        <v>444.63432835820896</v>
      </c>
      <c r="I75" s="583">
        <f>IF('内訳詳細_旧(Detail_Old)'!I75="-","-",'内訳詳細_旧(Detail_Old)'!I75/'為替換算(currency conversion)'!$B$3)</f>
        <v>677.18656716417911</v>
      </c>
      <c r="J75" s="584">
        <f>IF('内訳詳細_旧(Detail_Old)'!J75="-","-",'内訳詳細_旧(Detail_Old)'!J75/'為替換算(currency conversion)'!$B$3)</f>
        <v>886.20149253731347</v>
      </c>
      <c r="K75" s="581">
        <f>IF('内訳詳細_旧(Detail_Old)'!K75="-","-",'内訳詳細_旧(Detail_Old)'!K75/'為替換算(currency conversion)'!$B$3)</f>
        <v>222.09701492537314</v>
      </c>
      <c r="L75" s="582">
        <f>IF('内訳詳細_旧(Detail_Old)'!L75="-","-",'内訳詳細_旧(Detail_Old)'!L75/'為替換算(currency conversion)'!$B$3)</f>
        <v>446.70895522388059</v>
      </c>
      <c r="M75" s="583">
        <f>IF('内訳詳細_旧(Detail_Old)'!M75="-","-",'内訳詳細_旧(Detail_Old)'!M75/'為替換算(currency conversion)'!$B$3)</f>
        <v>656.67164179104475</v>
      </c>
      <c r="N75" s="584">
        <f>IF('内訳詳細_旧(Detail_Old)'!N75="-","-",'内訳詳細_旧(Detail_Old)'!N75/'為替換算(currency conversion)'!$B$3)</f>
        <v>873.6567164179105</v>
      </c>
      <c r="O75" s="581">
        <f>IF('内訳詳細_旧(Detail_Old)'!O75="-","-",'内訳詳細_旧(Detail_Old)'!O75/'為替換算(currency conversion)'!$B$3)</f>
        <v>207.01492537313433</v>
      </c>
      <c r="P75" s="582">
        <f>IF('内訳詳細_旧(Detail_Old)'!P75="-","-",'内訳詳細_旧(Detail_Old)'!P75/'為替換算(currency conversion)'!$B$3)</f>
        <v>422.73880597014926</v>
      </c>
      <c r="Q75" s="604">
        <f>IF('内訳詳細_旧(Detail_Old)'!Q75="-","-",'内訳詳細_旧(Detail_Old)'!Q75/'為替換算(currency conversion)'!$B$3)</f>
        <v>640.78358208955228</v>
      </c>
      <c r="R75" s="586">
        <f>IF('内訳詳細_旧(Detail_Old)'!R75="-","-",'内訳詳細_旧(Detail_Old)'!R75/'為替換算(currency conversion)'!$B$3)</f>
        <v>872.32089552238801</v>
      </c>
      <c r="S75" s="581">
        <f>IF('内訳詳細_旧(Detail_Old)'!S75="-","-",'内訳詳細_旧(Detail_Old)'!S75/'為替換算(currency conversion)'!$B$3)</f>
        <v>223.99253731343285</v>
      </c>
      <c r="T75" s="582">
        <f>IF('内訳詳細_旧(Detail_Old)'!T75="-","-",'内訳詳細_旧(Detail_Old)'!T75/'為替換算(currency conversion)'!$B$3)</f>
        <v>432.14925373134326</v>
      </c>
      <c r="U75" s="585">
        <f>IF('内訳詳細_旧(Detail_Old)'!U75="-","-",'内訳詳細_旧(Detail_Old)'!U75/'為替換算(currency conversion)'!$B$3)</f>
        <v>634.74626865671644</v>
      </c>
      <c r="V75" s="586">
        <f>IF('内訳詳細_旧(Detail_Old)'!V75="-","-",'内訳詳細_旧(Detail_Old)'!V75/'為替換算(currency conversion)'!$B$3)</f>
        <v>862.44029850746267</v>
      </c>
      <c r="W75" s="581">
        <f>IF('内訳詳細_旧(Detail_Old)'!W75="-","-",'内訳詳細_旧(Detail_Old)'!W75/'為替換算(currency conversion)'!$B$3)</f>
        <v>234.52238805970148</v>
      </c>
      <c r="X75" s="582">
        <f>IF('内訳詳細_旧(Detail_Old)'!X75="-","-",'内訳詳細_旧(Detail_Old)'!X75/'為替換算(currency conversion)'!$B$3)</f>
        <v>463.6044776119403</v>
      </c>
      <c r="Y75" s="585">
        <f>IF('内訳詳細_旧(Detail_Old)'!Y75="-","-",'内訳詳細_旧(Detail_Old)'!Y75/'為替換算(currency conversion)'!$B$3)</f>
        <v>689.97014925373139</v>
      </c>
      <c r="Z75" s="586">
        <f>IF('内訳詳細_旧(Detail_Old)'!Z75="-","-",'内訳詳細_旧(Detail_Old)'!Z75/'為替換算(currency conversion)'!$B$3)</f>
        <v>971.57462686567169</v>
      </c>
      <c r="AA75" s="581">
        <f>IF('内訳詳細_旧(Detail_Old)'!AA75="-","-",'内訳詳細_旧(Detail_Old)'!AA75/'為替換算(currency conversion)'!$B$3)</f>
        <v>278.80597014925371</v>
      </c>
      <c r="AB75" s="834"/>
      <c r="AC75" s="733"/>
      <c r="AD75" s="734"/>
    </row>
    <row r="76" spans="1:30" s="110" customFormat="1" ht="18" customHeight="1">
      <c r="A76" s="107"/>
      <c r="B76" s="378"/>
      <c r="C76" s="383"/>
      <c r="D76" s="389" t="s">
        <v>104</v>
      </c>
      <c r="E76" s="390" t="s">
        <v>3</v>
      </c>
      <c r="F76" s="395" t="s">
        <v>105</v>
      </c>
      <c r="G76" s="555">
        <f>IF('内訳詳細_旧(Detail_Old)'!G76="-","-",'内訳詳細_旧(Detail_Old)'!G76/'為替換算(currency conversion)'!$B$3)</f>
        <v>49.171641791044777</v>
      </c>
      <c r="H76" s="556">
        <f>IF('内訳詳細_旧(Detail_Old)'!H76="-","-",'内訳詳細_旧(Detail_Old)'!H76/'為替換算(currency conversion)'!$B$3)</f>
        <v>222.82089552238807</v>
      </c>
      <c r="I76" s="556">
        <f>IF('内訳詳細_旧(Detail_Old)'!I76="-","-",'内訳詳細_旧(Detail_Old)'!I76/'為替換算(currency conversion)'!$B$3)</f>
        <v>368.35820895522386</v>
      </c>
      <c r="J76" s="557">
        <f>IF('内訳詳細_旧(Detail_Old)'!J76="-","-",'内訳詳細_旧(Detail_Old)'!J76/'為替換算(currency conversion)'!$B$3)</f>
        <v>482.05223880597015</v>
      </c>
      <c r="K76" s="555">
        <f>IF('内訳詳細_旧(Detail_Old)'!K76="-","-",'内訳詳細_旧(Detail_Old)'!K76/'為替換算(currency conversion)'!$B$3)</f>
        <v>221.8955223880597</v>
      </c>
      <c r="L76" s="556">
        <f>IF('内訳詳細_旧(Detail_Old)'!L76="-","-",'内訳詳細_旧(Detail_Old)'!L76/'為替換算(currency conversion)'!$B$3)</f>
        <v>478.08955223880599</v>
      </c>
      <c r="M76" s="556">
        <f>IF('内訳詳細_旧(Detail_Old)'!M76="-","-",'内訳詳細_旧(Detail_Old)'!M76/'為替換算(currency conversion)'!$B$3)</f>
        <v>715.95522388059703</v>
      </c>
      <c r="N76" s="563">
        <f>IF('内訳詳細_旧(Detail_Old)'!N76="-","-",'内訳詳細_旧(Detail_Old)'!N76/'為替換算(currency conversion)'!$B$3)</f>
        <v>951.69402985074623</v>
      </c>
      <c r="O76" s="555">
        <f>IF('内訳詳細_旧(Detail_Old)'!O76="-","-",'内訳詳細_旧(Detail_Old)'!O76/'為替換算(currency conversion)'!$B$3)</f>
        <v>212.71641791044777</v>
      </c>
      <c r="P76" s="587">
        <f>IF('内訳詳細_旧(Detail_Old)'!P76="-","-",'内訳詳細_旧(Detail_Old)'!P76/'為替換算(currency conversion)'!$B$3)</f>
        <v>414.23880597014926</v>
      </c>
      <c r="Q76" s="583">
        <f>IF('内訳詳細_旧(Detail_Old)'!Q76="-","-",'内訳詳細_旧(Detail_Old)'!Q76/'為替換算(currency conversion)'!$B$3)</f>
        <v>619.3656716417911</v>
      </c>
      <c r="R76" s="591">
        <f>IF('内訳詳細_旧(Detail_Old)'!R76="-","-",'内訳詳細_旧(Detail_Old)'!R76/'為替換算(currency conversion)'!$B$3)</f>
        <v>838.07462686567169</v>
      </c>
      <c r="S76" s="555">
        <f>IF('内訳詳細_旧(Detail_Old)'!S76="-","-",'内訳詳細_旧(Detail_Old)'!S76/'為替換算(currency conversion)'!$B$3)</f>
        <v>206.17164179104478</v>
      </c>
      <c r="T76" s="587">
        <f>IF('内訳詳細_旧(Detail_Old)'!T76="-","-",'内訳詳細_旧(Detail_Old)'!T76/'為替換算(currency conversion)'!$B$3)</f>
        <v>401.7238805970149</v>
      </c>
      <c r="U76" s="587">
        <f>IF('内訳詳細_旧(Detail_Old)'!U76="-","-",'内訳詳細_旧(Detail_Old)'!U76/'為替換算(currency conversion)'!$B$3)</f>
        <v>631.50746268656712</v>
      </c>
      <c r="V76" s="591">
        <f>IF('内訳詳細_旧(Detail_Old)'!V76="-","-",'内訳詳細_旧(Detail_Old)'!V76/'為替換算(currency conversion)'!$B$3)</f>
        <v>839.08208955223881</v>
      </c>
      <c r="W76" s="555">
        <f>IF('内訳詳細_旧(Detail_Old)'!W76="-","-",'内訳詳細_旧(Detail_Old)'!W76/'為替換算(currency conversion)'!$B$3)</f>
        <v>215.08955223880596</v>
      </c>
      <c r="X76" s="587">
        <f>IF('内訳詳細_旧(Detail_Old)'!X76="-","-",'内訳詳細_旧(Detail_Old)'!X76/'為替換算(currency conversion)'!$B$3)</f>
        <v>446.61194029850748</v>
      </c>
      <c r="Y76" s="587">
        <f>IF('内訳詳細_旧(Detail_Old)'!Y76="-","-",'内訳詳細_旧(Detail_Old)'!Y76/'為替換算(currency conversion)'!$B$3)</f>
        <v>701.30597014925377</v>
      </c>
      <c r="Z76" s="588">
        <f>IF('内訳詳細_旧(Detail_Old)'!Z76="-","-",'内訳詳細_旧(Detail_Old)'!Z76/'為替換算(currency conversion)'!$B$3)</f>
        <v>942.57462686567169</v>
      </c>
      <c r="AA76" s="555">
        <f>IF('内訳詳細_旧(Detail_Old)'!AA76="-","-",'内訳詳細_旧(Detail_Old)'!AA76/'為替換算(currency conversion)'!$B$3)</f>
        <v>296.31343283582089</v>
      </c>
      <c r="AB76" s="735"/>
      <c r="AC76" s="735"/>
      <c r="AD76" s="736"/>
    </row>
    <row r="77" spans="1:30" s="110" customFormat="1" ht="18" customHeight="1">
      <c r="A77" s="107"/>
      <c r="B77" s="378"/>
      <c r="C77" s="383" t="s">
        <v>68</v>
      </c>
      <c r="D77" s="398" t="s">
        <v>106</v>
      </c>
      <c r="E77" s="399" t="s">
        <v>3</v>
      </c>
      <c r="F77" s="400" t="s">
        <v>107</v>
      </c>
      <c r="G77" s="561">
        <f>IF('内訳詳細_旧(Detail_Old)'!G77="-","-",'内訳詳細_旧(Detail_Old)'!G77/'為替換算(currency conversion)'!$B$3)</f>
        <v>442.08208955223881</v>
      </c>
      <c r="H77" s="562">
        <f>IF('内訳詳細_旧(Detail_Old)'!H77="-","-",'内訳詳細_旧(Detail_Old)'!H77/'為替換算(currency conversion)'!$B$3)</f>
        <v>903.59701492537317</v>
      </c>
      <c r="I77" s="562">
        <f>IF('内訳詳細_旧(Detail_Old)'!I77="-","-",'内訳詳細_旧(Detail_Old)'!I77/'為替換算(currency conversion)'!$B$3)</f>
        <v>1311.5820895522388</v>
      </c>
      <c r="J77" s="563">
        <f>IF('内訳詳細_旧(Detail_Old)'!J77="-","-",'内訳詳細_旧(Detail_Old)'!J77/'為替換算(currency conversion)'!$B$3)</f>
        <v>1716.3955223880596</v>
      </c>
      <c r="K77" s="561">
        <f>IF('内訳詳細_旧(Detail_Old)'!K77="-","-",'内訳詳細_旧(Detail_Old)'!K77/'為替換算(currency conversion)'!$B$3)</f>
        <v>260.73134328358208</v>
      </c>
      <c r="L77" s="562">
        <f>IF('内訳詳細_旧(Detail_Old)'!L77="-","-",'内訳詳細_旧(Detail_Old)'!L77/'為替換算(currency conversion)'!$B$3)</f>
        <v>527.93283582089555</v>
      </c>
      <c r="M77" s="562">
        <f>IF('内訳詳細_旧(Detail_Old)'!M77="-","-",'内訳詳細_旧(Detail_Old)'!M77/'為替換算(currency conversion)'!$B$3)</f>
        <v>809.17164179104475</v>
      </c>
      <c r="N77" s="563">
        <f>IF('内訳詳細_旧(Detail_Old)'!N77="-","-",'内訳詳細_旧(Detail_Old)'!N77/'為替換算(currency conversion)'!$B$3)</f>
        <v>1102.0671641791046</v>
      </c>
      <c r="O77" s="561">
        <f>IF('内訳詳細_旧(Detail_Old)'!O77="-","-",'内訳詳細_旧(Detail_Old)'!O77/'為替換算(currency conversion)'!$B$3)</f>
        <v>277.1194029850746</v>
      </c>
      <c r="P77" s="592">
        <f>IF('内訳詳細_旧(Detail_Old)'!P77="-","-",'内訳詳細_旧(Detail_Old)'!P77/'為替換算(currency conversion)'!$B$3)</f>
        <v>564.81343283582089</v>
      </c>
      <c r="Q77" s="556">
        <f>IF('内訳詳細_旧(Detail_Old)'!Q77="-","-",'内訳詳細_旧(Detail_Old)'!Q77/'為替換算(currency conversion)'!$B$3)</f>
        <v>836.93283582089555</v>
      </c>
      <c r="R77" s="591">
        <f>IF('内訳詳細_旧(Detail_Old)'!R77="-","-",'内訳詳細_旧(Detail_Old)'!R77/'為替換算(currency conversion)'!$B$3)</f>
        <v>1117.2164179104477</v>
      </c>
      <c r="S77" s="561">
        <f>IF('内訳詳細_旧(Detail_Old)'!S77="-","-",'内訳詳細_旧(Detail_Old)'!S77/'為替換算(currency conversion)'!$B$3)</f>
        <v>263.99253731343282</v>
      </c>
      <c r="T77" s="592">
        <f>IF('内訳詳細_旧(Detail_Old)'!T77="-","-",'内訳詳細_旧(Detail_Old)'!T77/'為替換算(currency conversion)'!$B$3)</f>
        <v>557.24626865671644</v>
      </c>
      <c r="U77" s="592">
        <f>IF('内訳詳細_旧(Detail_Old)'!U77="-","-",'内訳詳細_旧(Detail_Old)'!U77/'為替換算(currency conversion)'!$B$3)</f>
        <v>844.68656716417911</v>
      </c>
      <c r="V77" s="591">
        <f>IF('内訳詳細_旧(Detail_Old)'!V77="-","-",'内訳詳細_旧(Detail_Old)'!V77/'為替換算(currency conversion)'!$B$3)</f>
        <v>1139.2164179104477</v>
      </c>
      <c r="W77" s="561">
        <f>IF('内訳詳細_旧(Detail_Old)'!W77="-","-",'内訳詳細_旧(Detail_Old)'!W77/'為替換算(currency conversion)'!$B$3)</f>
        <v>303.1194029850746</v>
      </c>
      <c r="X77" s="592">
        <f>IF('内訳詳細_旧(Detail_Old)'!X77="-","-",'内訳詳細_旧(Detail_Old)'!X77/'為替換算(currency conversion)'!$B$3)</f>
        <v>560.94776119402979</v>
      </c>
      <c r="Y77" s="592">
        <f>IF('内訳詳細_旧(Detail_Old)'!Y77="-","-",'内訳詳細_旧(Detail_Old)'!Y77/'為替換算(currency conversion)'!$B$3)</f>
        <v>811.23134328358208</v>
      </c>
      <c r="Z77" s="588">
        <f>IF('内訳詳細_旧(Detail_Old)'!Z77="-","-",'内訳詳細_旧(Detail_Old)'!Z77/'為替換算(currency conversion)'!$B$3)</f>
        <v>1108.3955223880596</v>
      </c>
      <c r="AA77" s="561">
        <f>IF('内訳詳細_旧(Detail_Old)'!AA77="-","-",'内訳詳細_旧(Detail_Old)'!AA77/'為替換算(currency conversion)'!$B$3)</f>
        <v>279.47761194029852</v>
      </c>
      <c r="AB77" s="739"/>
      <c r="AC77" s="739"/>
      <c r="AD77" s="736"/>
    </row>
    <row r="78" spans="1:30" s="110" customFormat="1" ht="18" customHeight="1">
      <c r="A78" s="107"/>
      <c r="B78" s="401"/>
      <c r="C78" s="402"/>
      <c r="D78" s="403" t="s">
        <v>108</v>
      </c>
      <c r="E78" s="404" t="s">
        <v>3</v>
      </c>
      <c r="F78" s="405" t="s">
        <v>109</v>
      </c>
      <c r="G78" s="593" t="str">
        <f>IF('内訳詳細_旧(Detail_Old)'!G78="-","-",'内訳詳細_旧(Detail_Old)'!G78/'為替換算(currency conversion)'!$B$3)</f>
        <v>-</v>
      </c>
      <c r="H78" s="594">
        <f>IF('内訳詳細_旧(Detail_Old)'!H78="-","-",'内訳詳細_旧(Detail_Old)'!H78/'為替換算(currency conversion)'!$B$3)</f>
        <v>48.291044776119406</v>
      </c>
      <c r="I78" s="594">
        <f>IF('内訳詳細_旧(Detail_Old)'!I78="-","-",'内訳詳細_旧(Detail_Old)'!I78/'為替換算(currency conversion)'!$B$3)</f>
        <v>50.85820895522388</v>
      </c>
      <c r="J78" s="595">
        <f>IF('内訳詳細_旧(Detail_Old)'!J78="-","-",'内訳詳細_旧(Detail_Old)'!J78/'為替換算(currency conversion)'!$B$3)</f>
        <v>66.552238805970148</v>
      </c>
      <c r="K78" s="593" t="str">
        <f>IF('内訳詳細_旧(Detail_Old)'!K78="-","-",'内訳詳細_旧(Detail_Old)'!K78/'為替換算(currency conversion)'!$B$3)</f>
        <v>-</v>
      </c>
      <c r="L78" s="594" t="str">
        <f>IF('内訳詳細_旧(Detail_Old)'!L78="-","-",'内訳詳細_旧(Detail_Old)'!L78/'為替換算(currency conversion)'!$B$3)</f>
        <v>-</v>
      </c>
      <c r="M78" s="594" t="str">
        <f>IF('内訳詳細_旧(Detail_Old)'!M78="-","-",'内訳詳細_旧(Detail_Old)'!M78/'為替換算(currency conversion)'!$B$3)</f>
        <v>-</v>
      </c>
      <c r="N78" s="595" t="str">
        <f>IF('内訳詳細_旧(Detail_Old)'!N78="-","-",'内訳詳細_旧(Detail_Old)'!N78/'為替換算(currency conversion)'!$B$3)</f>
        <v>-</v>
      </c>
      <c r="O78" s="593" t="str">
        <f>IF('内訳詳細_旧(Detail_Old)'!O78="-","-",'内訳詳細_旧(Detail_Old)'!O78/'為替換算(currency conversion)'!$B$3)</f>
        <v>-</v>
      </c>
      <c r="P78" s="596" t="str">
        <f>IF('内訳詳細_旧(Detail_Old)'!P78="-","-",'内訳詳細_旧(Detail_Old)'!P78/'為替換算(currency conversion)'!$B$3)</f>
        <v>-</v>
      </c>
      <c r="Q78" s="594" t="str">
        <f>IF('内訳詳細_旧(Detail_Old)'!Q78="-","-",'内訳詳細_旧(Detail_Old)'!Q78/'為替換算(currency conversion)'!$B$3)</f>
        <v>-</v>
      </c>
      <c r="R78" s="597" t="str">
        <f>IF('内訳詳細_旧(Detail_Old)'!R78="-","-",'内訳詳細_旧(Detail_Old)'!R78/'為替換算(currency conversion)'!$B$3)</f>
        <v>-</v>
      </c>
      <c r="S78" s="593" t="str">
        <f>IF('内訳詳細_旧(Detail_Old)'!S78="-","-",'内訳詳細_旧(Detail_Old)'!S78/'為替換算(currency conversion)'!$B$3)</f>
        <v>-</v>
      </c>
      <c r="T78" s="596" t="str">
        <f>IF('内訳詳細_旧(Detail_Old)'!T78="-","-",'内訳詳細_旧(Detail_Old)'!T78/'為替換算(currency conversion)'!$B$3)</f>
        <v>-</v>
      </c>
      <c r="U78" s="596" t="str">
        <f>IF('内訳詳細_旧(Detail_Old)'!U78="-","-",'内訳詳細_旧(Detail_Old)'!U78/'為替換算(currency conversion)'!$B$3)</f>
        <v>-</v>
      </c>
      <c r="V78" s="597" t="str">
        <f>IF('内訳詳細_旧(Detail_Old)'!V78="-","-",'内訳詳細_旧(Detail_Old)'!V78/'為替換算(currency conversion)'!$B$3)</f>
        <v>-</v>
      </c>
      <c r="W78" s="593" t="str">
        <f>IF('内訳詳細_旧(Detail_Old)'!W78="-","-",'内訳詳細_旧(Detail_Old)'!W78/'為替換算(currency conversion)'!$B$3)</f>
        <v>-</v>
      </c>
      <c r="X78" s="596" t="str">
        <f>IF('内訳詳細_旧(Detail_Old)'!X78="-","-",'内訳詳細_旧(Detail_Old)'!X78/'為替換算(currency conversion)'!$B$3)</f>
        <v>-</v>
      </c>
      <c r="Y78" s="596" t="str">
        <f>IF('内訳詳細_旧(Detail_Old)'!Y78="-","-",'内訳詳細_旧(Detail_Old)'!Y78/'為替換算(currency conversion)'!$B$3)</f>
        <v>-</v>
      </c>
      <c r="Z78" s="597" t="str">
        <f>IF('内訳詳細_旧(Detail_Old)'!Z78="-","-",'内訳詳細_旧(Detail_Old)'!Z78/'為替換算(currency conversion)'!$B$3)</f>
        <v>-</v>
      </c>
      <c r="AA78" s="593" t="str">
        <f>IF('内訳詳細_旧(Detail_Old)'!AA78="-","-",'内訳詳細_旧(Detail_Old)'!AA78/'為替換算(currency conversion)'!$B$3)</f>
        <v>-</v>
      </c>
      <c r="AB78" s="740"/>
      <c r="AC78" s="740"/>
      <c r="AD78" s="741"/>
    </row>
    <row r="79" spans="1:30" s="110" customFormat="1" ht="18" customHeight="1">
      <c r="A79" s="107"/>
      <c r="B79" s="1020" t="s">
        <v>24</v>
      </c>
      <c r="C79" s="1021"/>
      <c r="D79" s="1021"/>
      <c r="E79" s="406" t="s">
        <v>3</v>
      </c>
      <c r="F79" s="407" t="s">
        <v>114</v>
      </c>
      <c r="G79" s="598">
        <f>IF('内訳詳細_旧(Detail_Old)'!G79="-","-",'内訳詳細_旧(Detail_Old)'!G79/'為替換算(currency conversion)'!$B$3)</f>
        <v>640.38059701492534</v>
      </c>
      <c r="H79" s="599">
        <f>IF('内訳詳細_旧(Detail_Old)'!H79="-","-",'内訳詳細_旧(Detail_Old)'!H79/'為替換算(currency conversion)'!$B$3)</f>
        <v>1310.9477611940299</v>
      </c>
      <c r="I79" s="599">
        <f>IF('内訳詳細_旧(Detail_Old)'!I79="-","-",'内訳詳細_旧(Detail_Old)'!I79/'為替換算(currency conversion)'!$B$3)</f>
        <v>2082.3880597014927</v>
      </c>
      <c r="J79" s="600">
        <f>IF('内訳詳細_旧(Detail_Old)'!J79="-","-",'内訳詳細_旧(Detail_Old)'!J79/'為替換算(currency conversion)'!$B$3)</f>
        <v>2864.6492537313434</v>
      </c>
      <c r="K79" s="598">
        <f>IF('内訳詳細_旧(Detail_Old)'!K79="-","-",'内訳詳細_旧(Detail_Old)'!K79/'為替換算(currency conversion)'!$B$3)</f>
        <v>769.02985074626861</v>
      </c>
      <c r="L79" s="599">
        <f>IF('内訳詳細_旧(Detail_Old)'!L79="-","-",'内訳詳細_旧(Detail_Old)'!L79/'為替換算(currency conversion)'!$B$3)</f>
        <v>1529.9701492537313</v>
      </c>
      <c r="M79" s="599">
        <f>IF('内訳詳細_旧(Detail_Old)'!M79="-","-",'内訳詳細_旧(Detail_Old)'!M79/'為替換算(currency conversion)'!$B$3)</f>
        <v>2382.5970149253731</v>
      </c>
      <c r="N79" s="600">
        <f>IF('内訳詳細_旧(Detail_Old)'!N79="-","-",'内訳詳細_旧(Detail_Old)'!N79/'為替換算(currency conversion)'!$B$3)</f>
        <v>3237.7462686567164</v>
      </c>
      <c r="O79" s="598">
        <f>IF('内訳詳細_旧(Detail_Old)'!O79="-","-",'内訳詳細_旧(Detail_Old)'!O79/'為替換算(currency conversion)'!$B$3)</f>
        <v>820.67164179104475</v>
      </c>
      <c r="P79" s="601">
        <f>IF('内訳詳細_旧(Detail_Old)'!P79="-","-",'内訳詳細_旧(Detail_Old)'!P79/'為替換算(currency conversion)'!$B$3)</f>
        <v>1608.313432835821</v>
      </c>
      <c r="Q79" s="601">
        <f>IF('内訳詳細_旧(Detail_Old)'!Q79="-","-",'内訳詳細_旧(Detail_Old)'!Q79/'為替換算(currency conversion)'!$B$3)</f>
        <v>2474.4104477611941</v>
      </c>
      <c r="R79" s="602">
        <f>IF('内訳詳細_旧(Detail_Old)'!R79="-","-",'内訳詳細_旧(Detail_Old)'!R79/'為替換算(currency conversion)'!$B$3)</f>
        <v>3355.8582089552237</v>
      </c>
      <c r="S79" s="598">
        <f>IF('内訳詳細_旧(Detail_Old)'!S79="-","-",'内訳詳細_旧(Detail_Old)'!S79/'為替換算(currency conversion)'!$B$3)</f>
        <v>782.1343283582089</v>
      </c>
      <c r="T79" s="601">
        <f>IF('内訳詳細_旧(Detail_Old)'!T79="-","-",'内訳詳細_旧(Detail_Old)'!T79/'為替換算(currency conversion)'!$B$3)</f>
        <v>1564.2985074626865</v>
      </c>
      <c r="U79" s="601">
        <f>IF('内訳詳細_旧(Detail_Old)'!U79="-","-",'内訳詳細_旧(Detail_Old)'!U79/'為替換算(currency conversion)'!$B$3)</f>
        <v>2438.5597014925374</v>
      </c>
      <c r="V79" s="602">
        <f>IF('内訳詳細_旧(Detail_Old)'!V79="-","-",'内訳詳細_旧(Detail_Old)'!V79/'為替換算(currency conversion)'!$B$3)</f>
        <v>3333.6044776119402</v>
      </c>
      <c r="W79" s="598">
        <f>IF('内訳詳細_旧(Detail_Old)'!W79="-","-",'内訳詳細_旧(Detail_Old)'!W79/'為替換算(currency conversion)'!$B$3)</f>
        <v>970.43283582089555</v>
      </c>
      <c r="X79" s="601">
        <f>IF('内訳詳細_旧(Detail_Old)'!X79="-","-",'内訳詳細_旧(Detail_Old)'!X79/'為替換算(currency conversion)'!$B$3)</f>
        <v>1914.7835820895523</v>
      </c>
      <c r="Y79" s="601">
        <f>IF('内訳詳細_旧(Detail_Old)'!Y79="-","-",'内訳詳細_旧(Detail_Old)'!Y79/'為替換算(currency conversion)'!$B$3)</f>
        <v>2979.7014925373132</v>
      </c>
      <c r="Z79" s="602">
        <f>IF('内訳詳細_旧(Detail_Old)'!Z79="-","-",'内訳詳細_旧(Detail_Old)'!Z79/'為替換算(currency conversion)'!$B$3)</f>
        <v>4051.0373134328356</v>
      </c>
      <c r="AA79" s="598">
        <f>IF('内訳詳細_旧(Detail_Old)'!AA79="-","-",'内訳詳細_旧(Detail_Old)'!AA79/'為替換算(currency conversion)'!$B$3)</f>
        <v>1209.9104477611941</v>
      </c>
      <c r="AB79" s="742"/>
      <c r="AC79" s="742"/>
      <c r="AD79" s="743"/>
    </row>
    <row r="80" spans="1:30" s="110" customFormat="1" ht="18" customHeight="1">
      <c r="A80" s="107"/>
      <c r="B80" s="394"/>
      <c r="C80" s="379" t="s">
        <v>65</v>
      </c>
      <c r="D80" s="380" t="s">
        <v>100</v>
      </c>
      <c r="E80" s="381" t="s">
        <v>3</v>
      </c>
      <c r="F80" s="382" t="s">
        <v>101</v>
      </c>
      <c r="G80" s="574"/>
      <c r="H80" s="575"/>
      <c r="I80" s="576"/>
      <c r="J80" s="577"/>
      <c r="K80" s="552">
        <f>IF('内訳詳細_旧(Detail_Old)'!K80="-","-",'内訳詳細_旧(Detail_Old)'!K80/'為替換算(currency conversion)'!$B$3)</f>
        <v>299.95522388059703</v>
      </c>
      <c r="L80" s="578">
        <f>IF('内訳詳細_旧(Detail_Old)'!L80="-","-",'内訳詳細_旧(Detail_Old)'!L80/'為替換算(currency conversion)'!$B$3)</f>
        <v>599.43283582089555</v>
      </c>
      <c r="M80" s="553">
        <f>IF('内訳詳細_旧(Detail_Old)'!M80="-","-",'内訳詳細_旧(Detail_Old)'!M80/'為替換算(currency conversion)'!$B$3)</f>
        <v>930.17164179104475</v>
      </c>
      <c r="N80" s="554">
        <f>IF('内訳詳細_旧(Detail_Old)'!N80="-","-",'内訳詳細_旧(Detail_Old)'!N80/'為替換算(currency conversion)'!$B$3)</f>
        <v>1266.6268656716418</v>
      </c>
      <c r="O80" s="552">
        <f>IF('内訳詳細_旧(Detail_Old)'!O80="-","-",'内訳詳細_旧(Detail_Old)'!O80/'為替換算(currency conversion)'!$B$3)</f>
        <v>333.43283582089555</v>
      </c>
      <c r="P80" s="578">
        <f>IF('内訳詳細_旧(Detail_Old)'!P80="-","-",'内訳詳細_旧(Detail_Old)'!P80/'為替換算(currency conversion)'!$B$3)</f>
        <v>655.79104477611941</v>
      </c>
      <c r="Q80" s="603">
        <f>IF('内訳詳細_旧(Detail_Old)'!Q80="-","-",'内訳詳細_旧(Detail_Old)'!Q80/'為替換算(currency conversion)'!$B$3)</f>
        <v>1014.0298507462686</v>
      </c>
      <c r="R80" s="580">
        <f>IF('内訳詳細_旧(Detail_Old)'!R80="-","-",'内訳詳細_旧(Detail_Old)'!R80/'為替換算(currency conversion)'!$B$3)</f>
        <v>1374.3358208955224</v>
      </c>
      <c r="S80" s="552">
        <f>IF('内訳詳細_旧(Detail_Old)'!S80="-","-",'内訳詳細_旧(Detail_Old)'!S80/'為替換算(currency conversion)'!$B$3)</f>
        <v>327.90298507462688</v>
      </c>
      <c r="T80" s="578">
        <f>IF('内訳詳細_旧(Detail_Old)'!T80="-","-",'内訳詳細_旧(Detail_Old)'!T80/'為替換算(currency conversion)'!$B$3)</f>
        <v>653.3432835820895</v>
      </c>
      <c r="U80" s="579">
        <f>IF('内訳詳細_旧(Detail_Old)'!U80="-","-",'内訳詳細_旧(Detail_Old)'!U80/'為替換算(currency conversion)'!$B$3)</f>
        <v>1026.5671641791046</v>
      </c>
      <c r="V80" s="580">
        <f>IF('内訳詳細_旧(Detail_Old)'!V80="-","-",'内訳詳細_旧(Detail_Old)'!V80/'為替換算(currency conversion)'!$B$3)</f>
        <v>1432.8880597014925</v>
      </c>
      <c r="W80" s="552">
        <f>IF('内訳詳細_旧(Detail_Old)'!W80="-","-",'内訳詳細_旧(Detail_Old)'!W80/'為替換算(currency conversion)'!$B$3)</f>
        <v>434.36567164179104</v>
      </c>
      <c r="X80" s="578">
        <f>IF('内訳詳細_旧(Detail_Old)'!X80="-","-",'内訳詳細_旧(Detail_Old)'!X80/'為替換算(currency conversion)'!$B$3)</f>
        <v>854.76865671641792</v>
      </c>
      <c r="Y80" s="579">
        <f>IF('内訳詳細_旧(Detail_Old)'!Y80="-","-",'内訳詳細_旧(Detail_Old)'!Y80/'為替換算(currency conversion)'!$B$3)</f>
        <v>1315.4925373134329</v>
      </c>
      <c r="Z80" s="580">
        <f>IF('内訳詳細_旧(Detail_Old)'!Z80="-","-",'内訳詳細_旧(Detail_Old)'!Z80/'為替換算(currency conversion)'!$B$3)</f>
        <v>1815.2089552238806</v>
      </c>
      <c r="AA80" s="552">
        <f>IF('内訳詳細_旧(Detail_Old)'!AA80="-","-",'内訳詳細_旧(Detail_Old)'!AA80/'為替換算(currency conversion)'!$B$3)</f>
        <v>538.09701492537317</v>
      </c>
      <c r="AB80" s="833"/>
      <c r="AC80" s="731"/>
      <c r="AD80" s="732"/>
    </row>
    <row r="81" spans="1:30" s="110" customFormat="1" ht="18" customHeight="1">
      <c r="A81" s="107"/>
      <c r="B81" s="378"/>
      <c r="C81" s="383"/>
      <c r="D81" s="389" t="s">
        <v>102</v>
      </c>
      <c r="E81" s="390" t="s">
        <v>3</v>
      </c>
      <c r="F81" s="391" t="s">
        <v>103</v>
      </c>
      <c r="G81" s="581">
        <f>IF('内訳詳細_旧(Detail_Old)'!G81="-","-",'内訳詳細_旧(Detail_Old)'!G81/'為替換算(currency conversion)'!$B$3)</f>
        <v>66.022388059701498</v>
      </c>
      <c r="H81" s="582">
        <f>IF('内訳詳細_旧(Detail_Old)'!H81="-","-",'内訳詳細_旧(Detail_Old)'!H81/'為替換算(currency conversion)'!$B$3)</f>
        <v>135.43283582089552</v>
      </c>
      <c r="I81" s="583">
        <f>IF('内訳詳細_旧(Detail_Old)'!I81="-","-",'内訳詳細_旧(Detail_Old)'!I81/'為替換算(currency conversion)'!$B$3)</f>
        <v>207.82835820895522</v>
      </c>
      <c r="J81" s="584">
        <f>IF('内訳詳細_旧(Detail_Old)'!J81="-","-",'内訳詳細_旧(Detail_Old)'!J81/'為替換算(currency conversion)'!$B$3)</f>
        <v>288.52238805970148</v>
      </c>
      <c r="K81" s="581">
        <f>IF('内訳詳細_旧(Detail_Old)'!K81="-","-",'内訳詳細_旧(Detail_Old)'!K81/'為替換算(currency conversion)'!$B$3)</f>
        <v>77.544776119402982</v>
      </c>
      <c r="L81" s="582">
        <f>IF('内訳詳細_旧(Detail_Old)'!L81="-","-",'内訳詳細_旧(Detail_Old)'!L81/'為替換算(currency conversion)'!$B$3)</f>
        <v>154.26119402985074</v>
      </c>
      <c r="M81" s="583">
        <f>IF('内訳詳細_旧(Detail_Old)'!M81="-","-",'内訳詳細_旧(Detail_Old)'!M81/'為替換算(currency conversion)'!$B$3)</f>
        <v>238.05223880597015</v>
      </c>
      <c r="N81" s="584">
        <f>IF('内訳詳細_旧(Detail_Old)'!N81="-","-",'内訳詳細_旧(Detail_Old)'!N81/'為替換算(currency conversion)'!$B$3)</f>
        <v>331.90298507462688</v>
      </c>
      <c r="O81" s="581">
        <f>IF('内訳詳細_旧(Detail_Old)'!O81="-","-",'内訳詳細_旧(Detail_Old)'!O81/'為替換算(currency conversion)'!$B$3)</f>
        <v>35.835820895522389</v>
      </c>
      <c r="P81" s="582">
        <f>IF('内訳詳細_旧(Detail_Old)'!P81="-","-",'内訳詳細_旧(Detail_Old)'!P81/'為替換算(currency conversion)'!$B$3)</f>
        <v>72.298507462686572</v>
      </c>
      <c r="Q81" s="604">
        <f>IF('内訳詳細_旧(Detail_Old)'!Q81="-","-",'内訳詳細_旧(Detail_Old)'!Q81/'為替換算(currency conversion)'!$B$3)</f>
        <v>112.26119402985074</v>
      </c>
      <c r="R81" s="586">
        <f>IF('内訳詳細_旧(Detail_Old)'!R81="-","-",'内訳詳細_旧(Detail_Old)'!R81/'為替換算(currency conversion)'!$B$3)</f>
        <v>152.31343283582089</v>
      </c>
      <c r="S81" s="581">
        <f>IF('内訳詳細_旧(Detail_Old)'!S81="-","-",'内訳詳細_旧(Detail_Old)'!S81/'為替換算(currency conversion)'!$B$3)</f>
        <v>34.873134328358212</v>
      </c>
      <c r="T81" s="582">
        <f>IF('内訳詳細_旧(Detail_Old)'!T81="-","-",'内訳詳細_旧(Detail_Old)'!T81/'為替換算(currency conversion)'!$B$3)</f>
        <v>69.888059701492537</v>
      </c>
      <c r="U81" s="585">
        <f>IF('内訳詳細_旧(Detail_Old)'!U81="-","-",'内訳詳細_旧(Detail_Old)'!U81/'為替換算(currency conversion)'!$B$3)</f>
        <v>106.82089552238806</v>
      </c>
      <c r="V81" s="588">
        <f>IF('内訳詳細_旧(Detail_Old)'!V81="-","-",'内訳詳細_旧(Detail_Old)'!V81/'為替換算(currency conversion)'!$B$3)</f>
        <v>143.3955223880597</v>
      </c>
      <c r="W81" s="581">
        <f>IF('内訳詳細_旧(Detail_Old)'!W81="-","-",'内訳詳細_旧(Detail_Old)'!W81/'為替換算(currency conversion)'!$B$3)</f>
        <v>40.149253731343286</v>
      </c>
      <c r="X81" s="582">
        <f>IF('内訳詳細_旧(Detail_Old)'!X81="-","-",'内訳詳細_旧(Detail_Old)'!X81/'為替換算(currency conversion)'!$B$3)</f>
        <v>83.231343283582092</v>
      </c>
      <c r="Y81" s="585">
        <f>IF('内訳詳細_旧(Detail_Old)'!Y81="-","-",'内訳詳細_旧(Detail_Old)'!Y81/'為替換算(currency conversion)'!$B$3)</f>
        <v>128.17164179104478</v>
      </c>
      <c r="Z81" s="588">
        <f>IF('内訳詳細_旧(Detail_Old)'!Z81="-","-",'内訳詳細_旧(Detail_Old)'!Z81/'為替換算(currency conversion)'!$B$3)</f>
        <v>174.3955223880597</v>
      </c>
      <c r="AA81" s="581">
        <f>IF('内訳詳細_旧(Detail_Old)'!AA81="-","-",'内訳詳細_旧(Detail_Old)'!AA81/'為替換算(currency conversion)'!$B$3)</f>
        <v>51.589552238805972</v>
      </c>
      <c r="AB81" s="834"/>
      <c r="AC81" s="733"/>
      <c r="AD81" s="736"/>
    </row>
    <row r="82" spans="1:30" s="110" customFormat="1" ht="18" customHeight="1">
      <c r="A82" s="107"/>
      <c r="B82" s="378"/>
      <c r="C82" s="383"/>
      <c r="D82" s="389" t="s">
        <v>104</v>
      </c>
      <c r="E82" s="390" t="s">
        <v>3</v>
      </c>
      <c r="F82" s="395" t="s">
        <v>105</v>
      </c>
      <c r="G82" s="555">
        <f>IF('内訳詳細_旧(Detail_Old)'!G82="-","-",'内訳詳細_旧(Detail_Old)'!G82/'為替換算(currency conversion)'!$B$3)</f>
        <v>157.91044776119404</v>
      </c>
      <c r="H82" s="556">
        <f>IF('内訳詳細_旧(Detail_Old)'!H82="-","-",'内訳詳細_旧(Detail_Old)'!H82/'為替換算(currency conversion)'!$B$3)</f>
        <v>321.82089552238807</v>
      </c>
      <c r="I82" s="556">
        <f>IF('内訳詳細_旧(Detail_Old)'!I82="-","-",'内訳詳細_旧(Detail_Old)'!I82/'為替換算(currency conversion)'!$B$3)</f>
        <v>530.57462686567169</v>
      </c>
      <c r="J82" s="557">
        <f>IF('内訳詳細_旧(Detail_Old)'!J82="-","-",'内訳詳細_旧(Detail_Old)'!J82/'為替換算(currency conversion)'!$B$3)</f>
        <v>654.25373134328356</v>
      </c>
      <c r="K82" s="555">
        <f>IF('内訳詳細_旧(Detail_Old)'!K82="-","-",'内訳詳細_旧(Detail_Old)'!K82/'為替換算(currency conversion)'!$B$3)</f>
        <v>151.20895522388059</v>
      </c>
      <c r="L82" s="556">
        <f>IF('内訳詳細_旧(Detail_Old)'!L82="-","-",'内訳詳細_旧(Detail_Old)'!L82/'為替換算(currency conversion)'!$B$3)</f>
        <v>309.6194029850746</v>
      </c>
      <c r="M82" s="556">
        <f>IF('内訳詳細_旧(Detail_Old)'!M82="-","-",'内訳詳細_旧(Detail_Old)'!M82/'為替換算(currency conversion)'!$B$3)</f>
        <v>495.0149253731343</v>
      </c>
      <c r="N82" s="563">
        <f>IF('内訳詳細_旧(Detail_Old)'!N82="-","-",'内訳詳細_旧(Detail_Old)'!N82/'為替換算(currency conversion)'!$B$3)</f>
        <v>655.7388059701492</v>
      </c>
      <c r="O82" s="555">
        <f>IF('内訳詳細_旧(Detail_Old)'!O82="-","-",'内訳詳細_旧(Detail_Old)'!O82/'為替換算(currency conversion)'!$B$3)</f>
        <v>161.17910447761193</v>
      </c>
      <c r="P82" s="587">
        <f>IF('内訳詳細_旧(Detail_Old)'!P82="-","-",'内訳詳細_旧(Detail_Old)'!P82/'為替換算(currency conversion)'!$B$3)</f>
        <v>317.56716417910445</v>
      </c>
      <c r="Q82" s="583">
        <f>IF('内訳詳細_旧(Detail_Old)'!Q82="-","-",'内訳詳細_旧(Detail_Old)'!Q82/'為替換算(currency conversion)'!$B$3)</f>
        <v>488.97014925373134</v>
      </c>
      <c r="R82" s="591">
        <f>IF('内訳詳細_旧(Detail_Old)'!R82="-","-",'内訳詳細_旧(Detail_Old)'!R82/'為替換算(currency conversion)'!$B$3)</f>
        <v>653.97014925373139</v>
      </c>
      <c r="S82" s="555">
        <f>IF('内訳詳細_旧(Detail_Old)'!S82="-","-",'内訳詳細_旧(Detail_Old)'!S82/'為替換算(currency conversion)'!$B$3)</f>
        <v>144.4402985074627</v>
      </c>
      <c r="T82" s="587">
        <f>IF('内訳詳細_旧(Detail_Old)'!T82="-","-",'内訳詳細_旧(Detail_Old)'!T82/'為替換算(currency conversion)'!$B$3)</f>
        <v>291.09701492537312</v>
      </c>
      <c r="U82" s="587">
        <f>IF('内訳詳細_旧(Detail_Old)'!U82="-","-",'内訳詳細_旧(Detail_Old)'!U82/'為替換算(currency conversion)'!$B$3)</f>
        <v>464.44029850746267</v>
      </c>
      <c r="V82" s="588">
        <f>IF('内訳詳細_旧(Detail_Old)'!V82="-","-",'内訳詳細_旧(Detail_Old)'!V82/'為替換算(currency conversion)'!$B$3)</f>
        <v>616.11940298507466</v>
      </c>
      <c r="W82" s="555">
        <f>IF('内訳詳細_旧(Detail_Old)'!W82="-","-",'内訳詳細_旧(Detail_Old)'!W82/'為替換算(currency conversion)'!$B$3)</f>
        <v>176.01492537313433</v>
      </c>
      <c r="X82" s="587">
        <f>IF('内訳詳細_旧(Detail_Old)'!X82="-","-",'内訳詳細_旧(Detail_Old)'!X82/'為替換算(currency conversion)'!$B$3)</f>
        <v>344.42537313432837</v>
      </c>
      <c r="Y82" s="587">
        <f>IF('内訳詳細_旧(Detail_Old)'!Y82="-","-",'内訳詳細_旧(Detail_Old)'!Y82/'為替換算(currency conversion)'!$B$3)</f>
        <v>558.46268656716416</v>
      </c>
      <c r="Z82" s="588">
        <f>IF('内訳詳細_旧(Detail_Old)'!Z82="-","-",'内訳詳細_旧(Detail_Old)'!Z82/'為替換算(currency conversion)'!$B$3)</f>
        <v>748.78358208955228</v>
      </c>
      <c r="AA82" s="555">
        <f>IF('内訳詳細_旧(Detail_Old)'!AA82="-","-",'内訳詳細_旧(Detail_Old)'!AA82/'為替換算(currency conversion)'!$B$3)</f>
        <v>220.83582089552237</v>
      </c>
      <c r="AB82" s="735"/>
      <c r="AC82" s="735"/>
      <c r="AD82" s="736"/>
    </row>
    <row r="83" spans="1:30" s="110" customFormat="1" ht="18" customHeight="1">
      <c r="A83" s="107"/>
      <c r="B83" s="378"/>
      <c r="C83" s="383" t="s">
        <v>68</v>
      </c>
      <c r="D83" s="398" t="s">
        <v>106</v>
      </c>
      <c r="E83" s="399" t="s">
        <v>3</v>
      </c>
      <c r="F83" s="400" t="s">
        <v>107</v>
      </c>
      <c r="G83" s="561">
        <f>IF('内訳詳細_旧(Detail_Old)'!G83="-","-",'内訳詳細_旧(Detail_Old)'!G83/'為替換算(currency conversion)'!$B$3)</f>
        <v>401.99253731343282</v>
      </c>
      <c r="H83" s="562">
        <f>IF('内訳詳細_旧(Detail_Old)'!H83="-","-",'内訳詳細_旧(Detail_Old)'!H83/'為替換算(currency conversion)'!$B$3)</f>
        <v>821.82089552238801</v>
      </c>
      <c r="I83" s="562">
        <f>IF('内訳詳細_旧(Detail_Old)'!I83="-","-",'内訳詳細_旧(Detail_Old)'!I83/'為替換算(currency conversion)'!$B$3)</f>
        <v>1287.1343283582089</v>
      </c>
      <c r="J83" s="563">
        <f>IF('内訳詳細_旧(Detail_Old)'!J83="-","-",'内訳詳細_旧(Detail_Old)'!J83/'為替換算(currency conversion)'!$B$3)</f>
        <v>1840.8805970149253</v>
      </c>
      <c r="K83" s="561">
        <f>IF('内訳詳細_旧(Detail_Old)'!K83="-","-",'内訳詳細_旧(Detail_Old)'!K83/'為替換算(currency conversion)'!$B$3)</f>
        <v>208.1044776119403</v>
      </c>
      <c r="L83" s="562">
        <f>IF('内訳詳細_旧(Detail_Old)'!L83="-","-",'内訳詳細_旧(Detail_Old)'!L83/'為替換算(currency conversion)'!$B$3)</f>
        <v>407.70149253731341</v>
      </c>
      <c r="M83" s="562">
        <f>IF('内訳詳細_旧(Detail_Old)'!M83="-","-",'内訳詳細_旧(Detail_Old)'!M83/'為替換算(currency conversion)'!$B$3)</f>
        <v>616.87313432835822</v>
      </c>
      <c r="N83" s="563">
        <f>IF('内訳詳細_旧(Detail_Old)'!N83="-","-",'内訳詳細_旧(Detail_Old)'!N83/'為替換算(currency conversion)'!$B$3)</f>
        <v>830.26865671641792</v>
      </c>
      <c r="O83" s="561">
        <f>IF('内訳詳細_旧(Detail_Old)'!O83="-","-",'内訳詳細_旧(Detail_Old)'!O83/'為替換算(currency conversion)'!$B$3)</f>
        <v>252.84328358208955</v>
      </c>
      <c r="P83" s="592">
        <f>IF('内訳詳細_旧(Detail_Old)'!P83="-","-",'内訳詳細_旧(Detail_Old)'!P83/'為替換算(currency conversion)'!$B$3)</f>
        <v>498.57462686567163</v>
      </c>
      <c r="Q83" s="556">
        <f>IF('内訳詳細_旧(Detail_Old)'!Q83="-","-",'内訳詳細_旧(Detail_Old)'!Q83/'為替換算(currency conversion)'!$B$3)</f>
        <v>754.92537313432831</v>
      </c>
      <c r="R83" s="591">
        <f>IF('内訳詳細_旧(Detail_Old)'!R83="-","-",'内訳詳細_旧(Detail_Old)'!R83/'為替換算(currency conversion)'!$B$3)</f>
        <v>1019.820895522388</v>
      </c>
      <c r="S83" s="561">
        <f>IF('内訳詳細_旧(Detail_Old)'!S83="-","-",'内訳詳細_旧(Detail_Old)'!S83/'為替換算(currency conversion)'!$B$3)</f>
        <v>252.455223880597</v>
      </c>
      <c r="T83" s="592">
        <f>IF('内訳詳細_旧(Detail_Old)'!T83="-","-",'内訳詳細_旧(Detail_Old)'!T83/'為替換算(currency conversion)'!$B$3)</f>
        <v>504.23880597014926</v>
      </c>
      <c r="U83" s="592">
        <f>IF('内訳詳細_旧(Detail_Old)'!U83="-","-",'内訳詳細_旧(Detail_Old)'!U83/'為替換算(currency conversion)'!$B$3)</f>
        <v>773.2388059701492</v>
      </c>
      <c r="V83" s="588">
        <f>IF('内訳詳細_旧(Detail_Old)'!V83="-","-",'内訳詳細_旧(Detail_Old)'!V83/'為替換算(currency conversion)'!$B$3)</f>
        <v>1062.6716417910447</v>
      </c>
      <c r="W83" s="561">
        <f>IF('内訳詳細_旧(Detail_Old)'!W83="-","-",'内訳詳細_旧(Detail_Old)'!W83/'為替換算(currency conversion)'!$B$3)</f>
        <v>311.26119402985074</v>
      </c>
      <c r="X83" s="592">
        <f>IF('内訳詳細_旧(Detail_Old)'!X83="-","-",'内訳詳細_旧(Detail_Old)'!X83/'為替換算(currency conversion)'!$B$3)</f>
        <v>611.85074626865674</v>
      </c>
      <c r="Y83" s="592">
        <f>IF('内訳詳細_旧(Detail_Old)'!Y83="-","-",'内訳詳細_旧(Detail_Old)'!Y83/'為替換算(currency conversion)'!$B$3)</f>
        <v>937.8432835820895</v>
      </c>
      <c r="Z83" s="588">
        <f>IF('内訳詳細_旧(Detail_Old)'!Z83="-","-",'内訳詳細_旧(Detail_Old)'!Z83/'為替換算(currency conversion)'!$B$3)</f>
        <v>1279.7164179104477</v>
      </c>
      <c r="AA83" s="561">
        <f>IF('内訳詳細_旧(Detail_Old)'!AA83="-","-",'内訳詳細_旧(Detail_Old)'!AA83/'為替換算(currency conversion)'!$B$3)</f>
        <v>382.35074626865674</v>
      </c>
      <c r="AB83" s="739"/>
      <c r="AC83" s="739"/>
      <c r="AD83" s="736"/>
    </row>
    <row r="84" spans="1:30" s="110" customFormat="1" ht="18" customHeight="1" thickBot="1">
      <c r="A84" s="107"/>
      <c r="B84" s="408"/>
      <c r="C84" s="409"/>
      <c r="D84" s="410" t="s">
        <v>108</v>
      </c>
      <c r="E84" s="411" t="s">
        <v>3</v>
      </c>
      <c r="F84" s="412" t="s">
        <v>109</v>
      </c>
      <c r="G84" s="564">
        <f>IF('内訳詳細_旧(Detail_Old)'!G84="-","-",'内訳詳細_旧(Detail_Old)'!G84/'為替換算(currency conversion)'!$B$3)</f>
        <v>14.455223880597014</v>
      </c>
      <c r="H84" s="565">
        <f>IF('内訳詳細_旧(Detail_Old)'!H84="-","-",'内訳詳細_旧(Detail_Old)'!H84/'為替換算(currency conversion)'!$B$3)</f>
        <v>31.873134328358208</v>
      </c>
      <c r="I84" s="565">
        <f>IF('内訳詳細_旧(Detail_Old)'!I84="-","-",'内訳詳細_旧(Detail_Old)'!I84/'為替換算(currency conversion)'!$B$3)</f>
        <v>56.85820895522388</v>
      </c>
      <c r="J84" s="566">
        <f>IF('内訳詳細_旧(Detail_Old)'!J84="-","-",'内訳詳細_旧(Detail_Old)'!J84/'為替換算(currency conversion)'!$B$3)</f>
        <v>81</v>
      </c>
      <c r="K84" s="564">
        <f>IF('内訳詳細_旧(Detail_Old)'!K84="-","-",'内訳詳細_旧(Detail_Old)'!K84/'為替換算(currency conversion)'!$B$3)</f>
        <v>32.21641791044776</v>
      </c>
      <c r="L84" s="565">
        <f>IF('内訳詳細_旧(Detail_Old)'!L84="-","-",'内訳詳細_旧(Detail_Old)'!L84/'為替換算(currency conversion)'!$B$3)</f>
        <v>58.955223880597018</v>
      </c>
      <c r="M84" s="565">
        <f>IF('内訳詳細_旧(Detail_Old)'!M84="-","-",'内訳詳細_旧(Detail_Old)'!M84/'為替換算(currency conversion)'!$B$3)</f>
        <v>102.48507462686567</v>
      </c>
      <c r="N84" s="566">
        <f>IF('内訳詳細_旧(Detail_Old)'!N84="-","-",'内訳詳細_旧(Detail_Old)'!N84/'為替換算(currency conversion)'!$B$3)</f>
        <v>153.20895522388059</v>
      </c>
      <c r="O84" s="564">
        <f>IF('内訳詳細_旧(Detail_Old)'!O84="-","-",'内訳詳細_旧(Detail_Old)'!O84/'為替換算(currency conversion)'!$B$3)</f>
        <v>37.380597014925371</v>
      </c>
      <c r="P84" s="605">
        <f>IF('内訳詳細_旧(Detail_Old)'!P84="-","-",'内訳詳細_旧(Detail_Old)'!P84/'為替換算(currency conversion)'!$B$3)</f>
        <v>64.082089552238813</v>
      </c>
      <c r="Q84" s="565">
        <f>IF('内訳詳細_旧(Detail_Old)'!Q84="-","-",'内訳詳細_旧(Detail_Old)'!Q84/'為替換算(currency conversion)'!$B$3)</f>
        <v>104.21641791044776</v>
      </c>
      <c r="R84" s="606">
        <f>IF('内訳詳細_旧(Detail_Old)'!R84="-","-",'内訳詳細_旧(Detail_Old)'!R84/'為替換算(currency conversion)'!$B$3)</f>
        <v>155.41791044776119</v>
      </c>
      <c r="S84" s="564">
        <f>IF('内訳詳細_旧(Detail_Old)'!S84="-","-",'内訳詳細_旧(Detail_Old)'!S84/'為替換算(currency conversion)'!$B$3)</f>
        <v>22.46268656716418</v>
      </c>
      <c r="T84" s="605">
        <f>IF('内訳詳細_旧(Detail_Old)'!T84="-","-",'内訳詳細_旧(Detail_Old)'!T84/'為替換算(currency conversion)'!$B$3)</f>
        <v>45.738805970149251</v>
      </c>
      <c r="U84" s="605">
        <f>IF('内訳詳細_旧(Detail_Old)'!U84="-","-",'内訳詳細_旧(Detail_Old)'!U84/'為替換算(currency conversion)'!$B$3)</f>
        <v>67.492537313432834</v>
      </c>
      <c r="V84" s="606">
        <f>IF('内訳詳細_旧(Detail_Old)'!V84="-","-",'内訳詳細_旧(Detail_Old)'!V84/'為替換算(currency conversion)'!$B$3)</f>
        <v>78.52985074626865</v>
      </c>
      <c r="W84" s="564">
        <f>IF('内訳詳細_旧(Detail_Old)'!W84="-","-",'内訳詳細_旧(Detail_Old)'!W84/'為替換算(currency conversion)'!$B$3)</f>
        <v>8.6417910447761201</v>
      </c>
      <c r="X84" s="605">
        <f>IF('内訳詳細_旧(Detail_Old)'!X84="-","-",'内訳詳細_旧(Detail_Old)'!X84/'為替換算(currency conversion)'!$B$3)</f>
        <v>20.5</v>
      </c>
      <c r="Y84" s="605">
        <f>IF('内訳詳細_旧(Detail_Old)'!Y84="-","-",'内訳詳細_旧(Detail_Old)'!Y84/'為替換算(currency conversion)'!$B$3)</f>
        <v>39.738805970149251</v>
      </c>
      <c r="Z84" s="606">
        <f>IF('内訳詳細_旧(Detail_Old)'!Z84="-","-",'内訳詳細_旧(Detail_Old)'!Z84/'為替換算(currency conversion)'!$B$3)</f>
        <v>32.940298507462686</v>
      </c>
      <c r="AA84" s="564">
        <f>IF('内訳詳細_旧(Detail_Old)'!AA84="-","-",'内訳詳細_旧(Detail_Old)'!AA84/'為替換算(currency conversion)'!$B$3)</f>
        <v>17.029850746268657</v>
      </c>
      <c r="AB84" s="744"/>
      <c r="AC84" s="744"/>
      <c r="AD84" s="745"/>
    </row>
    <row r="85" spans="1:30" ht="7.5" customHeight="1" thickBot="1">
      <c r="B85" s="130"/>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row>
    <row r="86" spans="1:30">
      <c r="B86" s="1008" t="s">
        <v>115</v>
      </c>
      <c r="C86" s="1009"/>
      <c r="D86" s="1009"/>
      <c r="E86" s="376" t="s">
        <v>3</v>
      </c>
      <c r="F86" s="377" t="s">
        <v>116</v>
      </c>
      <c r="G86" s="547">
        <f>IF('内訳詳細_旧(Detail_Old)'!G86="-","-",'内訳詳細_旧(Detail_Old)'!G86/'為替換算(currency conversion)'!$B$3)</f>
        <v>3509.8656716417909</v>
      </c>
      <c r="H86" s="548">
        <f>IF('内訳詳細_旧(Detail_Old)'!H86="-","-",'内訳詳細_旧(Detail_Old)'!H86/'為替換算(currency conversion)'!$B$3)</f>
        <v>7167.6492537313434</v>
      </c>
      <c r="I86" s="548">
        <f>IF('内訳詳細_旧(Detail_Old)'!I86="-","-",'内訳詳細_旧(Detail_Old)'!I86/'為替換算(currency conversion)'!$B$3)</f>
        <v>11045.634328358208</v>
      </c>
      <c r="J86" s="551">
        <f>IF('内訳詳細_旧(Detail_Old)'!J86="-","-",'内訳詳細_旧(Detail_Old)'!J86/'為替換算(currency conversion)'!$B$3)</f>
        <v>15221.567164179105</v>
      </c>
      <c r="K86" s="547">
        <f>IF('内訳詳細_旧(Detail_Old)'!K86="-","-",'内訳詳細_旧(Detail_Old)'!K86/'為替換算(currency conversion)'!$B$3)</f>
        <v>3770.4477611940297</v>
      </c>
      <c r="L86" s="548">
        <f>IF('内訳詳細_旧(Detail_Old)'!L86="-","-",'内訳詳細_旧(Detail_Old)'!L86/'為替換算(currency conversion)'!$B$3)</f>
        <v>7632.253731343284</v>
      </c>
      <c r="M86" s="548">
        <f>IF('内訳詳細_旧(Detail_Old)'!M86="-","-",'内訳詳細_旧(Detail_Old)'!M86/'為替換算(currency conversion)'!$B$3)</f>
        <v>11572.283582089553</v>
      </c>
      <c r="N86" s="551">
        <f>IF('内訳詳細_旧(Detail_Old)'!N86="-","-",'内訳詳細_旧(Detail_Old)'!N86/'為替換算(currency conversion)'!$B$3)</f>
        <v>16146.455223880597</v>
      </c>
      <c r="O86" s="547">
        <f>IF('内訳詳細_旧(Detail_Old)'!O86="-","-",'内訳詳細_旧(Detail_Old)'!O86/'為替換算(currency conversion)'!$B$3)</f>
        <v>3934.8955223880598</v>
      </c>
      <c r="P86" s="573">
        <f>IF('内訳詳細_旧(Detail_Old)'!P86="-","-",'内訳詳細_旧(Detail_Old)'!P86/'為替換算(currency conversion)'!$B$3)</f>
        <v>8043.4253731343288</v>
      </c>
      <c r="Q86" s="573">
        <f>IF('内訳詳細_旧(Detail_Old)'!Q86="-","-",'内訳詳細_旧(Detail_Old)'!Q86/'為替換算(currency conversion)'!$B$3)</f>
        <v>12254.007462686568</v>
      </c>
      <c r="R86" s="550">
        <f>IF('内訳詳細_旧(Detail_Old)'!R86="-","-",'内訳詳細_旧(Detail_Old)'!R86/'為替換算(currency conversion)'!$B$3)</f>
        <v>16916.4776119403</v>
      </c>
      <c r="S86" s="547">
        <f>IF('内訳詳細_旧(Detail_Old)'!S86="-","-",'内訳詳細_旧(Detail_Old)'!S86/'為替換算(currency conversion)'!$B$3)</f>
        <v>3962.2089552238808</v>
      </c>
      <c r="T86" s="573">
        <f>IF('内訳詳細_旧(Detail_Old)'!T86="-","-",'内訳詳細_旧(Detail_Old)'!T86/'為替換算(currency conversion)'!$B$3)</f>
        <v>8060.5746268656712</v>
      </c>
      <c r="U86" s="573">
        <f>IF('内訳詳細_旧(Detail_Old)'!U86="-","-",'内訳詳細_旧(Detail_Old)'!U86/'為替換算(currency conversion)'!$B$3)</f>
        <v>12376.089552238805</v>
      </c>
      <c r="V86" s="550">
        <f>IF('内訳詳細_旧(Detail_Old)'!V86="-","-",'内訳詳細_旧(Detail_Old)'!V86/'為替換算(currency conversion)'!$B$3)</f>
        <v>17303.417910447763</v>
      </c>
      <c r="W86" s="547">
        <f>IF('内訳詳細_旧(Detail_Old)'!W86="-","-",'内訳詳細_旧(Detail_Old)'!W86/'為替換算(currency conversion)'!$B$3)</f>
        <v>4409.1194029850749</v>
      </c>
      <c r="X86" s="573">
        <f>IF('内訳詳細_旧(Detail_Old)'!X86="-","-",'内訳詳細_旧(Detail_Old)'!X86/'為替換算(currency conversion)'!$B$3)</f>
        <v>9045.3656716417918</v>
      </c>
      <c r="Y86" s="573">
        <f>IF('内訳詳細_旧(Detail_Old)'!Y86="-","-",'内訳詳細_旧(Detail_Old)'!Y86/'為替換算(currency conversion)'!$B$3)</f>
        <v>13792.597014925374</v>
      </c>
      <c r="Z86" s="550">
        <f>IF('内訳詳細_旧(Detail_Old)'!Z86="-","-",'内訳詳細_旧(Detail_Old)'!Z86/'為替換算(currency conversion)'!$B$3)</f>
        <v>19044.074626865673</v>
      </c>
      <c r="AA86" s="547">
        <f>IF('内訳詳細_旧(Detail_Old)'!AA86="-","-",'内訳詳細_旧(Detail_Old)'!AA86/'為替換算(currency conversion)'!$B$3)</f>
        <v>5054.9850746268658</v>
      </c>
      <c r="AB86" s="729"/>
      <c r="AC86" s="729"/>
      <c r="AD86" s="730"/>
    </row>
    <row r="87" spans="1:30">
      <c r="B87" s="394"/>
      <c r="C87" s="379" t="s">
        <v>65</v>
      </c>
      <c r="D87" s="380" t="s">
        <v>100</v>
      </c>
      <c r="E87" s="381" t="s">
        <v>3</v>
      </c>
      <c r="F87" s="382" t="s">
        <v>101</v>
      </c>
      <c r="G87" s="574"/>
      <c r="H87" s="575"/>
      <c r="I87" s="576"/>
      <c r="J87" s="577"/>
      <c r="K87" s="552">
        <f>IF('内訳詳細_旧(Detail_Old)'!K87="-","-",'内訳詳細_旧(Detail_Old)'!K87/'為替換算(currency conversion)'!$B$3)</f>
        <v>395.41044776119401</v>
      </c>
      <c r="L87" s="578">
        <f>IF('内訳詳細_旧(Detail_Old)'!L87="-","-",'内訳詳細_旧(Detail_Old)'!L87/'為替換算(currency conversion)'!$B$3)</f>
        <v>800.23134328358208</v>
      </c>
      <c r="M87" s="553">
        <f>IF('内訳詳細_旧(Detail_Old)'!M87="-","-",'内訳詳細_旧(Detail_Old)'!M87/'為替換算(currency conversion)'!$B$3)</f>
        <v>1230.9850746268658</v>
      </c>
      <c r="N87" s="554">
        <f>IF('内訳詳細_旧(Detail_Old)'!N87="-","-",'内訳詳細_旧(Detail_Old)'!N87/'為替換算(currency conversion)'!$B$3)</f>
        <v>1745.4402985074628</v>
      </c>
      <c r="O87" s="552">
        <f>IF('内訳詳細_旧(Detail_Old)'!O87="-","-",'内訳詳細_旧(Detail_Old)'!O87/'為替換算(currency conversion)'!$B$3)</f>
        <v>460.07462686567163</v>
      </c>
      <c r="P87" s="578">
        <f>IF('内訳詳細_旧(Detail_Old)'!P87="-","-",'内訳詳細_旧(Detail_Old)'!P87/'為替換算(currency conversion)'!$B$3)</f>
        <v>945.47761194029852</v>
      </c>
      <c r="Q87" s="603">
        <f>IF('内訳詳細_旧(Detail_Old)'!Q87="-","-",'内訳詳細_旧(Detail_Old)'!Q87/'為替換算(currency conversion)'!$B$3)</f>
        <v>1456.5970149253731</v>
      </c>
      <c r="R87" s="580">
        <f>IF('内訳詳細_旧(Detail_Old)'!R87="-","-",'内訳詳細_旧(Detail_Old)'!R87/'為替換算(currency conversion)'!$B$3)</f>
        <v>2048.7686567164178</v>
      </c>
      <c r="S87" s="552">
        <f>IF('内訳詳細_旧(Detail_Old)'!S87="-","-",'内訳詳細_旧(Detail_Old)'!S87/'為替換算(currency conversion)'!$B$3)</f>
        <v>461.6044776119403</v>
      </c>
      <c r="T87" s="578">
        <f>IF('内訳詳細_旧(Detail_Old)'!T87="-","-",'内訳詳細_旧(Detail_Old)'!T87/'為替換算(currency conversion)'!$B$3)</f>
        <v>919.26865671641792</v>
      </c>
      <c r="U87" s="579">
        <f>IF('内訳詳細_旧(Detail_Old)'!U87="-","-",'内訳詳細_旧(Detail_Old)'!U87/'為替換算(currency conversion)'!$B$3)</f>
        <v>1442.9029850746269</v>
      </c>
      <c r="V87" s="580">
        <f>IF('内訳詳細_旧(Detail_Old)'!V87="-","-",'内訳詳細_旧(Detail_Old)'!V87/'為替換算(currency conversion)'!$B$3)</f>
        <v>2113.5149253731342</v>
      </c>
      <c r="W87" s="552">
        <f>IF('内訳詳細_旧(Detail_Old)'!W87="-","-",'内訳詳細_旧(Detail_Old)'!W87/'為替換算(currency conversion)'!$B$3)</f>
        <v>581.80597014925377</v>
      </c>
      <c r="X87" s="578">
        <f>IF('内訳詳細_旧(Detail_Old)'!X87="-","-",'内訳詳細_旧(Detail_Old)'!X87/'為替換算(currency conversion)'!$B$3)</f>
        <v>1197.7462686567164</v>
      </c>
      <c r="Y87" s="579">
        <f>IF('内訳詳細_旧(Detail_Old)'!Y87="-","-",'内訳詳細_旧(Detail_Old)'!Y87/'為替換算(currency conversion)'!$B$3)</f>
        <v>1891.686567164179</v>
      </c>
      <c r="Z87" s="580">
        <f>IF('内訳詳細_旧(Detail_Old)'!Z87="-","-",'内訳詳細_旧(Detail_Old)'!Z87/'為替換算(currency conversion)'!$B$3)</f>
        <v>2667.6641791044776</v>
      </c>
      <c r="AA87" s="552">
        <f>IF('内訳詳細_旧(Detail_Old)'!AA87="-","-",'内訳詳細_旧(Detail_Old)'!AA87/'為替換算(currency conversion)'!$B$3)</f>
        <v>766.74626865671644</v>
      </c>
      <c r="AB87" s="833"/>
      <c r="AC87" s="731"/>
      <c r="AD87" s="732"/>
    </row>
    <row r="88" spans="1:30">
      <c r="B88" s="378"/>
      <c r="C88" s="383"/>
      <c r="D88" s="389" t="s">
        <v>102</v>
      </c>
      <c r="E88" s="390" t="s">
        <v>3</v>
      </c>
      <c r="F88" s="391" t="s">
        <v>103</v>
      </c>
      <c r="G88" s="581">
        <f>IF('内訳詳細_旧(Detail_Old)'!G88="-","-",'内訳詳細_旧(Detail_Old)'!G88/'為替換算(currency conversion)'!$B$3)</f>
        <v>1135.0597014925372</v>
      </c>
      <c r="H88" s="582">
        <f>IF('内訳詳細_旧(Detail_Old)'!H88="-","-",'内訳詳細_旧(Detail_Old)'!H88/'為替換算(currency conversion)'!$B$3)</f>
        <v>2076.9253731343283</v>
      </c>
      <c r="I88" s="583">
        <f>IF('内訳詳細_旧(Detail_Old)'!I88="-","-",'内訳詳細_旧(Detail_Old)'!I88/'為替換算(currency conversion)'!$B$3)</f>
        <v>3202.6044776119402</v>
      </c>
      <c r="J88" s="584">
        <f>IF('内訳詳細_旧(Detail_Old)'!J88="-","-",'内訳詳細_旧(Detail_Old)'!J88/'為替換算(currency conversion)'!$B$3)</f>
        <v>4304.9328358208959</v>
      </c>
      <c r="K88" s="581">
        <f>IF('内訳詳細_旧(Detail_Old)'!K88="-","-",'内訳詳細_旧(Detail_Old)'!K88/'為替換算(currency conversion)'!$B$3)</f>
        <v>1060.0298507462687</v>
      </c>
      <c r="L88" s="582">
        <f>IF('内訳詳細_旧(Detail_Old)'!L88="-","-",'内訳詳細_旧(Detail_Old)'!L88/'為替換算(currency conversion)'!$B$3)</f>
        <v>2141.2611940298507</v>
      </c>
      <c r="M88" s="583">
        <f>IF('内訳詳細_旧(Detail_Old)'!M88="-","-",'内訳詳細_旧(Detail_Old)'!M88/'為替換算(currency conversion)'!$B$3)</f>
        <v>3202.8432835820895</v>
      </c>
      <c r="N88" s="584">
        <f>IF('内訳詳細_旧(Detail_Old)'!N88="-","-",'内訳詳細_旧(Detail_Old)'!N88/'為替換算(currency conversion)'!$B$3)</f>
        <v>4364.6119402985078</v>
      </c>
      <c r="O88" s="581">
        <f>IF('内訳詳細_旧(Detail_Old)'!O88="-","-",'内訳詳細_旧(Detail_Old)'!O88/'為替換算(currency conversion)'!$B$3)</f>
        <v>1042.5820895522388</v>
      </c>
      <c r="P88" s="582">
        <f>IF('内訳詳細_旧(Detail_Old)'!P88="-","-",'内訳詳細_旧(Detail_Old)'!P88/'為替換算(currency conversion)'!$B$3)</f>
        <v>2104.3805970149256</v>
      </c>
      <c r="Q88" s="604">
        <f>IF('内訳詳細_旧(Detail_Old)'!Q88="-","-",'内訳詳細_旧(Detail_Old)'!Q88/'為替換算(currency conversion)'!$B$3)</f>
        <v>3206.9626865671644</v>
      </c>
      <c r="R88" s="586">
        <f>IF('内訳詳細_旧(Detail_Old)'!R88="-","-",'内訳詳細_旧(Detail_Old)'!R88/'為替換算(currency conversion)'!$B$3)</f>
        <v>4391.4552238805973</v>
      </c>
      <c r="S88" s="581">
        <f>IF('内訳詳細_旧(Detail_Old)'!S88="-","-",'内訳詳細_旧(Detail_Old)'!S88/'為替換算(currency conversion)'!$B$3)</f>
        <v>1100.1791044776119</v>
      </c>
      <c r="T88" s="582">
        <f>IF('内訳詳細_旧(Detail_Old)'!T88="-","-",'内訳詳細_旧(Detail_Old)'!T88/'為替換算(currency conversion)'!$B$3)</f>
        <v>2207.3656716417909</v>
      </c>
      <c r="U88" s="585">
        <f>IF('内訳詳細_旧(Detail_Old)'!U88="-","-",'内訳詳細_旧(Detail_Old)'!U88/'為替換算(currency conversion)'!$B$3)</f>
        <v>3336.8656716417909</v>
      </c>
      <c r="V88" s="586">
        <f>IF('内訳詳細_旧(Detail_Old)'!V88="-","-",'内訳詳細_旧(Detail_Old)'!V88/'為替換算(currency conversion)'!$B$3)</f>
        <v>4538.8059701492539</v>
      </c>
      <c r="W88" s="581">
        <f>IF('内訳詳細_旧(Detail_Old)'!W88="-","-",'内訳詳細_旧(Detail_Old)'!W88/'為替換算(currency conversion)'!$B$3)</f>
        <v>1131.0895522388059</v>
      </c>
      <c r="X88" s="582">
        <f>IF('内訳詳細_旧(Detail_Old)'!X88="-","-",'内訳詳細_旧(Detail_Old)'!X88/'為替換算(currency conversion)'!$B$3)</f>
        <v>2306.0597014925374</v>
      </c>
      <c r="Y88" s="585">
        <f>IF('内訳詳細_旧(Detail_Old)'!Y88="-","-",'内訳詳細_旧(Detail_Old)'!Y88/'為替換算(currency conversion)'!$B$3)</f>
        <v>3513.6492537313434</v>
      </c>
      <c r="Z88" s="586">
        <f>IF('内訳詳細_旧(Detail_Old)'!Z88="-","-",'内訳詳細_旧(Detail_Old)'!Z88/'為替換算(currency conversion)'!$B$3)</f>
        <v>4762.5447761194027</v>
      </c>
      <c r="AA88" s="581">
        <f>IF('内訳詳細_旧(Detail_Old)'!AA88="-","-",'内訳詳細_旧(Detail_Old)'!AA88/'為替換算(currency conversion)'!$B$3)</f>
        <v>1217.5746268656717</v>
      </c>
      <c r="AB88" s="834"/>
      <c r="AC88" s="733"/>
      <c r="AD88" s="734"/>
    </row>
    <row r="89" spans="1:30">
      <c r="B89" s="378"/>
      <c r="C89" s="383"/>
      <c r="D89" s="389" t="s">
        <v>104</v>
      </c>
      <c r="E89" s="390" t="s">
        <v>3</v>
      </c>
      <c r="F89" s="395" t="s">
        <v>105</v>
      </c>
      <c r="G89" s="555">
        <f>IF('内訳詳細_旧(Detail_Old)'!G89="-","-",'内訳詳細_旧(Detail_Old)'!G89/'為替換算(currency conversion)'!$B$3)</f>
        <v>808.05970149253733</v>
      </c>
      <c r="H89" s="556">
        <f>IF('内訳詳細_旧(Detail_Old)'!H89="-","-",'内訳詳細_旧(Detail_Old)'!H89/'為替換算(currency conversion)'!$B$3)</f>
        <v>1828.6343283582089</v>
      </c>
      <c r="I89" s="556">
        <f>IF('内訳詳細_旧(Detail_Old)'!I89="-","-",'内訳詳細_旧(Detail_Old)'!I89/'為替換算(currency conversion)'!$B$3)</f>
        <v>2884.0223880597014</v>
      </c>
      <c r="J89" s="557">
        <f>IF('内訳詳細_旧(Detail_Old)'!J89="-","-",'内訳詳細_旧(Detail_Old)'!J89/'為替換算(currency conversion)'!$B$3)</f>
        <v>4060.1641791044776</v>
      </c>
      <c r="K89" s="555">
        <f>IF('内訳詳細_旧(Detail_Old)'!K89="-","-",'内訳詳細_旧(Detail_Old)'!K89/'為替換算(currency conversion)'!$B$3)</f>
        <v>1011.9179104477612</v>
      </c>
      <c r="L89" s="556">
        <f>IF('内訳詳細_旧(Detail_Old)'!L89="-","-",'内訳詳細_旧(Detail_Old)'!L89/'為替換算(currency conversion)'!$B$3)</f>
        <v>2064.1567164179105</v>
      </c>
      <c r="M89" s="556">
        <f>IF('内訳詳細_旧(Detail_Old)'!M89="-","-",'内訳詳細_旧(Detail_Old)'!M89/'為替換算(currency conversion)'!$B$3)</f>
        <v>3130.5373134328356</v>
      </c>
      <c r="N89" s="588">
        <f>IF('内訳詳細_旧(Detail_Old)'!N89="-","-",'内訳詳細_旧(Detail_Old)'!N89/'為替換算(currency conversion)'!$B$3)</f>
        <v>4493.2313432835817</v>
      </c>
      <c r="O89" s="555">
        <f>IF('内訳詳細_旧(Detail_Old)'!O89="-","-",'内訳詳細_旧(Detail_Old)'!O89/'為替換算(currency conversion)'!$B$3)</f>
        <v>952.59701492537317</v>
      </c>
      <c r="P89" s="587">
        <f>IF('内訳詳細_旧(Detail_Old)'!P89="-","-",'内訳詳細_旧(Detail_Old)'!P89/'為替換算(currency conversion)'!$B$3)</f>
        <v>1988.0820895522388</v>
      </c>
      <c r="Q89" s="583">
        <f>IF('内訳詳細_旧(Detail_Old)'!Q89="-","-",'内訳詳細_旧(Detail_Old)'!Q89/'為替換算(currency conversion)'!$B$3)</f>
        <v>3048.3955223880598</v>
      </c>
      <c r="R89" s="588">
        <f>IF('内訳詳細_旧(Detail_Old)'!R89="-","-",'内訳詳細_旧(Detail_Old)'!R89/'為替換算(currency conversion)'!$B$3)</f>
        <v>4263.3283582089553</v>
      </c>
      <c r="S89" s="555">
        <f>IF('内訳詳細_旧(Detail_Old)'!S89="-","-",'内訳詳細_旧(Detail_Old)'!S89/'為替換算(currency conversion)'!$B$3)</f>
        <v>889.81343283582089</v>
      </c>
      <c r="T89" s="587">
        <f>IF('内訳詳細_旧(Detail_Old)'!T89="-","-",'内訳詳細_旧(Detail_Old)'!T89/'為替換算(currency conversion)'!$B$3)</f>
        <v>1840.5970149253731</v>
      </c>
      <c r="U89" s="587">
        <f>IF('内訳詳細_旧(Detail_Old)'!U89="-","-",'内訳詳細_旧(Detail_Old)'!U89/'為替換算(currency conversion)'!$B$3)</f>
        <v>2869.0373134328356</v>
      </c>
      <c r="V89" s="588">
        <f>IF('内訳詳細_旧(Detail_Old)'!V89="-","-",'内訳詳細_旧(Detail_Old)'!V89/'為替換算(currency conversion)'!$B$3)</f>
        <v>4113.3805970149251</v>
      </c>
      <c r="W89" s="555">
        <f>IF('内訳詳細_旧(Detail_Old)'!W89="-","-",'内訳詳細_旧(Detail_Old)'!W89/'為替換算(currency conversion)'!$B$3)</f>
        <v>974.67164179104475</v>
      </c>
      <c r="X89" s="587">
        <f>IF('内訳詳細_旧(Detail_Old)'!X89="-","-",'内訳詳細_旧(Detail_Old)'!X89/'為替換算(currency conversion)'!$B$3)</f>
        <v>2108.6343283582091</v>
      </c>
      <c r="Y89" s="587">
        <f>IF('内訳詳細_旧(Detail_Old)'!Y89="-","-",'内訳詳細_旧(Detail_Old)'!Y89/'為替換算(currency conversion)'!$B$3)</f>
        <v>3216.9328358208954</v>
      </c>
      <c r="Z89" s="588">
        <f>IF('内訳詳細_旧(Detail_Old)'!Z89="-","-",'内訳詳細_旧(Detail_Old)'!Z89/'為替換算(currency conversion)'!$B$3)</f>
        <v>4601.1716417910447</v>
      </c>
      <c r="AA89" s="555">
        <f>IF('内訳詳細_旧(Detail_Old)'!AA89="-","-",'内訳詳細_旧(Detail_Old)'!AA89/'為替換算(currency conversion)'!$B$3)</f>
        <v>1203.1641791044776</v>
      </c>
      <c r="AB89" s="735"/>
      <c r="AC89" s="735"/>
      <c r="AD89" s="736"/>
    </row>
    <row r="90" spans="1:30">
      <c r="B90" s="378"/>
      <c r="C90" s="383" t="s">
        <v>68</v>
      </c>
      <c r="D90" s="398" t="s">
        <v>106</v>
      </c>
      <c r="E90" s="399" t="s">
        <v>3</v>
      </c>
      <c r="F90" s="400" t="s">
        <v>107</v>
      </c>
      <c r="G90" s="561">
        <f>IF('内訳詳細_旧(Detail_Old)'!G90="-","-",'内訳詳細_旧(Detail_Old)'!G90/'為替換算(currency conversion)'!$B$3)</f>
        <v>1457.7164179104477</v>
      </c>
      <c r="H90" s="562">
        <f>IF('内訳詳細_旧(Detail_Old)'!H90="-","-",'内訳詳細_旧(Detail_Old)'!H90/'為替換算(currency conversion)'!$B$3)</f>
        <v>2984.0895522388059</v>
      </c>
      <c r="I90" s="562">
        <f>IF('内訳詳細_旧(Detail_Old)'!I90="-","-",'内訳詳細_旧(Detail_Old)'!I90/'為替換算(currency conversion)'!$B$3)</f>
        <v>4533.8507462686566</v>
      </c>
      <c r="J90" s="563">
        <f>IF('内訳詳細_旧(Detail_Old)'!J90="-","-",'内訳詳細_旧(Detail_Old)'!J90/'為替換算(currency conversion)'!$B$3)</f>
        <v>6288.253731343284</v>
      </c>
      <c r="K90" s="561">
        <f>IF('内訳詳細_旧(Detail_Old)'!K90="-","-",'内訳詳細_旧(Detail_Old)'!K90/'為替換算(currency conversion)'!$B$3)</f>
        <v>1177.7686567164178</v>
      </c>
      <c r="L90" s="562">
        <f>IF('内訳詳細_旧(Detail_Old)'!L90="-","-",'内訳詳細_旧(Detail_Old)'!L90/'為替換算(currency conversion)'!$B$3)</f>
        <v>2378.8880597014927</v>
      </c>
      <c r="M90" s="562">
        <f>IF('内訳詳細_旧(Detail_Old)'!M90="-","-",'内訳詳細_旧(Detail_Old)'!M90/'為替換算(currency conversion)'!$B$3)</f>
        <v>3608.8805970149256</v>
      </c>
      <c r="N90" s="563">
        <f>IF('内訳詳細_旧(Detail_Old)'!N90="-","-",'内訳詳細_旧(Detail_Old)'!N90/'為替換算(currency conversion)'!$B$3)</f>
        <v>4975.6641791044776</v>
      </c>
      <c r="O90" s="561">
        <f>IF('内訳詳細_旧(Detail_Old)'!O90="-","-",'内訳詳細_旧(Detail_Old)'!O90/'為替換算(currency conversion)'!$B$3)</f>
        <v>1303.4701492537313</v>
      </c>
      <c r="P90" s="592">
        <f>IF('内訳詳細_旧(Detail_Old)'!P90="-","-",'内訳詳細_旧(Detail_Old)'!P90/'為替換算(currency conversion)'!$B$3)</f>
        <v>2662.0820895522388</v>
      </c>
      <c r="Q90" s="556">
        <f>IF('内訳詳細_旧(Detail_Old)'!Q90="-","-",'内訳詳細_旧(Detail_Old)'!Q90/'為替換算(currency conversion)'!$B$3)</f>
        <v>4018.3208955223881</v>
      </c>
      <c r="R90" s="591">
        <f>IF('内訳詳細_旧(Detail_Old)'!R90="-","-",'内訳詳細_旧(Detail_Old)'!R90/'為替換算(currency conversion)'!$B$3)</f>
        <v>5491.559701492537</v>
      </c>
      <c r="S90" s="561">
        <f>IF('内訳詳細_旧(Detail_Old)'!S90="-","-",'内訳詳細_旧(Detail_Old)'!S90/'為替換算(currency conversion)'!$B$3)</f>
        <v>1344.7985074626865</v>
      </c>
      <c r="T90" s="592">
        <f>IF('内訳詳細_旧(Detail_Old)'!T90="-","-",'内訳詳細_旧(Detail_Old)'!T90/'為替換算(currency conversion)'!$B$3)</f>
        <v>2759.1716417910447</v>
      </c>
      <c r="U90" s="592">
        <f>IF('内訳詳細_旧(Detail_Old)'!U90="-","-",'内訳詳細_旧(Detail_Old)'!U90/'為替換算(currency conversion)'!$B$3)</f>
        <v>4225</v>
      </c>
      <c r="V90" s="591">
        <f>IF('内訳詳細_旧(Detail_Old)'!V90="-","-",'内訳詳細_旧(Detail_Old)'!V90/'為替換算(currency conversion)'!$B$3)</f>
        <v>5864.8880597014922</v>
      </c>
      <c r="W90" s="561">
        <f>IF('内訳詳細_旧(Detail_Old)'!W90="-","-",'内訳詳細_旧(Detail_Old)'!W90/'為替換算(currency conversion)'!$B$3)</f>
        <v>1562.5</v>
      </c>
      <c r="X90" s="592">
        <f>IF('内訳詳細_旧(Detail_Old)'!X90="-","-",'内訳詳細_旧(Detail_Old)'!X90/'為替換算(currency conversion)'!$B$3)</f>
        <v>3111.5522388059703</v>
      </c>
      <c r="Y90" s="592">
        <f>IF('内訳詳細_旧(Detail_Old)'!Y90="-","-",'内訳詳細_旧(Detail_Old)'!Y90/'為替換算(currency conversion)'!$B$3)</f>
        <v>4688.9477611940301</v>
      </c>
      <c r="Z90" s="591">
        <f>IF('内訳詳細_旧(Detail_Old)'!Z90="-","-",'内訳詳細_旧(Detail_Old)'!Z90/'為替換算(currency conversion)'!$B$3)</f>
        <v>6385.7835820895525</v>
      </c>
      <c r="AA90" s="561">
        <f>IF('内訳詳細_旧(Detail_Old)'!AA90="-","-",'内訳詳細_旧(Detail_Old)'!AA90/'為替換算(currency conversion)'!$B$3)</f>
        <v>1697.9253731343283</v>
      </c>
      <c r="AB90" s="739"/>
      <c r="AC90" s="739"/>
      <c r="AD90" s="746"/>
    </row>
    <row r="91" spans="1:30" ht="18" thickBot="1">
      <c r="B91" s="408"/>
      <c r="C91" s="409"/>
      <c r="D91" s="410" t="s">
        <v>108</v>
      </c>
      <c r="E91" s="411" t="s">
        <v>3</v>
      </c>
      <c r="F91" s="412" t="s">
        <v>109</v>
      </c>
      <c r="G91" s="564">
        <f>IF('内訳詳細_旧(Detail_Old)'!G91="-","-",'内訳詳細_旧(Detail_Old)'!G91/'為替換算(currency conversion)'!$B$3)</f>
        <v>109.03731343283582</v>
      </c>
      <c r="H91" s="565">
        <f>IF('内訳詳細_旧(Detail_Old)'!H91="-","-",'内訳詳細_旧(Detail_Old)'!H91/'為替換算(currency conversion)'!$B$3)</f>
        <v>278.00746268656718</v>
      </c>
      <c r="I91" s="565">
        <f>IF('内訳詳細_旧(Detail_Old)'!I91="-","-",'内訳詳細_旧(Detail_Old)'!I91/'為替換算(currency conversion)'!$B$3)</f>
        <v>425.15671641791045</v>
      </c>
      <c r="J91" s="566">
        <f>IF('内訳詳細_旧(Detail_Old)'!J91="-","-",'内訳詳細_旧(Detail_Old)'!J91/'為替換算(currency conversion)'!$B$3)</f>
        <v>568.21641791044772</v>
      </c>
      <c r="K91" s="564">
        <f>IF('内訳詳細_旧(Detail_Old)'!K91="-","-",'内訳詳細_旧(Detail_Old)'!K91/'為替換算(currency conversion)'!$B$3)</f>
        <v>125.31343283582089</v>
      </c>
      <c r="L91" s="565">
        <f>IF('内訳詳細_旧(Detail_Old)'!L91="-","-",'内訳詳細_旧(Detail_Old)'!L91/'為替換算(currency conversion)'!$B$3)</f>
        <v>247.71641791044777</v>
      </c>
      <c r="M91" s="565">
        <f>IF('内訳詳細_旧(Detail_Old)'!M91="-","-",'内訳詳細_旧(Detail_Old)'!M91/'為替換算(currency conversion)'!$B$3)</f>
        <v>399.02985074626866</v>
      </c>
      <c r="N91" s="566">
        <f>IF('内訳詳細_旧(Detail_Old)'!N91="-","-",'内訳詳細_旧(Detail_Old)'!N91/'為替換算(currency conversion)'!$B$3)</f>
        <v>567.5</v>
      </c>
      <c r="O91" s="564">
        <f>IF('内訳詳細_旧(Detail_Old)'!O91="-","-",'内訳詳細_旧(Detail_Old)'!O91/'為替換算(currency conversion)'!$B$3)</f>
        <v>176.17910447761193</v>
      </c>
      <c r="P91" s="605">
        <f>IF('内訳詳細_旧(Detail_Old)'!P91="-","-",'内訳詳細_旧(Detail_Old)'!P91/'為替換算(currency conversion)'!$B$3)</f>
        <v>343.40298507462688</v>
      </c>
      <c r="Q91" s="565">
        <f>IF('内訳詳細_旧(Detail_Old)'!Q91="-","-",'内訳詳細_旧(Detail_Old)'!Q91/'為替換算(currency conversion)'!$B$3)</f>
        <v>523.73134328358208</v>
      </c>
      <c r="R91" s="606">
        <f>IF('内訳詳細_旧(Detail_Old)'!R91="-","-",'内訳詳細_旧(Detail_Old)'!R91/'為替換算(currency conversion)'!$B$3)</f>
        <v>721.37313432835822</v>
      </c>
      <c r="S91" s="564">
        <f>IF('内訳詳細_旧(Detail_Old)'!S91="-","-",'内訳詳細_旧(Detail_Old)'!S91/'為替換算(currency conversion)'!$B$3)</f>
        <v>165.82089552238807</v>
      </c>
      <c r="T91" s="605">
        <f>IF('内訳詳細_旧(Detail_Old)'!T91="-","-",'内訳詳細_旧(Detail_Old)'!T91/'為替換算(currency conversion)'!$B$3)</f>
        <v>334.17164179104475</v>
      </c>
      <c r="U91" s="605">
        <f>IF('内訳詳細_旧(Detail_Old)'!U91="-","-",'内訳詳細_旧(Detail_Old)'!U91/'為替換算(currency conversion)'!$B$3)</f>
        <v>502.29104477611941</v>
      </c>
      <c r="V91" s="606">
        <f>IF('内訳詳細_旧(Detail_Old)'!V91="-","-",'内訳詳細_旧(Detail_Old)'!V91/'為替換算(currency conversion)'!$B$3)</f>
        <v>672.83582089552237</v>
      </c>
      <c r="W91" s="564">
        <f>IF('内訳詳細_旧(Detail_Old)'!W91="-","-",'内訳詳細_旧(Detail_Old)'!W91/'為替換算(currency conversion)'!$B$3)</f>
        <v>159.044776119403</v>
      </c>
      <c r="X91" s="605">
        <f>IF('内訳詳細_旧(Detail_Old)'!X91="-","-",'内訳詳細_旧(Detail_Old)'!X91/'為替換算(currency conversion)'!$B$3)</f>
        <v>321.37313432835822</v>
      </c>
      <c r="Y91" s="605">
        <f>IF('内訳詳細_旧(Detail_Old)'!Y91="-","-",'内訳詳細_旧(Detail_Old)'!Y91/'為替換算(currency conversion)'!$B$3)</f>
        <v>481.38805970149252</v>
      </c>
      <c r="Z91" s="606">
        <f>IF('内訳詳細_旧(Detail_Old)'!Z91="-","-",'内訳詳細_旧(Detail_Old)'!Z91/'為替換算(currency conversion)'!$B$3)</f>
        <v>626.91791044776119</v>
      </c>
      <c r="AA91" s="564">
        <f>IF('内訳詳細_旧(Detail_Old)'!AA91="-","-",'内訳詳細_旧(Detail_Old)'!AA91/'為替換算(currency conversion)'!$B$3)</f>
        <v>169.57462686567163</v>
      </c>
      <c r="AB91" s="744"/>
      <c r="AC91" s="744"/>
      <c r="AD91" s="745"/>
    </row>
    <row r="92" spans="1:30" ht="14.25" customHeight="1">
      <c r="B92" s="101"/>
      <c r="C92" s="130" t="s">
        <v>645</v>
      </c>
      <c r="D92" s="101"/>
      <c r="E92" s="101"/>
      <c r="F92" s="10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row>
    <row r="93" spans="1:30" ht="14.25" customHeight="1">
      <c r="B93" s="101"/>
      <c r="C93" s="869" t="s">
        <v>683</v>
      </c>
      <c r="D93" s="101"/>
      <c r="E93" s="101"/>
      <c r="F93" s="101"/>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row>
    <row r="94" spans="1:30">
      <c r="C94" s="130" t="s">
        <v>620</v>
      </c>
    </row>
    <row r="95" spans="1:30">
      <c r="C95" s="447" t="s">
        <v>621</v>
      </c>
    </row>
    <row r="96" spans="1:30">
      <c r="C96" s="447" t="s">
        <v>507</v>
      </c>
    </row>
    <row r="97" spans="3:3">
      <c r="C97" s="130"/>
    </row>
  </sheetData>
  <mergeCells count="39">
    <mergeCell ref="AA7:AD7"/>
    <mergeCell ref="AA30:AD30"/>
    <mergeCell ref="AA53:AD53"/>
    <mergeCell ref="B86:D86"/>
    <mergeCell ref="D53:D54"/>
    <mergeCell ref="E53:E54"/>
    <mergeCell ref="F53:F54"/>
    <mergeCell ref="G53:J53"/>
    <mergeCell ref="B55:D55"/>
    <mergeCell ref="B61:D61"/>
    <mergeCell ref="B67:D67"/>
    <mergeCell ref="B73:D73"/>
    <mergeCell ref="B79:D79"/>
    <mergeCell ref="B32:D32"/>
    <mergeCell ref="B35:D35"/>
    <mergeCell ref="B38:D38"/>
    <mergeCell ref="F30:F31"/>
    <mergeCell ref="D7:D8"/>
    <mergeCell ref="E7:E8"/>
    <mergeCell ref="F7:F8"/>
    <mergeCell ref="G7:J7"/>
    <mergeCell ref="B9:D9"/>
    <mergeCell ref="B12:D12"/>
    <mergeCell ref="B15:D15"/>
    <mergeCell ref="D30:D31"/>
    <mergeCell ref="E30:E31"/>
    <mergeCell ref="K7:N7"/>
    <mergeCell ref="O7:R7"/>
    <mergeCell ref="K53:N53"/>
    <mergeCell ref="O53:R53"/>
    <mergeCell ref="G30:J30"/>
    <mergeCell ref="K30:N30"/>
    <mergeCell ref="O30:R30"/>
    <mergeCell ref="W53:Z53"/>
    <mergeCell ref="W30:Z30"/>
    <mergeCell ref="W7:Z7"/>
    <mergeCell ref="S7:V7"/>
    <mergeCell ref="S30:V30"/>
    <mergeCell ref="S53:V53"/>
  </mergeCells>
  <phoneticPr fontId="19"/>
  <printOptions horizontalCentered="1" verticalCentered="1"/>
  <pageMargins left="0" right="0" top="0" bottom="0" header="0.31496062992125984" footer="0.31496062992125984"/>
  <pageSetup paperSize="9" scale="2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57"/>
  <sheetViews>
    <sheetView showGridLines="0" view="pageBreakPreview" zoomScale="70" zoomScaleNormal="6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29" width="15.375" style="8" customWidth="1"/>
    <col min="30" max="16384" width="13" style="8"/>
  </cols>
  <sheetData>
    <row r="1" spans="1:29" s="4" customFormat="1" ht="19.5" customHeight="1">
      <c r="A1" s="1"/>
      <c r="B1" s="1" t="s">
        <v>386</v>
      </c>
      <c r="C1" s="2"/>
      <c r="D1" s="2"/>
      <c r="E1" s="2"/>
      <c r="F1" s="3"/>
      <c r="G1" s="3"/>
      <c r="H1" s="3"/>
      <c r="I1" s="3"/>
      <c r="J1" s="3"/>
      <c r="K1" s="3"/>
      <c r="L1" s="3"/>
      <c r="M1" s="3"/>
      <c r="N1" s="3"/>
      <c r="O1" s="3"/>
      <c r="P1" s="3"/>
      <c r="Q1" s="3"/>
      <c r="R1" s="3"/>
      <c r="S1" s="3"/>
      <c r="T1" s="3"/>
      <c r="U1" s="3"/>
      <c r="V1" s="3"/>
      <c r="W1" s="3"/>
      <c r="X1" s="3"/>
      <c r="Y1" s="3"/>
      <c r="Z1" s="3"/>
      <c r="AA1" s="3"/>
      <c r="AB1" s="3"/>
      <c r="AC1" s="3"/>
    </row>
    <row r="2" spans="1:29" s="6" customFormat="1" ht="15" customHeight="1">
      <c r="B2" s="356" t="s">
        <v>387</v>
      </c>
    </row>
    <row r="3" spans="1:29" s="9" customFormat="1" ht="18" customHeight="1">
      <c r="A3" s="5"/>
      <c r="B3" s="5" t="s">
        <v>410</v>
      </c>
    </row>
    <row r="4" spans="1:29" s="6" customFormat="1" ht="9" customHeight="1">
      <c r="A4" s="5"/>
    </row>
    <row r="5" spans="1:29" ht="18" customHeight="1" thickBot="1">
      <c r="B5" s="8" t="str">
        <f>"（単位：百万"&amp;'為替換算(currency conversion)'!$A$3&amp;"/Unit: "&amp;'為替換算(currency conversion)'!$A$3&amp;" million）"</f>
        <v>（単位：百万USD/Unit: USD million）</v>
      </c>
    </row>
    <row r="6" spans="1:29" ht="18" customHeight="1">
      <c r="B6" s="973" t="s">
        <v>118</v>
      </c>
      <c r="C6" s="974"/>
      <c r="D6" s="977" t="s">
        <v>119</v>
      </c>
      <c r="E6" s="979" t="s">
        <v>120</v>
      </c>
      <c r="F6" s="970" t="s">
        <v>59</v>
      </c>
      <c r="G6" s="971"/>
      <c r="H6" s="971"/>
      <c r="I6" s="972"/>
      <c r="J6" s="971" t="s">
        <v>98</v>
      </c>
      <c r="K6" s="971"/>
      <c r="L6" s="971"/>
      <c r="M6" s="972"/>
      <c r="N6" s="970" t="s">
        <v>7</v>
      </c>
      <c r="O6" s="971"/>
      <c r="P6" s="971"/>
      <c r="Q6" s="972"/>
      <c r="R6" s="970" t="s">
        <v>500</v>
      </c>
      <c r="S6" s="971"/>
      <c r="T6" s="971"/>
      <c r="U6" s="972"/>
      <c r="V6" s="970" t="s">
        <v>515</v>
      </c>
      <c r="W6" s="971"/>
      <c r="X6" s="971"/>
      <c r="Y6" s="972"/>
      <c r="Z6" s="970" t="s">
        <v>539</v>
      </c>
      <c r="AA6" s="971"/>
      <c r="AB6" s="971"/>
      <c r="AC6" s="972"/>
    </row>
    <row r="7" spans="1:29" ht="23.25" thickBot="1">
      <c r="B7" s="975"/>
      <c r="C7" s="976"/>
      <c r="D7" s="978"/>
      <c r="E7" s="980"/>
      <c r="F7" s="160" t="s">
        <v>121</v>
      </c>
      <c r="G7" s="161" t="s">
        <v>122</v>
      </c>
      <c r="H7" s="162" t="s">
        <v>123</v>
      </c>
      <c r="I7" s="163" t="s">
        <v>411</v>
      </c>
      <c r="J7" s="413" t="s">
        <v>125</v>
      </c>
      <c r="K7" s="161" t="s">
        <v>126</v>
      </c>
      <c r="L7" s="164" t="s">
        <v>127</v>
      </c>
      <c r="M7" s="163" t="s">
        <v>412</v>
      </c>
      <c r="N7" s="160" t="s">
        <v>129</v>
      </c>
      <c r="O7" s="161" t="s">
        <v>130</v>
      </c>
      <c r="P7" s="164" t="s">
        <v>131</v>
      </c>
      <c r="Q7" s="163" t="s">
        <v>413</v>
      </c>
      <c r="R7" s="160" t="s">
        <v>501</v>
      </c>
      <c r="S7" s="161" t="s">
        <v>502</v>
      </c>
      <c r="T7" s="164" t="s">
        <v>503</v>
      </c>
      <c r="U7" s="163" t="s">
        <v>504</v>
      </c>
      <c r="V7" s="160" t="s">
        <v>517</v>
      </c>
      <c r="W7" s="161" t="s">
        <v>518</v>
      </c>
      <c r="X7" s="164" t="s">
        <v>519</v>
      </c>
      <c r="Y7" s="163" t="s">
        <v>520</v>
      </c>
      <c r="Z7" s="160" t="s">
        <v>542</v>
      </c>
      <c r="AA7" s="161" t="s">
        <v>543</v>
      </c>
      <c r="AB7" s="164" t="s">
        <v>544</v>
      </c>
      <c r="AC7" s="163" t="s">
        <v>548</v>
      </c>
    </row>
    <row r="8" spans="1:29" ht="18" customHeight="1">
      <c r="B8" s="166" t="s">
        <v>133</v>
      </c>
      <c r="C8" s="167"/>
      <c r="D8" s="168" t="s">
        <v>3</v>
      </c>
      <c r="E8" s="169" t="s">
        <v>414</v>
      </c>
      <c r="F8" s="479"/>
      <c r="G8" s="480"/>
      <c r="H8" s="481"/>
      <c r="I8" s="482"/>
      <c r="J8" s="220"/>
      <c r="K8" s="480"/>
      <c r="L8" s="483"/>
      <c r="M8" s="482"/>
      <c r="N8" s="479"/>
      <c r="O8" s="220"/>
      <c r="P8" s="483"/>
      <c r="Q8" s="482"/>
      <c r="R8" s="479"/>
      <c r="S8" s="220"/>
      <c r="T8" s="483"/>
      <c r="U8" s="482"/>
      <c r="V8" s="479"/>
      <c r="W8" s="220"/>
      <c r="X8" s="483"/>
      <c r="Y8" s="482"/>
      <c r="Z8" s="479"/>
      <c r="AA8" s="220"/>
      <c r="AB8" s="483"/>
      <c r="AC8" s="482"/>
    </row>
    <row r="9" spans="1:29" ht="18" customHeight="1">
      <c r="A9" s="170"/>
      <c r="B9" s="171" t="s">
        <v>415</v>
      </c>
      <c r="C9" s="172"/>
      <c r="D9" s="173" t="s">
        <v>3</v>
      </c>
      <c r="E9" s="174" t="s">
        <v>416</v>
      </c>
      <c r="F9" s="175">
        <f>IF('BS(Balance Sheets) '!F9="-","-",'BS(Balance Sheets) '!F9/'為替換算(currency conversion)'!$B$3)</f>
        <v>5472.5</v>
      </c>
      <c r="G9" s="217">
        <f>IF('BS(Balance Sheets) '!G9="-","-",'BS(Balance Sheets) '!G9/'為替換算(currency conversion)'!$B$3)</f>
        <v>5825.5149253731342</v>
      </c>
      <c r="H9" s="176">
        <f>IF('BS(Balance Sheets) '!H9="-","-",'BS(Balance Sheets) '!H9/'為替換算(currency conversion)'!$B$3)</f>
        <v>6305.9179104477616</v>
      </c>
      <c r="I9" s="414">
        <f>IF('BS(Balance Sheets) '!I9="-","-",'BS(Balance Sheets) '!I9/'為替換算(currency conversion)'!$B$3)</f>
        <v>6346.6417910447763</v>
      </c>
      <c r="J9" s="180">
        <f>IF('BS(Balance Sheets) '!J9="-","-",'BS(Balance Sheets) '!J9/'為替換算(currency conversion)'!$B$3)</f>
        <v>5877.5820895522384</v>
      </c>
      <c r="K9" s="217">
        <f>IF('BS(Balance Sheets) '!K9="-","-",'BS(Balance Sheets) '!K9/'為替換算(currency conversion)'!$B$3)</f>
        <v>6177.1641791044776</v>
      </c>
      <c r="L9" s="204">
        <f>IF('BS(Balance Sheets) '!L9="-","-",'BS(Balance Sheets) '!L9/'為替換算(currency conversion)'!$B$3)</f>
        <v>6328.7089552238804</v>
      </c>
      <c r="M9" s="178">
        <f>IF('BS(Balance Sheets) '!M9="-","-",'BS(Balance Sheets) '!M9/'為替換算(currency conversion)'!$B$3)</f>
        <v>7272.1417910447763</v>
      </c>
      <c r="N9" s="180">
        <f>IF('BS(Balance Sheets) '!N9="-","-",'BS(Balance Sheets) '!N9/'為替換算(currency conversion)'!$B$3)</f>
        <v>6753.1119402985078</v>
      </c>
      <c r="O9" s="180">
        <f>IF('BS(Balance Sheets) '!O9="-","-",'BS(Balance Sheets) '!O9/'為替換算(currency conversion)'!$B$3)</f>
        <v>6619.8358208955224</v>
      </c>
      <c r="P9" s="204">
        <f>IF('BS(Balance Sheets) '!P9="-","-",'BS(Balance Sheets) '!P9/'為替換算(currency conversion)'!$B$3)</f>
        <v>7102.5820895522384</v>
      </c>
      <c r="Q9" s="178">
        <f>IF('BS(Balance Sheets) '!Q9="-","-",'BS(Balance Sheets) '!Q9/'為替換算(currency conversion)'!$B$3)</f>
        <v>7215.5970149253735</v>
      </c>
      <c r="R9" s="180">
        <f>IF('BS(Balance Sheets) '!R9="-","-",'BS(Balance Sheets) '!R9/'為替換算(currency conversion)'!$B$3)</f>
        <v>6945.7089552238804</v>
      </c>
      <c r="S9" s="180">
        <f>IF('BS(Balance Sheets) '!S9="-","-",'BS(Balance Sheets) '!S9/'為替換算(currency conversion)'!$B$3)</f>
        <v>7040.3582089552237</v>
      </c>
      <c r="T9" s="204">
        <f>IF('BS(Balance Sheets) '!T9="-","-",'BS(Balance Sheets) '!T9/'為替換算(currency conversion)'!$B$3)</f>
        <v>7736.0074626865671</v>
      </c>
      <c r="U9" s="178">
        <f>IF('BS(Balance Sheets) '!U9="-","-",'BS(Balance Sheets) '!U9/'為替換算(currency conversion)'!$B$3)</f>
        <v>8284</v>
      </c>
      <c r="V9" s="180">
        <f>IF('BS(Balance Sheets) '!V9="-","-",'BS(Balance Sheets) '!V9/'為替換算(currency conversion)'!$B$3)</f>
        <v>8201.932835820895</v>
      </c>
      <c r="W9" s="180">
        <f>IF('BS(Balance Sheets) '!W9="-","-",'BS(Balance Sheets) '!W9/'為替換算(currency conversion)'!$B$3)</f>
        <v>7733.7835820895525</v>
      </c>
      <c r="X9" s="204">
        <f>IF('BS(Balance Sheets) '!X9="-","-",'BS(Balance Sheets) '!X9/'為替換算(currency conversion)'!$B$3)</f>
        <v>7987.5074626865671</v>
      </c>
      <c r="Y9" s="178">
        <f>IF('BS(Balance Sheets) '!Y9="-","-",'BS(Balance Sheets) '!Y9/'為替換算(currency conversion)'!$B$3)</f>
        <v>9306.2761194029845</v>
      </c>
      <c r="Z9" s="180">
        <f>IF('BS(Balance Sheets) '!Z9="-","-",'BS(Balance Sheets) '!Z9/'為替換算(currency conversion)'!$B$3)</f>
        <v>8946.9701492537315</v>
      </c>
      <c r="AA9" s="180">
        <f>IF('BS(Balance Sheets) '!AA9="-","-",'BS(Balance Sheets) '!AA9/'為替換算(currency conversion)'!$B$3)</f>
        <v>10287.425373134329</v>
      </c>
      <c r="AB9" s="680"/>
      <c r="AC9" s="681"/>
    </row>
    <row r="10" spans="1:29" ht="18" customHeight="1">
      <c r="A10" s="170"/>
      <c r="B10" s="171"/>
      <c r="C10" s="181" t="s">
        <v>137</v>
      </c>
      <c r="D10" s="182" t="s">
        <v>3</v>
      </c>
      <c r="E10" s="183" t="s">
        <v>417</v>
      </c>
      <c r="F10" s="484">
        <f>IF('BS(Balance Sheets) '!F10="-","-",'BS(Balance Sheets) '!F10/'為替換算(currency conversion)'!$B$3)</f>
        <v>1449.3358208955224</v>
      </c>
      <c r="G10" s="485">
        <f>IF('BS(Balance Sheets) '!G10="-","-",'BS(Balance Sheets) '!G10/'為替換算(currency conversion)'!$B$3)</f>
        <v>1391.9850746268658</v>
      </c>
      <c r="H10" s="486">
        <f>IF('BS(Balance Sheets) '!H10="-","-",'BS(Balance Sheets) '!H10/'為替換算(currency conversion)'!$B$3)</f>
        <v>1500.7014925373135</v>
      </c>
      <c r="I10" s="487">
        <f>IF('BS(Balance Sheets) '!I10="-","-",'BS(Balance Sheets) '!I10/'為替換算(currency conversion)'!$B$3)</f>
        <v>1418.4328358208954</v>
      </c>
      <c r="J10" s="185">
        <f>IF('BS(Balance Sheets) '!J10="-","-",'BS(Balance Sheets) '!J10/'為替換算(currency conversion)'!$B$3)</f>
        <v>1449.7761194029852</v>
      </c>
      <c r="K10" s="485">
        <f>IF('BS(Balance Sheets) '!K10="-","-",'BS(Balance Sheets) '!K10/'為替換算(currency conversion)'!$B$3)</f>
        <v>1445.7089552238806</v>
      </c>
      <c r="L10" s="185">
        <f>IF('BS(Balance Sheets) '!L10="-","-",'BS(Balance Sheets) '!L10/'為替換算(currency conversion)'!$B$3)</f>
        <v>1464</v>
      </c>
      <c r="M10" s="488">
        <f>IF('BS(Balance Sheets) '!M10="-","-",'BS(Balance Sheets) '!M10/'為替換算(currency conversion)'!$B$3)</f>
        <v>1875.4402985074628</v>
      </c>
      <c r="N10" s="185">
        <f>IF('BS(Balance Sheets) '!N10="-","-",'BS(Balance Sheets) '!N10/'為替換算(currency conversion)'!$B$3)</f>
        <v>2089.6417910447763</v>
      </c>
      <c r="O10" s="185">
        <f>IF('BS(Balance Sheets) '!O10="-","-",'BS(Balance Sheets) '!O10/'為替換算(currency conversion)'!$B$3)</f>
        <v>1668.5</v>
      </c>
      <c r="P10" s="185">
        <f>IF('BS(Balance Sheets) '!P10="-","-",'BS(Balance Sheets) '!P10/'為替換算(currency conversion)'!$B$3)</f>
        <v>1865.955223880597</v>
      </c>
      <c r="Q10" s="488">
        <f>IF('BS(Balance Sheets) '!Q10="-","-",'BS(Balance Sheets) '!Q10/'為替換算(currency conversion)'!$B$3)</f>
        <v>1532.5074626865671</v>
      </c>
      <c r="R10" s="185">
        <f>IF('BS(Balance Sheets) '!R10="-","-",'BS(Balance Sheets) '!R10/'為替換算(currency conversion)'!$B$3)</f>
        <v>1990.7686567164178</v>
      </c>
      <c r="S10" s="185">
        <f>IF('BS(Balance Sheets) '!S10="-","-",'BS(Balance Sheets) '!S10/'為替換算(currency conversion)'!$B$3)</f>
        <v>1910.9701492537313</v>
      </c>
      <c r="T10" s="185">
        <f>IF('BS(Balance Sheets) '!T10="-","-",'BS(Balance Sheets) '!T10/'為替換算(currency conversion)'!$B$3)</f>
        <v>2210.8656716417909</v>
      </c>
      <c r="U10" s="488">
        <f>IF('BS(Balance Sheets) '!U10="-","-",'BS(Balance Sheets) '!U10/'為替換算(currency conversion)'!$B$3)</f>
        <v>2142.2238805970151</v>
      </c>
      <c r="V10" s="185">
        <f>IF('BS(Balance Sheets) '!V10="-","-",'BS(Balance Sheets) '!V10/'為替換算(currency conversion)'!$B$3)</f>
        <v>2758.5820895522388</v>
      </c>
      <c r="W10" s="185">
        <f>IF('BS(Balance Sheets) '!W10="-","-",'BS(Balance Sheets) '!W10/'為替換算(currency conversion)'!$B$3)</f>
        <v>1773.455223880597</v>
      </c>
      <c r="X10" s="185">
        <f>IF('BS(Balance Sheets) '!X10="-","-",'BS(Balance Sheets) '!X10/'為替換算(currency conversion)'!$B$3)</f>
        <v>1752.4402985074628</v>
      </c>
      <c r="Y10" s="488">
        <f>IF('BS(Balance Sheets) '!Y10="-","-",'BS(Balance Sheets) '!Y10/'為替換算(currency conversion)'!$B$3)</f>
        <v>1842.8432835820895</v>
      </c>
      <c r="Z10" s="185">
        <f>IF('BS(Balance Sheets) '!Z10="-","-",'BS(Balance Sheets) '!Z10/'為替換算(currency conversion)'!$B$3)</f>
        <v>2041.6044776119404</v>
      </c>
      <c r="AA10" s="185">
        <f>IF('BS(Balance Sheets) '!AA10="-","-",'BS(Balance Sheets) '!AA10/'為替換算(currency conversion)'!$B$3)</f>
        <v>2226.6791044776119</v>
      </c>
      <c r="AB10" s="682"/>
      <c r="AC10" s="683"/>
    </row>
    <row r="11" spans="1:29" ht="18" customHeight="1">
      <c r="A11" s="170"/>
      <c r="B11" s="171"/>
      <c r="C11" s="186" t="s">
        <v>139</v>
      </c>
      <c r="D11" s="187" t="s">
        <v>3</v>
      </c>
      <c r="E11" s="188" t="s">
        <v>418</v>
      </c>
      <c r="F11" s="270">
        <f>IF('BS(Balance Sheets) '!F11="-","-",'BS(Balance Sheets) '!F11/'為替換算(currency conversion)'!$B$3)</f>
        <v>2714.4552238805968</v>
      </c>
      <c r="G11" s="189">
        <f>IF('BS(Balance Sheets) '!G11="-","-",'BS(Balance Sheets) '!G11/'為替換算(currency conversion)'!$B$3)</f>
        <v>2946.2910447761192</v>
      </c>
      <c r="H11" s="489">
        <f>IF('BS(Balance Sheets) '!H11="-","-",'BS(Balance Sheets) '!H11/'為替換算(currency conversion)'!$B$3)</f>
        <v>3280.9328358208954</v>
      </c>
      <c r="I11" s="246">
        <f>IF('BS(Balance Sheets) '!I11="-","-",'BS(Balance Sheets) '!I11/'為替換算(currency conversion)'!$B$3)</f>
        <v>3622.1119402985073</v>
      </c>
      <c r="J11" s="190">
        <f>IF('BS(Balance Sheets) '!J11="-","-",'BS(Balance Sheets) '!J11/'為替換算(currency conversion)'!$B$3)</f>
        <v>3011.4552238805968</v>
      </c>
      <c r="K11" s="189">
        <f>IF('BS(Balance Sheets) '!K11="-","-",'BS(Balance Sheets) '!K11/'為替換算(currency conversion)'!$B$3)</f>
        <v>3183.1940298507461</v>
      </c>
      <c r="L11" s="190">
        <f>IF('BS(Balance Sheets) '!L11="-","-",'BS(Balance Sheets) '!L11/'為替換算(currency conversion)'!$B$3)</f>
        <v>3191.7985074626868</v>
      </c>
      <c r="M11" s="490">
        <f>IF('BS(Balance Sheets) '!M11="-","-",'BS(Balance Sheets) '!M11/'為替換算(currency conversion)'!$B$3)</f>
        <v>4097.9552238805973</v>
      </c>
      <c r="N11" s="190">
        <f>IF('BS(Balance Sheets) '!N11="-","-",'BS(Balance Sheets) '!N11/'為替換算(currency conversion)'!$B$3)</f>
        <v>3251.6119402985073</v>
      </c>
      <c r="O11" s="190">
        <f>IF('BS(Balance Sheets) '!O11="-","-",'BS(Balance Sheets) '!O11/'為替換算(currency conversion)'!$B$3)</f>
        <v>3476.313432835821</v>
      </c>
      <c r="P11" s="190">
        <f>IF('BS(Balance Sheets) '!P11="-","-",'BS(Balance Sheets) '!P11/'為替換算(currency conversion)'!$B$3)</f>
        <v>3609.8283582089553</v>
      </c>
      <c r="Q11" s="490">
        <f>IF('BS(Balance Sheets) '!Q11="-","-",'BS(Balance Sheets) '!Q11/'為替換算(currency conversion)'!$B$3)</f>
        <v>4269.9626865671644</v>
      </c>
      <c r="R11" s="190">
        <f>IF('BS(Balance Sheets) '!R11="-","-",'BS(Balance Sheets) '!R11/'為替換算(currency conversion)'!$B$3)</f>
        <v>3280.2611940298507</v>
      </c>
      <c r="S11" s="190">
        <f>IF('BS(Balance Sheets) '!S11="-","-",'BS(Balance Sheets) '!S11/'為替換算(currency conversion)'!$B$3)</f>
        <v>3388.8059701492539</v>
      </c>
      <c r="T11" s="190">
        <f>IF('BS(Balance Sheets) '!T11="-","-",'BS(Balance Sheets) '!T11/'為替換算(currency conversion)'!$B$3)</f>
        <v>3699.6567164179105</v>
      </c>
      <c r="U11" s="490">
        <f>IF('BS(Balance Sheets) '!U11="-","-",'BS(Balance Sheets) '!U11/'為替換算(currency conversion)'!$B$3)</f>
        <v>4491.6641791044776</v>
      </c>
      <c r="V11" s="190">
        <f>IF('BS(Balance Sheets) '!V11="-","-",'BS(Balance Sheets) '!V11/'為替換算(currency conversion)'!$B$3)</f>
        <v>3478.6791044776119</v>
      </c>
      <c r="W11" s="190">
        <f>IF('BS(Balance Sheets) '!W11="-","-",'BS(Balance Sheets) '!W11/'為替換算(currency conversion)'!$B$3)</f>
        <v>3849.5223880597014</v>
      </c>
      <c r="X11" s="190">
        <f>IF('BS(Balance Sheets) '!X11="-","-",'BS(Balance Sheets) '!X11/'為替換算(currency conversion)'!$B$3)</f>
        <v>4058.7761194029849</v>
      </c>
      <c r="Y11" s="490">
        <f>IF('BS(Balance Sheets) '!Y11="-","-",'BS(Balance Sheets) '!Y11/'為替換算(currency conversion)'!$B$3)</f>
        <v>5019.8880597014922</v>
      </c>
      <c r="Z11" s="190">
        <f>IF('BS(Balance Sheets) '!Z11="-","-",'BS(Balance Sheets) '!Z11/'為替換算(currency conversion)'!$B$3)</f>
        <v>4365.1791044776119</v>
      </c>
      <c r="AA11" s="190">
        <f>IF('BS(Balance Sheets) '!AA11="-","-",'BS(Balance Sheets) '!AA11/'為替換算(currency conversion)'!$B$3)</f>
        <v>4513.6492537313434</v>
      </c>
      <c r="AB11" s="684"/>
      <c r="AC11" s="685"/>
    </row>
    <row r="12" spans="1:29" ht="18" customHeight="1">
      <c r="A12" s="170"/>
      <c r="B12" s="171"/>
      <c r="C12" s="186" t="s">
        <v>141</v>
      </c>
      <c r="D12" s="187" t="s">
        <v>3</v>
      </c>
      <c r="E12" s="188" t="s">
        <v>419</v>
      </c>
      <c r="F12" s="270">
        <f>IF('BS(Balance Sheets) '!F12="-","-",'BS(Balance Sheets) '!F12/'為替換算(currency conversion)'!$B$3)</f>
        <v>603.08955223880594</v>
      </c>
      <c r="G12" s="189">
        <f>IF('BS(Balance Sheets) '!G12="-","-",'BS(Balance Sheets) '!G12/'為替換算(currency conversion)'!$B$3)</f>
        <v>773.75373134328356</v>
      </c>
      <c r="H12" s="489">
        <f>IF('BS(Balance Sheets) '!H12="-","-",'BS(Balance Sheets) '!H12/'為替換算(currency conversion)'!$B$3)</f>
        <v>795.47014925373139</v>
      </c>
      <c r="I12" s="246">
        <f>IF('BS(Balance Sheets) '!I12="-","-",'BS(Balance Sheets) '!I12/'為替換算(currency conversion)'!$B$3)</f>
        <v>611.55223880597021</v>
      </c>
      <c r="J12" s="190">
        <f>IF('BS(Balance Sheets) '!J12="-","-",'BS(Balance Sheets) '!J12/'為替換算(currency conversion)'!$B$3)</f>
        <v>627.74626865671644</v>
      </c>
      <c r="K12" s="189">
        <f>IF('BS(Balance Sheets) '!K12="-","-",'BS(Balance Sheets) '!K12/'為替換算(currency conversion)'!$B$3)</f>
        <v>765.35820895522386</v>
      </c>
      <c r="L12" s="190">
        <f>IF('BS(Balance Sheets) '!L12="-","-",'BS(Balance Sheets) '!L12/'為替換算(currency conversion)'!$B$3)</f>
        <v>843.93283582089555</v>
      </c>
      <c r="M12" s="490">
        <f>IF('BS(Balance Sheets) '!M12="-","-",'BS(Balance Sheets) '!M12/'為替換算(currency conversion)'!$B$3)</f>
        <v>611.41044776119406</v>
      </c>
      <c r="N12" s="190">
        <f>IF('BS(Balance Sheets) '!N12="-","-",'BS(Balance Sheets) '!N12/'為替換算(currency conversion)'!$B$3)</f>
        <v>661.71641791044772</v>
      </c>
      <c r="O12" s="190">
        <f>IF('BS(Balance Sheets) '!O12="-","-",'BS(Balance Sheets) '!O12/'為替換算(currency conversion)'!$B$3)</f>
        <v>733.11194029850742</v>
      </c>
      <c r="P12" s="190">
        <f>IF('BS(Balance Sheets) '!P12="-","-",'BS(Balance Sheets) '!P12/'為替換算(currency conversion)'!$B$3)</f>
        <v>859.7388059701492</v>
      </c>
      <c r="Q12" s="490">
        <f>IF('BS(Balance Sheets) '!Q12="-","-",'BS(Balance Sheets) '!Q12/'為替換算(currency conversion)'!$B$3)</f>
        <v>558.41791044776119</v>
      </c>
      <c r="R12" s="190">
        <f>IF('BS(Balance Sheets) '!R12="-","-",'BS(Balance Sheets) '!R12/'為替換算(currency conversion)'!$B$3)</f>
        <v>646.17164179104475</v>
      </c>
      <c r="S12" s="190">
        <f>IF('BS(Balance Sheets) '!S12="-","-",'BS(Balance Sheets) '!S12/'為替換算(currency conversion)'!$B$3)</f>
        <v>788.43283582089555</v>
      </c>
      <c r="T12" s="190">
        <f>IF('BS(Balance Sheets) '!T12="-","-",'BS(Balance Sheets) '!T12/'為替換算(currency conversion)'!$B$3)</f>
        <v>902.8955223880597</v>
      </c>
      <c r="U12" s="490">
        <f>IF('BS(Balance Sheets) '!U12="-","-",'BS(Balance Sheets) '!U12/'為替換算(currency conversion)'!$B$3)</f>
        <v>757.43283582089555</v>
      </c>
      <c r="V12" s="190">
        <f>IF('BS(Balance Sheets) '!V12="-","-",'BS(Balance Sheets) '!V12/'為替換算(currency conversion)'!$B$3)</f>
        <v>692.40298507462683</v>
      </c>
      <c r="W12" s="190">
        <f>IF('BS(Balance Sheets) '!W12="-","-",'BS(Balance Sheets) '!W12/'為替換算(currency conversion)'!$B$3)</f>
        <v>807.33582089552237</v>
      </c>
      <c r="X12" s="190">
        <f>IF('BS(Balance Sheets) '!X12="-","-",'BS(Balance Sheets) '!X12/'為替換算(currency conversion)'!$B$3)</f>
        <v>887.87313432835822</v>
      </c>
      <c r="Y12" s="490">
        <f>IF('BS(Balance Sheets) '!Y12="-","-",'BS(Balance Sheets) '!Y12/'為替換算(currency conversion)'!$B$3)</f>
        <v>787.14179104477614</v>
      </c>
      <c r="Z12" s="190">
        <f>IF('BS(Balance Sheets) '!Z12="-","-",'BS(Balance Sheets) '!Z12/'為替換算(currency conversion)'!$B$3)</f>
        <v>936.23134328358208</v>
      </c>
      <c r="AA12" s="190">
        <f>IF('BS(Balance Sheets) '!AA12="-","-",'BS(Balance Sheets) '!AA12/'為替換算(currency conversion)'!$B$3)</f>
        <v>1124.9104477611941</v>
      </c>
      <c r="AB12" s="684"/>
      <c r="AC12" s="685"/>
    </row>
    <row r="13" spans="1:29" ht="18" customHeight="1">
      <c r="A13" s="170"/>
      <c r="B13" s="171"/>
      <c r="C13" s="186" t="s">
        <v>143</v>
      </c>
      <c r="D13" s="187" t="s">
        <v>3</v>
      </c>
      <c r="E13" s="188" t="s">
        <v>420</v>
      </c>
      <c r="F13" s="270">
        <f>IF('BS(Balance Sheets) '!F13="-","-",'BS(Balance Sheets) '!F13/'為替換算(currency conversion)'!$B$3)</f>
        <v>129.35820895522389</v>
      </c>
      <c r="G13" s="189">
        <f>IF('BS(Balance Sheets) '!G13="-","-",'BS(Balance Sheets) '!G13/'為替換算(currency conversion)'!$B$3)</f>
        <v>168.53731343283582</v>
      </c>
      <c r="H13" s="489">
        <f>IF('BS(Balance Sheets) '!H13="-","-",'BS(Balance Sheets) '!H13/'為替換算(currency conversion)'!$B$3)</f>
        <v>203.80597014925374</v>
      </c>
      <c r="I13" s="246">
        <f>IF('BS(Balance Sheets) '!I13="-","-",'BS(Balance Sheets) '!I13/'為替換算(currency conversion)'!$B$3)</f>
        <v>160.76865671641792</v>
      </c>
      <c r="J13" s="190">
        <f>IF('BS(Balance Sheets) '!J13="-","-",'BS(Balance Sheets) '!J13/'為替換算(currency conversion)'!$B$3)</f>
        <v>154.28358208955223</v>
      </c>
      <c r="K13" s="189">
        <f>IF('BS(Balance Sheets) '!K13="-","-",'BS(Balance Sheets) '!K13/'為替換算(currency conversion)'!$B$3)</f>
        <v>175.65671641791045</v>
      </c>
      <c r="L13" s="190">
        <f>IF('BS(Balance Sheets) '!L13="-","-",'BS(Balance Sheets) '!L13/'為替換算(currency conversion)'!$B$3)</f>
        <v>214.55223880597015</v>
      </c>
      <c r="M13" s="490">
        <f>IF('BS(Balance Sheets) '!M13="-","-",'BS(Balance Sheets) '!M13/'為替換算(currency conversion)'!$B$3)</f>
        <v>114.13432835820896</v>
      </c>
      <c r="N13" s="190">
        <f>IF('BS(Balance Sheets) '!N13="-","-",'BS(Balance Sheets) '!N13/'為替換算(currency conversion)'!$B$3)</f>
        <v>139.09701492537314</v>
      </c>
      <c r="O13" s="190">
        <f>IF('BS(Balance Sheets) '!O13="-","-",'BS(Balance Sheets) '!O13/'為替換算(currency conversion)'!$B$3)</f>
        <v>137.955223880597</v>
      </c>
      <c r="P13" s="190">
        <f>IF('BS(Balance Sheets) '!P13="-","-",'BS(Balance Sheets) '!P13/'為替換算(currency conversion)'!$B$3)</f>
        <v>154.20895522388059</v>
      </c>
      <c r="Q13" s="490">
        <f>IF('BS(Balance Sheets) '!Q13="-","-",'BS(Balance Sheets) '!Q13/'為替換算(currency conversion)'!$B$3)</f>
        <v>102.44029850746269</v>
      </c>
      <c r="R13" s="190">
        <f>IF('BS(Balance Sheets) '!R13="-","-",'BS(Balance Sheets) '!R13/'為替換算(currency conversion)'!$B$3)</f>
        <v>125.05970149253731</v>
      </c>
      <c r="S13" s="190">
        <f>IF('BS(Balance Sheets) '!S13="-","-",'BS(Balance Sheets) '!S13/'為替換算(currency conversion)'!$B$3)</f>
        <v>142.29104477611941</v>
      </c>
      <c r="T13" s="190">
        <f>IF('BS(Balance Sheets) '!T13="-","-",'BS(Balance Sheets) '!T13/'為替換算(currency conversion)'!$B$3)</f>
        <v>169.07462686567163</v>
      </c>
      <c r="U13" s="490">
        <f>IF('BS(Balance Sheets) '!U13="-","-",'BS(Balance Sheets) '!U13/'為替換算(currency conversion)'!$B$3)</f>
        <v>108.02985074626865</v>
      </c>
      <c r="V13" s="190">
        <f>IF('BS(Balance Sheets) '!V13="-","-",'BS(Balance Sheets) '!V13/'為替換算(currency conversion)'!$B$3)</f>
        <v>195.82835820895522</v>
      </c>
      <c r="W13" s="190">
        <f>IF('BS(Balance Sheets) '!W13="-","-",'BS(Balance Sheets) '!W13/'為替換算(currency conversion)'!$B$3)</f>
        <v>166.88059701492537</v>
      </c>
      <c r="X13" s="190">
        <f>IF('BS(Balance Sheets) '!X13="-","-",'BS(Balance Sheets) '!X13/'為替換算(currency conversion)'!$B$3)</f>
        <v>220.52238805970148</v>
      </c>
      <c r="Y13" s="490">
        <f>IF('BS(Balance Sheets) '!Y13="-","-",'BS(Balance Sheets) '!Y13/'為替換算(currency conversion)'!$B$3)</f>
        <v>189.76865671641792</v>
      </c>
      <c r="Z13" s="190">
        <f>IF('BS(Balance Sheets) '!Z13="-","-",'BS(Balance Sheets) '!Z13/'為替換算(currency conversion)'!$B$3)</f>
        <v>206.20895522388059</v>
      </c>
      <c r="AA13" s="190">
        <f>IF('BS(Balance Sheets) '!AA13="-","-",'BS(Balance Sheets) '!AA13/'為替換算(currency conversion)'!$B$3)</f>
        <v>246.17910447761193</v>
      </c>
      <c r="AB13" s="684"/>
      <c r="AC13" s="685"/>
    </row>
    <row r="14" spans="1:29" ht="18" customHeight="1">
      <c r="A14" s="170"/>
      <c r="B14" s="171"/>
      <c r="C14" s="186" t="s">
        <v>145</v>
      </c>
      <c r="D14" s="187" t="s">
        <v>3</v>
      </c>
      <c r="E14" s="188" t="s">
        <v>421</v>
      </c>
      <c r="F14" s="270">
        <f>IF('BS(Balance Sheets) '!F14="-","-",'BS(Balance Sheets) '!F14/'為替換算(currency conversion)'!$B$3)</f>
        <v>92.895522388059703</v>
      </c>
      <c r="G14" s="189">
        <f>IF('BS(Balance Sheets) '!G14="-","-",'BS(Balance Sheets) '!G14/'為替換算(currency conversion)'!$B$3)</f>
        <v>93.559701492537314</v>
      </c>
      <c r="H14" s="489">
        <f>IF('BS(Balance Sheets) '!H14="-","-",'BS(Balance Sheets) '!H14/'為替換算(currency conversion)'!$B$3)</f>
        <v>95.68656716417911</v>
      </c>
      <c r="I14" s="246">
        <f>IF('BS(Balance Sheets) '!I14="-","-",'BS(Balance Sheets) '!I14/'為替換算(currency conversion)'!$B$3)</f>
        <v>88.768656716417908</v>
      </c>
      <c r="J14" s="190">
        <f>IF('BS(Balance Sheets) '!J14="-","-",'BS(Balance Sheets) '!J14/'為替換算(currency conversion)'!$B$3)</f>
        <v>106.05970149253731</v>
      </c>
      <c r="K14" s="189">
        <f>IF('BS(Balance Sheets) '!K14="-","-",'BS(Balance Sheets) '!K14/'為替換算(currency conversion)'!$B$3)</f>
        <v>98.888059701492537</v>
      </c>
      <c r="L14" s="190">
        <f>IF('BS(Balance Sheets) '!L14="-","-",'BS(Balance Sheets) '!L14/'為替換算(currency conversion)'!$B$3)</f>
        <v>110.79850746268657</v>
      </c>
      <c r="M14" s="490">
        <f>IF('BS(Balance Sheets) '!M14="-","-",'BS(Balance Sheets) '!M14/'為替換算(currency conversion)'!$B$3)</f>
        <v>70.447761194029852</v>
      </c>
      <c r="N14" s="190">
        <f>IF('BS(Balance Sheets) '!N14="-","-",'BS(Balance Sheets) '!N14/'為替換算(currency conversion)'!$B$3)</f>
        <v>79.97014925373135</v>
      </c>
      <c r="O14" s="190">
        <f>IF('BS(Balance Sheets) '!O14="-","-",'BS(Balance Sheets) '!O14/'為替換算(currency conversion)'!$B$3)</f>
        <v>87.567164179104481</v>
      </c>
      <c r="P14" s="190">
        <f>IF('BS(Balance Sheets) '!P14="-","-",'BS(Balance Sheets) '!P14/'為替換算(currency conversion)'!$B$3)</f>
        <v>88.223880597014926</v>
      </c>
      <c r="Q14" s="490">
        <f>IF('BS(Balance Sheets) '!Q14="-","-",'BS(Balance Sheets) '!Q14/'為替換算(currency conversion)'!$B$3)</f>
        <v>99.223880597014926</v>
      </c>
      <c r="R14" s="190">
        <f>IF('BS(Balance Sheets) '!R14="-","-",'BS(Balance Sheets) '!R14/'為替換算(currency conversion)'!$B$3)</f>
        <v>107.82089552238806</v>
      </c>
      <c r="S14" s="190">
        <f>IF('BS(Balance Sheets) '!S14="-","-",'BS(Balance Sheets) '!S14/'為替換算(currency conversion)'!$B$3)</f>
        <v>111.88805970149254</v>
      </c>
      <c r="T14" s="190">
        <f>IF('BS(Balance Sheets) '!T14="-","-",'BS(Balance Sheets) '!T14/'為替換算(currency conversion)'!$B$3)</f>
        <v>112</v>
      </c>
      <c r="U14" s="490">
        <f>IF('BS(Balance Sheets) '!U14="-","-",'BS(Balance Sheets) '!U14/'為替換算(currency conversion)'!$B$3)</f>
        <v>123.29850746268657</v>
      </c>
      <c r="V14" s="190">
        <f>IF('BS(Balance Sheets) '!V14="-","-",'BS(Balance Sheets) '!V14/'為替換算(currency conversion)'!$B$3)</f>
        <v>196.85820895522389</v>
      </c>
      <c r="W14" s="190">
        <f>IF('BS(Balance Sheets) '!W14="-","-",'BS(Balance Sheets) '!W14/'為替換算(currency conversion)'!$B$3)</f>
        <v>198.98507462686567</v>
      </c>
      <c r="X14" s="190">
        <f>IF('BS(Balance Sheets) '!X14="-","-",'BS(Balance Sheets) '!X14/'為替換算(currency conversion)'!$B$3)</f>
        <v>210.08208955223881</v>
      </c>
      <c r="Y14" s="490">
        <f>IF('BS(Balance Sheets) '!Y14="-","-",'BS(Balance Sheets) '!Y14/'為替換算(currency conversion)'!$B$3)</f>
        <v>592.1044776119403</v>
      </c>
      <c r="Z14" s="190">
        <f>IF('BS(Balance Sheets) '!Z14="-","-",'BS(Balance Sheets) '!Z14/'為替換算(currency conversion)'!$B$3)</f>
        <v>294.26119402985074</v>
      </c>
      <c r="AA14" s="190">
        <f>IF('BS(Balance Sheets) '!AA14="-","-",'BS(Balance Sheets) '!AA14/'為替換算(currency conversion)'!$B$3)</f>
        <v>303.9850746268657</v>
      </c>
      <c r="AB14" s="684"/>
      <c r="AC14" s="685"/>
    </row>
    <row r="15" spans="1:29" ht="18" customHeight="1">
      <c r="A15" s="170"/>
      <c r="B15" s="191"/>
      <c r="C15" s="192" t="s">
        <v>147</v>
      </c>
      <c r="D15" s="193" t="s">
        <v>3</v>
      </c>
      <c r="E15" s="194" t="s">
        <v>422</v>
      </c>
      <c r="F15" s="195">
        <f>IF('BS(Balance Sheets) '!F15="-","-",'BS(Balance Sheets) '!F15/'為替換算(currency conversion)'!$B$3)</f>
        <v>483.36567164179104</v>
      </c>
      <c r="G15" s="197">
        <f>IF('BS(Balance Sheets) '!G15="-","-",'BS(Balance Sheets) '!G15/'為替換算(currency conversion)'!$B$3)</f>
        <v>451.3805970149254</v>
      </c>
      <c r="H15" s="196">
        <f>IF('BS(Balance Sheets) '!H15="-","-",'BS(Balance Sheets) '!H15/'為替換算(currency conversion)'!$B$3)</f>
        <v>429.32089552238807</v>
      </c>
      <c r="I15" s="415">
        <f>IF('BS(Balance Sheets) '!I15="-","-",'BS(Balance Sheets) '!I15/'為替換算(currency conversion)'!$B$3)</f>
        <v>445.00746268656718</v>
      </c>
      <c r="J15" s="199">
        <f>IF('BS(Balance Sheets) '!J15="-","-",'BS(Balance Sheets) '!J15/'為替換算(currency conversion)'!$B$3)</f>
        <v>528.2611940298508</v>
      </c>
      <c r="K15" s="197">
        <f>IF('BS(Balance Sheets) '!K15="-","-",'BS(Balance Sheets) '!K15/'為替換算(currency conversion)'!$B$3)</f>
        <v>508.36567164179104</v>
      </c>
      <c r="L15" s="199">
        <f>IF('BS(Balance Sheets) '!L15="-","-",'BS(Balance Sheets) '!L15/'為替換算(currency conversion)'!$B$3)</f>
        <v>503.62686567164178</v>
      </c>
      <c r="M15" s="198">
        <f>IF('BS(Balance Sheets) '!M15="-","-",'BS(Balance Sheets) '!M15/'為替換算(currency conversion)'!$B$3)</f>
        <v>502.75373134328356</v>
      </c>
      <c r="N15" s="199">
        <f>IF('BS(Balance Sheets) '!N15="-","-",'BS(Balance Sheets) '!N15/'為替換算(currency conversion)'!$B$3)</f>
        <v>531.07462686567169</v>
      </c>
      <c r="O15" s="199">
        <f>IF('BS(Balance Sheets) '!O15="-","-",'BS(Balance Sheets) '!O15/'為替換算(currency conversion)'!$B$3)</f>
        <v>516.38059701492534</v>
      </c>
      <c r="P15" s="199">
        <f>IF('BS(Balance Sheets) '!P15="-","-",'BS(Balance Sheets) '!P15/'為替換算(currency conversion)'!$B$3)</f>
        <v>524.62686567164178</v>
      </c>
      <c r="Q15" s="198">
        <f>IF('BS(Balance Sheets) '!Q15="-","-",'BS(Balance Sheets) '!Q15/'為替換算(currency conversion)'!$B$3)</f>
        <v>653.05223880597021</v>
      </c>
      <c r="R15" s="199">
        <f>IF('BS(Balance Sheets) '!R15="-","-",'BS(Balance Sheets) '!R15/'為替換算(currency conversion)'!$B$3)</f>
        <v>795.62686567164178</v>
      </c>
      <c r="S15" s="199">
        <f>IF('BS(Balance Sheets) '!S15="-","-",'BS(Balance Sheets) '!S15/'為替換算(currency conversion)'!$B$3)</f>
        <v>697.96268656716416</v>
      </c>
      <c r="T15" s="199">
        <f>IF('BS(Balance Sheets) '!T15="-","-",'BS(Balance Sheets) '!T15/'為替換算(currency conversion)'!$B$3)</f>
        <v>641.51492537313436</v>
      </c>
      <c r="U15" s="198">
        <f>IF('BS(Balance Sheets) '!U15="-","-",'BS(Balance Sheets) '!U15/'為替換算(currency conversion)'!$B$3)</f>
        <v>661.35074626865674</v>
      </c>
      <c r="V15" s="199">
        <f>IF('BS(Balance Sheets) '!V15="-","-",'BS(Balance Sheets) '!V15/'為替換算(currency conversion)'!$B$3)</f>
        <v>879.58208955223881</v>
      </c>
      <c r="W15" s="199">
        <f>IF('BS(Balance Sheets) '!W15="-","-",'BS(Balance Sheets) '!W15/'為替換算(currency conversion)'!$B$3)</f>
        <v>937.61194029850742</v>
      </c>
      <c r="X15" s="199">
        <f>IF('BS(Balance Sheets) '!X15="-","-",'BS(Balance Sheets) '!X15/'為替換算(currency conversion)'!$B$3)</f>
        <v>857.79850746268653</v>
      </c>
      <c r="Y15" s="198">
        <f>IF('BS(Balance Sheets) '!Y15="-","-",'BS(Balance Sheets) '!Y15/'為替換算(currency conversion)'!$B$3)</f>
        <v>874.52985074626861</v>
      </c>
      <c r="Z15" s="199">
        <f>IF('BS(Balance Sheets) '!Z15="-","-",'BS(Balance Sheets) '!Z15/'為替換算(currency conversion)'!$B$3)</f>
        <v>1103.4776119402984</v>
      </c>
      <c r="AA15" s="199">
        <f>IF('BS(Balance Sheets) '!AA15="-","-",'BS(Balance Sheets) '!AA15/'為替換算(currency conversion)'!$B$3)</f>
        <v>1872.0223880597016</v>
      </c>
      <c r="AB15" s="686"/>
      <c r="AC15" s="687"/>
    </row>
    <row r="16" spans="1:29" ht="18" customHeight="1">
      <c r="A16" s="170"/>
      <c r="B16" s="200" t="s">
        <v>149</v>
      </c>
      <c r="C16" s="201"/>
      <c r="D16" s="202" t="s">
        <v>3</v>
      </c>
      <c r="E16" s="203" t="s">
        <v>423</v>
      </c>
      <c r="F16" s="491">
        <f>IF('BS(Balance Sheets) '!F16="-","-",'BS(Balance Sheets) '!F16/'為替換算(currency conversion)'!$B$3)</f>
        <v>10405.470149253732</v>
      </c>
      <c r="G16" s="217">
        <f>IF('BS(Balance Sheets) '!G16="-","-",'BS(Balance Sheets) '!G16/'為替換算(currency conversion)'!$B$3)</f>
        <v>10678.007462686568</v>
      </c>
      <c r="H16" s="492">
        <f>IF('BS(Balance Sheets) '!H16="-","-",'BS(Balance Sheets) '!H16/'為替換算(currency conversion)'!$B$3)</f>
        <v>10715.514925373134</v>
      </c>
      <c r="I16" s="414">
        <f>IF('BS(Balance Sheets) '!I16="-","-",'BS(Balance Sheets) '!I16/'為替換算(currency conversion)'!$B$3)</f>
        <v>10595.164179104477</v>
      </c>
      <c r="J16" s="204">
        <f>IF('BS(Balance Sheets) '!J16="-","-",'BS(Balance Sheets) '!J16/'為替換算(currency conversion)'!$B$3)</f>
        <v>10864.970149253732</v>
      </c>
      <c r="K16" s="217">
        <f>IF('BS(Balance Sheets) '!K16="-","-",'BS(Balance Sheets) '!K16/'為替換算(currency conversion)'!$B$3)</f>
        <v>11197.223880597016</v>
      </c>
      <c r="L16" s="204">
        <f>IF('BS(Balance Sheets) '!L16="-","-",'BS(Balance Sheets) '!L16/'為替換算(currency conversion)'!$B$3)</f>
        <v>10942.164179104477</v>
      </c>
      <c r="M16" s="493">
        <f>IF('BS(Balance Sheets) '!M16="-","-",'BS(Balance Sheets) '!M16/'為替換算(currency conversion)'!$B$3)</f>
        <v>11205.932835820895</v>
      </c>
      <c r="N16" s="204">
        <f>IF('BS(Balance Sheets) '!N16="-","-",'BS(Balance Sheets) '!N16/'為替換算(currency conversion)'!$B$3)</f>
        <v>12369.716417910447</v>
      </c>
      <c r="O16" s="204">
        <f>IF('BS(Balance Sheets) '!O16="-","-",'BS(Balance Sheets) '!O16/'為替換算(currency conversion)'!$B$3)</f>
        <v>12465.544776119403</v>
      </c>
      <c r="P16" s="204">
        <f>IF('BS(Balance Sheets) '!P16="-","-",'BS(Balance Sheets) '!P16/'為替換算(currency conversion)'!$B$3)</f>
        <v>13079.768656716418</v>
      </c>
      <c r="Q16" s="493">
        <f>IF('BS(Balance Sheets) '!Q16="-","-",'BS(Balance Sheets) '!Q16/'為替換算(currency conversion)'!$B$3)</f>
        <v>12829.23880597015</v>
      </c>
      <c r="R16" s="204">
        <f>IF('BS(Balance Sheets) '!R16="-","-",'BS(Balance Sheets) '!R16/'為替換算(currency conversion)'!$B$3)</f>
        <v>12924.641791044776</v>
      </c>
      <c r="S16" s="204">
        <f>IF('BS(Balance Sheets) '!S16="-","-",'BS(Balance Sheets) '!S16/'為替換算(currency conversion)'!$B$3)</f>
        <v>12927.320895522387</v>
      </c>
      <c r="T16" s="204">
        <f>IF('BS(Balance Sheets) '!T16="-","-",'BS(Balance Sheets) '!T16/'為替換算(currency conversion)'!$B$3)</f>
        <v>12997.514925373134</v>
      </c>
      <c r="U16" s="493">
        <f>IF('BS(Balance Sheets) '!U16="-","-",'BS(Balance Sheets) '!U16/'為替換算(currency conversion)'!$B$3)</f>
        <v>13335.514925373134</v>
      </c>
      <c r="V16" s="204">
        <f>IF('BS(Balance Sheets) '!V16="-","-",'BS(Balance Sheets) '!V16/'為替換算(currency conversion)'!$B$3)</f>
        <v>13575.365671641792</v>
      </c>
      <c r="W16" s="204">
        <f>IF('BS(Balance Sheets) '!W16="-","-",'BS(Balance Sheets) '!W16/'為替換算(currency conversion)'!$B$3)</f>
        <v>13790.208955223881</v>
      </c>
      <c r="X16" s="204">
        <f>IF('BS(Balance Sheets) '!X16="-","-",'BS(Balance Sheets) '!X16/'為替換算(currency conversion)'!$B$3)</f>
        <v>13981.432835820895</v>
      </c>
      <c r="Y16" s="493">
        <f>IF('BS(Balance Sheets) '!Y16="-","-",'BS(Balance Sheets) '!Y16/'為替換算(currency conversion)'!$B$3)</f>
        <v>13712.477611940298</v>
      </c>
      <c r="Z16" s="204">
        <f>IF('BS(Balance Sheets) '!Z16="-","-",'BS(Balance Sheets) '!Z16/'為替換算(currency conversion)'!$B$3)</f>
        <v>14370.537313432837</v>
      </c>
      <c r="AA16" s="204">
        <f>IF('BS(Balance Sheets) '!AA16="-","-",'BS(Balance Sheets) '!AA16/'為替換算(currency conversion)'!$B$3)</f>
        <v>14740.813432835821</v>
      </c>
      <c r="AB16" s="680"/>
      <c r="AC16" s="688"/>
    </row>
    <row r="17" spans="1:29" ht="18" customHeight="1">
      <c r="A17" s="170"/>
      <c r="B17" s="171"/>
      <c r="C17" s="205" t="s">
        <v>151</v>
      </c>
      <c r="D17" s="182" t="s">
        <v>3</v>
      </c>
      <c r="E17" s="183" t="s">
        <v>424</v>
      </c>
      <c r="F17" s="494">
        <f>IF('BS(Balance Sheets) '!F17="-","-",'BS(Balance Sheets) '!F17/'為替換算(currency conversion)'!$B$3)</f>
        <v>2418.626865671642</v>
      </c>
      <c r="G17" s="184">
        <f>IF('BS(Balance Sheets) '!G17="-","-",'BS(Balance Sheets) '!G17/'為替換算(currency conversion)'!$B$3)</f>
        <v>2525.0074626865671</v>
      </c>
      <c r="H17" s="495">
        <f>IF('BS(Balance Sheets) '!H17="-","-",'BS(Balance Sheets) '!H17/'為替換算(currency conversion)'!$B$3)</f>
        <v>2541.2985074626868</v>
      </c>
      <c r="I17" s="496">
        <f>IF('BS(Balance Sheets) '!I17="-","-",'BS(Balance Sheets) '!I17/'為替換算(currency conversion)'!$B$3)</f>
        <v>2599.9850746268658</v>
      </c>
      <c r="J17" s="206">
        <f>IF('BS(Balance Sheets) '!J17="-","-",'BS(Balance Sheets) '!J17/'為替換算(currency conversion)'!$B$3)</f>
        <v>2600.1492537313434</v>
      </c>
      <c r="K17" s="184">
        <f>IF('BS(Balance Sheets) '!K17="-","-",'BS(Balance Sheets) '!K17/'為替換算(currency conversion)'!$B$3)</f>
        <v>2627.2537313432836</v>
      </c>
      <c r="L17" s="206">
        <f>IF('BS(Balance Sheets) '!L17="-","-",'BS(Balance Sheets) '!L17/'為替換算(currency conversion)'!$B$3)</f>
        <v>2609.9776119402986</v>
      </c>
      <c r="M17" s="497">
        <f>IF('BS(Balance Sheets) '!M17="-","-",'BS(Balance Sheets) '!M17/'為替換算(currency conversion)'!$B$3)</f>
        <v>2654.6044776119402</v>
      </c>
      <c r="N17" s="206">
        <f>IF('BS(Balance Sheets) '!N17="-","-",'BS(Balance Sheets) '!N17/'為替換算(currency conversion)'!$B$3)</f>
        <v>2513.7238805970151</v>
      </c>
      <c r="O17" s="206">
        <f>IF('BS(Balance Sheets) '!O17="-","-",'BS(Balance Sheets) '!O17/'為替換算(currency conversion)'!$B$3)</f>
        <v>2496.9477611940297</v>
      </c>
      <c r="P17" s="206">
        <f>IF('BS(Balance Sheets) '!P17="-","-",'BS(Balance Sheets) '!P17/'為替換算(currency conversion)'!$B$3)</f>
        <v>2581.7686567164178</v>
      </c>
      <c r="Q17" s="497">
        <f>IF('BS(Balance Sheets) '!Q17="-","-",'BS(Balance Sheets) '!Q17/'為替換算(currency conversion)'!$B$3)</f>
        <v>2574.0447761194032</v>
      </c>
      <c r="R17" s="206">
        <f>IF('BS(Balance Sheets) '!R17="-","-",'BS(Balance Sheets) '!R17/'為替換算(currency conversion)'!$B$3)</f>
        <v>2545.4701492537315</v>
      </c>
      <c r="S17" s="206">
        <f>IF('BS(Balance Sheets) '!S17="-","-",'BS(Balance Sheets) '!S17/'為替換算(currency conversion)'!$B$3)</f>
        <v>2555.0970149253731</v>
      </c>
      <c r="T17" s="206">
        <f>IF('BS(Balance Sheets) '!T17="-","-",'BS(Balance Sheets) '!T17/'為替換算(currency conversion)'!$B$3)</f>
        <v>2529.6343283582091</v>
      </c>
      <c r="U17" s="497">
        <f>IF('BS(Balance Sheets) '!U17="-","-",'BS(Balance Sheets) '!U17/'為替換算(currency conversion)'!$B$3)</f>
        <v>2531.0298507462685</v>
      </c>
      <c r="V17" s="206">
        <f>IF('BS(Balance Sheets) '!V17="-","-",'BS(Balance Sheets) '!V17/'為替換算(currency conversion)'!$B$3)</f>
        <v>2491.0820895522388</v>
      </c>
      <c r="W17" s="206">
        <f>IF('BS(Balance Sheets) '!W17="-","-",'BS(Balance Sheets) '!W17/'為替換算(currency conversion)'!$B$3)</f>
        <v>2506.3880597014927</v>
      </c>
      <c r="X17" s="206">
        <f>IF('BS(Balance Sheets) '!X17="-","-",'BS(Balance Sheets) '!X17/'為替換算(currency conversion)'!$B$3)</f>
        <v>2488.9029850746269</v>
      </c>
      <c r="Y17" s="497">
        <f>IF('BS(Balance Sheets) '!Y17="-","-",'BS(Balance Sheets) '!Y17/'為替換算(currency conversion)'!$B$3)</f>
        <v>2479.2910447761192</v>
      </c>
      <c r="Z17" s="206">
        <f>IF('BS(Balance Sheets) '!Z17="-","-",'BS(Balance Sheets) '!Z17/'為替換算(currency conversion)'!$B$3)</f>
        <v>2448.1791044776119</v>
      </c>
      <c r="AA17" s="206">
        <f>IF('BS(Balance Sheets) '!AA17="-","-",'BS(Balance Sheets) '!AA17/'為替換算(currency conversion)'!$B$3)</f>
        <v>2447.2835820895521</v>
      </c>
      <c r="AB17" s="689"/>
      <c r="AC17" s="690"/>
    </row>
    <row r="18" spans="1:29" ht="18" customHeight="1">
      <c r="A18" s="170"/>
      <c r="B18" s="171"/>
      <c r="C18" s="207" t="s">
        <v>153</v>
      </c>
      <c r="D18" s="208" t="s">
        <v>3</v>
      </c>
      <c r="E18" s="209" t="s">
        <v>425</v>
      </c>
      <c r="F18" s="498" t="str">
        <f>IF('BS(Balance Sheets) '!F18="-","-",'BS(Balance Sheets) '!F18/'為替換算(currency conversion)'!$B$3)</f>
        <v>-</v>
      </c>
      <c r="G18" s="242" t="str">
        <f>IF('BS(Balance Sheets) '!G18="-","-",'BS(Balance Sheets) '!G18/'為替換算(currency conversion)'!$B$3)</f>
        <v>-</v>
      </c>
      <c r="H18" s="499" t="str">
        <f>IF('BS(Balance Sheets) '!H18="-","-",'BS(Balance Sheets) '!H18/'為替換算(currency conversion)'!$B$3)</f>
        <v>-</v>
      </c>
      <c r="I18" s="500" t="str">
        <f>IF('BS(Balance Sheets) '!I18="-","-",'BS(Balance Sheets) '!I18/'為替換算(currency conversion)'!$B$3)</f>
        <v>-</v>
      </c>
      <c r="J18" s="210" t="str">
        <f>IF('BS(Balance Sheets) '!J18="-","-",'BS(Balance Sheets) '!J18/'為替換算(currency conversion)'!$B$3)</f>
        <v>-</v>
      </c>
      <c r="K18" s="242" t="str">
        <f>IF('BS(Balance Sheets) '!K18="-","-",'BS(Balance Sheets) '!K18/'為替換算(currency conversion)'!$B$3)</f>
        <v>-</v>
      </c>
      <c r="L18" s="210" t="str">
        <f>IF('BS(Balance Sheets) '!L18="-","-",'BS(Balance Sheets) '!L18/'為替換算(currency conversion)'!$B$3)</f>
        <v>-</v>
      </c>
      <c r="M18" s="501" t="str">
        <f>IF('BS(Balance Sheets) '!M18="-","-",'BS(Balance Sheets) '!M18/'為替換算(currency conversion)'!$B$3)</f>
        <v>-</v>
      </c>
      <c r="N18" s="210">
        <f>IF('BS(Balance Sheets) '!N18="-","-",'BS(Balance Sheets) '!N18/'為替換算(currency conversion)'!$B$3)</f>
        <v>1032.9701492537313</v>
      </c>
      <c r="O18" s="210">
        <f>IF('BS(Balance Sheets) '!O18="-","-",'BS(Balance Sheets) '!O18/'為替換算(currency conversion)'!$B$3)</f>
        <v>1211.5597014925372</v>
      </c>
      <c r="P18" s="210">
        <f>IF('BS(Balance Sheets) '!P18="-","-",'BS(Balance Sheets) '!P18/'為替換算(currency conversion)'!$B$3)</f>
        <v>1209.813432835821</v>
      </c>
      <c r="Q18" s="501">
        <f>IF('BS(Balance Sheets) '!Q18="-","-",'BS(Balance Sheets) '!Q18/'為替換算(currency conversion)'!$B$3)</f>
        <v>1194.0671641791046</v>
      </c>
      <c r="R18" s="210">
        <f>IF('BS(Balance Sheets) '!R18="-","-",'BS(Balance Sheets) '!R18/'為替換算(currency conversion)'!$B$3)</f>
        <v>1183.4701492537313</v>
      </c>
      <c r="S18" s="210">
        <f>IF('BS(Balance Sheets) '!S18="-","-",'BS(Balance Sheets) '!S18/'為替換算(currency conversion)'!$B$3)</f>
        <v>1162.8208955223881</v>
      </c>
      <c r="T18" s="210">
        <f>IF('BS(Balance Sheets) '!T18="-","-",'BS(Balance Sheets) '!T18/'為替換算(currency conversion)'!$B$3)</f>
        <v>1119.6119402985075</v>
      </c>
      <c r="U18" s="501">
        <f>IF('BS(Balance Sheets) '!U18="-","-",'BS(Balance Sheets) '!U18/'為替換算(currency conversion)'!$B$3)</f>
        <v>1144.455223880597</v>
      </c>
      <c r="V18" s="210">
        <f>IF('BS(Balance Sheets) '!V18="-","-",'BS(Balance Sheets) '!V18/'為替換算(currency conversion)'!$B$3)</f>
        <v>1112.5895522388059</v>
      </c>
      <c r="W18" s="210">
        <f>IF('BS(Balance Sheets) '!W18="-","-",'BS(Balance Sheets) '!W18/'為替換算(currency conversion)'!$B$3)</f>
        <v>1104.9776119402984</v>
      </c>
      <c r="X18" s="210">
        <f>IF('BS(Balance Sheets) '!X18="-","-",'BS(Balance Sheets) '!X18/'為替換算(currency conversion)'!$B$3)</f>
        <v>1075.3507462686566</v>
      </c>
      <c r="Y18" s="501">
        <f>IF('BS(Balance Sheets) '!Y18="-","-",'BS(Balance Sheets) '!Y18/'為替換算(currency conversion)'!$B$3)</f>
        <v>1132.7910447761194</v>
      </c>
      <c r="Z18" s="210">
        <f>IF('BS(Balance Sheets) '!Z18="-","-",'BS(Balance Sheets) '!Z18/'為替換算(currency conversion)'!$B$3)</f>
        <v>1201.4776119402984</v>
      </c>
      <c r="AA18" s="210">
        <f>IF('BS(Balance Sheets) '!AA18="-","-",'BS(Balance Sheets) '!AA18/'為替換算(currency conversion)'!$B$3)</f>
        <v>1205.5074626865671</v>
      </c>
      <c r="AB18" s="691"/>
      <c r="AC18" s="692"/>
    </row>
    <row r="19" spans="1:29" ht="18" customHeight="1">
      <c r="A19" s="170"/>
      <c r="B19" s="171"/>
      <c r="C19" s="211" t="s">
        <v>155</v>
      </c>
      <c r="D19" s="187" t="s">
        <v>3</v>
      </c>
      <c r="E19" s="188" t="s">
        <v>426</v>
      </c>
      <c r="F19" s="270">
        <f>IF('BS(Balance Sheets) '!F19="-","-",'BS(Balance Sheets) '!F19/'為替換算(currency conversion)'!$B$3)</f>
        <v>2588.3208955223881</v>
      </c>
      <c r="G19" s="189">
        <f>IF('BS(Balance Sheets) '!G19="-","-",'BS(Balance Sheets) '!G19/'為替換算(currency conversion)'!$B$3)</f>
        <v>2629.0970149253731</v>
      </c>
      <c r="H19" s="489">
        <f>IF('BS(Balance Sheets) '!H19="-","-",'BS(Balance Sheets) '!H19/'為替換算(currency conversion)'!$B$3)</f>
        <v>2648.4477611940297</v>
      </c>
      <c r="I19" s="246">
        <f>IF('BS(Balance Sheets) '!I19="-","-",'BS(Balance Sheets) '!I19/'為替換算(currency conversion)'!$B$3)</f>
        <v>2506.6194029850744</v>
      </c>
      <c r="J19" s="190">
        <f>IF('BS(Balance Sheets) '!J19="-","-",'BS(Balance Sheets) '!J19/'為替換算(currency conversion)'!$B$3)</f>
        <v>2581.4402985074626</v>
      </c>
      <c r="K19" s="189">
        <f>IF('BS(Balance Sheets) '!K19="-","-",'BS(Balance Sheets) '!K19/'為替換算(currency conversion)'!$B$3)</f>
        <v>2674.0373134328356</v>
      </c>
      <c r="L19" s="190">
        <f>IF('BS(Balance Sheets) '!L19="-","-",'BS(Balance Sheets) '!L19/'為替換算(currency conversion)'!$B$3)</f>
        <v>2622.4477611940297</v>
      </c>
      <c r="M19" s="490">
        <f>IF('BS(Balance Sheets) '!M19="-","-",'BS(Balance Sheets) '!M19/'為替換算(currency conversion)'!$B$3)</f>
        <v>2664.2835820895521</v>
      </c>
      <c r="N19" s="190">
        <f>IF('BS(Balance Sheets) '!N19="-","-",'BS(Balance Sheets) '!N19/'為替換算(currency conversion)'!$B$3)</f>
        <v>2730.5597014925374</v>
      </c>
      <c r="O19" s="190">
        <f>IF('BS(Balance Sheets) '!O19="-","-",'BS(Balance Sheets) '!O19/'為替換算(currency conversion)'!$B$3)</f>
        <v>2712.4029850746269</v>
      </c>
      <c r="P19" s="190">
        <f>IF('BS(Balance Sheets) '!P19="-","-",'BS(Balance Sheets) '!P19/'為替換算(currency conversion)'!$B$3)</f>
        <v>2975.2388059701493</v>
      </c>
      <c r="Q19" s="490">
        <f>IF('BS(Balance Sheets) '!Q19="-","-",'BS(Balance Sheets) '!Q19/'為替換算(currency conversion)'!$B$3)</f>
        <v>2918.0373134328356</v>
      </c>
      <c r="R19" s="190">
        <f>IF('BS(Balance Sheets) '!R19="-","-",'BS(Balance Sheets) '!R19/'為替換算(currency conversion)'!$B$3)</f>
        <v>2873.3358208955224</v>
      </c>
      <c r="S19" s="190">
        <f>IF('BS(Balance Sheets) '!S19="-","-",'BS(Balance Sheets) '!S19/'為替換算(currency conversion)'!$B$3)</f>
        <v>2836.5671641791046</v>
      </c>
      <c r="T19" s="190">
        <f>IF('BS(Balance Sheets) '!T19="-","-",'BS(Balance Sheets) '!T19/'為替換算(currency conversion)'!$B$3)</f>
        <v>2921.8432835820895</v>
      </c>
      <c r="U19" s="490">
        <f>IF('BS(Balance Sheets) '!U19="-","-",'BS(Balance Sheets) '!U19/'為替換算(currency conversion)'!$B$3)</f>
        <v>3099.0447761194032</v>
      </c>
      <c r="V19" s="190">
        <f>IF('BS(Balance Sheets) '!V19="-","-",'BS(Balance Sheets) '!V19/'為替換算(currency conversion)'!$B$3)</f>
        <v>3402.1343283582091</v>
      </c>
      <c r="W19" s="190">
        <f>IF('BS(Balance Sheets) '!W19="-","-",'BS(Balance Sheets) '!W19/'為替換算(currency conversion)'!$B$3)</f>
        <v>3397.5447761194032</v>
      </c>
      <c r="X19" s="190">
        <f>IF('BS(Balance Sheets) '!X19="-","-",'BS(Balance Sheets) '!X19/'為替換算(currency conversion)'!$B$3)</f>
        <v>3506.6417910447763</v>
      </c>
      <c r="Y19" s="490">
        <f>IF('BS(Balance Sheets) '!Y19="-","-",'BS(Balance Sheets) '!Y19/'為替換算(currency conversion)'!$B$3)</f>
        <v>3684.8432835820895</v>
      </c>
      <c r="Z19" s="190">
        <f>IF('BS(Balance Sheets) '!Z19="-","-",'BS(Balance Sheets) '!Z19/'為替換算(currency conversion)'!$B$3)</f>
        <v>4148.0447761194027</v>
      </c>
      <c r="AA19" s="190">
        <f>IF('BS(Balance Sheets) '!AA19="-","-",'BS(Balance Sheets) '!AA19/'為替換算(currency conversion)'!$B$3)</f>
        <v>4395.5447761194027</v>
      </c>
      <c r="AB19" s="684"/>
      <c r="AC19" s="685"/>
    </row>
    <row r="20" spans="1:29" ht="18" customHeight="1">
      <c r="A20" s="170"/>
      <c r="B20" s="171"/>
      <c r="C20" s="211" t="s">
        <v>157</v>
      </c>
      <c r="D20" s="187" t="s">
        <v>3</v>
      </c>
      <c r="E20" s="188" t="s">
        <v>427</v>
      </c>
      <c r="F20" s="270">
        <f>IF('BS(Balance Sheets) '!F20="-","-",'BS(Balance Sheets) '!F20/'為替換算(currency conversion)'!$B$3)</f>
        <v>3220.4850746268658</v>
      </c>
      <c r="G20" s="189">
        <f>IF('BS(Balance Sheets) '!G20="-","-",'BS(Balance Sheets) '!G20/'為替換算(currency conversion)'!$B$3)</f>
        <v>3237.626865671642</v>
      </c>
      <c r="H20" s="489">
        <f>IF('BS(Balance Sheets) '!H20="-","-",'BS(Balance Sheets) '!H20/'為替換算(currency conversion)'!$B$3)</f>
        <v>3248.3656716417909</v>
      </c>
      <c r="I20" s="246">
        <f>IF('BS(Balance Sheets) '!I20="-","-",'BS(Balance Sheets) '!I20/'為替換算(currency conversion)'!$B$3)</f>
        <v>3219.4925373134329</v>
      </c>
      <c r="J20" s="190">
        <f>IF('BS(Balance Sheets) '!J20="-","-",'BS(Balance Sheets) '!J20/'為替換算(currency conversion)'!$B$3)</f>
        <v>3243.4029850746269</v>
      </c>
      <c r="K20" s="189">
        <f>IF('BS(Balance Sheets) '!K20="-","-",'BS(Balance Sheets) '!K20/'為替換算(currency conversion)'!$B$3)</f>
        <v>3261.6716417910447</v>
      </c>
      <c r="L20" s="190">
        <f>IF('BS(Balance Sheets) '!L20="-","-",'BS(Balance Sheets) '!L20/'為替換算(currency conversion)'!$B$3)</f>
        <v>3285.1194029850744</v>
      </c>
      <c r="M20" s="490">
        <f>IF('BS(Balance Sheets) '!M20="-","-",'BS(Balance Sheets) '!M20/'為替換算(currency conversion)'!$B$3)</f>
        <v>3316.7462686567164</v>
      </c>
      <c r="N20" s="190">
        <f>IF('BS(Balance Sheets) '!N20="-","-",'BS(Balance Sheets) '!N20/'為替換算(currency conversion)'!$B$3)</f>
        <v>3408.4402985074626</v>
      </c>
      <c r="O20" s="190">
        <f>IF('BS(Balance Sheets) '!O20="-","-",'BS(Balance Sheets) '!O20/'為替換算(currency conversion)'!$B$3)</f>
        <v>3424.9850746268658</v>
      </c>
      <c r="P20" s="190">
        <f>IF('BS(Balance Sheets) '!P20="-","-",'BS(Balance Sheets) '!P20/'為替換算(currency conversion)'!$B$3)</f>
        <v>3510.6119402985073</v>
      </c>
      <c r="Q20" s="490">
        <f>IF('BS(Balance Sheets) '!Q20="-","-",'BS(Balance Sheets) '!Q20/'為替換算(currency conversion)'!$B$3)</f>
        <v>3565.0447761194032</v>
      </c>
      <c r="R20" s="190">
        <f>IF('BS(Balance Sheets) '!R20="-","-",'BS(Balance Sheets) '!R20/'為替換算(currency conversion)'!$B$3)</f>
        <v>3567.7835820895521</v>
      </c>
      <c r="S20" s="190">
        <f>IF('BS(Balance Sheets) '!S20="-","-",'BS(Balance Sheets) '!S20/'為替換算(currency conversion)'!$B$3)</f>
        <v>3562.8880597014927</v>
      </c>
      <c r="T20" s="190">
        <f>IF('BS(Balance Sheets) '!T20="-","-",'BS(Balance Sheets) '!T20/'為替換算(currency conversion)'!$B$3)</f>
        <v>3580.8208955223881</v>
      </c>
      <c r="U20" s="490">
        <f>IF('BS(Balance Sheets) '!U20="-","-",'BS(Balance Sheets) '!U20/'為替換算(currency conversion)'!$B$3)</f>
        <v>3563.3955223880598</v>
      </c>
      <c r="V20" s="190">
        <f>IF('BS(Balance Sheets) '!V20="-","-",'BS(Balance Sheets) '!V20/'為替換算(currency conversion)'!$B$3)</f>
        <v>3583.6716417910447</v>
      </c>
      <c r="W20" s="190">
        <f>IF('BS(Balance Sheets) '!W20="-","-",'BS(Balance Sheets) '!W20/'為替換算(currency conversion)'!$B$3)</f>
        <v>3578.3880597014927</v>
      </c>
      <c r="X20" s="190">
        <f>IF('BS(Balance Sheets) '!X20="-","-",'BS(Balance Sheets) '!X20/'為替換算(currency conversion)'!$B$3)</f>
        <v>3634.3358208955224</v>
      </c>
      <c r="Y20" s="490">
        <f>IF('BS(Balance Sheets) '!Y20="-","-",'BS(Balance Sheets) '!Y20/'為替換算(currency conversion)'!$B$3)</f>
        <v>3781.3805970149256</v>
      </c>
      <c r="Z20" s="190">
        <f>IF('BS(Balance Sheets) '!Z20="-","-",'BS(Balance Sheets) '!Z20/'為替換算(currency conversion)'!$B$3)</f>
        <v>3921.2313432835822</v>
      </c>
      <c r="AA20" s="190">
        <f>IF('BS(Balance Sheets) '!AA20="-","-",'BS(Balance Sheets) '!AA20/'為替換算(currency conversion)'!$B$3)</f>
        <v>4003.8432835820895</v>
      </c>
      <c r="AB20" s="684"/>
      <c r="AC20" s="685"/>
    </row>
    <row r="21" spans="1:29" ht="18" customHeight="1">
      <c r="A21" s="170"/>
      <c r="B21" s="171"/>
      <c r="C21" s="211" t="s">
        <v>159</v>
      </c>
      <c r="D21" s="187" t="s">
        <v>3</v>
      </c>
      <c r="E21" s="188" t="s">
        <v>428</v>
      </c>
      <c r="F21" s="270">
        <f>IF('BS(Balance Sheets) '!F21="-","-",'BS(Balance Sheets) '!F21/'為替換算(currency conversion)'!$B$3)</f>
        <v>210.29104477611941</v>
      </c>
      <c r="G21" s="189">
        <f>IF('BS(Balance Sheets) '!G21="-","-",'BS(Balance Sheets) '!G21/'為替換算(currency conversion)'!$B$3)</f>
        <v>208.58208955223881</v>
      </c>
      <c r="H21" s="489">
        <f>IF('BS(Balance Sheets) '!H21="-","-",'BS(Balance Sheets) '!H21/'為替換算(currency conversion)'!$B$3)</f>
        <v>206.50746268656715</v>
      </c>
      <c r="I21" s="246">
        <f>IF('BS(Balance Sheets) '!I21="-","-",'BS(Balance Sheets) '!I21/'為替換算(currency conversion)'!$B$3)</f>
        <v>204.35820895522389</v>
      </c>
      <c r="J21" s="190">
        <f>IF('BS(Balance Sheets) '!J21="-","-",'BS(Balance Sheets) '!J21/'為替換算(currency conversion)'!$B$3)</f>
        <v>203.31343283582089</v>
      </c>
      <c r="K21" s="189">
        <f>IF('BS(Balance Sheets) '!K21="-","-",'BS(Balance Sheets) '!K21/'為替換算(currency conversion)'!$B$3)</f>
        <v>202.31343283582089</v>
      </c>
      <c r="L21" s="190">
        <f>IF('BS(Balance Sheets) '!L21="-","-",'BS(Balance Sheets) '!L21/'為替換算(currency conversion)'!$B$3)</f>
        <v>201.41791044776119</v>
      </c>
      <c r="M21" s="490">
        <f>IF('BS(Balance Sheets) '!M21="-","-",'BS(Balance Sheets) '!M21/'為替換算(currency conversion)'!$B$3)</f>
        <v>203.96268656716418</v>
      </c>
      <c r="N21" s="190">
        <f>IF('BS(Balance Sheets) '!N21="-","-",'BS(Balance Sheets) '!N21/'為替換算(currency conversion)'!$B$3)</f>
        <v>202.87313432835822</v>
      </c>
      <c r="O21" s="190">
        <f>IF('BS(Balance Sheets) '!O21="-","-",'BS(Balance Sheets) '!O21/'為替換算(currency conversion)'!$B$3)</f>
        <v>202.13432835820896</v>
      </c>
      <c r="P21" s="190">
        <f>IF('BS(Balance Sheets) '!P21="-","-",'BS(Balance Sheets) '!P21/'為替換算(currency conversion)'!$B$3)</f>
        <v>201.544776119403</v>
      </c>
      <c r="Q21" s="490">
        <f>IF('BS(Balance Sheets) '!Q21="-","-",'BS(Balance Sheets) '!Q21/'為替換算(currency conversion)'!$B$3)</f>
        <v>202.33582089552237</v>
      </c>
      <c r="R21" s="190">
        <f>IF('BS(Balance Sheets) '!R21="-","-",'BS(Balance Sheets) '!R21/'為替換算(currency conversion)'!$B$3)</f>
        <v>200.58208955223881</v>
      </c>
      <c r="S21" s="190">
        <f>IF('BS(Balance Sheets) '!S21="-","-",'BS(Balance Sheets) '!S21/'為替換算(currency conversion)'!$B$3)</f>
        <v>199.92537313432837</v>
      </c>
      <c r="T21" s="190">
        <f>IF('BS(Balance Sheets) '!T21="-","-",'BS(Balance Sheets) '!T21/'為替換算(currency conversion)'!$B$3)</f>
        <v>199.16417910447763</v>
      </c>
      <c r="U21" s="490">
        <f>IF('BS(Balance Sheets) '!U21="-","-",'BS(Balance Sheets) '!U21/'為替換算(currency conversion)'!$B$3)</f>
        <v>200.18656716417911</v>
      </c>
      <c r="V21" s="190">
        <f>IF('BS(Balance Sheets) '!V21="-","-",'BS(Balance Sheets) '!V21/'為替換算(currency conversion)'!$B$3)</f>
        <v>199.87313432835822</v>
      </c>
      <c r="W21" s="190">
        <f>IF('BS(Balance Sheets) '!W21="-","-",'BS(Balance Sheets) '!W21/'為替換算(currency conversion)'!$B$3)</f>
        <v>199.64179104477611</v>
      </c>
      <c r="X21" s="190">
        <f>IF('BS(Balance Sheets) '!X21="-","-",'BS(Balance Sheets) '!X21/'為替換算(currency conversion)'!$B$3)</f>
        <v>199.47761194029852</v>
      </c>
      <c r="Y21" s="490">
        <f>IF('BS(Balance Sheets) '!Y21="-","-",'BS(Balance Sheets) '!Y21/'為替換算(currency conversion)'!$B$3)</f>
        <v>219.57462686567163</v>
      </c>
      <c r="Z21" s="190">
        <f>IF('BS(Balance Sheets) '!Z21="-","-",'BS(Balance Sheets) '!Z21/'為替換算(currency conversion)'!$B$3)</f>
        <v>219.52238805970148</v>
      </c>
      <c r="AA21" s="190">
        <f>IF('BS(Balance Sheets) '!AA21="-","-",'BS(Balance Sheets) '!AA21/'為替換算(currency conversion)'!$B$3)</f>
        <v>199.36567164179104</v>
      </c>
      <c r="AB21" s="684"/>
      <c r="AC21" s="685"/>
    </row>
    <row r="22" spans="1:29" ht="18" customHeight="1">
      <c r="A22" s="170"/>
      <c r="B22" s="171"/>
      <c r="C22" s="211" t="s">
        <v>161</v>
      </c>
      <c r="D22" s="187" t="s">
        <v>3</v>
      </c>
      <c r="E22" s="188" t="s">
        <v>429</v>
      </c>
      <c r="F22" s="270">
        <f>IF('BS(Balance Sheets) '!F22="-","-",'BS(Balance Sheets) '!F22/'為替換算(currency conversion)'!$B$3)</f>
        <v>44.253731343283583</v>
      </c>
      <c r="G22" s="189">
        <f>IF('BS(Balance Sheets) '!G22="-","-",'BS(Balance Sheets) '!G22/'為替換算(currency conversion)'!$B$3)</f>
        <v>44.477611940298509</v>
      </c>
      <c r="H22" s="489">
        <f>IF('BS(Balance Sheets) '!H22="-","-",'BS(Balance Sheets) '!H22/'為替換算(currency conversion)'!$B$3)</f>
        <v>47.679104477611943</v>
      </c>
      <c r="I22" s="246">
        <f>IF('BS(Balance Sheets) '!I22="-","-",'BS(Balance Sheets) '!I22/'為替換算(currency conversion)'!$B$3)</f>
        <v>50.977611940298509</v>
      </c>
      <c r="J22" s="190">
        <f>IF('BS(Balance Sheets) '!J22="-","-",'BS(Balance Sheets) '!J22/'為替換算(currency conversion)'!$B$3)</f>
        <v>49.223880597014926</v>
      </c>
      <c r="K22" s="189">
        <f>IF('BS(Balance Sheets) '!K22="-","-",'BS(Balance Sheets) '!K22/'為替換算(currency conversion)'!$B$3)</f>
        <v>53.126865671641788</v>
      </c>
      <c r="L22" s="190">
        <f>IF('BS(Balance Sheets) '!L22="-","-",'BS(Balance Sheets) '!L22/'為替換算(currency conversion)'!$B$3)</f>
        <v>51.485074626865675</v>
      </c>
      <c r="M22" s="490">
        <f>IF('BS(Balance Sheets) '!M22="-","-",'BS(Balance Sheets) '!M22/'為替換算(currency conversion)'!$B$3)</f>
        <v>49.052238805970148</v>
      </c>
      <c r="N22" s="190">
        <f>IF('BS(Balance Sheets) '!N22="-","-",'BS(Balance Sheets) '!N22/'為替換算(currency conversion)'!$B$3)</f>
        <v>50.746268656716417</v>
      </c>
      <c r="O22" s="190">
        <f>IF('BS(Balance Sheets) '!O22="-","-",'BS(Balance Sheets) '!O22/'為替換算(currency conversion)'!$B$3)</f>
        <v>58.238805970149251</v>
      </c>
      <c r="P22" s="190">
        <f>IF('BS(Balance Sheets) '!P22="-","-",'BS(Balance Sheets) '!P22/'為替換算(currency conversion)'!$B$3)</f>
        <v>60.820895522388057</v>
      </c>
      <c r="Q22" s="490">
        <f>IF('BS(Balance Sheets) '!Q22="-","-",'BS(Balance Sheets) '!Q22/'為替換算(currency conversion)'!$B$3)</f>
        <v>62.432835820895519</v>
      </c>
      <c r="R22" s="190">
        <f>IF('BS(Balance Sheets) '!R22="-","-",'BS(Balance Sheets) '!R22/'為替換算(currency conversion)'!$B$3)</f>
        <v>63.28358208955224</v>
      </c>
      <c r="S22" s="190">
        <f>IF('BS(Balance Sheets) '!S22="-","-",'BS(Balance Sheets) '!S22/'為替換算(currency conversion)'!$B$3)</f>
        <v>63.902985074626862</v>
      </c>
      <c r="T22" s="190">
        <f>IF('BS(Balance Sheets) '!T22="-","-",'BS(Balance Sheets) '!T22/'為替換算(currency conversion)'!$B$3)</f>
        <v>78</v>
      </c>
      <c r="U22" s="490">
        <f>IF('BS(Balance Sheets) '!U22="-","-",'BS(Balance Sheets) '!U22/'為替換算(currency conversion)'!$B$3)</f>
        <v>42.955223880597018</v>
      </c>
      <c r="V22" s="190">
        <f>IF('BS(Balance Sheets) '!V22="-","-",'BS(Balance Sheets) '!V22/'為替換算(currency conversion)'!$B$3)</f>
        <v>42.738805970149251</v>
      </c>
      <c r="W22" s="190">
        <f>IF('BS(Balance Sheets) '!W22="-","-",'BS(Balance Sheets) '!W22/'為替換算(currency conversion)'!$B$3)</f>
        <v>42.514925373134325</v>
      </c>
      <c r="X22" s="190">
        <f>IF('BS(Balance Sheets) '!X22="-","-",'BS(Balance Sheets) '!X22/'為替換算(currency conversion)'!$B$3)</f>
        <v>42.21641791044776</v>
      </c>
      <c r="Y22" s="490">
        <f>IF('BS(Balance Sheets) '!Y22="-","-",'BS(Balance Sheets) '!Y22/'為替換算(currency conversion)'!$B$3)</f>
        <v>41.567164179104481</v>
      </c>
      <c r="Z22" s="190">
        <f>IF('BS(Balance Sheets) '!Z22="-","-",'BS(Balance Sheets) '!Z22/'為替換算(currency conversion)'!$B$3)</f>
        <v>45.977611940298509</v>
      </c>
      <c r="AA22" s="190">
        <f>IF('BS(Balance Sheets) '!AA22="-","-",'BS(Balance Sheets) '!AA22/'為替換算(currency conversion)'!$B$3)</f>
        <v>46.313432835820898</v>
      </c>
      <c r="AB22" s="684"/>
      <c r="AC22" s="685"/>
    </row>
    <row r="23" spans="1:29" ht="18" customHeight="1">
      <c r="A23" s="170"/>
      <c r="B23" s="171"/>
      <c r="C23" s="211" t="s">
        <v>145</v>
      </c>
      <c r="D23" s="187" t="s">
        <v>3</v>
      </c>
      <c r="E23" s="188" t="s">
        <v>421</v>
      </c>
      <c r="F23" s="270">
        <f>IF('BS(Balance Sheets) '!F23="-","-",'BS(Balance Sheets) '!F23/'為替換算(currency conversion)'!$B$3)</f>
        <v>830.23134328358208</v>
      </c>
      <c r="G23" s="189">
        <f>IF('BS(Balance Sheets) '!G23="-","-",'BS(Balance Sheets) '!G23/'為替換算(currency conversion)'!$B$3)</f>
        <v>959.96268656716416</v>
      </c>
      <c r="H23" s="489">
        <f>IF('BS(Balance Sheets) '!H23="-","-",'BS(Balance Sheets) '!H23/'為替換算(currency conversion)'!$B$3)</f>
        <v>1052.1044776119404</v>
      </c>
      <c r="I23" s="246">
        <f>IF('BS(Balance Sheets) '!I23="-","-",'BS(Balance Sheets) '!I23/'為替換算(currency conversion)'!$B$3)</f>
        <v>1031.5149253731342</v>
      </c>
      <c r="J23" s="190">
        <f>IF('BS(Balance Sheets) '!J23="-","-",'BS(Balance Sheets) '!J23/'為替換算(currency conversion)'!$B$3)</f>
        <v>1234.3656716417911</v>
      </c>
      <c r="K23" s="189">
        <f>IF('BS(Balance Sheets) '!K23="-","-",'BS(Balance Sheets) '!K23/'為替換算(currency conversion)'!$B$3)</f>
        <v>1439.3507462686566</v>
      </c>
      <c r="L23" s="190">
        <f>IF('BS(Balance Sheets) '!L23="-","-",'BS(Balance Sheets) '!L23/'為替換算(currency conversion)'!$B$3)</f>
        <v>1117.2164179104477</v>
      </c>
      <c r="M23" s="490">
        <f>IF('BS(Balance Sheets) '!M23="-","-",'BS(Balance Sheets) '!M23/'為替換算(currency conversion)'!$B$3)</f>
        <v>1259.7238805970148</v>
      </c>
      <c r="N23" s="190">
        <f>IF('BS(Balance Sheets) '!N23="-","-",'BS(Balance Sheets) '!N23/'為替換算(currency conversion)'!$B$3)</f>
        <v>1360.8507462686566</v>
      </c>
      <c r="O23" s="190">
        <f>IF('BS(Balance Sheets) '!O23="-","-",'BS(Balance Sheets) '!O23/'為替換算(currency conversion)'!$B$3)</f>
        <v>1241.0223880597016</v>
      </c>
      <c r="P23" s="190">
        <f>IF('BS(Balance Sheets) '!P23="-","-",'BS(Balance Sheets) '!P23/'為替換算(currency conversion)'!$B$3)</f>
        <v>1419.9701492537313</v>
      </c>
      <c r="Q23" s="490">
        <f>IF('BS(Balance Sheets) '!Q23="-","-",'BS(Balance Sheets) '!Q23/'為替換算(currency conversion)'!$B$3)</f>
        <v>1061.2761194029852</v>
      </c>
      <c r="R23" s="190">
        <f>IF('BS(Balance Sheets) '!R23="-","-",'BS(Balance Sheets) '!R23/'為替換算(currency conversion)'!$B$3)</f>
        <v>1286.4179104477612</v>
      </c>
      <c r="S23" s="190">
        <f>IF('BS(Balance Sheets) '!S23="-","-",'BS(Balance Sheets) '!S23/'為替換算(currency conversion)'!$B$3)</f>
        <v>1356.9328358208954</v>
      </c>
      <c r="T23" s="190">
        <f>IF('BS(Balance Sheets) '!T23="-","-",'BS(Balance Sheets) '!T23/'為替換算(currency conversion)'!$B$3)</f>
        <v>1391.3507462686566</v>
      </c>
      <c r="U23" s="490">
        <f>IF('BS(Balance Sheets) '!U23="-","-",'BS(Balance Sheets) '!U23/'為替換算(currency conversion)'!$B$3)</f>
        <v>1618.9701492537313</v>
      </c>
      <c r="V23" s="190">
        <f>IF('BS(Balance Sheets) '!V23="-","-",'BS(Balance Sheets) '!V23/'為替換算(currency conversion)'!$B$3)</f>
        <v>1651.0895522388059</v>
      </c>
      <c r="W23" s="190">
        <f>IF('BS(Balance Sheets) '!W23="-","-",'BS(Balance Sheets) '!W23/'為替換算(currency conversion)'!$B$3)</f>
        <v>1956.8656716417911</v>
      </c>
      <c r="X23" s="190">
        <f>IF('BS(Balance Sheets) '!X23="-","-",'BS(Balance Sheets) '!X23/'為替換算(currency conversion)'!$B$3)</f>
        <v>1999.9776119402984</v>
      </c>
      <c r="Y23" s="490">
        <f>IF('BS(Balance Sheets) '!Y23="-","-",'BS(Balance Sheets) '!Y23/'為替換算(currency conversion)'!$B$3)</f>
        <v>918.27611940298505</v>
      </c>
      <c r="Z23" s="190">
        <f>IF('BS(Balance Sheets) '!Z23="-","-",'BS(Balance Sheets) '!Z23/'為替換算(currency conversion)'!$B$3)</f>
        <v>900.6567164179105</v>
      </c>
      <c r="AA23" s="190">
        <f>IF('BS(Balance Sheets) '!AA23="-","-",'BS(Balance Sheets) '!AA23/'為替換算(currency conversion)'!$B$3)</f>
        <v>951.68656716417911</v>
      </c>
      <c r="AB23" s="684"/>
      <c r="AC23" s="685"/>
    </row>
    <row r="24" spans="1:29" ht="18" customHeight="1">
      <c r="A24" s="170"/>
      <c r="B24" s="171"/>
      <c r="C24" s="211" t="s">
        <v>430</v>
      </c>
      <c r="D24" s="187" t="s">
        <v>3</v>
      </c>
      <c r="E24" s="188" t="s">
        <v>431</v>
      </c>
      <c r="F24" s="270">
        <f>IF('BS(Balance Sheets) '!F24="-","-",'BS(Balance Sheets) '!F24/'為替換算(currency conversion)'!$B$3)</f>
        <v>835.59701492537317</v>
      </c>
      <c r="G24" s="189">
        <f>IF('BS(Balance Sheets) '!G24="-","-",'BS(Balance Sheets) '!G24/'為替換算(currency conversion)'!$B$3)</f>
        <v>802.1567164179105</v>
      </c>
      <c r="H24" s="489">
        <f>IF('BS(Balance Sheets) '!H24="-","-",'BS(Balance Sheets) '!H24/'為替換算(currency conversion)'!$B$3)</f>
        <v>703.53731343283584</v>
      </c>
      <c r="I24" s="246">
        <f>IF('BS(Balance Sheets) '!I24="-","-",'BS(Balance Sheets) '!I24/'為替換算(currency conversion)'!$B$3)</f>
        <v>714.6044776119403</v>
      </c>
      <c r="J24" s="190">
        <f>IF('BS(Balance Sheets) '!J24="-","-",'BS(Balance Sheets) '!J24/'為替換算(currency conversion)'!$B$3)</f>
        <v>667.66417910447763</v>
      </c>
      <c r="K24" s="189">
        <f>IF('BS(Balance Sheets) '!K24="-","-",'BS(Balance Sheets) '!K24/'為替換算(currency conversion)'!$B$3)</f>
        <v>651.6343283582089</v>
      </c>
      <c r="L24" s="190">
        <f>IF('BS(Balance Sheets) '!L24="-","-",'BS(Balance Sheets) '!L24/'為替換算(currency conversion)'!$B$3)</f>
        <v>752.28358208955228</v>
      </c>
      <c r="M24" s="490">
        <f>IF('BS(Balance Sheets) '!M24="-","-",'BS(Balance Sheets) '!M24/'為替換算(currency conversion)'!$B$3)</f>
        <v>732.98507462686564</v>
      </c>
      <c r="N24" s="190">
        <f>IF('BS(Balance Sheets) '!N24="-","-",'BS(Balance Sheets) '!N24/'為替換算(currency conversion)'!$B$3)</f>
        <v>717.41044776119406</v>
      </c>
      <c r="O24" s="190">
        <f>IF('BS(Balance Sheets) '!O24="-","-",'BS(Balance Sheets) '!O24/'為替換算(currency conversion)'!$B$3)</f>
        <v>752.1343283582089</v>
      </c>
      <c r="P24" s="190">
        <f>IF('BS(Balance Sheets) '!P24="-","-",'BS(Balance Sheets) '!P24/'為替換算(currency conversion)'!$B$3)</f>
        <v>719.58955223880594</v>
      </c>
      <c r="Q24" s="490">
        <f>IF('BS(Balance Sheets) '!Q24="-","-",'BS(Balance Sheets) '!Q24/'為替換算(currency conversion)'!$B$3)</f>
        <v>827.95522388059703</v>
      </c>
      <c r="R24" s="190">
        <f>IF('BS(Balance Sheets) '!R24="-","-",'BS(Balance Sheets) '!R24/'為替換算(currency conversion)'!$B$3)</f>
        <v>762.02985074626861</v>
      </c>
      <c r="S24" s="190">
        <f>IF('BS(Balance Sheets) '!S24="-","-",'BS(Balance Sheets) '!S24/'為替換算(currency conversion)'!$B$3)</f>
        <v>729.8432835820895</v>
      </c>
      <c r="T24" s="190">
        <f>IF('BS(Balance Sheets) '!T24="-","-",'BS(Balance Sheets) '!T24/'為替換算(currency conversion)'!$B$3)</f>
        <v>711.05970149253733</v>
      </c>
      <c r="U24" s="490">
        <f>IF('BS(Balance Sheets) '!U24="-","-",'BS(Balance Sheets) '!U24/'為替換算(currency conversion)'!$B$3)</f>
        <v>643.14925373134326</v>
      </c>
      <c r="V24" s="190">
        <f>IF('BS(Balance Sheets) '!V24="-","-",'BS(Balance Sheets) '!V24/'為替換算(currency conversion)'!$B$3)</f>
        <v>620.46268656716416</v>
      </c>
      <c r="W24" s="190">
        <f>IF('BS(Balance Sheets) '!W24="-","-",'BS(Balance Sheets) '!W24/'為替換算(currency conversion)'!$B$3)</f>
        <v>529.7611940298508</v>
      </c>
      <c r="X24" s="190">
        <f>IF('BS(Balance Sheets) '!X24="-","-",'BS(Balance Sheets) '!X24/'為替換算(currency conversion)'!$B$3)</f>
        <v>535.21641791044772</v>
      </c>
      <c r="Y24" s="490">
        <f>IF('BS(Balance Sheets) '!Y24="-","-",'BS(Balance Sheets) '!Y24/'為替換算(currency conversion)'!$B$3)</f>
        <v>919.91044776119406</v>
      </c>
      <c r="Z24" s="190">
        <f>IF('BS(Balance Sheets) '!Z24="-","-",'BS(Balance Sheets) '!Z24/'為替換算(currency conversion)'!$B$3)</f>
        <v>937.64179104477614</v>
      </c>
      <c r="AA24" s="190">
        <f>IF('BS(Balance Sheets) '!AA24="-","-",'BS(Balance Sheets) '!AA24/'為替換算(currency conversion)'!$B$3)</f>
        <v>946.14179104477614</v>
      </c>
      <c r="AB24" s="684"/>
      <c r="AC24" s="685"/>
    </row>
    <row r="25" spans="1:29" ht="18" customHeight="1">
      <c r="A25" s="170"/>
      <c r="B25" s="191"/>
      <c r="C25" s="212" t="s">
        <v>166</v>
      </c>
      <c r="D25" s="193" t="s">
        <v>3</v>
      </c>
      <c r="E25" s="194" t="s">
        <v>432</v>
      </c>
      <c r="F25" s="195">
        <f>IF('BS(Balance Sheets) '!F25="-","-",'BS(Balance Sheets) '!F25/'為替換算(currency conversion)'!$B$3)</f>
        <v>257.66417910447763</v>
      </c>
      <c r="G25" s="197">
        <f>IF('BS(Balance Sheets) '!G25="-","-",'BS(Balance Sheets) '!G25/'為替換算(currency conversion)'!$B$3)</f>
        <v>271.09701492537312</v>
      </c>
      <c r="H25" s="196">
        <f>IF('BS(Balance Sheets) '!H25="-","-",'BS(Balance Sheets) '!H25/'為替換算(currency conversion)'!$B$3)</f>
        <v>267.57462686567163</v>
      </c>
      <c r="I25" s="415">
        <f>IF('BS(Balance Sheets) '!I25="-","-",'BS(Balance Sheets) '!I25/'為替換算(currency conversion)'!$B$3)</f>
        <v>267.61194029850748</v>
      </c>
      <c r="J25" s="199">
        <f>IF('BS(Balance Sheets) '!J25="-","-",'BS(Balance Sheets) '!J25/'為替換算(currency conversion)'!$B$3)</f>
        <v>285.41044776119401</v>
      </c>
      <c r="K25" s="197">
        <f>IF('BS(Balance Sheets) '!K25="-","-",'BS(Balance Sheets) '!K25/'為替換算(currency conversion)'!$B$3)</f>
        <v>287.83582089552237</v>
      </c>
      <c r="L25" s="199">
        <f>IF('BS(Balance Sheets) '!L25="-","-",'BS(Balance Sheets) '!L25/'為替換算(currency conversion)'!$B$3)</f>
        <v>302.21641791044777</v>
      </c>
      <c r="M25" s="198">
        <f>IF('BS(Balance Sheets) '!M25="-","-",'BS(Balance Sheets) '!M25/'為替換算(currency conversion)'!$B$3)</f>
        <v>324.57462686567163</v>
      </c>
      <c r="N25" s="199">
        <f>IF('BS(Balance Sheets) '!N25="-","-",'BS(Balance Sheets) '!N25/'為替換算(currency conversion)'!$B$3)</f>
        <v>352.14179104477614</v>
      </c>
      <c r="O25" s="199">
        <f>IF('BS(Balance Sheets) '!O25="-","-",'BS(Balance Sheets) '!O25/'為替換算(currency conversion)'!$B$3)</f>
        <v>366.12686567164178</v>
      </c>
      <c r="P25" s="199">
        <f>IF('BS(Balance Sheets) '!P25="-","-",'BS(Balance Sheets) '!P25/'為替換算(currency conversion)'!$B$3)</f>
        <v>400.43283582089555</v>
      </c>
      <c r="Q25" s="198">
        <f>IF('BS(Balance Sheets) '!Q25="-","-",'BS(Balance Sheets) '!Q25/'為替換算(currency conversion)'!$B$3)</f>
        <v>424.05223880597015</v>
      </c>
      <c r="R25" s="199">
        <f>IF('BS(Balance Sheets) '!R25="-","-",'BS(Balance Sheets) '!R25/'為替換算(currency conversion)'!$B$3)</f>
        <v>442.26865671641792</v>
      </c>
      <c r="S25" s="199">
        <f>IF('BS(Balance Sheets) '!S25="-","-",'BS(Balance Sheets) '!S25/'為替換算(currency conversion)'!$B$3)</f>
        <v>459.32835820895525</v>
      </c>
      <c r="T25" s="199">
        <f>IF('BS(Balance Sheets) '!T25="-","-",'BS(Balance Sheets) '!T25/'為替換算(currency conversion)'!$B$3)</f>
        <v>466.02985074626866</v>
      </c>
      <c r="U25" s="198">
        <f>IF('BS(Balance Sheets) '!U25="-","-",'BS(Balance Sheets) '!U25/'為替換算(currency conversion)'!$B$3)</f>
        <v>492.33582089552237</v>
      </c>
      <c r="V25" s="199">
        <f>IF('BS(Balance Sheets) '!V25="-","-",'BS(Balance Sheets) '!V25/'為替換算(currency conversion)'!$B$3)</f>
        <v>471.73134328358208</v>
      </c>
      <c r="W25" s="199">
        <f>IF('BS(Balance Sheets) '!W25="-","-",'BS(Balance Sheets) '!W25/'為替換算(currency conversion)'!$B$3)</f>
        <v>474.1194029850746</v>
      </c>
      <c r="X25" s="199">
        <f>IF('BS(Balance Sheets) '!X25="-","-",'BS(Balance Sheets) '!X25/'為替換算(currency conversion)'!$B$3)</f>
        <v>499.30597014925371</v>
      </c>
      <c r="Y25" s="198">
        <f>IF('BS(Balance Sheets) '!Y25="-","-",'BS(Balance Sheets) '!Y25/'為替換算(currency conversion)'!$B$3)</f>
        <v>534.8432835820895</v>
      </c>
      <c r="Z25" s="199">
        <f>IF('BS(Balance Sheets) '!Z25="-","-",'BS(Balance Sheets) '!Z25/'為替換算(currency conversion)'!$B$3)</f>
        <v>547.79104477611941</v>
      </c>
      <c r="AA25" s="199">
        <f>IF('BS(Balance Sheets) '!AA25="-","-",'BS(Balance Sheets) '!AA25/'為替換算(currency conversion)'!$B$3)</f>
        <v>545.1343283582089</v>
      </c>
      <c r="AB25" s="686"/>
      <c r="AC25" s="687"/>
    </row>
    <row r="26" spans="1:29" ht="18" customHeight="1" thickBot="1">
      <c r="A26" s="170"/>
      <c r="B26" s="213" t="s">
        <v>433</v>
      </c>
      <c r="C26" s="214"/>
      <c r="D26" s="215" t="s">
        <v>3</v>
      </c>
      <c r="E26" s="216" t="s">
        <v>434</v>
      </c>
      <c r="F26" s="502">
        <f>IF('BS(Balance Sheets) '!F26="-","-",'BS(Balance Sheets) '!F26/'為替換算(currency conversion)'!$B$3)</f>
        <v>15877.970149253732</v>
      </c>
      <c r="G26" s="503">
        <f>IF('BS(Balance Sheets) '!G26="-","-",'BS(Balance Sheets) '!G26/'為替換算(currency conversion)'!$B$3)</f>
        <v>16503.5223880597</v>
      </c>
      <c r="H26" s="504">
        <f>IF('BS(Balance Sheets) '!H26="-","-",'BS(Balance Sheets) '!H26/'為替換算(currency conversion)'!$B$3)</f>
        <v>17021.432835820895</v>
      </c>
      <c r="I26" s="505">
        <f>IF('BS(Balance Sheets) '!I26="-","-",'BS(Balance Sheets) '!I26/'為替換算(currency conversion)'!$B$3)</f>
        <v>16941.813432835821</v>
      </c>
      <c r="J26" s="218">
        <f>IF('BS(Balance Sheets) '!J26="-","-",'BS(Balance Sheets) '!J26/'為替換算(currency conversion)'!$B$3)</f>
        <v>16742.552238805969</v>
      </c>
      <c r="K26" s="503">
        <f>IF('BS(Balance Sheets) '!K26="-","-",'BS(Balance Sheets) '!K26/'為替換算(currency conversion)'!$B$3)</f>
        <v>17374.388059701494</v>
      </c>
      <c r="L26" s="218">
        <f>IF('BS(Balance Sheets) '!L26="-","-",'BS(Balance Sheets) '!L26/'為替換算(currency conversion)'!$B$3)</f>
        <v>17270.873134328358</v>
      </c>
      <c r="M26" s="506">
        <f>IF('BS(Balance Sheets) '!M26="-","-",'BS(Balance Sheets) '!M26/'為替換算(currency conversion)'!$B$3)</f>
        <v>18478.074626865673</v>
      </c>
      <c r="N26" s="218">
        <f>IF('BS(Balance Sheets) '!N26="-","-",'BS(Balance Sheets) '!N26/'為替換算(currency conversion)'!$B$3)</f>
        <v>19122.828358208953</v>
      </c>
      <c r="O26" s="218">
        <f>IF('BS(Balance Sheets) '!O26="-","-",'BS(Balance Sheets) '!O26/'為替換算(currency conversion)'!$B$3)</f>
        <v>19085.380597014926</v>
      </c>
      <c r="P26" s="218">
        <f>IF('BS(Balance Sheets) '!P26="-","-",'BS(Balance Sheets) '!P26/'為替換算(currency conversion)'!$B$3)</f>
        <v>20182.350746268658</v>
      </c>
      <c r="Q26" s="506">
        <f>IF('BS(Balance Sheets) '!Q26="-","-",'BS(Balance Sheets) '!Q26/'為替換算(currency conversion)'!$B$3)</f>
        <v>20044.835820895521</v>
      </c>
      <c r="R26" s="218">
        <f>IF('BS(Balance Sheets) '!R26="-","-",'BS(Balance Sheets) '!R26/'為替換算(currency conversion)'!$B$3)</f>
        <v>19870.343283582089</v>
      </c>
      <c r="S26" s="218">
        <f>IF('BS(Balance Sheets) '!S26="-","-",'BS(Balance Sheets) '!S26/'為替換算(currency conversion)'!$B$3)</f>
        <v>19967.679104477611</v>
      </c>
      <c r="T26" s="218">
        <f>IF('BS(Balance Sheets) '!T26="-","-",'BS(Balance Sheets) '!T26/'為替換算(currency conversion)'!$B$3)</f>
        <v>20733.5223880597</v>
      </c>
      <c r="U26" s="506">
        <f>IF('BS(Balance Sheets) '!U26="-","-",'BS(Balance Sheets) '!U26/'為替換算(currency conversion)'!$B$3)</f>
        <v>21619.514925373136</v>
      </c>
      <c r="V26" s="218">
        <f>IF('BS(Balance Sheets) '!V26="-","-",'BS(Balance Sheets) '!V26/'為替換算(currency conversion)'!$B$3)</f>
        <v>21777.298507462685</v>
      </c>
      <c r="W26" s="218">
        <f>IF('BS(Balance Sheets) '!W26="-","-",'BS(Balance Sheets) '!W26/'為替換算(currency conversion)'!$B$3)</f>
        <v>21523.992537313432</v>
      </c>
      <c r="X26" s="218">
        <f>IF('BS(Balance Sheets) '!X26="-","-",'BS(Balance Sheets) '!X26/'為替換算(currency conversion)'!$B$3)</f>
        <v>21968.940298507463</v>
      </c>
      <c r="Y26" s="506">
        <f>IF('BS(Balance Sheets) '!Y26="-","-",'BS(Balance Sheets) '!Y26/'為替換算(currency conversion)'!$B$3)</f>
        <v>23018.753731343284</v>
      </c>
      <c r="Z26" s="218">
        <f>IF('BS(Balance Sheets) '!Z26="-","-",'BS(Balance Sheets) '!Z26/'為替換算(currency conversion)'!$B$3)</f>
        <v>23317.5</v>
      </c>
      <c r="AA26" s="218">
        <f>IF('BS(Balance Sheets) '!AA26="-","-",'BS(Balance Sheets) '!AA26/'為替換算(currency conversion)'!$B$3)</f>
        <v>25028.246268656716</v>
      </c>
      <c r="AB26" s="693"/>
      <c r="AC26" s="694"/>
    </row>
    <row r="27" spans="1:29" ht="18" customHeight="1">
      <c r="B27" s="166" t="s">
        <v>170</v>
      </c>
      <c r="C27" s="167"/>
      <c r="D27" s="168" t="s">
        <v>3</v>
      </c>
      <c r="E27" s="169" t="s">
        <v>171</v>
      </c>
      <c r="F27" s="479"/>
      <c r="G27" s="481"/>
      <c r="H27" s="480"/>
      <c r="I27" s="507"/>
      <c r="J27" s="220"/>
      <c r="K27" s="480"/>
      <c r="L27" s="481"/>
      <c r="M27" s="482"/>
      <c r="N27" s="220"/>
      <c r="O27" s="220"/>
      <c r="P27" s="481"/>
      <c r="Q27" s="482"/>
      <c r="R27" s="220"/>
      <c r="S27" s="220"/>
      <c r="T27" s="481"/>
      <c r="U27" s="482"/>
      <c r="V27" s="220"/>
      <c r="W27" s="220"/>
      <c r="X27" s="481"/>
      <c r="Y27" s="482"/>
      <c r="Z27" s="220"/>
      <c r="AA27" s="220"/>
      <c r="AB27" s="481"/>
      <c r="AC27" s="482"/>
    </row>
    <row r="28" spans="1:29" ht="18" customHeight="1">
      <c r="A28" s="170"/>
      <c r="B28" s="171" t="s">
        <v>435</v>
      </c>
      <c r="C28" s="221"/>
      <c r="D28" s="173" t="s">
        <v>3</v>
      </c>
      <c r="E28" s="174" t="s">
        <v>436</v>
      </c>
      <c r="F28" s="175">
        <f>IF('BS(Balance Sheets) '!F28="-","-",'BS(Balance Sheets) '!F28/'為替換算(currency conversion)'!$B$3)</f>
        <v>4811.0671641791041</v>
      </c>
      <c r="G28" s="177">
        <f>IF('BS(Balance Sheets) '!G28="-","-",'BS(Balance Sheets) '!G28/'為替換算(currency conversion)'!$B$3)</f>
        <v>4894.753731343284</v>
      </c>
      <c r="H28" s="176">
        <f>IF('BS(Balance Sheets) '!H28="-","-",'BS(Balance Sheets) '!H28/'為替換算(currency conversion)'!$B$3)</f>
        <v>5380.2089552238804</v>
      </c>
      <c r="I28" s="508">
        <f>IF('BS(Balance Sheets) '!I28="-","-",'BS(Balance Sheets) '!I28/'為替換算(currency conversion)'!$B$3)</f>
        <v>5277.7388059701489</v>
      </c>
      <c r="J28" s="180">
        <f>IF('BS(Balance Sheets) '!J28="-","-",'BS(Balance Sheets) '!J28/'為替換算(currency conversion)'!$B$3)</f>
        <v>4759.6641791044776</v>
      </c>
      <c r="K28" s="217">
        <f>IF('BS(Balance Sheets) '!K28="-","-",'BS(Balance Sheets) '!K28/'為替換算(currency conversion)'!$B$3)</f>
        <v>4959.6716417910447</v>
      </c>
      <c r="L28" s="180">
        <f>IF('BS(Balance Sheets) '!L28="-","-",'BS(Balance Sheets) '!L28/'為替換算(currency conversion)'!$B$3)</f>
        <v>4755.0447761194027</v>
      </c>
      <c r="M28" s="178">
        <f>IF('BS(Balance Sheets) '!M28="-","-",'BS(Balance Sheets) '!M28/'為替換算(currency conversion)'!$B$3)</f>
        <v>6095.9626865671644</v>
      </c>
      <c r="N28" s="180">
        <f>IF('BS(Balance Sheets) '!N28="-","-",'BS(Balance Sheets) '!N28/'為替換算(currency conversion)'!$B$3)</f>
        <v>5921.3880597014922</v>
      </c>
      <c r="O28" s="180">
        <f>IF('BS(Balance Sheets) '!O28="-","-",'BS(Balance Sheets) '!O28/'為替換算(currency conversion)'!$B$3)</f>
        <v>5684.5970149253735</v>
      </c>
      <c r="P28" s="180">
        <f>IF('BS(Balance Sheets) '!P28="-","-",'BS(Balance Sheets) '!P28/'為替換算(currency conversion)'!$B$3)</f>
        <v>6057.2313432835817</v>
      </c>
      <c r="Q28" s="178">
        <f>IF('BS(Balance Sheets) '!Q28="-","-",'BS(Balance Sheets) '!Q28/'為替換算(currency conversion)'!$B$3)</f>
        <v>6589.8358208955224</v>
      </c>
      <c r="R28" s="180">
        <f>IF('BS(Balance Sheets) '!R28="-","-",'BS(Balance Sheets) '!R28/'為替換算(currency conversion)'!$B$3)</f>
        <v>6244.8582089552237</v>
      </c>
      <c r="S28" s="180">
        <f>IF('BS(Balance Sheets) '!S28="-","-",'BS(Balance Sheets) '!S28/'為替換算(currency conversion)'!$B$3)</f>
        <v>6344.186567164179</v>
      </c>
      <c r="T28" s="180">
        <f>IF('BS(Balance Sheets) '!T28="-","-",'BS(Balance Sheets) '!T28/'為替換算(currency conversion)'!$B$3)</f>
        <v>6419.7835820895525</v>
      </c>
      <c r="U28" s="178">
        <f>IF('BS(Balance Sheets) '!U28="-","-",'BS(Balance Sheets) '!U28/'為替換算(currency conversion)'!$B$3)</f>
        <v>6898.4104477611936</v>
      </c>
      <c r="V28" s="180">
        <f>IF('BS(Balance Sheets) '!V28="-","-",'BS(Balance Sheets) '!V28/'為替換算(currency conversion)'!$B$3)</f>
        <v>7218.246268656716</v>
      </c>
      <c r="W28" s="180">
        <f>IF('BS(Balance Sheets) '!W28="-","-",'BS(Balance Sheets) '!W28/'為替換算(currency conversion)'!$B$3)</f>
        <v>6368.4552238805973</v>
      </c>
      <c r="X28" s="180">
        <f>IF('BS(Balance Sheets) '!X28="-","-",'BS(Balance Sheets) '!X28/'為替換算(currency conversion)'!$B$3)</f>
        <v>6780.4776119402986</v>
      </c>
      <c r="Y28" s="178">
        <f>IF('BS(Balance Sheets) '!Y28="-","-",'BS(Balance Sheets) '!Y28/'為替換算(currency conversion)'!$B$3)</f>
        <v>7371.6194029850749</v>
      </c>
      <c r="Z28" s="180">
        <f>IF('BS(Balance Sheets) '!Z28="-","-",'BS(Balance Sheets) '!Z28/'為替換算(currency conversion)'!$B$3)</f>
        <v>7057.9776119402986</v>
      </c>
      <c r="AA28" s="180">
        <f>IF('BS(Balance Sheets) '!AA28="-","-",'BS(Balance Sheets) '!AA28/'為替換算(currency conversion)'!$B$3)</f>
        <v>7496.8432835820895</v>
      </c>
      <c r="AB28" s="679"/>
      <c r="AC28" s="681"/>
    </row>
    <row r="29" spans="1:29" ht="18" customHeight="1">
      <c r="A29" s="170"/>
      <c r="B29" s="171"/>
      <c r="C29" s="181" t="s">
        <v>174</v>
      </c>
      <c r="D29" s="182" t="s">
        <v>3</v>
      </c>
      <c r="E29" s="183" t="s">
        <v>437</v>
      </c>
      <c r="F29" s="484">
        <f>IF('BS(Balance Sheets) '!F29="-","-",'BS(Balance Sheets) '!F29/'為替換算(currency conversion)'!$B$3)</f>
        <v>1966.686567164179</v>
      </c>
      <c r="G29" s="485">
        <f>IF('BS(Balance Sheets) '!G29="-","-",'BS(Balance Sheets) '!G29/'為替換算(currency conversion)'!$B$3)</f>
        <v>2054.3208955223881</v>
      </c>
      <c r="H29" s="486">
        <f>IF('BS(Balance Sheets) '!H29="-","-",'BS(Balance Sheets) '!H29/'為替換算(currency conversion)'!$B$3)</f>
        <v>2064.8955223880598</v>
      </c>
      <c r="I29" s="487">
        <f>IF('BS(Balance Sheets) '!I29="-","-",'BS(Balance Sheets) '!I29/'為替換算(currency conversion)'!$B$3)</f>
        <v>2297.6492537313434</v>
      </c>
      <c r="J29" s="185">
        <f>IF('BS(Balance Sheets) '!J29="-","-",'BS(Balance Sheets) '!J29/'為替換算(currency conversion)'!$B$3)</f>
        <v>2008.6716417910447</v>
      </c>
      <c r="K29" s="485">
        <f>IF('BS(Balance Sheets) '!K29="-","-",'BS(Balance Sheets) '!K29/'為替換算(currency conversion)'!$B$3)</f>
        <v>2143.4253731343283</v>
      </c>
      <c r="L29" s="185">
        <f>IF('BS(Balance Sheets) '!L29="-","-",'BS(Balance Sheets) '!L29/'為替換算(currency conversion)'!$B$3)</f>
        <v>2104.7686567164178</v>
      </c>
      <c r="M29" s="488">
        <f>IF('BS(Balance Sheets) '!M29="-","-",'BS(Balance Sheets) '!M29/'為替換算(currency conversion)'!$B$3)</f>
        <v>2679.2014925373132</v>
      </c>
      <c r="N29" s="185">
        <f>IF('BS(Balance Sheets) '!N29="-","-",'BS(Balance Sheets) '!N29/'為替換算(currency conversion)'!$B$3)</f>
        <v>2512.626865671642</v>
      </c>
      <c r="O29" s="185">
        <f>IF('BS(Balance Sheets) '!O29="-","-",'BS(Balance Sheets) '!O29/'為替換算(currency conversion)'!$B$3)</f>
        <v>2338.0671641791046</v>
      </c>
      <c r="P29" s="185">
        <f>IF('BS(Balance Sheets) '!P29="-","-",'BS(Balance Sheets) '!P29/'為替換算(currency conversion)'!$B$3)</f>
        <v>2584.7761194029849</v>
      </c>
      <c r="Q29" s="488">
        <f>IF('BS(Balance Sheets) '!Q29="-","-",'BS(Balance Sheets) '!Q29/'為替換算(currency conversion)'!$B$3)</f>
        <v>2682.8955223880598</v>
      </c>
      <c r="R29" s="185">
        <f>IF('BS(Balance Sheets) '!R29="-","-",'BS(Balance Sheets) '!R29/'為替換算(currency conversion)'!$B$3)</f>
        <v>2508.4701492537315</v>
      </c>
      <c r="S29" s="185">
        <f>IF('BS(Balance Sheets) '!S29="-","-",'BS(Balance Sheets) '!S29/'為替換算(currency conversion)'!$B$3)</f>
        <v>2486.0447761194032</v>
      </c>
      <c r="T29" s="185">
        <f>IF('BS(Balance Sheets) '!T29="-","-",'BS(Balance Sheets) '!T29/'為替換算(currency conversion)'!$B$3)</f>
        <v>2628.3208955223881</v>
      </c>
      <c r="U29" s="488">
        <f>IF('BS(Balance Sheets) '!U29="-","-",'BS(Balance Sheets) '!U29/'為替換算(currency conversion)'!$B$3)</f>
        <v>3126.9552238805968</v>
      </c>
      <c r="V29" s="185">
        <f>IF('BS(Balance Sheets) '!V29="-","-",'BS(Balance Sheets) '!V29/'為替換算(currency conversion)'!$B$3)</f>
        <v>2885.2537313432836</v>
      </c>
      <c r="W29" s="185">
        <f>IF('BS(Balance Sheets) '!W29="-","-",'BS(Balance Sheets) '!W29/'為替換算(currency conversion)'!$B$3)</f>
        <v>2684.3582089552237</v>
      </c>
      <c r="X29" s="185">
        <f>IF('BS(Balance Sheets) '!X29="-","-",'BS(Balance Sheets) '!X29/'為替換算(currency conversion)'!$B$3)</f>
        <v>2868.0970149253731</v>
      </c>
      <c r="Y29" s="488">
        <f>IF('BS(Balance Sheets) '!Y29="-","-",'BS(Balance Sheets) '!Y29/'為替換算(currency conversion)'!$B$3)</f>
        <v>3449.4850746268658</v>
      </c>
      <c r="Z29" s="185">
        <f>IF('BS(Balance Sheets) '!Z29="-","-",'BS(Balance Sheets) '!Z29/'為替換算(currency conversion)'!$B$3)</f>
        <v>3221.0597014925374</v>
      </c>
      <c r="AA29" s="185">
        <f>IF('BS(Balance Sheets) '!AA29="-","-",'BS(Balance Sheets) '!AA29/'為替換算(currency conversion)'!$B$3)</f>
        <v>3114.7238805970151</v>
      </c>
      <c r="AB29" s="682"/>
      <c r="AC29" s="683"/>
    </row>
    <row r="30" spans="1:29" ht="18" customHeight="1">
      <c r="A30" s="170"/>
      <c r="B30" s="171"/>
      <c r="C30" s="186" t="s">
        <v>176</v>
      </c>
      <c r="D30" s="187" t="s">
        <v>3</v>
      </c>
      <c r="E30" s="188" t="s">
        <v>438</v>
      </c>
      <c r="F30" s="270">
        <f>IF('BS(Balance Sheets) '!F30="-","-",'BS(Balance Sheets) '!F30/'為替換算(currency conversion)'!$B$3)</f>
        <v>1486.1194029850747</v>
      </c>
      <c r="G30" s="189">
        <f>IF('BS(Balance Sheets) '!G30="-","-",'BS(Balance Sheets) '!G30/'為替換算(currency conversion)'!$B$3)</f>
        <v>1458.7014925373135</v>
      </c>
      <c r="H30" s="489">
        <f>IF('BS(Balance Sheets) '!H30="-","-",'BS(Balance Sheets) '!H30/'為替換算(currency conversion)'!$B$3)</f>
        <v>1663.2313432835822</v>
      </c>
      <c r="I30" s="246">
        <f>IF('BS(Balance Sheets) '!I30="-","-",'BS(Balance Sheets) '!I30/'為替換算(currency conversion)'!$B$3)</f>
        <v>1595.455223880597</v>
      </c>
      <c r="J30" s="190">
        <f>IF('BS(Balance Sheets) '!J30="-","-",'BS(Balance Sheets) '!J30/'為替換算(currency conversion)'!$B$3)</f>
        <v>1612.8955223880596</v>
      </c>
      <c r="K30" s="189">
        <f>IF('BS(Balance Sheets) '!K30="-","-",'BS(Balance Sheets) '!K30/'為替換算(currency conversion)'!$B$3)</f>
        <v>1566.1791044776119</v>
      </c>
      <c r="L30" s="190">
        <f>IF('BS(Balance Sheets) '!L30="-","-",'BS(Balance Sheets) '!L30/'為替換算(currency conversion)'!$B$3)</f>
        <v>1616.9328358208954</v>
      </c>
      <c r="M30" s="490">
        <f>IF('BS(Balance Sheets) '!M30="-","-",'BS(Balance Sheets) '!M30/'為替換算(currency conversion)'!$B$3)</f>
        <v>1632.641791044776</v>
      </c>
      <c r="N30" s="190">
        <f>IF('BS(Balance Sheets) '!N30="-","-",'BS(Balance Sheets) '!N30/'為替換算(currency conversion)'!$B$3)</f>
        <v>1989.6194029850747</v>
      </c>
      <c r="O30" s="190">
        <f>IF('BS(Balance Sheets) '!O30="-","-",'BS(Balance Sheets) '!O30/'為替換算(currency conversion)'!$B$3)</f>
        <v>1901.2985074626865</v>
      </c>
      <c r="P30" s="190">
        <f>IF('BS(Balance Sheets) '!P30="-","-",'BS(Balance Sheets) '!P30/'為替換算(currency conversion)'!$B$3)</f>
        <v>2013.5671641791046</v>
      </c>
      <c r="Q30" s="490">
        <f>IF('BS(Balance Sheets) '!Q30="-","-",'BS(Balance Sheets) '!Q30/'為替換算(currency conversion)'!$B$3)</f>
        <v>1915.9701492537313</v>
      </c>
      <c r="R30" s="190">
        <f>IF('BS(Balance Sheets) '!R30="-","-",'BS(Balance Sheets) '!R30/'為替換算(currency conversion)'!$B$3)</f>
        <v>2170.5820895522388</v>
      </c>
      <c r="S30" s="190">
        <f>IF('BS(Balance Sheets) '!S30="-","-",'BS(Balance Sheets) '!S30/'為替換算(currency conversion)'!$B$3)</f>
        <v>2033.7835820895523</v>
      </c>
      <c r="T30" s="190">
        <f>IF('BS(Balance Sheets) '!T30="-","-",'BS(Balance Sheets) '!T30/'為替換算(currency conversion)'!$B$3)</f>
        <v>2045.3283582089553</v>
      </c>
      <c r="U30" s="490">
        <f>IF('BS(Balance Sheets) '!U30="-","-",'BS(Balance Sheets) '!U30/'為替換算(currency conversion)'!$B$3)</f>
        <v>2016.5970149253731</v>
      </c>
      <c r="V30" s="190">
        <f>IF('BS(Balance Sheets) '!V30="-","-",'BS(Balance Sheets) '!V30/'為替換算(currency conversion)'!$B$3)</f>
        <v>2086.5447761194032</v>
      </c>
      <c r="W30" s="190">
        <f>IF('BS(Balance Sheets) '!W30="-","-",'BS(Balance Sheets) '!W30/'為替換算(currency conversion)'!$B$3)</f>
        <v>2027.6343283582089</v>
      </c>
      <c r="X30" s="190">
        <f>IF('BS(Balance Sheets) '!X30="-","-",'BS(Balance Sheets) '!X30/'為替換算(currency conversion)'!$B$3)</f>
        <v>2038.2313432835822</v>
      </c>
      <c r="Y30" s="490">
        <f>IF('BS(Balance Sheets) '!Y30="-","-",'BS(Balance Sheets) '!Y30/'為替換算(currency conversion)'!$B$3)</f>
        <v>2118.313432835821</v>
      </c>
      <c r="Z30" s="190">
        <f>IF('BS(Balance Sheets) '!Z30="-","-",'BS(Balance Sheets) '!Z30/'為替換算(currency conversion)'!$B$3)</f>
        <v>2225.9029850746269</v>
      </c>
      <c r="AA30" s="190">
        <f>IF('BS(Balance Sheets) '!AA30="-","-",'BS(Balance Sheets) '!AA30/'為替換算(currency conversion)'!$B$3)</f>
        <v>2078.5820895522388</v>
      </c>
      <c r="AB30" s="684"/>
      <c r="AC30" s="685"/>
    </row>
    <row r="31" spans="1:29" ht="18" customHeight="1">
      <c r="A31" s="170"/>
      <c r="B31" s="171"/>
      <c r="C31" s="211" t="s">
        <v>178</v>
      </c>
      <c r="D31" s="187" t="s">
        <v>3</v>
      </c>
      <c r="E31" s="188" t="s">
        <v>439</v>
      </c>
      <c r="F31" s="270">
        <f>IF('BS(Balance Sheets) '!F31="-","-",'BS(Balance Sheets) '!F31/'為替換算(currency conversion)'!$B$3)</f>
        <v>940.79104477611941</v>
      </c>
      <c r="G31" s="189">
        <f>IF('BS(Balance Sheets) '!G31="-","-",'BS(Balance Sheets) '!G31/'為替換算(currency conversion)'!$B$3)</f>
        <v>810.73134328358208</v>
      </c>
      <c r="H31" s="489">
        <f>IF('BS(Balance Sheets) '!H31="-","-",'BS(Balance Sheets) '!H31/'為替換算(currency conversion)'!$B$3)</f>
        <v>1017.0597014925373</v>
      </c>
      <c r="I31" s="246">
        <f>IF('BS(Balance Sheets) '!I31="-","-",'BS(Balance Sheets) '!I31/'為替換算(currency conversion)'!$B$3)</f>
        <v>726.96268656716416</v>
      </c>
      <c r="J31" s="190">
        <f>IF('BS(Balance Sheets) '!J31="-","-",'BS(Balance Sheets) '!J31/'為替換算(currency conversion)'!$B$3)</f>
        <v>719.09701492537317</v>
      </c>
      <c r="K31" s="189">
        <f>IF('BS(Balance Sheets) '!K31="-","-",'BS(Balance Sheets) '!K31/'為替換算(currency conversion)'!$B$3)</f>
        <v>783.64925373134326</v>
      </c>
      <c r="L31" s="190">
        <f>IF('BS(Balance Sheets) '!L31="-","-",'BS(Balance Sheets) '!L31/'為替換算(currency conversion)'!$B$3)</f>
        <v>573.38059701492534</v>
      </c>
      <c r="M31" s="490">
        <f>IF('BS(Balance Sheets) '!M31="-","-",'BS(Balance Sheets) '!M31/'為替換算(currency conversion)'!$B$3)</f>
        <v>1004.3731343283582</v>
      </c>
      <c r="N31" s="190">
        <f>IF('BS(Balance Sheets) '!N31="-","-",'BS(Balance Sheets) '!N31/'為替換算(currency conversion)'!$B$3)</f>
        <v>835.52985074626861</v>
      </c>
      <c r="O31" s="190">
        <f>IF('BS(Balance Sheets) '!O31="-","-",'BS(Balance Sheets) '!O31/'為替換算(currency conversion)'!$B$3)</f>
        <v>769.49253731343288</v>
      </c>
      <c r="P31" s="190">
        <f>IF('BS(Balance Sheets) '!P31="-","-",'BS(Balance Sheets) '!P31/'為替換算(currency conversion)'!$B$3)</f>
        <v>822.08208955223881</v>
      </c>
      <c r="Q31" s="490">
        <f>IF('BS(Balance Sheets) '!Q31="-","-",'BS(Balance Sheets) '!Q31/'為替換算(currency conversion)'!$B$3)</f>
        <v>1172.3432835820895</v>
      </c>
      <c r="R31" s="190">
        <f>IF('BS(Balance Sheets) '!R31="-","-",'BS(Balance Sheets) '!R31/'為替換算(currency conversion)'!$B$3)</f>
        <v>903.02238805970148</v>
      </c>
      <c r="S31" s="190">
        <f>IF('BS(Balance Sheets) '!S31="-","-",'BS(Balance Sheets) '!S31/'為替換算(currency conversion)'!$B$3)</f>
        <v>1107.2388059701493</v>
      </c>
      <c r="T31" s="190">
        <f>IF('BS(Balance Sheets) '!T31="-","-",'BS(Balance Sheets) '!T31/'為替換算(currency conversion)'!$B$3)</f>
        <v>981.67164179104475</v>
      </c>
      <c r="U31" s="490">
        <f>IF('BS(Balance Sheets) '!U31="-","-",'BS(Balance Sheets) '!U31/'為替換算(currency conversion)'!$B$3)</f>
        <v>789.16417910447763</v>
      </c>
      <c r="V31" s="190">
        <f>IF('BS(Balance Sheets) '!V31="-","-",'BS(Balance Sheets) '!V31/'為替換算(currency conversion)'!$B$3)</f>
        <v>1473.9626865671642</v>
      </c>
      <c r="W31" s="190">
        <f>IF('BS(Balance Sheets) '!W31="-","-",'BS(Balance Sheets) '!W31/'為替換算(currency conversion)'!$B$3)</f>
        <v>845.42537313432831</v>
      </c>
      <c r="X31" s="190">
        <f>IF('BS(Balance Sheets) '!X31="-","-",'BS(Balance Sheets) '!X31/'為替換算(currency conversion)'!$B$3)</f>
        <v>1091.358208955224</v>
      </c>
      <c r="Y31" s="490">
        <f>IF('BS(Balance Sheets) '!Y31="-","-",'BS(Balance Sheets) '!Y31/'為替換算(currency conversion)'!$B$3)</f>
        <v>767.38059701492534</v>
      </c>
      <c r="Z31" s="190">
        <f>IF('BS(Balance Sheets) '!Z31="-","-",'BS(Balance Sheets) '!Z31/'為替換算(currency conversion)'!$B$3)</f>
        <v>761.58955223880594</v>
      </c>
      <c r="AA31" s="190">
        <f>IF('BS(Balance Sheets) '!AA31="-","-",'BS(Balance Sheets) '!AA31/'為替換算(currency conversion)'!$B$3)</f>
        <v>1428.7313432835822</v>
      </c>
      <c r="AB31" s="684"/>
      <c r="AC31" s="685"/>
    </row>
    <row r="32" spans="1:29" ht="18" customHeight="1">
      <c r="A32" s="170"/>
      <c r="B32" s="171"/>
      <c r="C32" s="211" t="s">
        <v>180</v>
      </c>
      <c r="D32" s="187" t="s">
        <v>3</v>
      </c>
      <c r="E32" s="188" t="s">
        <v>440</v>
      </c>
      <c r="F32" s="270" t="str">
        <f>IF('BS(Balance Sheets) '!F32="-","-",'BS(Balance Sheets) '!F32/'為替換算(currency conversion)'!$B$3)</f>
        <v>-</v>
      </c>
      <c r="G32" s="189" t="str">
        <f>IF('BS(Balance Sheets) '!G32="-","-",'BS(Balance Sheets) '!G32/'為替換算(currency conversion)'!$B$3)</f>
        <v>-</v>
      </c>
      <c r="H32" s="489" t="str">
        <f>IF('BS(Balance Sheets) '!H32="-","-",'BS(Balance Sheets) '!H32/'為替換算(currency conversion)'!$B$3)</f>
        <v>-</v>
      </c>
      <c r="I32" s="246" t="str">
        <f>IF('BS(Balance Sheets) '!I32="-","-",'BS(Balance Sheets) '!I32/'為替換算(currency conversion)'!$B$3)</f>
        <v>-</v>
      </c>
      <c r="J32" s="190" t="str">
        <f>IF('BS(Balance Sheets) '!J32="-","-",'BS(Balance Sheets) '!J32/'為替換算(currency conversion)'!$B$3)</f>
        <v>-</v>
      </c>
      <c r="K32" s="189" t="str">
        <f>IF('BS(Balance Sheets) '!K32="-","-",'BS(Balance Sheets) '!K32/'為替換算(currency conversion)'!$B$3)</f>
        <v>-</v>
      </c>
      <c r="L32" s="190" t="str">
        <f>IF('BS(Balance Sheets) '!L32="-","-",'BS(Balance Sheets) '!L32/'為替換算(currency conversion)'!$B$3)</f>
        <v>-</v>
      </c>
      <c r="M32" s="490" t="str">
        <f>IF('BS(Balance Sheets) '!M32="-","-",'BS(Balance Sheets) '!M32/'為替換算(currency conversion)'!$B$3)</f>
        <v>-</v>
      </c>
      <c r="N32" s="190">
        <f>IF('BS(Balance Sheets) '!N32="-","-",'BS(Balance Sheets) '!N32/'為替換算(currency conversion)'!$B$3)</f>
        <v>250.47761194029852</v>
      </c>
      <c r="O32" s="190">
        <f>IF('BS(Balance Sheets) '!O32="-","-",'BS(Balance Sheets) '!O32/'為替換算(currency conversion)'!$B$3)</f>
        <v>275.09701492537312</v>
      </c>
      <c r="P32" s="190">
        <f>IF('BS(Balance Sheets) '!P32="-","-",'BS(Balance Sheets) '!P32/'為替換算(currency conversion)'!$B$3)</f>
        <v>281.8805970149254</v>
      </c>
      <c r="Q32" s="490">
        <f>IF('BS(Balance Sheets) '!Q32="-","-",'BS(Balance Sheets) '!Q32/'為替換算(currency conversion)'!$B$3)</f>
        <v>292.11194029850748</v>
      </c>
      <c r="R32" s="190">
        <f>IF('BS(Balance Sheets) '!R32="-","-",'BS(Balance Sheets) '!R32/'為替換算(currency conversion)'!$B$3)</f>
        <v>298.58955223880599</v>
      </c>
      <c r="S32" s="190">
        <f>IF('BS(Balance Sheets) '!S32="-","-",'BS(Balance Sheets) '!S32/'為替換算(currency conversion)'!$B$3)</f>
        <v>304.74626865671644</v>
      </c>
      <c r="T32" s="190">
        <f>IF('BS(Balance Sheets) '!T32="-","-",'BS(Balance Sheets) '!T32/'為替換算(currency conversion)'!$B$3)</f>
        <v>303.07462686567163</v>
      </c>
      <c r="U32" s="490">
        <f>IF('BS(Balance Sheets) '!U32="-","-",'BS(Balance Sheets) '!U32/'為替換算(currency conversion)'!$B$3)</f>
        <v>309.24626865671644</v>
      </c>
      <c r="V32" s="190">
        <f>IF('BS(Balance Sheets) '!V32="-","-",'BS(Balance Sheets) '!V32/'為替換算(currency conversion)'!$B$3)</f>
        <v>294.82089552238807</v>
      </c>
      <c r="W32" s="190">
        <f>IF('BS(Balance Sheets) '!W32="-","-",'BS(Balance Sheets) '!W32/'為替換算(currency conversion)'!$B$3)</f>
        <v>294.5</v>
      </c>
      <c r="X32" s="190">
        <f>IF('BS(Balance Sheets) '!X32="-","-",'BS(Balance Sheets) '!X32/'為替換算(currency conversion)'!$B$3)</f>
        <v>295.96268656716416</v>
      </c>
      <c r="Y32" s="490">
        <f>IF('BS(Balance Sheets) '!Y32="-","-",'BS(Balance Sheets) '!Y32/'為替換算(currency conversion)'!$B$3)</f>
        <v>317.61194029850748</v>
      </c>
      <c r="Z32" s="190">
        <f>IF('BS(Balance Sheets) '!Z32="-","-",'BS(Balance Sheets) '!Z32/'為替換算(currency conversion)'!$B$3)</f>
        <v>338.20149253731341</v>
      </c>
      <c r="AA32" s="190">
        <f>IF('BS(Balance Sheets) '!AA32="-","-",'BS(Balance Sheets) '!AA32/'為替換算(currency conversion)'!$B$3)</f>
        <v>348.47014925373134</v>
      </c>
      <c r="AB32" s="684"/>
      <c r="AC32" s="685"/>
    </row>
    <row r="33" spans="1:29" ht="18" customHeight="1">
      <c r="A33" s="170"/>
      <c r="B33" s="171"/>
      <c r="C33" s="211" t="s">
        <v>183</v>
      </c>
      <c r="D33" s="187" t="s">
        <v>3</v>
      </c>
      <c r="E33" s="188" t="s">
        <v>441</v>
      </c>
      <c r="F33" s="270">
        <f>IF('BS(Balance Sheets) '!F33="-","-",'BS(Balance Sheets) '!F33/'為替換算(currency conversion)'!$B$3)</f>
        <v>34.902985074626862</v>
      </c>
      <c r="G33" s="189">
        <f>IF('BS(Balance Sheets) '!G33="-","-",'BS(Balance Sheets) '!G33/'為替換算(currency conversion)'!$B$3)</f>
        <v>114.31343283582089</v>
      </c>
      <c r="H33" s="489">
        <f>IF('BS(Balance Sheets) '!H33="-","-",'BS(Balance Sheets) '!H33/'為替換算(currency conversion)'!$B$3)</f>
        <v>192.41791044776119</v>
      </c>
      <c r="I33" s="246">
        <f>IF('BS(Balance Sheets) '!I33="-","-",'BS(Balance Sheets) '!I33/'為替換算(currency conversion)'!$B$3)</f>
        <v>172.47014925373134</v>
      </c>
      <c r="J33" s="190">
        <f>IF('BS(Balance Sheets) '!J33="-","-",'BS(Balance Sheets) '!J33/'為替換算(currency conversion)'!$B$3)</f>
        <v>27.53731343283582</v>
      </c>
      <c r="K33" s="189">
        <f>IF('BS(Balance Sheets) '!K33="-","-",'BS(Balance Sheets) '!K33/'為替換算(currency conversion)'!$B$3)</f>
        <v>28.029850746268657</v>
      </c>
      <c r="L33" s="190">
        <f>IF('BS(Balance Sheets) '!L33="-","-",'BS(Balance Sheets) '!L33/'為替換算(currency conversion)'!$B$3)</f>
        <v>32.097014925373138</v>
      </c>
      <c r="M33" s="490">
        <f>IF('BS(Balance Sheets) '!M33="-","-",'BS(Balance Sheets) '!M33/'為替換算(currency conversion)'!$B$3)</f>
        <v>214.30597014925374</v>
      </c>
      <c r="N33" s="190">
        <f>IF('BS(Balance Sheets) '!N33="-","-",'BS(Balance Sheets) '!N33/'為替換算(currency conversion)'!$B$3)</f>
        <v>8.0970149253731343</v>
      </c>
      <c r="O33" s="190">
        <f>IF('BS(Balance Sheets) '!O33="-","-",'BS(Balance Sheets) '!O33/'為替換算(currency conversion)'!$B$3)</f>
        <v>9.1492537313432845</v>
      </c>
      <c r="P33" s="190">
        <f>IF('BS(Balance Sheets) '!P33="-","-",'BS(Balance Sheets) '!P33/'為替換算(currency conversion)'!$B$3)</f>
        <v>21.96268656716418</v>
      </c>
      <c r="Q33" s="490">
        <f>IF('BS(Balance Sheets) '!Q33="-","-",'BS(Balance Sheets) '!Q33/'為替換算(currency conversion)'!$B$3)</f>
        <v>34.35820895522388</v>
      </c>
      <c r="R33" s="190">
        <f>IF('BS(Balance Sheets) '!R33="-","-",'BS(Balance Sheets) '!R33/'為替換算(currency conversion)'!$B$3)</f>
        <v>38.171641791044777</v>
      </c>
      <c r="S33" s="190">
        <f>IF('BS(Balance Sheets) '!S33="-","-",'BS(Balance Sheets) '!S33/'為替換算(currency conversion)'!$B$3)</f>
        <v>46.067164179104481</v>
      </c>
      <c r="T33" s="190">
        <f>IF('BS(Balance Sheets) '!T33="-","-",'BS(Balance Sheets) '!T33/'為替換算(currency conversion)'!$B$3)</f>
        <v>90.78358208955224</v>
      </c>
      <c r="U33" s="490">
        <f>IF('BS(Balance Sheets) '!U33="-","-",'BS(Balance Sheets) '!U33/'為替換算(currency conversion)'!$B$3)</f>
        <v>30.410447761194028</v>
      </c>
      <c r="V33" s="190">
        <f>IF('BS(Balance Sheets) '!V33="-","-",'BS(Balance Sheets) '!V33/'為替換算(currency conversion)'!$B$3)</f>
        <v>46.335820895522389</v>
      </c>
      <c r="W33" s="190">
        <f>IF('BS(Balance Sheets) '!W33="-","-",'BS(Balance Sheets) '!W33/'為替換算(currency conversion)'!$B$3)</f>
        <v>38.656716417910445</v>
      </c>
      <c r="X33" s="190">
        <f>IF('BS(Balance Sheets) '!X33="-","-",'BS(Balance Sheets) '!X33/'為替換算(currency conversion)'!$B$3)</f>
        <v>33.059701492537314</v>
      </c>
      <c r="Y33" s="490">
        <f>IF('BS(Balance Sheets) '!Y33="-","-",'BS(Balance Sheets) '!Y33/'為替換算(currency conversion)'!$B$3)</f>
        <v>26.656716417910449</v>
      </c>
      <c r="Z33" s="190">
        <f>IF('BS(Balance Sheets) '!Z33="-","-",'BS(Balance Sheets) '!Z33/'為替換算(currency conversion)'!$B$3)</f>
        <v>39.373134328358212</v>
      </c>
      <c r="AA33" s="190">
        <f>IF('BS(Balance Sheets) '!AA33="-","-",'BS(Balance Sheets) '!AA33/'為替換算(currency conversion)'!$B$3)</f>
        <v>32.507462686567166</v>
      </c>
      <c r="AB33" s="684"/>
      <c r="AC33" s="685"/>
    </row>
    <row r="34" spans="1:29" ht="18" customHeight="1">
      <c r="A34" s="170"/>
      <c r="B34" s="171"/>
      <c r="C34" s="186" t="s">
        <v>185</v>
      </c>
      <c r="D34" s="187" t="s">
        <v>3</v>
      </c>
      <c r="E34" s="188" t="s">
        <v>442</v>
      </c>
      <c r="F34" s="270">
        <f>IF('BS(Balance Sheets) '!F34="-","-",'BS(Balance Sheets) '!F34/'為替換算(currency conversion)'!$B$3)</f>
        <v>90.395522388059703</v>
      </c>
      <c r="G34" s="189">
        <f>IF('BS(Balance Sheets) '!G34="-","-",'BS(Balance Sheets) '!G34/'為替換算(currency conversion)'!$B$3)</f>
        <v>194.82835820895522</v>
      </c>
      <c r="H34" s="489">
        <f>IF('BS(Balance Sheets) '!H34="-","-",'BS(Balance Sheets) '!H34/'為替換算(currency conversion)'!$B$3)</f>
        <v>140.34328358208955</v>
      </c>
      <c r="I34" s="246">
        <f>IF('BS(Balance Sheets) '!I34="-","-",'BS(Balance Sheets) '!I34/'為替換算(currency conversion)'!$B$3)</f>
        <v>195.61940298507463</v>
      </c>
      <c r="J34" s="190">
        <f>IF('BS(Balance Sheets) '!J34="-","-",'BS(Balance Sheets) '!J34/'為替換算(currency conversion)'!$B$3)</f>
        <v>100.17164179104478</v>
      </c>
      <c r="K34" s="189">
        <f>IF('BS(Balance Sheets) '!K34="-","-",'BS(Balance Sheets) '!K34/'為替換算(currency conversion)'!$B$3)</f>
        <v>163.78358208955223</v>
      </c>
      <c r="L34" s="190">
        <f>IF('BS(Balance Sheets) '!L34="-","-",'BS(Balance Sheets) '!L34/'為替換算(currency conversion)'!$B$3)</f>
        <v>124.23880597014926</v>
      </c>
      <c r="M34" s="490">
        <f>IF('BS(Balance Sheets) '!M34="-","-",'BS(Balance Sheets) '!M34/'為替換算(currency conversion)'!$B$3)</f>
        <v>227.14179104477611</v>
      </c>
      <c r="N34" s="190">
        <f>IF('BS(Balance Sheets) '!N34="-","-",'BS(Balance Sheets) '!N34/'為替換算(currency conversion)'!$B$3)</f>
        <v>81.104477611940297</v>
      </c>
      <c r="O34" s="190">
        <f>IF('BS(Balance Sheets) '!O34="-","-",'BS(Balance Sheets) '!O34/'為替換算(currency conversion)'!$B$3)</f>
        <v>193.67910447761193</v>
      </c>
      <c r="P34" s="190">
        <f>IF('BS(Balance Sheets) '!P34="-","-",'BS(Balance Sheets) '!P34/'為替換算(currency conversion)'!$B$3)</f>
        <v>122.31343283582089</v>
      </c>
      <c r="Q34" s="490">
        <f>IF('BS(Balance Sheets) '!Q34="-","-",'BS(Balance Sheets) '!Q34/'為替換算(currency conversion)'!$B$3)</f>
        <v>238.82089552238807</v>
      </c>
      <c r="R34" s="190">
        <f>IF('BS(Balance Sheets) '!R34="-","-",'BS(Balance Sheets) '!R34/'為替換算(currency conversion)'!$B$3)</f>
        <v>95.805970149253724</v>
      </c>
      <c r="S34" s="190">
        <f>IF('BS(Balance Sheets) '!S34="-","-",'BS(Balance Sheets) '!S34/'為替換算(currency conversion)'!$B$3)</f>
        <v>184.82089552238807</v>
      </c>
      <c r="T34" s="190">
        <f>IF('BS(Balance Sheets) '!T34="-","-",'BS(Balance Sheets) '!T34/'為替換算(currency conversion)'!$B$3)</f>
        <v>155.86567164179104</v>
      </c>
      <c r="U34" s="490">
        <f>IF('BS(Balance Sheets) '!U34="-","-",'BS(Balance Sheets) '!U34/'為替換算(currency conversion)'!$B$3)</f>
        <v>295.53731343283584</v>
      </c>
      <c r="V34" s="190">
        <f>IF('BS(Balance Sheets) '!V34="-","-",'BS(Balance Sheets) '!V34/'為替換算(currency conversion)'!$B$3)</f>
        <v>102.41791044776119</v>
      </c>
      <c r="W34" s="190">
        <f>IF('BS(Balance Sheets) '!W34="-","-",'BS(Balance Sheets) '!W34/'為替換算(currency conversion)'!$B$3)</f>
        <v>228.61194029850745</v>
      </c>
      <c r="X34" s="190">
        <f>IF('BS(Balance Sheets) '!X34="-","-",'BS(Balance Sheets) '!X34/'為替換算(currency conversion)'!$B$3)</f>
        <v>180.49253731343285</v>
      </c>
      <c r="Y34" s="490">
        <f>IF('BS(Balance Sheets) '!Y34="-","-",'BS(Balance Sheets) '!Y34/'為替換算(currency conversion)'!$B$3)</f>
        <v>353.12686567164178</v>
      </c>
      <c r="Z34" s="190">
        <f>IF('BS(Balance Sheets) '!Z34="-","-",'BS(Balance Sheets) '!Z34/'為替換算(currency conversion)'!$B$3)</f>
        <v>142.35074626865671</v>
      </c>
      <c r="AA34" s="190">
        <f>IF('BS(Balance Sheets) '!AA34="-","-",'BS(Balance Sheets) '!AA34/'為替換算(currency conversion)'!$B$3)</f>
        <v>208.85820895522389</v>
      </c>
      <c r="AB34" s="684"/>
      <c r="AC34" s="685"/>
    </row>
    <row r="35" spans="1:29" ht="18" customHeight="1">
      <c r="A35" s="170"/>
      <c r="B35" s="222"/>
      <c r="C35" s="186" t="s">
        <v>187</v>
      </c>
      <c r="D35" s="187" t="s">
        <v>3</v>
      </c>
      <c r="E35" s="188" t="s">
        <v>443</v>
      </c>
      <c r="F35" s="270">
        <f>IF('BS(Balance Sheets) '!F35="-","-",'BS(Balance Sheets) '!F35/'為替換算(currency conversion)'!$B$3)</f>
        <v>28.977611940298509</v>
      </c>
      <c r="G35" s="189">
        <f>IF('BS(Balance Sheets) '!G35="-","-",'BS(Balance Sheets) '!G35/'為替換算(currency conversion)'!$B$3)</f>
        <v>36.201492537313435</v>
      </c>
      <c r="H35" s="489">
        <f>IF('BS(Balance Sheets) '!H35="-","-",'BS(Balance Sheets) '!H35/'為替換算(currency conversion)'!$B$3)</f>
        <v>69.880597014925371</v>
      </c>
      <c r="I35" s="246">
        <f>IF('BS(Balance Sheets) '!I35="-","-",'BS(Balance Sheets) '!I35/'為替換算(currency conversion)'!$B$3)</f>
        <v>59.21641791044776</v>
      </c>
      <c r="J35" s="190">
        <f>IF('BS(Balance Sheets) '!J35="-","-",'BS(Balance Sheets) '!J35/'為替換算(currency conversion)'!$B$3)</f>
        <v>42.291044776119406</v>
      </c>
      <c r="K35" s="189">
        <f>IF('BS(Balance Sheets) '!K35="-","-",'BS(Balance Sheets) '!K35/'為替換算(currency conversion)'!$B$3)</f>
        <v>71.156716417910445</v>
      </c>
      <c r="L35" s="190">
        <f>IF('BS(Balance Sheets) '!L35="-","-",'BS(Balance Sheets) '!L35/'為替換算(currency conversion)'!$B$3)</f>
        <v>106.61940298507463</v>
      </c>
      <c r="M35" s="490">
        <f>IF('BS(Balance Sheets) '!M35="-","-",'BS(Balance Sheets) '!M35/'為替換算(currency conversion)'!$B$3)</f>
        <v>92.791044776119406</v>
      </c>
      <c r="N35" s="190">
        <f>IF('BS(Balance Sheets) '!N35="-","-",'BS(Balance Sheets) '!N35/'為替換算(currency conversion)'!$B$3)</f>
        <v>65.373134328358205</v>
      </c>
      <c r="O35" s="190">
        <f>IF('BS(Balance Sheets) '!O35="-","-",'BS(Balance Sheets) '!O35/'為替換算(currency conversion)'!$B$3)</f>
        <v>80.126865671641795</v>
      </c>
      <c r="P35" s="190">
        <f>IF('BS(Balance Sheets) '!P35="-","-",'BS(Balance Sheets) '!P35/'為替換算(currency conversion)'!$B$3)</f>
        <v>77.276119402985074</v>
      </c>
      <c r="Q35" s="490">
        <f>IF('BS(Balance Sheets) '!Q35="-","-",'BS(Balance Sheets) '!Q35/'為替換算(currency conversion)'!$B$3)</f>
        <v>31.888059701492537</v>
      </c>
      <c r="R35" s="190">
        <f>IF('BS(Balance Sheets) '!R35="-","-",'BS(Balance Sheets) '!R35/'為替換算(currency conversion)'!$B$3)</f>
        <v>23.365671641791046</v>
      </c>
      <c r="S35" s="190">
        <f>IF('BS(Balance Sheets) '!S35="-","-",'BS(Balance Sheets) '!S35/'為替換算(currency conversion)'!$B$3)</f>
        <v>14.791044776119403</v>
      </c>
      <c r="T35" s="190">
        <f>IF('BS(Balance Sheets) '!T35="-","-",'BS(Balance Sheets) '!T35/'為替換算(currency conversion)'!$B$3)</f>
        <v>13.328358208955224</v>
      </c>
      <c r="U35" s="490">
        <f>IF('BS(Balance Sheets) '!U35="-","-",'BS(Balance Sheets) '!U35/'為替換算(currency conversion)'!$B$3)</f>
        <v>31.522388059701491</v>
      </c>
      <c r="V35" s="190">
        <f>IF('BS(Balance Sheets) '!V35="-","-",'BS(Balance Sheets) '!V35/'為替換算(currency conversion)'!$B$3)</f>
        <v>36.201492537313435</v>
      </c>
      <c r="W35" s="190">
        <f>IF('BS(Balance Sheets) '!W35="-","-",'BS(Balance Sheets) '!W35/'為替換算(currency conversion)'!$B$3)</f>
        <v>38.820895522388057</v>
      </c>
      <c r="X35" s="190">
        <f>IF('BS(Balance Sheets) '!X35="-","-",'BS(Balance Sheets) '!X35/'為替換算(currency conversion)'!$B$3)</f>
        <v>44.820895522388057</v>
      </c>
      <c r="Y35" s="490">
        <f>IF('BS(Balance Sheets) '!Y35="-","-",'BS(Balance Sheets) '!Y35/'為替換算(currency conversion)'!$B$3)</f>
        <v>57.089552238805972</v>
      </c>
      <c r="Z35" s="190">
        <f>IF('BS(Balance Sheets) '!Z35="-","-",'BS(Balance Sheets) '!Z35/'為替換算(currency conversion)'!$B$3)</f>
        <v>56.902985074626862</v>
      </c>
      <c r="AA35" s="190">
        <f>IF('BS(Balance Sheets) '!AA35="-","-",'BS(Balance Sheets) '!AA35/'為替換算(currency conversion)'!$B$3)</f>
        <v>75.738805970149258</v>
      </c>
      <c r="AB35" s="684"/>
      <c r="AC35" s="685"/>
    </row>
    <row r="36" spans="1:29" ht="18" customHeight="1">
      <c r="A36" s="170"/>
      <c r="B36" s="223"/>
      <c r="C36" s="224" t="s">
        <v>189</v>
      </c>
      <c r="D36" s="225" t="s">
        <v>3</v>
      </c>
      <c r="E36" s="226" t="s">
        <v>444</v>
      </c>
      <c r="F36" s="243">
        <f>IF('BS(Balance Sheets) '!F36="-","-",'BS(Balance Sheets) '!F36/'為替換算(currency conversion)'!$B$3)</f>
        <v>263.20149253731341</v>
      </c>
      <c r="G36" s="416">
        <f>IF('BS(Balance Sheets) '!G36="-","-",'BS(Balance Sheets) '!G36/'為替換算(currency conversion)'!$B$3)</f>
        <v>225.66417910447763</v>
      </c>
      <c r="H36" s="244">
        <f>IF('BS(Balance Sheets) '!H36="-","-",'BS(Balance Sheets) '!H36/'為替換算(currency conversion)'!$B$3)</f>
        <v>232.3955223880597</v>
      </c>
      <c r="I36" s="417">
        <f>IF('BS(Balance Sheets) '!I36="-","-",'BS(Balance Sheets) '!I36/'為替換算(currency conversion)'!$B$3)</f>
        <v>230.37313432835822</v>
      </c>
      <c r="J36" s="227">
        <f>IF('BS(Balance Sheets) '!J36="-","-",'BS(Balance Sheets) '!J36/'為替換算(currency conversion)'!$B$3)</f>
        <v>249.01492537313433</v>
      </c>
      <c r="K36" s="416">
        <f>IF('BS(Balance Sheets) '!K36="-","-",'BS(Balance Sheets) '!K36/'為替換算(currency conversion)'!$B$3)</f>
        <v>203.455223880597</v>
      </c>
      <c r="L36" s="227">
        <f>IF('BS(Balance Sheets) '!L36="-","-",'BS(Balance Sheets) '!L36/'為替換算(currency conversion)'!$B$3)</f>
        <v>197.00746268656715</v>
      </c>
      <c r="M36" s="509">
        <f>IF('BS(Balance Sheets) '!M36="-","-",'BS(Balance Sheets) '!M36/'為替換算(currency conversion)'!$B$3)</f>
        <v>245.50746268656715</v>
      </c>
      <c r="N36" s="227">
        <f>IF('BS(Balance Sheets) '!N36="-","-",'BS(Balance Sheets) '!N36/'為替換算(currency conversion)'!$B$3)</f>
        <v>178.5597014925373</v>
      </c>
      <c r="O36" s="227">
        <f>IF('BS(Balance Sheets) '!O36="-","-",'BS(Balance Sheets) '!O36/'為替換算(currency conversion)'!$B$3)</f>
        <v>117.67910447761194</v>
      </c>
      <c r="P36" s="227">
        <f>IF('BS(Balance Sheets) '!P36="-","-",'BS(Balance Sheets) '!P36/'為替換算(currency conversion)'!$B$3)</f>
        <v>133.37313432835822</v>
      </c>
      <c r="Q36" s="509">
        <f>IF('BS(Balance Sheets) '!Q36="-","-",'BS(Balance Sheets) '!Q36/'為替換算(currency conversion)'!$B$3)</f>
        <v>221.44776119402985</v>
      </c>
      <c r="R36" s="227">
        <f>IF('BS(Balance Sheets) '!R36="-","-",'BS(Balance Sheets) '!R36/'為替換算(currency conversion)'!$B$3)</f>
        <v>206.84328358208955</v>
      </c>
      <c r="S36" s="227">
        <f>IF('BS(Balance Sheets) '!S36="-","-",'BS(Balance Sheets) '!S36/'為替換算(currency conversion)'!$B$3)</f>
        <v>166.70149253731344</v>
      </c>
      <c r="T36" s="227">
        <f>IF('BS(Balance Sheets) '!T36="-","-",'BS(Balance Sheets) '!T36/'為替換算(currency conversion)'!$B$3)</f>
        <v>201.41044776119404</v>
      </c>
      <c r="U36" s="509">
        <f>IF('BS(Balance Sheets) '!U36="-","-",'BS(Balance Sheets) '!U36/'為替換算(currency conversion)'!$B$3)</f>
        <v>298.9850746268657</v>
      </c>
      <c r="V36" s="227">
        <f>IF('BS(Balance Sheets) '!V36="-","-",'BS(Balance Sheets) '!V36/'為替換算(currency conversion)'!$B$3)</f>
        <v>292.70895522388059</v>
      </c>
      <c r="W36" s="227">
        <f>IF('BS(Balance Sheets) '!W36="-","-",'BS(Balance Sheets) '!W36/'為替換算(currency conversion)'!$B$3)</f>
        <v>210.44776119402985</v>
      </c>
      <c r="X36" s="227">
        <f>IF('BS(Balance Sheets) '!X36="-","-",'BS(Balance Sheets) '!X36/'為替換算(currency conversion)'!$B$3)</f>
        <v>228.46268656716418</v>
      </c>
      <c r="Y36" s="509">
        <f>IF('BS(Balance Sheets) '!Y36="-","-",'BS(Balance Sheets) '!Y36/'為替換算(currency conversion)'!$B$3)</f>
        <v>281.94776119402985</v>
      </c>
      <c r="Z36" s="227">
        <f>IF('BS(Balance Sheets) '!Z36="-","-",'BS(Balance Sheets) '!Z36/'為替換算(currency conversion)'!$B$3)</f>
        <v>272.58955223880599</v>
      </c>
      <c r="AA36" s="227">
        <f>IF('BS(Balance Sheets) '!AA36="-","-",'BS(Balance Sheets) '!AA36/'為替換算(currency conversion)'!$B$3)</f>
        <v>209.22388059701493</v>
      </c>
      <c r="AB36" s="695"/>
      <c r="AC36" s="696"/>
    </row>
    <row r="37" spans="1:29" ht="18" customHeight="1">
      <c r="A37" s="170"/>
      <c r="B37" s="200" t="s">
        <v>191</v>
      </c>
      <c r="C37" s="201"/>
      <c r="D37" s="202" t="s">
        <v>3</v>
      </c>
      <c r="E37" s="203" t="s">
        <v>445</v>
      </c>
      <c r="F37" s="510">
        <f>IF('BS(Balance Sheets) '!F37="-","-",'BS(Balance Sheets) '!F37/'為替換算(currency conversion)'!$B$3)</f>
        <v>5018.5746268656712</v>
      </c>
      <c r="G37" s="511">
        <f>IF('BS(Balance Sheets) '!G37="-","-",'BS(Balance Sheets) '!G37/'為替換算(currency conversion)'!$B$3)</f>
        <v>5288.5223880597014</v>
      </c>
      <c r="H37" s="512">
        <f>IF('BS(Balance Sheets) '!H37="-","-",'BS(Balance Sheets) '!H37/'為替換算(currency conversion)'!$B$3)</f>
        <v>5152.3805970149251</v>
      </c>
      <c r="I37" s="513">
        <f>IF('BS(Balance Sheets) '!I37="-","-",'BS(Balance Sheets) '!I37/'為替換算(currency conversion)'!$B$3)</f>
        <v>5242.3805970149251</v>
      </c>
      <c r="J37" s="228">
        <f>IF('BS(Balance Sheets) '!J37="-","-",'BS(Balance Sheets) '!J37/'為替換算(currency conversion)'!$B$3)</f>
        <v>5263.0671641791041</v>
      </c>
      <c r="K37" s="511">
        <f>IF('BS(Balance Sheets) '!K37="-","-",'BS(Balance Sheets) '!K37/'為替換算(currency conversion)'!$B$3)</f>
        <v>5320.6716417910447</v>
      </c>
      <c r="L37" s="228">
        <f>IF('BS(Balance Sheets) '!L37="-","-",'BS(Balance Sheets) '!L37/'為替換算(currency conversion)'!$B$3)</f>
        <v>5663.2910447761196</v>
      </c>
      <c r="M37" s="514">
        <f>IF('BS(Balance Sheets) '!M37="-","-",'BS(Balance Sheets) '!M37/'為替換算(currency conversion)'!$B$3)</f>
        <v>5167.1194029850749</v>
      </c>
      <c r="N37" s="228">
        <f>IF('BS(Balance Sheets) '!N37="-","-",'BS(Balance Sheets) '!N37/'為替換算(currency conversion)'!$B$3)</f>
        <v>5982.7388059701489</v>
      </c>
      <c r="O37" s="228">
        <f>IF('BS(Balance Sheets) '!O37="-","-",'BS(Balance Sheets) '!O37/'為替換算(currency conversion)'!$B$3)</f>
        <v>6132.5820895522384</v>
      </c>
      <c r="P37" s="228">
        <f>IF('BS(Balance Sheets) '!P37="-","-",'BS(Balance Sheets) '!P37/'為替換算(currency conversion)'!$B$3)</f>
        <v>6595.7761194029854</v>
      </c>
      <c r="Q37" s="514">
        <f>IF('BS(Balance Sheets) '!Q37="-","-",'BS(Balance Sheets) '!Q37/'為替換算(currency conversion)'!$B$3)</f>
        <v>6086.2313432835817</v>
      </c>
      <c r="R37" s="228">
        <f>IF('BS(Balance Sheets) '!R37="-","-",'BS(Balance Sheets) '!R37/'為替換算(currency conversion)'!$B$3)</f>
        <v>6091.4029850746265</v>
      </c>
      <c r="S37" s="228">
        <f>IF('BS(Balance Sheets) '!S37="-","-",'BS(Balance Sheets) '!S37/'為替換算(currency conversion)'!$B$3)</f>
        <v>5900.9104477611936</v>
      </c>
      <c r="T37" s="228">
        <f>IF('BS(Balance Sheets) '!T37="-","-",'BS(Balance Sheets) '!T37/'為替換算(currency conversion)'!$B$3)</f>
        <v>6505.2686567164183</v>
      </c>
      <c r="U37" s="514">
        <f>IF('BS(Balance Sheets) '!U37="-","-",'BS(Balance Sheets) '!U37/'為替換算(currency conversion)'!$B$3)</f>
        <v>6314.0298507462685</v>
      </c>
      <c r="V37" s="228">
        <f>IF('BS(Balance Sheets) '!V37="-","-",'BS(Balance Sheets) '!V37/'為替換算(currency conversion)'!$B$3)</f>
        <v>5996.7164179104475</v>
      </c>
      <c r="W37" s="228">
        <f>IF('BS(Balance Sheets) '!W37="-","-",'BS(Balance Sheets) '!W37/'為替換算(currency conversion)'!$B$3)</f>
        <v>6032.5970149253735</v>
      </c>
      <c r="X37" s="228">
        <f>IF('BS(Balance Sheets) '!X37="-","-",'BS(Balance Sheets) '!X37/'為替換算(currency conversion)'!$B$3)</f>
        <v>5720.5373134328356</v>
      </c>
      <c r="Y37" s="514">
        <f>IF('BS(Balance Sheets) '!Y37="-","-",'BS(Balance Sheets) '!Y37/'為替換算(currency conversion)'!$B$3)</f>
        <v>5734.6940298507461</v>
      </c>
      <c r="Z37" s="228">
        <f>IF('BS(Balance Sheets) '!Z37="-","-",'BS(Balance Sheets) '!Z37/'為替換算(currency conversion)'!$B$3)</f>
        <v>5635.4328358208959</v>
      </c>
      <c r="AA37" s="228">
        <f>IF('BS(Balance Sheets) '!AA37="-","-",'BS(Balance Sheets) '!AA37/'為替換算(currency conversion)'!$B$3)</f>
        <v>6329.2238805970146</v>
      </c>
      <c r="AB37" s="697"/>
      <c r="AC37" s="698"/>
    </row>
    <row r="38" spans="1:29" ht="18" customHeight="1">
      <c r="A38" s="170"/>
      <c r="B38" s="171"/>
      <c r="C38" s="181" t="s">
        <v>193</v>
      </c>
      <c r="D38" s="182" t="s">
        <v>3</v>
      </c>
      <c r="E38" s="183" t="s">
        <v>446</v>
      </c>
      <c r="F38" s="484">
        <f>IF('BS(Balance Sheets) '!F38="-","-",'BS(Balance Sheets) '!F38/'為替換算(currency conversion)'!$B$3)</f>
        <v>3236.873134328358</v>
      </c>
      <c r="G38" s="485">
        <f>IF('BS(Balance Sheets) '!G38="-","-",'BS(Balance Sheets) '!G38/'為替換算(currency conversion)'!$B$3)</f>
        <v>3475.3208955223881</v>
      </c>
      <c r="H38" s="486">
        <f>IF('BS(Balance Sheets) '!H38="-","-",'BS(Balance Sheets) '!H38/'為替換算(currency conversion)'!$B$3)</f>
        <v>3404.9701492537315</v>
      </c>
      <c r="I38" s="487">
        <f>IF('BS(Balance Sheets) '!I38="-","-",'BS(Balance Sheets) '!I38/'為替換算(currency conversion)'!$B$3)</f>
        <v>3498.9552238805968</v>
      </c>
      <c r="J38" s="185">
        <f>IF('BS(Balance Sheets) '!J38="-","-",'BS(Balance Sheets) '!J38/'為替換算(currency conversion)'!$B$3)</f>
        <v>3479.1791044776119</v>
      </c>
      <c r="K38" s="485">
        <f>IF('BS(Balance Sheets) '!K38="-","-",'BS(Balance Sheets) '!K38/'為替換算(currency conversion)'!$B$3)</f>
        <v>3505.3880597014927</v>
      </c>
      <c r="L38" s="185">
        <f>IF('BS(Balance Sheets) '!L38="-","-",'BS(Balance Sheets) '!L38/'為替換算(currency conversion)'!$B$3)</f>
        <v>3780.873134328358</v>
      </c>
      <c r="M38" s="488">
        <f>IF('BS(Balance Sheets) '!M38="-","-",'BS(Balance Sheets) '!M38/'為替換算(currency conversion)'!$B$3)</f>
        <v>3331.6194029850744</v>
      </c>
      <c r="N38" s="185">
        <f>IF('BS(Balance Sheets) '!N38="-","-",'BS(Balance Sheets) '!N38/'為替換算(currency conversion)'!$B$3)</f>
        <v>3394.313432835821</v>
      </c>
      <c r="O38" s="185">
        <f>IF('BS(Balance Sheets) '!O38="-","-",'BS(Balance Sheets) '!O38/'為替換算(currency conversion)'!$B$3)</f>
        <v>3391.8059701492539</v>
      </c>
      <c r="P38" s="185">
        <f>IF('BS(Balance Sheets) '!P38="-","-",'BS(Balance Sheets) '!P38/'為替換算(currency conversion)'!$B$3)</f>
        <v>3819.6492537313434</v>
      </c>
      <c r="Q38" s="488">
        <f>IF('BS(Balance Sheets) '!Q38="-","-",'BS(Balance Sheets) '!Q38/'為替換算(currency conversion)'!$B$3)</f>
        <v>3290.0074626865671</v>
      </c>
      <c r="R38" s="185">
        <f>IF('BS(Balance Sheets) '!R38="-","-",'BS(Balance Sheets) '!R38/'為替換算(currency conversion)'!$B$3)</f>
        <v>3287.6417910447763</v>
      </c>
      <c r="S38" s="185">
        <f>IF('BS(Balance Sheets) '!S38="-","-",'BS(Balance Sheets) '!S38/'為替換算(currency conversion)'!$B$3)</f>
        <v>3055.9104477611941</v>
      </c>
      <c r="T38" s="185">
        <f>IF('BS(Balance Sheets) '!T38="-","-",'BS(Balance Sheets) '!T38/'為替換算(currency conversion)'!$B$3)</f>
        <v>3587.9776119402986</v>
      </c>
      <c r="U38" s="488">
        <f>IF('BS(Balance Sheets) '!U38="-","-",'BS(Balance Sheets) '!U38/'為替換算(currency conversion)'!$B$3)</f>
        <v>3531</v>
      </c>
      <c r="V38" s="185">
        <f>IF('BS(Balance Sheets) '!V38="-","-",'BS(Balance Sheets) '!V38/'為替換算(currency conversion)'!$B$3)</f>
        <v>3191.7761194029849</v>
      </c>
      <c r="W38" s="185">
        <f>IF('BS(Balance Sheets) '!W38="-","-",'BS(Balance Sheets) '!W38/'為替換算(currency conversion)'!$B$3)</f>
        <v>3195.0373134328356</v>
      </c>
      <c r="X38" s="185">
        <f>IF('BS(Balance Sheets) '!X38="-","-",'BS(Balance Sheets) '!X38/'為替換算(currency conversion)'!$B$3)</f>
        <v>2911.6567164179105</v>
      </c>
      <c r="Y38" s="488">
        <f>IF('BS(Balance Sheets) '!Y38="-","-",'BS(Balance Sheets) '!Y38/'為替換算(currency conversion)'!$B$3)</f>
        <v>2937.6940298507461</v>
      </c>
      <c r="Z38" s="185">
        <f>IF('BS(Balance Sheets) '!Z38="-","-",'BS(Balance Sheets) '!Z38/'為替換算(currency conversion)'!$B$3)</f>
        <v>2721.0298507462685</v>
      </c>
      <c r="AA38" s="185">
        <f>IF('BS(Balance Sheets) '!AA38="-","-",'BS(Balance Sheets) '!AA38/'為替換算(currency conversion)'!$B$3)</f>
        <v>3310.0895522388059</v>
      </c>
      <c r="AB38" s="682"/>
      <c r="AC38" s="683"/>
    </row>
    <row r="39" spans="1:29" ht="18" customHeight="1">
      <c r="A39" s="170"/>
      <c r="B39" s="171"/>
      <c r="C39" s="229" t="s">
        <v>180</v>
      </c>
      <c r="D39" s="182" t="s">
        <v>3</v>
      </c>
      <c r="E39" s="188" t="s">
        <v>440</v>
      </c>
      <c r="F39" s="515" t="str">
        <f>IF('BS(Balance Sheets) '!F39="-","-",'BS(Balance Sheets) '!F39/'為替換算(currency conversion)'!$B$3)</f>
        <v>-</v>
      </c>
      <c r="G39" s="516" t="str">
        <f>IF('BS(Balance Sheets) '!G39="-","-",'BS(Balance Sheets) '!G39/'為替換算(currency conversion)'!$B$3)</f>
        <v>-</v>
      </c>
      <c r="H39" s="517" t="str">
        <f>IF('BS(Balance Sheets) '!H39="-","-",'BS(Balance Sheets) '!H39/'為替換算(currency conversion)'!$B$3)</f>
        <v>-</v>
      </c>
      <c r="I39" s="518" t="str">
        <f>IF('BS(Balance Sheets) '!I39="-","-",'BS(Balance Sheets) '!I39/'為替換算(currency conversion)'!$B$3)</f>
        <v>-</v>
      </c>
      <c r="J39" s="230" t="str">
        <f>IF('BS(Balance Sheets) '!J39="-","-",'BS(Balance Sheets) '!J39/'為替換算(currency conversion)'!$B$3)</f>
        <v>-</v>
      </c>
      <c r="K39" s="516" t="str">
        <f>IF('BS(Balance Sheets) '!K39="-","-",'BS(Balance Sheets) '!K39/'為替換算(currency conversion)'!$B$3)</f>
        <v>-</v>
      </c>
      <c r="L39" s="230" t="str">
        <f>IF('BS(Balance Sheets) '!L39="-","-",'BS(Balance Sheets) '!L39/'為替換算(currency conversion)'!$B$3)</f>
        <v>-</v>
      </c>
      <c r="M39" s="519" t="str">
        <f>IF('BS(Balance Sheets) '!M39="-","-",'BS(Balance Sheets) '!M39/'為替換算(currency conversion)'!$B$3)</f>
        <v>-</v>
      </c>
      <c r="N39" s="230">
        <f>IF('BS(Balance Sheets) '!N39="-","-",'BS(Balance Sheets) '!N39/'為替換算(currency conversion)'!$B$3)</f>
        <v>789.19402985074623</v>
      </c>
      <c r="O39" s="230">
        <f>IF('BS(Balance Sheets) '!O39="-","-",'BS(Balance Sheets) '!O39/'為替換算(currency conversion)'!$B$3)</f>
        <v>944.02985074626861</v>
      </c>
      <c r="P39" s="230">
        <f>IF('BS(Balance Sheets) '!P39="-","-",'BS(Balance Sheets) '!P39/'為替換算(currency conversion)'!$B$3)</f>
        <v>942.38805970149258</v>
      </c>
      <c r="Q39" s="519">
        <f>IF('BS(Balance Sheets) '!Q39="-","-",'BS(Balance Sheets) '!Q39/'為替換算(currency conversion)'!$B$3)</f>
        <v>912.08208955223881</v>
      </c>
      <c r="R39" s="230">
        <f>IF('BS(Balance Sheets) '!R39="-","-",'BS(Balance Sheets) '!R39/'為替換算(currency conversion)'!$B$3)</f>
        <v>897.80597014925377</v>
      </c>
      <c r="S39" s="230">
        <f>IF('BS(Balance Sheets) '!S39="-","-",'BS(Balance Sheets) '!S39/'為替換算(currency conversion)'!$B$3)</f>
        <v>876.07462686567169</v>
      </c>
      <c r="T39" s="230">
        <f>IF('BS(Balance Sheets) '!T39="-","-",'BS(Balance Sheets) '!T39/'為替換算(currency conversion)'!$B$3)</f>
        <v>843.74626865671644</v>
      </c>
      <c r="U39" s="519">
        <f>IF('BS(Balance Sheets) '!U39="-","-",'BS(Balance Sheets) '!U39/'為替換算(currency conversion)'!$B$3)</f>
        <v>879.59701492537317</v>
      </c>
      <c r="V39" s="230">
        <f>IF('BS(Balance Sheets) '!V39="-","-",'BS(Balance Sheets) '!V39/'為替換算(currency conversion)'!$B$3)</f>
        <v>871.05223880597021</v>
      </c>
      <c r="W39" s="230">
        <f>IF('BS(Balance Sheets) '!W39="-","-",'BS(Balance Sheets) '!W39/'為替換算(currency conversion)'!$B$3)</f>
        <v>876.98507462686564</v>
      </c>
      <c r="X39" s="230">
        <f>IF('BS(Balance Sheets) '!X39="-","-",'BS(Balance Sheets) '!X39/'為替換算(currency conversion)'!$B$3)</f>
        <v>865.1567164179105</v>
      </c>
      <c r="Y39" s="519">
        <f>IF('BS(Balance Sheets) '!Y39="-","-",'BS(Balance Sheets) '!Y39/'為替換算(currency conversion)'!$B$3)</f>
        <v>925.40298507462683</v>
      </c>
      <c r="Z39" s="230">
        <f>IF('BS(Balance Sheets) '!Z39="-","-",'BS(Balance Sheets) '!Z39/'為替換算(currency conversion)'!$B$3)</f>
        <v>994.8955223880597</v>
      </c>
      <c r="AA39" s="230">
        <f>IF('BS(Balance Sheets) '!AA39="-","-",'BS(Balance Sheets) '!AA39/'為替換算(currency conversion)'!$B$3)</f>
        <v>1011.9179104477612</v>
      </c>
      <c r="AB39" s="699"/>
      <c r="AC39" s="700"/>
    </row>
    <row r="40" spans="1:29" ht="18" customHeight="1">
      <c r="A40" s="170"/>
      <c r="B40" s="171"/>
      <c r="C40" s="186" t="s">
        <v>183</v>
      </c>
      <c r="D40" s="187" t="s">
        <v>3</v>
      </c>
      <c r="E40" s="188" t="s">
        <v>441</v>
      </c>
      <c r="F40" s="478">
        <f>IF('BS(Balance Sheets) '!F40="-","-",'BS(Balance Sheets) '!F40/'為替換算(currency conversion)'!$B$3)</f>
        <v>67.47014925373135</v>
      </c>
      <c r="G40" s="476">
        <f>IF('BS(Balance Sheets) '!G40="-","-",'BS(Balance Sheets) '!G40/'為替換算(currency conversion)'!$B$3)</f>
        <v>69.932835820895519</v>
      </c>
      <c r="H40" s="520">
        <f>IF('BS(Balance Sheets) '!H40="-","-",'BS(Balance Sheets) '!H40/'為替換算(currency conversion)'!$B$3)</f>
        <v>82.925373134328353</v>
      </c>
      <c r="I40" s="477">
        <f>IF('BS(Balance Sheets) '!I40="-","-",'BS(Balance Sheets) '!I40/'為替換算(currency conversion)'!$B$3)</f>
        <v>81.611940298507463</v>
      </c>
      <c r="J40" s="231">
        <f>IF('BS(Balance Sheets) '!J40="-","-",'BS(Balance Sheets) '!J40/'為替換算(currency conversion)'!$B$3)</f>
        <v>104.13432835820896</v>
      </c>
      <c r="K40" s="476">
        <f>IF('BS(Balance Sheets) '!K40="-","-",'BS(Balance Sheets) '!K40/'為替換算(currency conversion)'!$B$3)</f>
        <v>111.58208955223881</v>
      </c>
      <c r="L40" s="231">
        <f>IF('BS(Balance Sheets) '!L40="-","-",'BS(Balance Sheets) '!L40/'為替換算(currency conversion)'!$B$3)</f>
        <v>173.21641791044777</v>
      </c>
      <c r="M40" s="521">
        <f>IF('BS(Balance Sheets) '!M40="-","-",'BS(Balance Sheets) '!M40/'為替換算(currency conversion)'!$B$3)</f>
        <v>163.49253731343285</v>
      </c>
      <c r="N40" s="231">
        <f>IF('BS(Balance Sheets) '!N40="-","-",'BS(Balance Sheets) '!N40/'為替換算(currency conversion)'!$B$3)</f>
        <v>98.544776119402982</v>
      </c>
      <c r="O40" s="231">
        <f>IF('BS(Balance Sheets) '!O40="-","-",'BS(Balance Sheets) '!O40/'為替換算(currency conversion)'!$B$3)</f>
        <v>83.776119402985074</v>
      </c>
      <c r="P40" s="231">
        <f>IF('BS(Balance Sheets) '!P40="-","-",'BS(Balance Sheets) '!P40/'為替換算(currency conversion)'!$B$3)</f>
        <v>99.873134328358205</v>
      </c>
      <c r="Q40" s="521">
        <f>IF('BS(Balance Sheets) '!Q40="-","-",'BS(Balance Sheets) '!Q40/'為替換算(currency conversion)'!$B$3)</f>
        <v>90.708955223880594</v>
      </c>
      <c r="R40" s="231">
        <f>IF('BS(Balance Sheets) '!R40="-","-",'BS(Balance Sheets) '!R40/'為替換算(currency conversion)'!$B$3)</f>
        <v>84.156716417910445</v>
      </c>
      <c r="S40" s="231">
        <f>IF('BS(Balance Sheets) '!S40="-","-",'BS(Balance Sheets) '!S40/'為替換算(currency conversion)'!$B$3)</f>
        <v>102.36567164179104</v>
      </c>
      <c r="T40" s="231">
        <f>IF('BS(Balance Sheets) '!T40="-","-",'BS(Balance Sheets) '!T40/'為替換算(currency conversion)'!$B$3)</f>
        <v>138.3955223880597</v>
      </c>
      <c r="U40" s="521">
        <f>IF('BS(Balance Sheets) '!U40="-","-",'BS(Balance Sheets) '!U40/'為替換算(currency conversion)'!$B$3)</f>
        <v>101.72388059701493</v>
      </c>
      <c r="V40" s="231">
        <f>IF('BS(Balance Sheets) '!V40="-","-",'BS(Balance Sheets) '!V40/'為替換算(currency conversion)'!$B$3)</f>
        <v>106.19402985074628</v>
      </c>
      <c r="W40" s="231">
        <f>IF('BS(Balance Sheets) '!W40="-","-",'BS(Balance Sheets) '!W40/'為替換算(currency conversion)'!$B$3)</f>
        <v>103.42537313432835</v>
      </c>
      <c r="X40" s="231">
        <f>IF('BS(Balance Sheets) '!X40="-","-",'BS(Balance Sheets) '!X40/'為替換算(currency conversion)'!$B$3)</f>
        <v>101.25373134328358</v>
      </c>
      <c r="Y40" s="521">
        <f>IF('BS(Balance Sheets) '!Y40="-","-",'BS(Balance Sheets) '!Y40/'為替換算(currency conversion)'!$B$3)</f>
        <v>112.67164179104478</v>
      </c>
      <c r="Z40" s="231">
        <f>IF('BS(Balance Sheets) '!Z40="-","-",'BS(Balance Sheets) '!Z40/'為替換算(currency conversion)'!$B$3)</f>
        <v>105.32835820895522</v>
      </c>
      <c r="AA40" s="231">
        <f>IF('BS(Balance Sheets) '!AA40="-","-",'BS(Balance Sheets) '!AA40/'為替換算(currency conversion)'!$B$3)</f>
        <v>154.64925373134329</v>
      </c>
      <c r="AB40" s="701"/>
      <c r="AC40" s="702"/>
    </row>
    <row r="41" spans="1:29" ht="18" customHeight="1">
      <c r="A41" s="170"/>
      <c r="B41" s="171"/>
      <c r="C41" s="186" t="s">
        <v>197</v>
      </c>
      <c r="D41" s="187" t="s">
        <v>3</v>
      </c>
      <c r="E41" s="232" t="s">
        <v>447</v>
      </c>
      <c r="F41" s="478">
        <f>IF('BS(Balance Sheets) '!F41="-","-",'BS(Balance Sheets) '!F41/'為替換算(currency conversion)'!$B$3)</f>
        <v>1438.2761194029852</v>
      </c>
      <c r="G41" s="476">
        <f>IF('BS(Balance Sheets) '!G41="-","-",'BS(Balance Sheets) '!G41/'為替換算(currency conversion)'!$B$3)</f>
        <v>1463.3805970149253</v>
      </c>
      <c r="H41" s="520">
        <f>IF('BS(Balance Sheets) '!H41="-","-",'BS(Balance Sheets) '!H41/'為替換算(currency conversion)'!$B$3)</f>
        <v>1502.4104477611941</v>
      </c>
      <c r="I41" s="477">
        <f>IF('BS(Balance Sheets) '!I41="-","-",'BS(Balance Sheets) '!I41/'為替換算(currency conversion)'!$B$3)</f>
        <v>1491.4104477611941</v>
      </c>
      <c r="J41" s="231">
        <f>IF('BS(Balance Sheets) '!J41="-","-",'BS(Balance Sheets) '!J41/'為替換算(currency conversion)'!$B$3)</f>
        <v>1508.1268656716418</v>
      </c>
      <c r="K41" s="476">
        <f>IF('BS(Balance Sheets) '!K41="-","-",'BS(Balance Sheets) '!K41/'為替換算(currency conversion)'!$B$3)</f>
        <v>1532.5298507462687</v>
      </c>
      <c r="L41" s="231">
        <f>IF('BS(Balance Sheets) '!L41="-","-",'BS(Balance Sheets) '!L41/'為替換算(currency conversion)'!$B$3)</f>
        <v>1552.2089552238806</v>
      </c>
      <c r="M41" s="521">
        <f>IF('BS(Balance Sheets) '!M41="-","-",'BS(Balance Sheets) '!M41/'為替換算(currency conversion)'!$B$3)</f>
        <v>1511.1268656716418</v>
      </c>
      <c r="N41" s="231">
        <f>IF('BS(Balance Sheets) '!N41="-","-",'BS(Balance Sheets) '!N41/'為替換算(currency conversion)'!$B$3)</f>
        <v>1548.8731343283582</v>
      </c>
      <c r="O41" s="231">
        <f>IF('BS(Balance Sheets) '!O41="-","-",'BS(Balance Sheets) '!O41/'為替換算(currency conversion)'!$B$3)</f>
        <v>1568.4029850746269</v>
      </c>
      <c r="P41" s="231">
        <f>IF('BS(Balance Sheets) '!P41="-","-",'BS(Balance Sheets) '!P41/'為替換算(currency conversion)'!$B$3)</f>
        <v>1595.3955223880596</v>
      </c>
      <c r="Q41" s="521">
        <f>IF('BS(Balance Sheets) '!Q41="-","-",'BS(Balance Sheets) '!Q41/'為替換算(currency conversion)'!$B$3)</f>
        <v>1551.1492537313434</v>
      </c>
      <c r="R41" s="231">
        <f>IF('BS(Balance Sheets) '!R41="-","-",'BS(Balance Sheets) '!R41/'為替換算(currency conversion)'!$B$3)</f>
        <v>1568.3283582089553</v>
      </c>
      <c r="S41" s="231">
        <f>IF('BS(Balance Sheets) '!S41="-","-",'BS(Balance Sheets) '!S41/'為替換算(currency conversion)'!$B$3)</f>
        <v>1593.2910447761194</v>
      </c>
      <c r="T41" s="231">
        <f>IF('BS(Balance Sheets) '!T41="-","-",'BS(Balance Sheets) '!T41/'為替換算(currency conversion)'!$B$3)</f>
        <v>1618.8283582089553</v>
      </c>
      <c r="U41" s="521">
        <f>IF('BS(Balance Sheets) '!U41="-","-",'BS(Balance Sheets) '!U41/'為替換算(currency conversion)'!$B$3)</f>
        <v>1509.8731343283582</v>
      </c>
      <c r="V41" s="231">
        <f>IF('BS(Balance Sheets) '!V41="-","-",'BS(Balance Sheets) '!V41/'為替換算(currency conversion)'!$B$3)</f>
        <v>1530.7164179104477</v>
      </c>
      <c r="W41" s="231">
        <f>IF('BS(Balance Sheets) '!W41="-","-",'BS(Balance Sheets) '!W41/'為替換算(currency conversion)'!$B$3)</f>
        <v>1553.4179104477612</v>
      </c>
      <c r="X41" s="231">
        <f>IF('BS(Balance Sheets) '!X41="-","-",'BS(Balance Sheets) '!X41/'為替換算(currency conversion)'!$B$3)</f>
        <v>1580.4104477611941</v>
      </c>
      <c r="Y41" s="521">
        <f>IF('BS(Balance Sheets) '!Y41="-","-",'BS(Balance Sheets) '!Y41/'為替換算(currency conversion)'!$B$3)</f>
        <v>1441.5671641791046</v>
      </c>
      <c r="Z41" s="231">
        <f>IF('BS(Balance Sheets) '!Z41="-","-",'BS(Balance Sheets) '!Z41/'為替換算(currency conversion)'!$B$3)</f>
        <v>1465.044776119403</v>
      </c>
      <c r="AA41" s="231">
        <f>IF('BS(Balance Sheets) '!AA41="-","-",'BS(Balance Sheets) '!AA41/'為替換算(currency conversion)'!$B$3)</f>
        <v>1489.4477611940299</v>
      </c>
      <c r="AB41" s="701"/>
      <c r="AC41" s="702"/>
    </row>
    <row r="42" spans="1:29" ht="18" customHeight="1">
      <c r="A42" s="170"/>
      <c r="B42" s="171"/>
      <c r="C42" s="186" t="s">
        <v>199</v>
      </c>
      <c r="D42" s="187" t="s">
        <v>3</v>
      </c>
      <c r="E42" s="188" t="s">
        <v>448</v>
      </c>
      <c r="F42" s="270">
        <f>IF('BS(Balance Sheets) '!F42="-","-",'BS(Balance Sheets) '!F42/'為替換算(currency conversion)'!$B$3)</f>
        <v>18.03731343283582</v>
      </c>
      <c r="G42" s="189">
        <f>IF('BS(Balance Sheets) '!G42="-","-",'BS(Balance Sheets) '!G42/'為替換算(currency conversion)'!$B$3)</f>
        <v>20.813432835820894</v>
      </c>
      <c r="H42" s="489">
        <f>IF('BS(Balance Sheets) '!H42="-","-",'BS(Balance Sheets) '!H42/'為替換算(currency conversion)'!$B$3)</f>
        <v>21.223880597014926</v>
      </c>
      <c r="I42" s="246">
        <f>IF('BS(Balance Sheets) '!I42="-","-",'BS(Balance Sheets) '!I42/'為替換算(currency conversion)'!$B$3)</f>
        <v>23.940298507462686</v>
      </c>
      <c r="J42" s="190">
        <f>IF('BS(Balance Sheets) '!J42="-","-",'BS(Balance Sheets) '!J42/'為替換算(currency conversion)'!$B$3)</f>
        <v>24.253731343283583</v>
      </c>
      <c r="K42" s="189">
        <f>IF('BS(Balance Sheets) '!K42="-","-",'BS(Balance Sheets) '!K42/'為替換算(currency conversion)'!$B$3)</f>
        <v>24.014925373134329</v>
      </c>
      <c r="L42" s="190">
        <f>IF('BS(Balance Sheets) '!L42="-","-",'BS(Balance Sheets) '!L42/'為替換算(currency conversion)'!$B$3)</f>
        <v>28.134328358208954</v>
      </c>
      <c r="M42" s="490">
        <f>IF('BS(Balance Sheets) '!M42="-","-",'BS(Balance Sheets) '!M42/'為替換算(currency conversion)'!$B$3)</f>
        <v>26.582089552238806</v>
      </c>
      <c r="N42" s="190">
        <f>IF('BS(Balance Sheets) '!N42="-","-",'BS(Balance Sheets) '!N42/'為替換算(currency conversion)'!$B$3)</f>
        <v>27.492537313432837</v>
      </c>
      <c r="O42" s="190">
        <f>IF('BS(Balance Sheets) '!O42="-","-",'BS(Balance Sheets) '!O42/'為替換算(currency conversion)'!$B$3)</f>
        <v>27.843283582089551</v>
      </c>
      <c r="P42" s="190">
        <f>IF('BS(Balance Sheets) '!P42="-","-",'BS(Balance Sheets) '!P42/'為替換算(currency conversion)'!$B$3)</f>
        <v>29.17910447761194</v>
      </c>
      <c r="Q42" s="490">
        <f>IF('BS(Balance Sheets) '!Q42="-","-",'BS(Balance Sheets) '!Q42/'為替換算(currency conversion)'!$B$3)</f>
        <v>30.828358208955223</v>
      </c>
      <c r="R42" s="190">
        <f>IF('BS(Balance Sheets) '!R42="-","-",'BS(Balance Sheets) '!R42/'為替換算(currency conversion)'!$B$3)</f>
        <v>31.119402985074625</v>
      </c>
      <c r="S42" s="190">
        <f>IF('BS(Balance Sheets) '!S42="-","-",'BS(Balance Sheets) '!S42/'為替換算(currency conversion)'!$B$3)</f>
        <v>32.388059701492537</v>
      </c>
      <c r="T42" s="190">
        <f>IF('BS(Balance Sheets) '!T42="-","-",'BS(Balance Sheets) '!T42/'為替換算(currency conversion)'!$B$3)</f>
        <v>33.589552238805972</v>
      </c>
      <c r="U42" s="490">
        <f>IF('BS(Balance Sheets) '!U42="-","-",'BS(Balance Sheets) '!U42/'為替換算(currency conversion)'!$B$3)</f>
        <v>31.850746268656717</v>
      </c>
      <c r="V42" s="190">
        <f>IF('BS(Balance Sheets) '!V42="-","-",'BS(Balance Sheets) '!V42/'為替換算(currency conversion)'!$B$3)</f>
        <v>31.447761194029852</v>
      </c>
      <c r="W42" s="190">
        <f>IF('BS(Balance Sheets) '!W42="-","-",'BS(Balance Sheets) '!W42/'為替換算(currency conversion)'!$B$3)</f>
        <v>30.402985074626866</v>
      </c>
      <c r="X42" s="190">
        <f>IF('BS(Balance Sheets) '!X42="-","-",'BS(Balance Sheets) '!X42/'為替換算(currency conversion)'!$B$3)</f>
        <v>27</v>
      </c>
      <c r="Y42" s="490">
        <f>IF('BS(Balance Sheets) '!Y42="-","-",'BS(Balance Sheets) '!Y42/'為替換算(currency conversion)'!$B$3)</f>
        <v>43.753731343283583</v>
      </c>
      <c r="Z42" s="190">
        <f>IF('BS(Balance Sheets) '!Z42="-","-",'BS(Balance Sheets) '!Z42/'為替換算(currency conversion)'!$B$3)</f>
        <v>39.313432835820898</v>
      </c>
      <c r="AA42" s="190">
        <f>IF('BS(Balance Sheets) '!AA42="-","-",'BS(Balance Sheets) '!AA42/'為替換算(currency conversion)'!$B$3)</f>
        <v>45.119402985074629</v>
      </c>
      <c r="AB42" s="684"/>
      <c r="AC42" s="685"/>
    </row>
    <row r="43" spans="1:29" ht="18" customHeight="1">
      <c r="A43" s="170"/>
      <c r="B43" s="171"/>
      <c r="C43" s="186" t="s">
        <v>201</v>
      </c>
      <c r="D43" s="187" t="s">
        <v>3</v>
      </c>
      <c r="E43" s="188" t="s">
        <v>449</v>
      </c>
      <c r="F43" s="270">
        <f>IF('BS(Balance Sheets) '!F43="-","-",'BS(Balance Sheets) '!F43/'為替換算(currency conversion)'!$B$3)</f>
        <v>178.07462686567163</v>
      </c>
      <c r="G43" s="189">
        <f>IF('BS(Balance Sheets) '!G43="-","-",'BS(Balance Sheets) '!G43/'為替換算(currency conversion)'!$B$3)</f>
        <v>176.65671641791045</v>
      </c>
      <c r="H43" s="489">
        <f>IF('BS(Balance Sheets) '!H43="-","-",'BS(Balance Sheets) '!H43/'為替換算(currency conversion)'!$B$3)</f>
        <v>62.559701492537314</v>
      </c>
      <c r="I43" s="246">
        <f>IF('BS(Balance Sheets) '!I43="-","-",'BS(Balance Sheets) '!I43/'為替換算(currency conversion)'!$B$3)</f>
        <v>57.537313432835823</v>
      </c>
      <c r="J43" s="190">
        <f>IF('BS(Balance Sheets) '!J43="-","-",'BS(Balance Sheets) '!J43/'為替換算(currency conversion)'!$B$3)</f>
        <v>51.022388059701491</v>
      </c>
      <c r="K43" s="189">
        <f>IF('BS(Balance Sheets) '!K43="-","-",'BS(Balance Sheets) '!K43/'為替換算(currency conversion)'!$B$3)</f>
        <v>45.044776119402982</v>
      </c>
      <c r="L43" s="190">
        <f>IF('BS(Balance Sheets) '!L43="-","-",'BS(Balance Sheets) '!L43/'為替換算(currency conversion)'!$B$3)</f>
        <v>37.835820895522389</v>
      </c>
      <c r="M43" s="490">
        <f>IF('BS(Balance Sheets) '!M43="-","-",'BS(Balance Sheets) '!M43/'為替換算(currency conversion)'!$B$3)</f>
        <v>41.28358208955224</v>
      </c>
      <c r="N43" s="190">
        <f>IF('BS(Balance Sheets) '!N43="-","-",'BS(Balance Sheets) '!N43/'為替換算(currency conversion)'!$B$3)</f>
        <v>58.313432835820898</v>
      </c>
      <c r="O43" s="190">
        <f>IF('BS(Balance Sheets) '!O43="-","-",'BS(Balance Sheets) '!O43/'為替換算(currency conversion)'!$B$3)</f>
        <v>40.940298507462686</v>
      </c>
      <c r="P43" s="190">
        <f>IF('BS(Balance Sheets) '!P43="-","-",'BS(Balance Sheets) '!P43/'為替換算(currency conversion)'!$B$3)</f>
        <v>42.791044776119406</v>
      </c>
      <c r="Q43" s="490">
        <f>IF('BS(Balance Sheets) '!Q43="-","-",'BS(Balance Sheets) '!Q43/'為替換算(currency conversion)'!$B$3)</f>
        <v>140.80597014925374</v>
      </c>
      <c r="R43" s="190">
        <f>IF('BS(Balance Sheets) '!R43="-","-",'BS(Balance Sheets) '!R43/'為替換算(currency conversion)'!$B$3)</f>
        <v>134.97761194029852</v>
      </c>
      <c r="S43" s="190">
        <f>IF('BS(Balance Sheets) '!S43="-","-",'BS(Balance Sheets) '!S43/'為替換算(currency conversion)'!$B$3)</f>
        <v>135.55223880597015</v>
      </c>
      <c r="T43" s="190">
        <f>IF('BS(Balance Sheets) '!T43="-","-",'BS(Balance Sheets) '!T43/'為替換算(currency conversion)'!$B$3)</f>
        <v>131.42537313432837</v>
      </c>
      <c r="U43" s="490">
        <f>IF('BS(Balance Sheets) '!U43="-","-",'BS(Balance Sheets) '!U43/'為替換算(currency conversion)'!$B$3)</f>
        <v>122.13432835820896</v>
      </c>
      <c r="V43" s="190">
        <f>IF('BS(Balance Sheets) '!V43="-","-",'BS(Balance Sheets) '!V43/'為替換算(currency conversion)'!$B$3)</f>
        <v>126.34328358208955</v>
      </c>
      <c r="W43" s="190">
        <f>IF('BS(Balance Sheets) '!W43="-","-",'BS(Balance Sheets) '!W43/'為替換算(currency conversion)'!$B$3)</f>
        <v>130.24626865671641</v>
      </c>
      <c r="X43" s="190">
        <f>IF('BS(Balance Sheets) '!X43="-","-",'BS(Balance Sheets) '!X43/'為替換算(currency conversion)'!$B$3)</f>
        <v>140.38059701492537</v>
      </c>
      <c r="Y43" s="490">
        <f>IF('BS(Balance Sheets) '!Y43="-","-",'BS(Balance Sheets) '!Y43/'為替換算(currency conversion)'!$B$3)</f>
        <v>169.88059701492537</v>
      </c>
      <c r="Z43" s="190">
        <f>IF('BS(Balance Sheets) '!Z43="-","-",'BS(Balance Sheets) '!Z43/'為替換算(currency conversion)'!$B$3)</f>
        <v>190.09701492537314</v>
      </c>
      <c r="AA43" s="190">
        <f>IF('BS(Balance Sheets) '!AA43="-","-",'BS(Balance Sheets) '!AA43/'為替換算(currency conversion)'!$B$3)</f>
        <v>187.5</v>
      </c>
      <c r="AB43" s="684"/>
      <c r="AC43" s="685"/>
    </row>
    <row r="44" spans="1:29" ht="18" customHeight="1">
      <c r="A44" s="170"/>
      <c r="B44" s="233"/>
      <c r="C44" s="192" t="s">
        <v>203</v>
      </c>
      <c r="D44" s="193" t="s">
        <v>3</v>
      </c>
      <c r="E44" s="194" t="s">
        <v>450</v>
      </c>
      <c r="F44" s="522">
        <f>IF('BS(Balance Sheets) '!F44="-","-",'BS(Balance Sheets) '!F44/'為替換算(currency conversion)'!$B$3)</f>
        <v>79.850746268656721</v>
      </c>
      <c r="G44" s="523">
        <f>IF('BS(Balance Sheets) '!G44="-","-",'BS(Balance Sheets) '!G44/'為替換算(currency conversion)'!$B$3)</f>
        <v>82.410447761194035</v>
      </c>
      <c r="H44" s="524">
        <f>IF('BS(Balance Sheets) '!H44="-","-",'BS(Balance Sheets) '!H44/'為替換算(currency conversion)'!$B$3)</f>
        <v>78.298507462686572</v>
      </c>
      <c r="I44" s="525">
        <f>IF('BS(Balance Sheets) '!I44="-","-",'BS(Balance Sheets) '!I44/'為替換算(currency conversion)'!$B$3)</f>
        <v>88.925373134328353</v>
      </c>
      <c r="J44" s="234">
        <f>IF('BS(Balance Sheets) '!J44="-","-",'BS(Balance Sheets) '!J44/'為替換算(currency conversion)'!$B$3)</f>
        <v>96.335820895522389</v>
      </c>
      <c r="K44" s="523">
        <f>IF('BS(Balance Sheets) '!K44="-","-",'BS(Balance Sheets) '!K44/'為替換算(currency conversion)'!$B$3)</f>
        <v>102.1044776119403</v>
      </c>
      <c r="L44" s="234">
        <f>IF('BS(Balance Sheets) '!L44="-","-",'BS(Balance Sheets) '!L44/'為替換算(currency conversion)'!$B$3)</f>
        <v>91.037313432835816</v>
      </c>
      <c r="M44" s="526">
        <f>IF('BS(Balance Sheets) '!M44="-","-",'BS(Balance Sheets) '!M44/'為替換算(currency conversion)'!$B$3)</f>
        <v>93.007462686567166</v>
      </c>
      <c r="N44" s="234">
        <f>IF('BS(Balance Sheets) '!N44="-","-",'BS(Balance Sheets) '!N44/'為替換算(currency conversion)'!$B$3)</f>
        <v>66.014925373134332</v>
      </c>
      <c r="O44" s="234">
        <f>IF('BS(Balance Sheets) '!O44="-","-",'BS(Balance Sheets) '!O44/'為替換算(currency conversion)'!$B$3)</f>
        <v>75.78358208955224</v>
      </c>
      <c r="P44" s="234">
        <f>IF('BS(Balance Sheets) '!P44="-","-",'BS(Balance Sheets) '!P44/'為替換算(currency conversion)'!$B$3)</f>
        <v>66.492537313432834</v>
      </c>
      <c r="Q44" s="526">
        <f>IF('BS(Balance Sheets) '!Q44="-","-",'BS(Balance Sheets) '!Q44/'為替換算(currency conversion)'!$B$3)</f>
        <v>70.641791044776113</v>
      </c>
      <c r="R44" s="234">
        <f>IF('BS(Balance Sheets) '!R44="-","-",'BS(Balance Sheets) '!R44/'為替換算(currency conversion)'!$B$3)</f>
        <v>87.380597014925371</v>
      </c>
      <c r="S44" s="234">
        <f>IF('BS(Balance Sheets) '!S44="-","-",'BS(Balance Sheets) '!S44/'為替換算(currency conversion)'!$B$3)</f>
        <v>105.32835820895522</v>
      </c>
      <c r="T44" s="234">
        <f>IF('BS(Balance Sheets) '!T44="-","-",'BS(Balance Sheets) '!T44/'為替換算(currency conversion)'!$B$3)</f>
        <v>151.31343283582089</v>
      </c>
      <c r="U44" s="526">
        <f>IF('BS(Balance Sheets) '!U44="-","-",'BS(Balance Sheets) '!U44/'為替換算(currency conversion)'!$B$3)</f>
        <v>137.85074626865671</v>
      </c>
      <c r="V44" s="234">
        <f>IF('BS(Balance Sheets) '!V44="-","-",'BS(Balance Sheets) '!V44/'為替換算(currency conversion)'!$B$3)</f>
        <v>139.18656716417911</v>
      </c>
      <c r="W44" s="234">
        <f>IF('BS(Balance Sheets) '!W44="-","-",'BS(Balance Sheets) '!W44/'為替換算(currency conversion)'!$B$3)</f>
        <v>143.08955223880596</v>
      </c>
      <c r="X44" s="234">
        <f>IF('BS(Balance Sheets) '!X44="-","-",'BS(Balance Sheets) '!X44/'為替換算(currency conversion)'!$B$3)</f>
        <v>94.679104477611943</v>
      </c>
      <c r="Y44" s="526">
        <f>IF('BS(Balance Sheets) '!Y44="-","-",'BS(Balance Sheets) '!Y44/'為替換算(currency conversion)'!$B$3)</f>
        <v>103.71641791044776</v>
      </c>
      <c r="Z44" s="234">
        <f>IF('BS(Balance Sheets) '!Z44="-","-",'BS(Balance Sheets) '!Z44/'為替換算(currency conversion)'!$B$3)</f>
        <v>119.72388059701493</v>
      </c>
      <c r="AA44" s="234">
        <f>IF('BS(Balance Sheets) '!AA44="-","-",'BS(Balance Sheets) '!AA44/'為替換算(currency conversion)'!$B$3)</f>
        <v>130.5</v>
      </c>
      <c r="AB44" s="703"/>
      <c r="AC44" s="704"/>
    </row>
    <row r="45" spans="1:29" ht="18" customHeight="1" thickBot="1">
      <c r="A45" s="170"/>
      <c r="B45" s="200" t="s">
        <v>451</v>
      </c>
      <c r="C45" s="201"/>
      <c r="D45" s="202" t="s">
        <v>3</v>
      </c>
      <c r="E45" s="203" t="s">
        <v>452</v>
      </c>
      <c r="F45" s="510">
        <f>IF('BS(Balance Sheets) '!F45="-","-",'BS(Balance Sheets) '!F45/'為替換算(currency conversion)'!$B$3)</f>
        <v>9829.6417910447763</v>
      </c>
      <c r="G45" s="511">
        <f>IF('BS(Balance Sheets) '!G45="-","-",'BS(Balance Sheets) '!G45/'為替換算(currency conversion)'!$B$3)</f>
        <v>10183.276119402984</v>
      </c>
      <c r="H45" s="512">
        <f>IF('BS(Balance Sheets) '!H45="-","-",'BS(Balance Sheets) '!H45/'為替換算(currency conversion)'!$B$3)</f>
        <v>10532.589552238805</v>
      </c>
      <c r="I45" s="513">
        <f>IF('BS(Balance Sheets) '!I45="-","-",'BS(Balance Sheets) '!I45/'為替換算(currency conversion)'!$B$3)</f>
        <v>10520.119402985074</v>
      </c>
      <c r="J45" s="228">
        <f>IF('BS(Balance Sheets) '!J45="-","-",'BS(Balance Sheets) '!J45/'為替換算(currency conversion)'!$B$3)</f>
        <v>10022.731343283582</v>
      </c>
      <c r="K45" s="503">
        <f>IF('BS(Balance Sheets) '!K45="-","-",'BS(Balance Sheets) '!K45/'為替換算(currency conversion)'!$B$3)</f>
        <v>10280.343283582089</v>
      </c>
      <c r="L45" s="228">
        <f>IF('BS(Balance Sheets) '!L45="-","-",'BS(Balance Sheets) '!L45/'為替換算(currency conversion)'!$B$3)</f>
        <v>10418.335820895523</v>
      </c>
      <c r="M45" s="514">
        <f>IF('BS(Balance Sheets) '!M45="-","-",'BS(Balance Sheets) '!M45/'為替換算(currency conversion)'!$B$3)</f>
        <v>11263.082089552239</v>
      </c>
      <c r="N45" s="228">
        <f>IF('BS(Balance Sheets) '!N45="-","-",'BS(Balance Sheets) '!N45/'為替換算(currency conversion)'!$B$3)</f>
        <v>11904.126865671642</v>
      </c>
      <c r="O45" s="228">
        <f>IF('BS(Balance Sheets) '!O45="-","-",'BS(Balance Sheets) '!O45/'為替換算(currency conversion)'!$B$3)</f>
        <v>11817.179104477613</v>
      </c>
      <c r="P45" s="228">
        <f>IF('BS(Balance Sheets) '!P45="-","-",'BS(Balance Sheets) '!P45/'為替換算(currency conversion)'!$B$3)</f>
        <v>12653.007462686568</v>
      </c>
      <c r="Q45" s="514">
        <f>IF('BS(Balance Sheets) '!Q45="-","-",'BS(Balance Sheets) '!Q45/'為替換算(currency conversion)'!$B$3)</f>
        <v>12676.067164179105</v>
      </c>
      <c r="R45" s="228">
        <f>IF('BS(Balance Sheets) '!R45="-","-",'BS(Balance Sheets) '!R45/'為替換算(currency conversion)'!$B$3)</f>
        <v>12336.26119402985</v>
      </c>
      <c r="S45" s="228">
        <f>IF('BS(Balance Sheets) '!S45="-","-",'BS(Balance Sheets) '!S45/'為替換算(currency conversion)'!$B$3)</f>
        <v>12245.097014925374</v>
      </c>
      <c r="T45" s="228">
        <f>IF('BS(Balance Sheets) '!T45="-","-",'BS(Balance Sheets) '!T45/'為替換算(currency conversion)'!$B$3)</f>
        <v>12925.059701492537</v>
      </c>
      <c r="U45" s="514">
        <f>IF('BS(Balance Sheets) '!U45="-","-",'BS(Balance Sheets) '!U45/'為替換算(currency conversion)'!$B$3)</f>
        <v>13212.447761194029</v>
      </c>
      <c r="V45" s="228">
        <f>IF('BS(Balance Sheets) '!V45="-","-",'BS(Balance Sheets) '!V45/'為替換算(currency conversion)'!$B$3)</f>
        <v>13214.962686567163</v>
      </c>
      <c r="W45" s="228">
        <f>IF('BS(Balance Sheets) '!W45="-","-",'BS(Balance Sheets) '!W45/'為替換算(currency conversion)'!$B$3)</f>
        <v>12401.052238805971</v>
      </c>
      <c r="X45" s="228">
        <f>IF('BS(Balance Sheets) '!X45="-","-",'BS(Balance Sheets) '!X45/'為替換算(currency conversion)'!$B$3)</f>
        <v>12501.014925373134</v>
      </c>
      <c r="Y45" s="514">
        <f>IF('BS(Balance Sheets) '!Y45="-","-",'BS(Balance Sheets) '!Y45/'為替換算(currency conversion)'!$B$3)</f>
        <v>13106.313432835821</v>
      </c>
      <c r="Z45" s="228">
        <f>IF('BS(Balance Sheets) '!Z45="-","-",'BS(Balance Sheets) '!Z45/'為替換算(currency conversion)'!$B$3)</f>
        <v>12693.410447761195</v>
      </c>
      <c r="AA45" s="228">
        <f>IF('BS(Balance Sheets) '!AA45="-","-",'BS(Balance Sheets) '!AA45/'為替換算(currency conversion)'!$B$3)</f>
        <v>13826.067164179105</v>
      </c>
      <c r="AB45" s="697"/>
      <c r="AC45" s="698"/>
    </row>
    <row r="46" spans="1:29" ht="18" customHeight="1">
      <c r="B46" s="235" t="s">
        <v>207</v>
      </c>
      <c r="C46" s="167"/>
      <c r="D46" s="168" t="s">
        <v>3</v>
      </c>
      <c r="E46" s="236" t="s">
        <v>453</v>
      </c>
      <c r="F46" s="527"/>
      <c r="G46" s="528"/>
      <c r="H46" s="529"/>
      <c r="I46" s="530"/>
      <c r="J46" s="237"/>
      <c r="K46" s="529"/>
      <c r="L46" s="528"/>
      <c r="M46" s="531"/>
      <c r="N46" s="237"/>
      <c r="O46" s="237"/>
      <c r="P46" s="528"/>
      <c r="Q46" s="531"/>
      <c r="R46" s="237"/>
      <c r="S46" s="237"/>
      <c r="T46" s="528"/>
      <c r="U46" s="531"/>
      <c r="V46" s="237"/>
      <c r="W46" s="237"/>
      <c r="X46" s="528"/>
      <c r="Y46" s="531"/>
      <c r="Z46" s="237"/>
      <c r="AA46" s="237"/>
      <c r="AB46" s="528"/>
      <c r="AC46" s="531"/>
    </row>
    <row r="47" spans="1:29" ht="18" customHeight="1">
      <c r="A47" s="170"/>
      <c r="B47" s="200" t="s">
        <v>209</v>
      </c>
      <c r="C47" s="238"/>
      <c r="D47" s="239" t="s">
        <v>3</v>
      </c>
      <c r="E47" s="240" t="s">
        <v>454</v>
      </c>
      <c r="F47" s="532">
        <f>IF('BS(Balance Sheets) '!F47="-","-",'BS(Balance Sheets) '!F47/'為替換算(currency conversion)'!$B$3)</f>
        <v>5820.2611940298511</v>
      </c>
      <c r="G47" s="533">
        <f>IF('BS(Balance Sheets) '!G47="-","-",'BS(Balance Sheets) '!G47/'為替換算(currency conversion)'!$B$3)</f>
        <v>6081.9701492537315</v>
      </c>
      <c r="H47" s="534">
        <f>IF('BS(Balance Sheets) '!H47="-","-",'BS(Balance Sheets) '!H47/'為替換算(currency conversion)'!$B$3)</f>
        <v>6239.4328358208959</v>
      </c>
      <c r="I47" s="535">
        <f>IF('BS(Balance Sheets) '!I47="-","-",'BS(Balance Sheets) '!I47/'為替換算(currency conversion)'!$B$3)</f>
        <v>6165.5149253731342</v>
      </c>
      <c r="J47" s="241">
        <f>IF('BS(Balance Sheets) '!J47="-","-",'BS(Balance Sheets) '!J47/'為替換算(currency conversion)'!$B$3)</f>
        <v>6470.5223880597014</v>
      </c>
      <c r="K47" s="179">
        <f>IF('BS(Balance Sheets) '!K47="-","-",'BS(Balance Sheets) '!K47/'為替換算(currency conversion)'!$B$3)</f>
        <v>6830.2835820895525</v>
      </c>
      <c r="L47" s="241">
        <f>IF('BS(Balance Sheets) '!L47="-","-",'BS(Balance Sheets) '!L47/'為替換算(currency conversion)'!$B$3)</f>
        <v>6582.059701492537</v>
      </c>
      <c r="M47" s="536">
        <f>IF('BS(Balance Sheets) '!M47="-","-",'BS(Balance Sheets) '!M47/'為替換算(currency conversion)'!$B$3)</f>
        <v>6907.9626865671644</v>
      </c>
      <c r="N47" s="241">
        <f>IF('BS(Balance Sheets) '!N47="-","-",'BS(Balance Sheets) '!N47/'為替換算(currency conversion)'!$B$3)</f>
        <v>6898.1641791044776</v>
      </c>
      <c r="O47" s="241">
        <f>IF('BS(Balance Sheets) '!O47="-","-",'BS(Balance Sheets) '!O47/'為替換算(currency conversion)'!$B$3)</f>
        <v>6937.8059701492539</v>
      </c>
      <c r="P47" s="241">
        <f>IF('BS(Balance Sheets) '!P47="-","-",'BS(Balance Sheets) '!P47/'為替換算(currency conversion)'!$B$3)</f>
        <v>7164.0522388059699</v>
      </c>
      <c r="Q47" s="536">
        <f>IF('BS(Balance Sheets) '!Q47="-","-",'BS(Balance Sheets) '!Q47/'為替換算(currency conversion)'!$B$3)</f>
        <v>7012.559701492537</v>
      </c>
      <c r="R47" s="241">
        <f>IF('BS(Balance Sheets) '!R47="-","-",'BS(Balance Sheets) '!R47/'為替換算(currency conversion)'!$B$3)</f>
        <v>7190.253731343284</v>
      </c>
      <c r="S47" s="241">
        <f>IF('BS(Balance Sheets) '!S47="-","-",'BS(Balance Sheets) '!S47/'為替換算(currency conversion)'!$B$3)</f>
        <v>7373.246268656716</v>
      </c>
      <c r="T47" s="241">
        <f>IF('BS(Balance Sheets) '!T47="-","-",'BS(Balance Sheets) '!T47/'為替換算(currency conversion)'!$B$3)</f>
        <v>7430.559701492537</v>
      </c>
      <c r="U47" s="536">
        <f>IF('BS(Balance Sheets) '!U47="-","-",'BS(Balance Sheets) '!U47/'為替換算(currency conversion)'!$B$3)</f>
        <v>8006.7089552238804</v>
      </c>
      <c r="V47" s="241">
        <f>IF('BS(Balance Sheets) '!V47="-","-",'BS(Balance Sheets) '!V47/'為替換算(currency conversion)'!$B$3)</f>
        <v>8166.6492537313434</v>
      </c>
      <c r="W47" s="241">
        <f>IF('BS(Balance Sheets) '!W47="-","-",'BS(Balance Sheets) '!W47/'為替換算(currency conversion)'!$B$3)</f>
        <v>8713.313432835821</v>
      </c>
      <c r="X47" s="241">
        <f>IF('BS(Balance Sheets) '!X47="-","-",'BS(Balance Sheets) '!X47/'為替換算(currency conversion)'!$B$3)</f>
        <v>9057.6044776119397</v>
      </c>
      <c r="Y47" s="536">
        <f>IF('BS(Balance Sheets) '!Y47="-","-",'BS(Balance Sheets) '!Y47/'為替換算(currency conversion)'!$B$3)</f>
        <v>9484.1343283582082</v>
      </c>
      <c r="Z47" s="241">
        <f>IF('BS(Balance Sheets) '!Z47="-","-",'BS(Balance Sheets) '!Z47/'為替換算(currency conversion)'!$B$3)</f>
        <v>10203.365671641792</v>
      </c>
      <c r="AA47" s="241">
        <f>IF('BS(Balance Sheets) '!AA47="-","-",'BS(Balance Sheets) '!AA47/'為替換算(currency conversion)'!$B$3)</f>
        <v>10731</v>
      </c>
      <c r="AB47" s="705"/>
      <c r="AC47" s="706"/>
    </row>
    <row r="48" spans="1:29" ht="18" customHeight="1">
      <c r="A48" s="170"/>
      <c r="B48" s="171"/>
      <c r="C48" s="229" t="s">
        <v>211</v>
      </c>
      <c r="D48" s="208" t="s">
        <v>3</v>
      </c>
      <c r="E48" s="209" t="s">
        <v>455</v>
      </c>
      <c r="F48" s="498">
        <f>IF('BS(Balance Sheets) '!F48="-","-",'BS(Balance Sheets) '!F48/'為替換算(currency conversion)'!$B$3)</f>
        <v>1063.5820895522388</v>
      </c>
      <c r="G48" s="242">
        <f>IF('BS(Balance Sheets) '!G48="-","-",'BS(Balance Sheets) '!G48/'為替換算(currency conversion)'!$B$3)</f>
        <v>1063.5820895522388</v>
      </c>
      <c r="H48" s="499">
        <f>IF('BS(Balance Sheets) '!H48="-","-",'BS(Balance Sheets) '!H48/'為替換算(currency conversion)'!$B$3)</f>
        <v>1063.5820895522388</v>
      </c>
      <c r="I48" s="500">
        <f>IF('BS(Balance Sheets) '!I48="-","-",'BS(Balance Sheets) '!I48/'為替換算(currency conversion)'!$B$3)</f>
        <v>1063.5820895522388</v>
      </c>
      <c r="J48" s="210">
        <f>IF('BS(Balance Sheets) '!J48="-","-",'BS(Balance Sheets) '!J48/'為替換算(currency conversion)'!$B$3)</f>
        <v>1063.5820895522388</v>
      </c>
      <c r="K48" s="242">
        <f>IF('BS(Balance Sheets) '!K48="-","-",'BS(Balance Sheets) '!K48/'為替換算(currency conversion)'!$B$3)</f>
        <v>1063.5820895522388</v>
      </c>
      <c r="L48" s="210">
        <f>IF('BS(Balance Sheets) '!L48="-","-",'BS(Balance Sheets) '!L48/'為替換算(currency conversion)'!$B$3)</f>
        <v>1063.5820895522388</v>
      </c>
      <c r="M48" s="501">
        <f>IF('BS(Balance Sheets) '!M48="-","-",'BS(Balance Sheets) '!M48/'為替換算(currency conversion)'!$B$3)</f>
        <v>1063.5820895522388</v>
      </c>
      <c r="N48" s="210">
        <f>IF('BS(Balance Sheets) '!N48="-","-",'BS(Balance Sheets) '!N48/'為替換算(currency conversion)'!$B$3)</f>
        <v>1063.5820895522388</v>
      </c>
      <c r="O48" s="210">
        <f>IF('BS(Balance Sheets) '!O48="-","-",'BS(Balance Sheets) '!O48/'為替換算(currency conversion)'!$B$3)</f>
        <v>1063.5820895522388</v>
      </c>
      <c r="P48" s="210">
        <f>IF('BS(Balance Sheets) '!P48="-","-",'BS(Balance Sheets) '!P48/'為替換算(currency conversion)'!$B$3)</f>
        <v>1063.5820895522388</v>
      </c>
      <c r="Q48" s="501">
        <f>IF('BS(Balance Sheets) '!Q48="-","-",'BS(Balance Sheets) '!Q48/'為替換算(currency conversion)'!$B$3)</f>
        <v>1063.5820895522388</v>
      </c>
      <c r="R48" s="210">
        <f>IF('BS(Balance Sheets) '!R48="-","-",'BS(Balance Sheets) '!R48/'為替換算(currency conversion)'!$B$3)</f>
        <v>1063.5820895522388</v>
      </c>
      <c r="S48" s="210">
        <f>IF('BS(Balance Sheets) '!S48="-","-",'BS(Balance Sheets) '!S48/'為替換算(currency conversion)'!$B$3)</f>
        <v>1063.5820895522388</v>
      </c>
      <c r="T48" s="210">
        <f>IF('BS(Balance Sheets) '!T48="-","-",'BS(Balance Sheets) '!T48/'為替換算(currency conversion)'!$B$3)</f>
        <v>1063.5820895522388</v>
      </c>
      <c r="U48" s="501">
        <f>IF('BS(Balance Sheets) '!U48="-","-",'BS(Balance Sheets) '!U48/'為替換算(currency conversion)'!$B$3)</f>
        <v>1063.5820895522388</v>
      </c>
      <c r="V48" s="210">
        <f>IF('BS(Balance Sheets) '!V48="-","-",'BS(Balance Sheets) '!V48/'為替換算(currency conversion)'!$B$3)</f>
        <v>1063.5820895522388</v>
      </c>
      <c r="W48" s="210">
        <f>IF('BS(Balance Sheets) '!W48="-","-",'BS(Balance Sheets) '!W48/'為替換算(currency conversion)'!$B$3)</f>
        <v>1063.5820895522388</v>
      </c>
      <c r="X48" s="210">
        <f>IF('BS(Balance Sheets) '!X48="-","-",'BS(Balance Sheets) '!X48/'為替換算(currency conversion)'!$B$3)</f>
        <v>1063.5820895522388</v>
      </c>
      <c r="Y48" s="501">
        <f>IF('BS(Balance Sheets) '!Y48="-","-",'BS(Balance Sheets) '!Y48/'為替換算(currency conversion)'!$B$3)</f>
        <v>1063.5820895522388</v>
      </c>
      <c r="Z48" s="210">
        <f>IF('BS(Balance Sheets) '!Z48="-","-",'BS(Balance Sheets) '!Z48/'為替換算(currency conversion)'!$B$3)</f>
        <v>1063.5820895522388</v>
      </c>
      <c r="AA48" s="210">
        <f>IF('BS(Balance Sheets) '!AA48="-","-",'BS(Balance Sheets) '!AA48/'為替換算(currency conversion)'!$B$3)</f>
        <v>1063.5820895522388</v>
      </c>
      <c r="AB48" s="691"/>
      <c r="AC48" s="692"/>
    </row>
    <row r="49" spans="1:29" ht="18" customHeight="1">
      <c r="A49" s="170"/>
      <c r="B49" s="171"/>
      <c r="C49" s="186" t="s">
        <v>213</v>
      </c>
      <c r="D49" s="187" t="s">
        <v>3</v>
      </c>
      <c r="E49" s="188" t="s">
        <v>456</v>
      </c>
      <c r="F49" s="270">
        <f>IF('BS(Balance Sheets) '!F49="-","-",'BS(Balance Sheets) '!F49/'為替換算(currency conversion)'!$B$3)</f>
        <v>884.69402985074623</v>
      </c>
      <c r="G49" s="189">
        <f>IF('BS(Balance Sheets) '!G49="-","-",'BS(Balance Sheets) '!G49/'為替換算(currency conversion)'!$B$3)</f>
        <v>876.37313432835822</v>
      </c>
      <c r="H49" s="489">
        <f>IF('BS(Balance Sheets) '!H49="-","-",'BS(Balance Sheets) '!H49/'為替換算(currency conversion)'!$B$3)</f>
        <v>862</v>
      </c>
      <c r="I49" s="246">
        <f>IF('BS(Balance Sheets) '!I49="-","-",'BS(Balance Sheets) '!I49/'為替換算(currency conversion)'!$B$3)</f>
        <v>867.11194029850742</v>
      </c>
      <c r="J49" s="190">
        <f>IF('BS(Balance Sheets) '!J49="-","-",'BS(Balance Sheets) '!J49/'為替換算(currency conversion)'!$B$3)</f>
        <v>867.20149253731347</v>
      </c>
      <c r="K49" s="189">
        <f>IF('BS(Balance Sheets) '!K49="-","-",'BS(Balance Sheets) '!K49/'為替換算(currency conversion)'!$B$3)</f>
        <v>857.3955223880597</v>
      </c>
      <c r="L49" s="190">
        <f>IF('BS(Balance Sheets) '!L49="-","-",'BS(Balance Sheets) '!L49/'為替換算(currency conversion)'!$B$3)</f>
        <v>862.76865671641792</v>
      </c>
      <c r="M49" s="490">
        <f>IF('BS(Balance Sheets) '!M49="-","-",'BS(Balance Sheets) '!M49/'為替換算(currency conversion)'!$B$3)</f>
        <v>863.73134328358208</v>
      </c>
      <c r="N49" s="190">
        <f>IF('BS(Balance Sheets) '!N49="-","-",'BS(Balance Sheets) '!N49/'為替換算(currency conversion)'!$B$3)</f>
        <v>859.14925373134326</v>
      </c>
      <c r="O49" s="190">
        <f>IF('BS(Balance Sheets) '!O49="-","-",'BS(Balance Sheets) '!O49/'為替換算(currency conversion)'!$B$3)</f>
        <v>861.05970149253733</v>
      </c>
      <c r="P49" s="190">
        <f>IF('BS(Balance Sheets) '!P49="-","-",'BS(Balance Sheets) '!P49/'為替換算(currency conversion)'!$B$3)</f>
        <v>829.32835820895525</v>
      </c>
      <c r="Q49" s="490">
        <f>IF('BS(Balance Sheets) '!Q49="-","-",'BS(Balance Sheets) '!Q49/'為替換算(currency conversion)'!$B$3)</f>
        <v>832.80597014925377</v>
      </c>
      <c r="R49" s="190">
        <f>IF('BS(Balance Sheets) '!R49="-","-",'BS(Balance Sheets) '!R49/'為替換算(currency conversion)'!$B$3)</f>
        <v>833</v>
      </c>
      <c r="S49" s="190">
        <f>IF('BS(Balance Sheets) '!S49="-","-",'BS(Balance Sheets) '!S49/'為替換算(currency conversion)'!$B$3)</f>
        <v>828.1044776119403</v>
      </c>
      <c r="T49" s="190">
        <f>IF('BS(Balance Sheets) '!T49="-","-",'BS(Balance Sheets) '!T49/'為替換算(currency conversion)'!$B$3)</f>
        <v>795.44029850746267</v>
      </c>
      <c r="U49" s="490">
        <f>IF('BS(Balance Sheets) '!U49="-","-",'BS(Balance Sheets) '!U49/'為替換算(currency conversion)'!$B$3)</f>
        <v>790.95522388059703</v>
      </c>
      <c r="V49" s="190">
        <f>IF('BS(Balance Sheets) '!V49="-","-",'BS(Balance Sheets) '!V49/'為替換算(currency conversion)'!$B$3)</f>
        <v>765.6567164179105</v>
      </c>
      <c r="W49" s="190">
        <f>IF('BS(Balance Sheets) '!W49="-","-",'BS(Balance Sheets) '!W49/'為替換算(currency conversion)'!$B$3)</f>
        <v>765.97761194029852</v>
      </c>
      <c r="X49" s="190">
        <f>IF('BS(Balance Sheets) '!X49="-","-",'BS(Balance Sheets) '!X49/'為替換算(currency conversion)'!$B$3)</f>
        <v>775.07462686567169</v>
      </c>
      <c r="Y49" s="490">
        <f>IF('BS(Balance Sheets) '!Y49="-","-",'BS(Balance Sheets) '!Y49/'為替換算(currency conversion)'!$B$3)</f>
        <v>763.73134328358208</v>
      </c>
      <c r="Z49" s="190">
        <f>IF('BS(Balance Sheets) '!Z49="-","-",'BS(Balance Sheets) '!Z49/'為替換算(currency conversion)'!$B$3)</f>
        <v>772.64925373134326</v>
      </c>
      <c r="AA49" s="190">
        <f>IF('BS(Balance Sheets) '!AA49="-","-",'BS(Balance Sheets) '!AA49/'為替換算(currency conversion)'!$B$3)</f>
        <v>724</v>
      </c>
      <c r="AB49" s="684"/>
      <c r="AC49" s="685"/>
    </row>
    <row r="50" spans="1:29" ht="18" customHeight="1">
      <c r="A50" s="170"/>
      <c r="B50" s="171"/>
      <c r="C50" s="224" t="s">
        <v>215</v>
      </c>
      <c r="D50" s="187" t="s">
        <v>3</v>
      </c>
      <c r="E50" s="226" t="s">
        <v>457</v>
      </c>
      <c r="F50" s="243">
        <f>IF('BS(Balance Sheets) '!F50="-","-",'BS(Balance Sheets) '!F50/'為替換算(currency conversion)'!$B$3)</f>
        <v>3524.813432835821</v>
      </c>
      <c r="G50" s="416">
        <f>IF('BS(Balance Sheets) '!G50="-","-",'BS(Balance Sheets) '!G50/'為替換算(currency conversion)'!$B$3)</f>
        <v>3659.7537313432836</v>
      </c>
      <c r="H50" s="244">
        <f>IF('BS(Balance Sheets) '!H50="-","-",'BS(Balance Sheets) '!H50/'為替換算(currency conversion)'!$B$3)</f>
        <v>3736.6492537313434</v>
      </c>
      <c r="I50" s="417">
        <f>IF('BS(Balance Sheets) '!I50="-","-",'BS(Balance Sheets) '!I50/'為替換算(currency conversion)'!$B$3)</f>
        <v>3944.7835820895521</v>
      </c>
      <c r="J50" s="227">
        <f>IF('BS(Balance Sheets) '!J50="-","-",'BS(Balance Sheets) '!J50/'為替換算(currency conversion)'!$B$3)</f>
        <v>4053.1343283582091</v>
      </c>
      <c r="K50" s="416">
        <f>IF('BS(Balance Sheets) '!K50="-","-",'BS(Balance Sheets) '!K50/'為替換算(currency conversion)'!$B$3)</f>
        <v>4188.1641791044776</v>
      </c>
      <c r="L50" s="227">
        <f>IF('BS(Balance Sheets) '!L50="-","-",'BS(Balance Sheets) '!L50/'為替換算(currency conversion)'!$B$3)</f>
        <v>4261.246268656716</v>
      </c>
      <c r="M50" s="509">
        <f>IF('BS(Balance Sheets) '!M50="-","-",'BS(Balance Sheets) '!M50/'為替換算(currency conversion)'!$B$3)</f>
        <v>4501.2761194029854</v>
      </c>
      <c r="N50" s="227">
        <f>IF('BS(Balance Sheets) '!N50="-","-",'BS(Balance Sheets) '!N50/'為替換算(currency conversion)'!$B$3)</f>
        <v>4561.2313432835817</v>
      </c>
      <c r="O50" s="227">
        <f>IF('BS(Balance Sheets) '!O50="-","-",'BS(Balance Sheets) '!O50/'為替換算(currency conversion)'!$B$3)</f>
        <v>4741.7238805970146</v>
      </c>
      <c r="P50" s="227">
        <f>IF('BS(Balance Sheets) '!P50="-","-",'BS(Balance Sheets) '!P50/'為替換算(currency conversion)'!$B$3)</f>
        <v>4771.313432835821</v>
      </c>
      <c r="Q50" s="509">
        <f>IF('BS(Balance Sheets) '!Q50="-","-",'BS(Balance Sheets) '!Q50/'為替換算(currency conversion)'!$B$3)</f>
        <v>4922.1119402985078</v>
      </c>
      <c r="R50" s="227">
        <f>IF('BS(Balance Sheets) '!R50="-","-",'BS(Balance Sheets) '!R50/'為替換算(currency conversion)'!$B$3)</f>
        <v>4971.1940298507461</v>
      </c>
      <c r="S50" s="227">
        <f>IF('BS(Balance Sheets) '!S50="-","-",'BS(Balance Sheets) '!S50/'為替換算(currency conversion)'!$B$3)</f>
        <v>5143.9925373134329</v>
      </c>
      <c r="T50" s="227">
        <f>IF('BS(Balance Sheets) '!T50="-","-",'BS(Balance Sheets) '!T50/'為替換算(currency conversion)'!$B$3)</f>
        <v>5259.5522388059699</v>
      </c>
      <c r="U50" s="509">
        <f>IF('BS(Balance Sheets) '!U50="-","-",'BS(Balance Sheets) '!U50/'為替換算(currency conversion)'!$B$3)</f>
        <v>5384.813432835821</v>
      </c>
      <c r="V50" s="227">
        <f>IF('BS(Balance Sheets) '!V50="-","-",'BS(Balance Sheets) '!V50/'為替換算(currency conversion)'!$B$3)</f>
        <v>5522.0820895522384</v>
      </c>
      <c r="W50" s="227">
        <f>IF('BS(Balance Sheets) '!W50="-","-",'BS(Balance Sheets) '!W50/'為替換算(currency conversion)'!$B$3)</f>
        <v>5826.8880597014922</v>
      </c>
      <c r="X50" s="227">
        <f>IF('BS(Balance Sheets) '!X50="-","-",'BS(Balance Sheets) '!X50/'為替換算(currency conversion)'!$B$3)</f>
        <v>6013.1417910447763</v>
      </c>
      <c r="Y50" s="509">
        <f>IF('BS(Balance Sheets) '!Y50="-","-",'BS(Balance Sheets) '!Y50/'為替換算(currency conversion)'!$B$3)</f>
        <v>6834.7238805970146</v>
      </c>
      <c r="Z50" s="227">
        <f>IF('BS(Balance Sheets) '!Z50="-","-",'BS(Balance Sheets) '!Z50/'為替換算(currency conversion)'!$B$3)</f>
        <v>7009.373134328358</v>
      </c>
      <c r="AA50" s="227">
        <f>IF('BS(Balance Sheets) '!AA50="-","-",'BS(Balance Sheets) '!AA50/'為替換算(currency conversion)'!$B$3)</f>
        <v>7257.2985074626868</v>
      </c>
      <c r="AB50" s="695"/>
      <c r="AC50" s="696"/>
    </row>
    <row r="51" spans="1:29" ht="18" customHeight="1">
      <c r="A51" s="170"/>
      <c r="B51" s="171"/>
      <c r="C51" s="224" t="s">
        <v>217</v>
      </c>
      <c r="D51" s="225" t="s">
        <v>3</v>
      </c>
      <c r="E51" s="226" t="s">
        <v>458</v>
      </c>
      <c r="F51" s="243">
        <f>IF('BS(Balance Sheets) '!F51="-","-",'BS(Balance Sheets) '!F51/'為替換算(currency conversion)'!$B$3)</f>
        <v>-7.462686567164179E-3</v>
      </c>
      <c r="G51" s="416">
        <f>IF('BS(Balance Sheets) '!G51="-","-",'BS(Balance Sheets) '!G51/'為替換算(currency conversion)'!$B$3)</f>
        <v>-7.462686567164179E-3</v>
      </c>
      <c r="H51" s="244">
        <f>IF('BS(Balance Sheets) '!H51="-","-",'BS(Balance Sheets) '!H51/'為替換算(currency conversion)'!$B$3)</f>
        <v>-7.462686567164179E-3</v>
      </c>
      <c r="I51" s="417">
        <f>IF('BS(Balance Sheets) '!I51="-","-",'BS(Balance Sheets) '!I51/'為替換算(currency conversion)'!$B$3)</f>
        <v>-7.462686567164179E-3</v>
      </c>
      <c r="J51" s="227">
        <f>IF('BS(Balance Sheets) '!J51="-","-",'BS(Balance Sheets) '!J51/'為替換算(currency conversion)'!$B$3)</f>
        <v>-7.462686567164179E-3</v>
      </c>
      <c r="K51" s="416">
        <f>IF('BS(Balance Sheets) '!K51="-","-",'BS(Balance Sheets) '!K51/'為替換算(currency conversion)'!$B$3)</f>
        <v>-7.462686567164179E-3</v>
      </c>
      <c r="L51" s="227">
        <f>IF('BS(Balance Sheets) '!L51="-","-",'BS(Balance Sheets) '!L51/'為替換算(currency conversion)'!$B$3)</f>
        <v>-7.462686567164179E-3</v>
      </c>
      <c r="M51" s="417">
        <f>IF('BS(Balance Sheets) '!M51="-","-",'BS(Balance Sheets) '!M51/'為替換算(currency conversion)'!$B$3)</f>
        <v>-7.462686567164179E-3</v>
      </c>
      <c r="N51" s="227">
        <f>IF('BS(Balance Sheets) '!N51="-","-",'BS(Balance Sheets) '!N51/'為替換算(currency conversion)'!$B$3)</f>
        <v>-7.462686567164179E-3</v>
      </c>
      <c r="O51" s="227">
        <f>IF('BS(Balance Sheets) '!O51="-","-",'BS(Balance Sheets) '!O51/'為替換算(currency conversion)'!$B$3)</f>
        <v>-7.462686567164179E-3</v>
      </c>
      <c r="P51" s="227">
        <f>IF('BS(Balance Sheets) '!P51="-","-",'BS(Balance Sheets) '!P51/'為替換算(currency conversion)'!$B$3)</f>
        <v>-7.462686567164179E-3</v>
      </c>
      <c r="Q51" s="246">
        <f>IF('BS(Balance Sheets) '!Q51="-","-",'BS(Balance Sheets) '!Q51/'為替換算(currency conversion)'!$B$3)</f>
        <v>-7.462686567164179E-3</v>
      </c>
      <c r="R51" s="227">
        <f>IF('BS(Balance Sheets) '!R51="-","-",'BS(Balance Sheets) '!R51/'為替換算(currency conversion)'!$B$3)</f>
        <v>-7.462686567164179E-3</v>
      </c>
      <c r="S51" s="227">
        <f>IF('BS(Balance Sheets) '!S51="-","-",'BS(Balance Sheets) '!S51/'為替換算(currency conversion)'!$B$3)</f>
        <v>-7.462686567164179E-3</v>
      </c>
      <c r="T51" s="227">
        <f>IF('BS(Balance Sheets) '!T51="-","-",'BS(Balance Sheets) '!T51/'為替換算(currency conversion)'!$B$3)</f>
        <v>-7.462686567164179E-3</v>
      </c>
      <c r="U51" s="246">
        <f>IF('BS(Balance Sheets) '!U51="-","-",'BS(Balance Sheets) '!U51/'為替換算(currency conversion)'!$B$3)</f>
        <v>-7.462686567164179E-3</v>
      </c>
      <c r="V51" s="227">
        <f>IF('BS(Balance Sheets) '!V51="-","-",'BS(Balance Sheets) '!V51/'為替換算(currency conversion)'!$B$3)</f>
        <v>-7.462686567164179E-3</v>
      </c>
      <c r="W51" s="227">
        <f>IF('BS(Balance Sheets) '!W51="-","-",'BS(Balance Sheets) '!W51/'為替換算(currency conversion)'!$B$3)</f>
        <v>-1.5298507462686568</v>
      </c>
      <c r="X51" s="227">
        <f>IF('BS(Balance Sheets) '!X51="-","-",'BS(Balance Sheets) '!X51/'為替換算(currency conversion)'!$B$3)</f>
        <v>-1.5298507462686568</v>
      </c>
      <c r="Y51" s="246">
        <f>IF('BS(Balance Sheets) '!Y51="-","-",'BS(Balance Sheets) '!Y51/'為替換算(currency conversion)'!$B$3)</f>
        <v>-1.5298507462686568</v>
      </c>
      <c r="Z51" s="227">
        <f>IF('BS(Balance Sheets) '!Z51="-","-",'BS(Balance Sheets) '!Z51/'為替換算(currency conversion)'!$B$3)</f>
        <v>-1.5298507462686568</v>
      </c>
      <c r="AA51" s="227">
        <f>IF('BS(Balance Sheets) '!AA51="-","-",'BS(Balance Sheets) '!AA51/'為替換算(currency conversion)'!$B$3)</f>
        <v>-7.5671641791044779</v>
      </c>
      <c r="AB51" s="695"/>
      <c r="AC51" s="675"/>
    </row>
    <row r="52" spans="1:29" ht="18" customHeight="1">
      <c r="A52" s="170"/>
      <c r="B52" s="233"/>
      <c r="C52" s="192" t="s">
        <v>219</v>
      </c>
      <c r="D52" s="193" t="s">
        <v>3</v>
      </c>
      <c r="E52" s="194" t="s">
        <v>459</v>
      </c>
      <c r="F52" s="195">
        <f>IF('BS(Balance Sheets) '!F52="-","-",'BS(Balance Sheets) '!F52/'為替換算(currency conversion)'!$B$3)</f>
        <v>347.17164179104475</v>
      </c>
      <c r="G52" s="197">
        <f>IF('BS(Balance Sheets) '!G52="-","-",'BS(Balance Sheets) '!G52/'為替換算(currency conversion)'!$B$3)</f>
        <v>482.26865671641792</v>
      </c>
      <c r="H52" s="196">
        <f>IF('BS(Balance Sheets) '!H52="-","-",'BS(Balance Sheets) '!H52/'為替換算(currency conversion)'!$B$3)</f>
        <v>577.20895522388059</v>
      </c>
      <c r="I52" s="415">
        <f>IF('BS(Balance Sheets) '!I52="-","-",'BS(Balance Sheets) '!I52/'為替換算(currency conversion)'!$B$3)</f>
        <v>290.03731343283584</v>
      </c>
      <c r="J52" s="199">
        <f>IF('BS(Balance Sheets) '!J52="-","-",'BS(Balance Sheets) '!J52/'為替換算(currency conversion)'!$B$3)</f>
        <v>486.61194029850748</v>
      </c>
      <c r="K52" s="197">
        <f>IF('BS(Balance Sheets) '!K52="-","-",'BS(Balance Sheets) '!K52/'為替換算(currency conversion)'!$B$3)</f>
        <v>721.14925373134326</v>
      </c>
      <c r="L52" s="199">
        <f>IF('BS(Balance Sheets) '!L52="-","-",'BS(Balance Sheets) '!L52/'為替換算(currency conversion)'!$B$3)</f>
        <v>394.47014925373134</v>
      </c>
      <c r="M52" s="198">
        <f>IF('BS(Balance Sheets) '!M52="-","-",'BS(Balance Sheets) '!M52/'為替換算(currency conversion)'!$B$3)</f>
        <v>479.37313432835822</v>
      </c>
      <c r="N52" s="199">
        <f>IF('BS(Balance Sheets) '!N52="-","-",'BS(Balance Sheets) '!N52/'為替換算(currency conversion)'!$B$3)</f>
        <v>414.21641791044777</v>
      </c>
      <c r="O52" s="199">
        <f>IF('BS(Balance Sheets) '!O52="-","-",'BS(Balance Sheets) '!O52/'為替換算(currency conversion)'!$B$3)</f>
        <v>271.45522388059703</v>
      </c>
      <c r="P52" s="199">
        <f>IF('BS(Balance Sheets) '!P52="-","-",'BS(Balance Sheets) '!P52/'為替換算(currency conversion)'!$B$3)</f>
        <v>499.83582089552237</v>
      </c>
      <c r="Q52" s="198">
        <f>IF('BS(Balance Sheets) '!Q52="-","-",'BS(Balance Sheets) '!Q52/'為替換算(currency conversion)'!$B$3)</f>
        <v>194.06716417910448</v>
      </c>
      <c r="R52" s="199">
        <f>IF('BS(Balance Sheets) '!R52="-","-",'BS(Balance Sheets) '!R52/'為替換算(currency conversion)'!$B$3)</f>
        <v>322.47761194029852</v>
      </c>
      <c r="S52" s="199">
        <f>IF('BS(Balance Sheets) '!S52="-","-",'BS(Balance Sheets) '!S52/'為替換算(currency conversion)'!$B$3)</f>
        <v>337.57462686567163</v>
      </c>
      <c r="T52" s="199">
        <f>IF('BS(Balance Sheets) '!T52="-","-",'BS(Balance Sheets) '!T52/'為替換算(currency conversion)'!$B$3)</f>
        <v>311.99253731343282</v>
      </c>
      <c r="U52" s="198">
        <f>IF('BS(Balance Sheets) '!U52="-","-",'BS(Balance Sheets) '!U52/'為替換算(currency conversion)'!$B$3)</f>
        <v>767.3656716417911</v>
      </c>
      <c r="V52" s="199">
        <f>IF('BS(Balance Sheets) '!V52="-","-",'BS(Balance Sheets) '!V52/'為替換算(currency conversion)'!$B$3)</f>
        <v>815.33582089552237</v>
      </c>
      <c r="W52" s="199">
        <f>IF('BS(Balance Sheets) '!W52="-","-",'BS(Balance Sheets) '!W52/'為替換算(currency conversion)'!$B$3)</f>
        <v>1058.3880597014925</v>
      </c>
      <c r="X52" s="199">
        <f>IF('BS(Balance Sheets) '!X52="-","-",'BS(Balance Sheets) '!X52/'為替換算(currency conversion)'!$B$3)</f>
        <v>1207.3358208955224</v>
      </c>
      <c r="Y52" s="198">
        <f>IF('BS(Balance Sheets) '!Y52="-","-",'BS(Balance Sheets) '!Y52/'為替換算(currency conversion)'!$B$3)</f>
        <v>823.61940298507466</v>
      </c>
      <c r="Z52" s="199">
        <f>IF('BS(Balance Sheets) '!Z52="-","-",'BS(Balance Sheets) '!Z52/'為替換算(currency conversion)'!$B$3)</f>
        <v>1359.2835820895523</v>
      </c>
      <c r="AA52" s="199">
        <f>IF('BS(Balance Sheets) '!AA52="-","-",'BS(Balance Sheets) '!AA52/'為替換算(currency conversion)'!$B$3)</f>
        <v>1693.686567164179</v>
      </c>
      <c r="AB52" s="686"/>
      <c r="AC52" s="687"/>
    </row>
    <row r="53" spans="1:29" ht="18" customHeight="1">
      <c r="A53" s="170"/>
      <c r="B53" s="171" t="s">
        <v>221</v>
      </c>
      <c r="C53" s="247"/>
      <c r="D53" s="202" t="s">
        <v>3</v>
      </c>
      <c r="E53" s="203" t="s">
        <v>460</v>
      </c>
      <c r="F53" s="491">
        <f>IF('BS(Balance Sheets) '!F53="-","-",'BS(Balance Sheets) '!F53/'為替換算(currency conversion)'!$B$3)</f>
        <v>228.06716417910448</v>
      </c>
      <c r="G53" s="217">
        <f>IF('BS(Balance Sheets) '!G53="-","-",'BS(Balance Sheets) '!G53/'為替換算(currency conversion)'!$B$3)</f>
        <v>238.26865671641792</v>
      </c>
      <c r="H53" s="492">
        <f>IF('BS(Balance Sheets) '!H53="-","-",'BS(Balance Sheets) '!H53/'為替換算(currency conversion)'!$B$3)</f>
        <v>249.41044776119404</v>
      </c>
      <c r="I53" s="414">
        <f>IF('BS(Balance Sheets) '!I53="-","-",'BS(Balance Sheets) '!I53/'為替換算(currency conversion)'!$B$3)</f>
        <v>256.17164179104475</v>
      </c>
      <c r="J53" s="204">
        <f>IF('BS(Balance Sheets) '!J53="-","-",'BS(Balance Sheets) '!J53/'為替換算(currency conversion)'!$B$3)</f>
        <v>249.30597014925374</v>
      </c>
      <c r="K53" s="217">
        <f>IF('BS(Balance Sheets) '!K53="-","-",'BS(Balance Sheets) '!K53/'為替換算(currency conversion)'!$B$3)</f>
        <v>263.76119402985074</v>
      </c>
      <c r="L53" s="204">
        <f>IF('BS(Balance Sheets) '!L53="-","-",'BS(Balance Sheets) '!L53/'為替換算(currency conversion)'!$B$3)</f>
        <v>270.47761194029852</v>
      </c>
      <c r="M53" s="493">
        <f>IF('BS(Balance Sheets) '!M53="-","-",'BS(Balance Sheets) '!M53/'為替換算(currency conversion)'!$B$3)</f>
        <v>307.03731343283584</v>
      </c>
      <c r="N53" s="204">
        <f>IF('BS(Balance Sheets) '!N53="-","-",'BS(Balance Sheets) '!N53/'為替換算(currency conversion)'!$B$3)</f>
        <v>320.53731343283584</v>
      </c>
      <c r="O53" s="204">
        <f>IF('BS(Balance Sheets) '!O53="-","-",'BS(Balance Sheets) '!O53/'為替換算(currency conversion)'!$B$3)</f>
        <v>330.3955223880597</v>
      </c>
      <c r="P53" s="204">
        <f>IF('BS(Balance Sheets) '!P53="-","-",'BS(Balance Sheets) '!P53/'為替換算(currency conversion)'!$B$3)</f>
        <v>365.29104477611941</v>
      </c>
      <c r="Q53" s="493">
        <f>IF('BS(Balance Sheets) '!Q53="-","-",'BS(Balance Sheets) '!Q53/'為替換算(currency conversion)'!$B$3)</f>
        <v>356.20895522388059</v>
      </c>
      <c r="R53" s="204">
        <f>IF('BS(Balance Sheets) '!R53="-","-",'BS(Balance Sheets) '!R53/'為替換算(currency conversion)'!$B$3)</f>
        <v>343.82835820895525</v>
      </c>
      <c r="S53" s="204">
        <f>IF('BS(Balance Sheets) '!S53="-","-",'BS(Balance Sheets) '!S53/'為替換算(currency conversion)'!$B$3)</f>
        <v>349.33582089552237</v>
      </c>
      <c r="T53" s="204">
        <f>IF('BS(Balance Sheets) '!T53="-","-",'BS(Balance Sheets) '!T53/'為替換算(currency conversion)'!$B$3)</f>
        <v>377.91044776119401</v>
      </c>
      <c r="U53" s="493">
        <f>IF('BS(Balance Sheets) '!U53="-","-",'BS(Balance Sheets) '!U53/'為替換算(currency conversion)'!$B$3)</f>
        <v>400.35820895522386</v>
      </c>
      <c r="V53" s="204">
        <f>IF('BS(Balance Sheets) '!V53="-","-",'BS(Balance Sheets) '!V53/'為替換算(currency conversion)'!$B$3)</f>
        <v>395.69402985074629</v>
      </c>
      <c r="W53" s="204">
        <f>IF('BS(Balance Sheets) '!W53="-","-",'BS(Balance Sheets) '!W53/'為替換算(currency conversion)'!$B$3)</f>
        <v>409.62686567164178</v>
      </c>
      <c r="X53" s="204">
        <f>IF('BS(Balance Sheets) '!X53="-","-",'BS(Balance Sheets) '!X53/'為替換算(currency conversion)'!$B$3)</f>
        <v>410.32089552238807</v>
      </c>
      <c r="Y53" s="493">
        <f>IF('BS(Balance Sheets) '!Y53="-","-",'BS(Balance Sheets) '!Y53/'為替換算(currency conversion)'!$B$3)</f>
        <v>428.30597014925371</v>
      </c>
      <c r="Z53" s="204">
        <f>IF('BS(Balance Sheets) '!Z53="-","-",'BS(Balance Sheets) '!Z53/'為替換算(currency conversion)'!$B$3)</f>
        <v>420.7238805970149</v>
      </c>
      <c r="AA53" s="204">
        <f>IF('BS(Balance Sheets) '!AA53="-","-",'BS(Balance Sheets) '!AA53/'為替換算(currency conversion)'!$B$3)</f>
        <v>471.17910447761193</v>
      </c>
      <c r="AB53" s="680"/>
      <c r="AC53" s="688"/>
    </row>
    <row r="54" spans="1:29" ht="18" customHeight="1" thickBot="1">
      <c r="A54" s="170"/>
      <c r="B54" s="213" t="s">
        <v>223</v>
      </c>
      <c r="C54" s="214"/>
      <c r="D54" s="215" t="s">
        <v>3</v>
      </c>
      <c r="E54" s="216" t="s">
        <v>461</v>
      </c>
      <c r="F54" s="537">
        <f>IF('BS(Balance Sheets) '!F54="-","-",'BS(Balance Sheets) '!F54/'為替換算(currency conversion)'!$B$3)</f>
        <v>6048.3283582089553</v>
      </c>
      <c r="G54" s="538">
        <f>IF('BS(Balance Sheets) '!G54="-","-",'BS(Balance Sheets) '!G54/'為替換算(currency conversion)'!$B$3)</f>
        <v>6320.2388059701489</v>
      </c>
      <c r="H54" s="539">
        <f>IF('BS(Balance Sheets) '!H54="-","-",'BS(Balance Sheets) '!H54/'為替換算(currency conversion)'!$B$3)</f>
        <v>6488.8432835820895</v>
      </c>
      <c r="I54" s="540">
        <f>IF('BS(Balance Sheets) '!I54="-","-",'BS(Balance Sheets) '!I54/'為替換算(currency conversion)'!$B$3)</f>
        <v>6421.686567164179</v>
      </c>
      <c r="J54" s="248">
        <f>IF('BS(Balance Sheets) '!J54="-","-",'BS(Balance Sheets) '!J54/'為替換算(currency conversion)'!$B$3)</f>
        <v>6719.8283582089553</v>
      </c>
      <c r="K54" s="538">
        <f>IF('BS(Balance Sheets) '!K54="-","-",'BS(Balance Sheets) '!K54/'為替換算(currency conversion)'!$B$3)</f>
        <v>7094.0447761194027</v>
      </c>
      <c r="L54" s="248">
        <f>IF('BS(Balance Sheets) '!L54="-","-",'BS(Balance Sheets) '!L54/'為替換算(currency conversion)'!$B$3)</f>
        <v>6852.5373134328356</v>
      </c>
      <c r="M54" s="541">
        <f>IF('BS(Balance Sheets) '!M54="-","-",'BS(Balance Sheets) '!M54/'為替換算(currency conversion)'!$B$3)</f>
        <v>7214.9925373134329</v>
      </c>
      <c r="N54" s="248">
        <f>IF('BS(Balance Sheets) '!N54="-","-",'BS(Balance Sheets) '!N54/'為替換算(currency conversion)'!$B$3)</f>
        <v>7218.7014925373132</v>
      </c>
      <c r="O54" s="248">
        <f>IF('BS(Balance Sheets) '!O54="-","-",'BS(Balance Sheets) '!O54/'為替換算(currency conversion)'!$B$3)</f>
        <v>7268.2014925373132</v>
      </c>
      <c r="P54" s="248">
        <f>IF('BS(Balance Sheets) '!P54="-","-",'BS(Balance Sheets) '!P54/'為替換算(currency conversion)'!$B$3)</f>
        <v>7529.3432835820895</v>
      </c>
      <c r="Q54" s="541">
        <f>IF('BS(Balance Sheets) '!Q54="-","-",'BS(Balance Sheets) '!Q54/'為替換算(currency conversion)'!$B$3)</f>
        <v>7368.7686567164183</v>
      </c>
      <c r="R54" s="248">
        <f>IF('BS(Balance Sheets) '!R54="-","-",'BS(Balance Sheets) '!R54/'為替換算(currency conversion)'!$B$3)</f>
        <v>7534.0820895522384</v>
      </c>
      <c r="S54" s="248">
        <f>IF('BS(Balance Sheets) '!S54="-","-",'BS(Balance Sheets) '!S54/'為替換算(currency conversion)'!$B$3)</f>
        <v>7722.5820895522384</v>
      </c>
      <c r="T54" s="248">
        <f>IF('BS(Balance Sheets) '!T54="-","-",'BS(Balance Sheets) '!T54/'為替換算(currency conversion)'!$B$3)</f>
        <v>7808.4701492537315</v>
      </c>
      <c r="U54" s="541">
        <f>IF('BS(Balance Sheets) '!U54="-","-",'BS(Balance Sheets) '!U54/'為替換算(currency conversion)'!$B$3)</f>
        <v>8407.0746268656712</v>
      </c>
      <c r="V54" s="248">
        <f>IF('BS(Balance Sheets) '!V54="-","-",'BS(Balance Sheets) '!V54/'為替換算(currency conversion)'!$B$3)</f>
        <v>8562.3432835820895</v>
      </c>
      <c r="W54" s="248">
        <f>IF('BS(Balance Sheets) '!W54="-","-",'BS(Balance Sheets) '!W54/'為替換算(currency conversion)'!$B$3)</f>
        <v>9122.940298507463</v>
      </c>
      <c r="X54" s="248">
        <f>IF('BS(Balance Sheets) '!X54="-","-",'BS(Balance Sheets) '!X54/'為替換算(currency conversion)'!$B$3)</f>
        <v>9467.9253731343288</v>
      </c>
      <c r="Y54" s="541">
        <f>IF('BS(Balance Sheets) '!Y54="-","-",'BS(Balance Sheets) '!Y54/'為替換算(currency conversion)'!$B$3)</f>
        <v>9912.440298507463</v>
      </c>
      <c r="Z54" s="248">
        <f>IF('BS(Balance Sheets) '!Z54="-","-",'BS(Balance Sheets) '!Z54/'為替換算(currency conversion)'!$B$3)</f>
        <v>10624.089552238805</v>
      </c>
      <c r="AA54" s="248">
        <f>IF('BS(Balance Sheets) '!AA54="-","-",'BS(Balance Sheets) '!AA54/'為替換算(currency conversion)'!$B$3)</f>
        <v>11202.179104477613</v>
      </c>
      <c r="AB54" s="707"/>
      <c r="AC54" s="708"/>
    </row>
    <row r="55" spans="1:29" ht="18" customHeight="1" thickBot="1">
      <c r="A55" s="170"/>
      <c r="B55" s="249" t="s">
        <v>225</v>
      </c>
      <c r="C55" s="250"/>
      <c r="D55" s="251" t="s">
        <v>3</v>
      </c>
      <c r="E55" s="252" t="s">
        <v>462</v>
      </c>
      <c r="F55" s="542">
        <f>IF('BS(Balance Sheets) '!F55="-","-",'BS(Balance Sheets) '!F55/'為替換算(currency conversion)'!$B$3)</f>
        <v>15877.970149253732</v>
      </c>
      <c r="G55" s="543">
        <f>IF('BS(Balance Sheets) '!G55="-","-",'BS(Balance Sheets) '!G55/'為替換算(currency conversion)'!$B$3)</f>
        <v>16503.5223880597</v>
      </c>
      <c r="H55" s="544">
        <f>IF('BS(Balance Sheets) '!H55="-","-",'BS(Balance Sheets) '!H55/'為替換算(currency conversion)'!$B$3)</f>
        <v>17021.432835820895</v>
      </c>
      <c r="I55" s="545">
        <f>IF('BS(Balance Sheets) '!I55="-","-",'BS(Balance Sheets) '!I55/'為替換算(currency conversion)'!$B$3)</f>
        <v>16941.813432835821</v>
      </c>
      <c r="J55" s="254">
        <f>IF('BS(Balance Sheets) '!J55="-","-",'BS(Balance Sheets) '!J55/'為替換算(currency conversion)'!$B$3)</f>
        <v>16742.552238805969</v>
      </c>
      <c r="K55" s="543">
        <f>IF('BS(Balance Sheets) '!K55="-","-",'BS(Balance Sheets) '!K55/'為替換算(currency conversion)'!$B$3)</f>
        <v>17374.388059701494</v>
      </c>
      <c r="L55" s="254">
        <f>IF('BS(Balance Sheets) '!L55="-","-",'BS(Balance Sheets) '!L55/'為替換算(currency conversion)'!$B$3)</f>
        <v>17270.873134328358</v>
      </c>
      <c r="M55" s="546">
        <f>IF('BS(Balance Sheets) '!M55="-","-",'BS(Balance Sheets) '!M55/'為替換算(currency conversion)'!$B$3)</f>
        <v>18478.074626865673</v>
      </c>
      <c r="N55" s="254">
        <f>IF('BS(Balance Sheets) '!N55="-","-",'BS(Balance Sheets) '!N55/'為替換算(currency conversion)'!$B$3)</f>
        <v>19122.828358208953</v>
      </c>
      <c r="O55" s="254">
        <f>IF('BS(Balance Sheets) '!O55="-","-",'BS(Balance Sheets) '!O55/'為替換算(currency conversion)'!$B$3)</f>
        <v>19085.380597014926</v>
      </c>
      <c r="P55" s="254">
        <f>IF('BS(Balance Sheets) '!P55="-","-",'BS(Balance Sheets) '!P55/'為替換算(currency conversion)'!$B$3)</f>
        <v>20182.350746268658</v>
      </c>
      <c r="Q55" s="546">
        <f>IF('BS(Balance Sheets) '!Q55="-","-",'BS(Balance Sheets) '!Q55/'為替換算(currency conversion)'!$B$3)</f>
        <v>20044.835820895521</v>
      </c>
      <c r="R55" s="254">
        <f>IF('BS(Balance Sheets) '!R55="-","-",'BS(Balance Sheets) '!R55/'為替換算(currency conversion)'!$B$3)</f>
        <v>19870.343283582089</v>
      </c>
      <c r="S55" s="254">
        <f>IF('BS(Balance Sheets) '!S55="-","-",'BS(Balance Sheets) '!S55/'為替換算(currency conversion)'!$B$3)</f>
        <v>19967.679104477611</v>
      </c>
      <c r="T55" s="254">
        <f>IF('BS(Balance Sheets) '!T55="-","-",'BS(Balance Sheets) '!T55/'為替換算(currency conversion)'!$B$3)</f>
        <v>20733.5223880597</v>
      </c>
      <c r="U55" s="546">
        <f>IF('BS(Balance Sheets) '!U55="-","-",'BS(Balance Sheets) '!U55/'為替換算(currency conversion)'!$B$3)</f>
        <v>21619.514925373136</v>
      </c>
      <c r="V55" s="254">
        <f>IF('BS(Balance Sheets) '!V55="-","-",'BS(Balance Sheets) '!V55/'為替換算(currency conversion)'!$B$3)</f>
        <v>21777.298507462685</v>
      </c>
      <c r="W55" s="254">
        <f>IF('BS(Balance Sheets) '!W55="-","-",'BS(Balance Sheets) '!W55/'為替換算(currency conversion)'!$B$3)</f>
        <v>21523.992537313432</v>
      </c>
      <c r="X55" s="254">
        <f>IF('BS(Balance Sheets) '!X55="-","-",'BS(Balance Sheets) '!X55/'為替換算(currency conversion)'!$B$3)</f>
        <v>21968.940298507463</v>
      </c>
      <c r="Y55" s="546">
        <f>IF('BS(Balance Sheets) '!Y55="-","-",'BS(Balance Sheets) '!Y55/'為替換算(currency conversion)'!$B$3)</f>
        <v>23018.753731343284</v>
      </c>
      <c r="Z55" s="254">
        <f>IF('BS(Balance Sheets) '!Z55="-","-",'BS(Balance Sheets) '!Z55/'為替換算(currency conversion)'!$B$3)</f>
        <v>23317.5</v>
      </c>
      <c r="AA55" s="254">
        <f>IF('BS(Balance Sheets) '!AA55="-","-",'BS(Balance Sheets) '!AA55/'為替換算(currency conversion)'!$B$3)</f>
        <v>25028.246268656716</v>
      </c>
      <c r="AB55" s="709"/>
      <c r="AC55" s="710"/>
    </row>
    <row r="57" spans="1:29">
      <c r="B57" s="255"/>
    </row>
  </sheetData>
  <mergeCells count="9">
    <mergeCell ref="Z6:AC6"/>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1" firstPageNumber="4" orientation="landscape" r:id="rId1"/>
  <headerFooter alignWithMargins="0"/>
  <colBreaks count="1" manualBreakCount="1">
    <brk id="4" max="5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8" width="15.25" style="8" customWidth="1"/>
    <col min="29" max="16384" width="13" style="8"/>
  </cols>
  <sheetData>
    <row r="1" spans="1:28" s="4" customFormat="1" ht="19.5" customHeight="1">
      <c r="A1" s="1"/>
      <c r="B1" s="1" t="s">
        <v>386</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B2" s="356" t="s">
        <v>387</v>
      </c>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463</v>
      </c>
      <c r="E3" s="256"/>
      <c r="F3" s="256"/>
      <c r="G3" s="256"/>
    </row>
    <row r="4" spans="1:28" s="6" customFormat="1" ht="9" customHeight="1">
      <c r="A4" s="5"/>
    </row>
    <row r="5" spans="1:28" ht="18" customHeight="1" thickBot="1">
      <c r="B5" s="8" t="str">
        <f>"（単位：百万"&amp;'為替換算(currency conversion)'!$A$3&amp;"/Unit: "&amp;'為替換算(currency conversion)'!$A$3&amp;" million）"</f>
        <v>（単位：百万USD/Unit: USD million）</v>
      </c>
    </row>
    <row r="6" spans="1:28" ht="18" customHeight="1">
      <c r="B6" s="981" t="s">
        <v>464</v>
      </c>
      <c r="C6" s="983" t="s">
        <v>119</v>
      </c>
      <c r="D6" s="985" t="s">
        <v>120</v>
      </c>
      <c r="E6" s="970" t="s">
        <v>232</v>
      </c>
      <c r="F6" s="971"/>
      <c r="G6" s="971"/>
      <c r="H6" s="972"/>
      <c r="I6" s="970" t="s">
        <v>98</v>
      </c>
      <c r="J6" s="971"/>
      <c r="K6" s="971"/>
      <c r="L6" s="972"/>
      <c r="M6" s="970" t="s">
        <v>7</v>
      </c>
      <c r="N6" s="971"/>
      <c r="O6" s="971"/>
      <c r="P6" s="972"/>
      <c r="Q6" s="970" t="s">
        <v>500</v>
      </c>
      <c r="R6" s="971"/>
      <c r="S6" s="971"/>
      <c r="T6" s="972"/>
      <c r="U6" s="970" t="s">
        <v>515</v>
      </c>
      <c r="V6" s="971"/>
      <c r="W6" s="971"/>
      <c r="X6" s="972"/>
      <c r="Y6" s="970" t="s">
        <v>539</v>
      </c>
      <c r="Z6" s="971"/>
      <c r="AA6" s="971"/>
      <c r="AB6" s="972"/>
    </row>
    <row r="7" spans="1:28" ht="36.75" customHeight="1" thickBot="1">
      <c r="B7" s="982"/>
      <c r="C7" s="984"/>
      <c r="D7" s="986"/>
      <c r="E7" s="257" t="s">
        <v>8</v>
      </c>
      <c r="F7" s="258" t="s">
        <v>234</v>
      </c>
      <c r="G7" s="105" t="s">
        <v>465</v>
      </c>
      <c r="H7" s="259" t="s">
        <v>11</v>
      </c>
      <c r="I7" s="257" t="s">
        <v>8</v>
      </c>
      <c r="J7" s="258" t="s">
        <v>9</v>
      </c>
      <c r="K7" s="260" t="s">
        <v>237</v>
      </c>
      <c r="L7" s="106" t="s">
        <v>466</v>
      </c>
      <c r="M7" s="257" t="s">
        <v>8</v>
      </c>
      <c r="N7" s="258" t="s">
        <v>9</v>
      </c>
      <c r="O7" s="260" t="s">
        <v>237</v>
      </c>
      <c r="P7" s="106" t="s">
        <v>466</v>
      </c>
      <c r="Q7" s="257" t="s">
        <v>8</v>
      </c>
      <c r="R7" s="258" t="s">
        <v>9</v>
      </c>
      <c r="S7" s="260" t="s">
        <v>237</v>
      </c>
      <c r="T7" s="106" t="s">
        <v>238</v>
      </c>
      <c r="U7" s="257" t="s">
        <v>8</v>
      </c>
      <c r="V7" s="258" t="s">
        <v>9</v>
      </c>
      <c r="W7" s="260" t="s">
        <v>237</v>
      </c>
      <c r="X7" s="106" t="s">
        <v>236</v>
      </c>
      <c r="Y7" s="257" t="s">
        <v>8</v>
      </c>
      <c r="Z7" s="258" t="s">
        <v>9</v>
      </c>
      <c r="AA7" s="260" t="s">
        <v>237</v>
      </c>
      <c r="AB7" s="106" t="s">
        <v>236</v>
      </c>
    </row>
    <row r="8" spans="1:28" ht="18" customHeight="1">
      <c r="A8" s="170"/>
      <c r="B8" s="261" t="s">
        <v>240</v>
      </c>
      <c r="C8" s="262" t="s">
        <v>3</v>
      </c>
      <c r="D8" s="263" t="s">
        <v>467</v>
      </c>
      <c r="E8" s="471">
        <f>IF('PL(Statements of Operations)'!E8="-","-",'PL(Statements of Operations)'!E8/'為替換算(currency conversion)'!$B$3)</f>
        <v>3509.8656716417909</v>
      </c>
      <c r="F8" s="472">
        <f>IF('PL(Statements of Operations)'!F8="-","-",'PL(Statements of Operations)'!F8/'為替換算(currency conversion)'!$B$3)</f>
        <v>7167.6492537313434</v>
      </c>
      <c r="G8" s="472">
        <f>IF('PL(Statements of Operations)'!G8="-","-",'PL(Statements of Operations)'!G8/'為替換算(currency conversion)'!$B$3)</f>
        <v>11045.634328358208</v>
      </c>
      <c r="H8" s="473">
        <f>IF('PL(Statements of Operations)'!H8="-","-",'PL(Statements of Operations)'!H8/'為替換算(currency conversion)'!$B$3)</f>
        <v>15221.567164179105</v>
      </c>
      <c r="I8" s="474">
        <f>IF('PL(Statements of Operations)'!I8="-","-",'PL(Statements of Operations)'!I8/'為替換算(currency conversion)'!$B$3)</f>
        <v>3770.4477611940297</v>
      </c>
      <c r="J8" s="472">
        <f>IF('PL(Statements of Operations)'!J8="-","-",'PL(Statements of Operations)'!J8/'為替換算(currency conversion)'!$B$3)</f>
        <v>7632.253731343284</v>
      </c>
      <c r="K8" s="472">
        <f>IF('PL(Statements of Operations)'!K8="-","-",'PL(Statements of Operations)'!K8/'為替換算(currency conversion)'!$B$3)</f>
        <v>11572.283582089553</v>
      </c>
      <c r="L8" s="264">
        <f>IF('PL(Statements of Operations)'!L8="-","-",'PL(Statements of Operations)'!L8/'為替換算(currency conversion)'!$B$3)</f>
        <v>16146.455223880597</v>
      </c>
      <c r="M8" s="474">
        <f>IF('PL(Statements of Operations)'!M8="-","-",'PL(Statements of Operations)'!M8/'為替換算(currency conversion)'!$B$3)</f>
        <v>3934.8955223880598</v>
      </c>
      <c r="N8" s="472">
        <f>IF('PL(Statements of Operations)'!N8="-","-",'PL(Statements of Operations)'!N8/'為替換算(currency conversion)'!$B$3)</f>
        <v>8043.4253731343288</v>
      </c>
      <c r="O8" s="472">
        <f>IF('PL(Statements of Operations)'!O8="-","-",'PL(Statements of Operations)'!O8/'為替換算(currency conversion)'!$B$3)</f>
        <v>12254.007462686568</v>
      </c>
      <c r="P8" s="264">
        <f>IF('PL(Statements of Operations)'!P8="-","-",'PL(Statements of Operations)'!P8/'為替換算(currency conversion)'!$B$3)</f>
        <v>16916.4776119403</v>
      </c>
      <c r="Q8" s="474">
        <f>IF('PL(Statements of Operations)'!Q8="-","-",'PL(Statements of Operations)'!Q8/'為替換算(currency conversion)'!$B$3)</f>
        <v>3962.2089552238808</v>
      </c>
      <c r="R8" s="472">
        <f>IF('PL(Statements of Operations)'!R8="-","-",'PL(Statements of Operations)'!R8/'為替換算(currency conversion)'!$B$3)</f>
        <v>8060.5746268656712</v>
      </c>
      <c r="S8" s="472">
        <f>IF('PL(Statements of Operations)'!S8="-","-",'PL(Statements of Operations)'!S8/'為替換算(currency conversion)'!$B$3)</f>
        <v>12376.089552238805</v>
      </c>
      <c r="T8" s="264">
        <f>IF('PL(Statements of Operations)'!T8="-","-",'PL(Statements of Operations)'!T8/'為替換算(currency conversion)'!$B$3)</f>
        <v>17303.417910447763</v>
      </c>
      <c r="U8" s="474">
        <f>IF('PL(Statements of Operations)'!U8="-","-",'PL(Statements of Operations)'!U8/'為替換算(currency conversion)'!$B$3)</f>
        <v>4409.1194029850749</v>
      </c>
      <c r="V8" s="472">
        <f>IF('PL(Statements of Operations)'!V8="-","-",'PL(Statements of Operations)'!V8/'為替換算(currency conversion)'!$B$3)</f>
        <v>9045.3656716417918</v>
      </c>
      <c r="W8" s="472">
        <f>IF('PL(Statements of Operations)'!W8="-","-",'PL(Statements of Operations)'!W8/'為替換算(currency conversion)'!$B$3)</f>
        <v>13792.597014925374</v>
      </c>
      <c r="X8" s="264">
        <f>IF('PL(Statements of Operations)'!X8="-","-",'PL(Statements of Operations)'!X8/'為替換算(currency conversion)'!$B$3)</f>
        <v>19044.074626865673</v>
      </c>
      <c r="Y8" s="474">
        <f>IF('PL(Statements of Operations)'!Y8="-","-",'PL(Statements of Operations)'!Y8/'為替換算(currency conversion)'!$B$3)</f>
        <v>5054.9850746268658</v>
      </c>
      <c r="Z8" s="472">
        <f>IF('PL(Statements of Operations)'!Z8="-","-",'PL(Statements of Operations)'!Z8/'為替換算(currency conversion)'!$B$3)</f>
        <v>10234.5</v>
      </c>
      <c r="AA8" s="670"/>
      <c r="AB8" s="671"/>
    </row>
    <row r="9" spans="1:28" ht="18" customHeight="1">
      <c r="A9" s="170"/>
      <c r="B9" s="265" t="s">
        <v>242</v>
      </c>
      <c r="C9" s="266" t="s">
        <v>3</v>
      </c>
      <c r="D9" s="188" t="s">
        <v>468</v>
      </c>
      <c r="E9" s="269">
        <f>IF('PL(Statements of Operations)'!E9="-","-",'PL(Statements of Operations)'!E9/'為替換算(currency conversion)'!$B$3)</f>
        <v>2651.2164179104479</v>
      </c>
      <c r="F9" s="189">
        <f>IF('PL(Statements of Operations)'!F9="-","-",'PL(Statements of Operations)'!F9/'為替換算(currency conversion)'!$B$3)</f>
        <v>5395.3880597014922</v>
      </c>
      <c r="G9" s="189">
        <f>IF('PL(Statements of Operations)'!G9="-","-",'PL(Statements of Operations)'!G9/'為替換算(currency conversion)'!$B$3)</f>
        <v>8322.5149253731342</v>
      </c>
      <c r="H9" s="246">
        <f>IF('PL(Statements of Operations)'!H9="-","-",'PL(Statements of Operations)'!H9/'為替換算(currency conversion)'!$B$3)</f>
        <v>11459.216417910447</v>
      </c>
      <c r="I9" s="270">
        <f>IF('PL(Statements of Operations)'!I9="-","-",'PL(Statements of Operations)'!I9/'為替換算(currency conversion)'!$B$3)</f>
        <v>2824</v>
      </c>
      <c r="J9" s="189">
        <f>IF('PL(Statements of Operations)'!J9="-","-",'PL(Statements of Operations)'!J9/'為替換算(currency conversion)'!$B$3)</f>
        <v>5768.5522388059699</v>
      </c>
      <c r="K9" s="189">
        <f>IF('PL(Statements of Operations)'!K9="-","-",'PL(Statements of Operations)'!K9/'為替換算(currency conversion)'!$B$3)</f>
        <v>8716.6716417910447</v>
      </c>
      <c r="L9" s="267">
        <f>IF('PL(Statements of Operations)'!L9="-","-",'PL(Statements of Operations)'!L9/'為替換算(currency conversion)'!$B$3)</f>
        <v>12079.373134328358</v>
      </c>
      <c r="M9" s="270">
        <f>IF('PL(Statements of Operations)'!M9="-","-",'PL(Statements of Operations)'!M9/'為替換算(currency conversion)'!$B$3)</f>
        <v>2948.5522388059703</v>
      </c>
      <c r="N9" s="189">
        <f>IF('PL(Statements of Operations)'!N9="-","-",'PL(Statements of Operations)'!N9/'為替換算(currency conversion)'!$B$3)</f>
        <v>6041.5970149253735</v>
      </c>
      <c r="O9" s="189">
        <f>IF('PL(Statements of Operations)'!O9="-","-",'PL(Statements of Operations)'!O9/'為替換算(currency conversion)'!$B$3)</f>
        <v>9199.4850746268658</v>
      </c>
      <c r="P9" s="267">
        <f>IF('PL(Statements of Operations)'!P9="-","-",'PL(Statements of Operations)'!P9/'為替換算(currency conversion)'!$B$3)</f>
        <v>12646.097014925374</v>
      </c>
      <c r="Q9" s="270">
        <f>IF('PL(Statements of Operations)'!Q9="-","-",'PL(Statements of Operations)'!Q9/'為替換算(currency conversion)'!$B$3)</f>
        <v>2986.0746268656717</v>
      </c>
      <c r="R9" s="189">
        <f>IF('PL(Statements of Operations)'!R9="-","-",'PL(Statements of Operations)'!R9/'為替換算(currency conversion)'!$B$3)</f>
        <v>6038.5298507462685</v>
      </c>
      <c r="S9" s="189">
        <f>IF('PL(Statements of Operations)'!S9="-","-",'PL(Statements of Operations)'!S9/'為替換算(currency conversion)'!$B$3)</f>
        <v>9249.8955223880603</v>
      </c>
      <c r="T9" s="267">
        <f>IF('PL(Statements of Operations)'!T9="-","-",'PL(Statements of Operations)'!T9/'為替換算(currency conversion)'!$B$3)</f>
        <v>12940.917910447761</v>
      </c>
      <c r="U9" s="270">
        <f>IF('PL(Statements of Operations)'!U9="-","-",'PL(Statements of Operations)'!U9/'為替換算(currency conversion)'!$B$3)</f>
        <v>3267.9552238805968</v>
      </c>
      <c r="V9" s="189">
        <f>IF('PL(Statements of Operations)'!V9="-","-",'PL(Statements of Operations)'!V9/'為替換算(currency conversion)'!$B$3)</f>
        <v>6662.9701492537315</v>
      </c>
      <c r="W9" s="189">
        <f>IF('PL(Statements of Operations)'!W9="-","-",'PL(Statements of Operations)'!W9/'為替換算(currency conversion)'!$B$3)</f>
        <v>10134.679104477613</v>
      </c>
      <c r="X9" s="267">
        <f>IF('PL(Statements of Operations)'!X9="-","-",'PL(Statements of Operations)'!X9/'為替換算(currency conversion)'!$B$3)</f>
        <v>13999.283582089553</v>
      </c>
      <c r="Y9" s="270">
        <f>IF('PL(Statements of Operations)'!Y9="-","-",'PL(Statements of Operations)'!Y9/'為替換算(currency conversion)'!$B$3)</f>
        <v>3727.2611940298507</v>
      </c>
      <c r="Z9" s="189">
        <f>IF('PL(Statements of Operations)'!Z9="-","-",'PL(Statements of Operations)'!Z9/'為替換算(currency conversion)'!$B$3)</f>
        <v>7594.2388059701489</v>
      </c>
      <c r="AA9" s="672"/>
      <c r="AB9" s="673"/>
    </row>
    <row r="10" spans="1:28" ht="18" customHeight="1">
      <c r="A10" s="170"/>
      <c r="B10" s="265" t="s">
        <v>469</v>
      </c>
      <c r="C10" s="266" t="s">
        <v>3</v>
      </c>
      <c r="D10" s="188" t="s">
        <v>470</v>
      </c>
      <c r="E10" s="269">
        <f>IF('PL(Statements of Operations)'!E10="-","-",'PL(Statements of Operations)'!E10/'為替換算(currency conversion)'!$B$3)</f>
        <v>858.64925373134326</v>
      </c>
      <c r="F10" s="189">
        <f>IF('PL(Statements of Operations)'!F10="-","-",'PL(Statements of Operations)'!F10/'為替換算(currency conversion)'!$B$3)</f>
        <v>1772.2611940298507</v>
      </c>
      <c r="G10" s="189">
        <f>IF('PL(Statements of Operations)'!G10="-","-",'PL(Statements of Operations)'!G10/'為替換算(currency conversion)'!$B$3)</f>
        <v>2723.1194029850744</v>
      </c>
      <c r="H10" s="246">
        <f>IF('PL(Statements of Operations)'!H10="-","-",'PL(Statements of Operations)'!H10/'為替換算(currency conversion)'!$B$3)</f>
        <v>3762.3507462686566</v>
      </c>
      <c r="I10" s="270">
        <f>IF('PL(Statements of Operations)'!I10="-","-",'PL(Statements of Operations)'!I10/'為替換算(currency conversion)'!$B$3)</f>
        <v>946.44776119402979</v>
      </c>
      <c r="J10" s="189">
        <f>IF('PL(Statements of Operations)'!J10="-","-",'PL(Statements of Operations)'!J10/'為替換算(currency conversion)'!$B$3)</f>
        <v>1863.7014925373135</v>
      </c>
      <c r="K10" s="189">
        <f>IF('PL(Statements of Operations)'!K10="-","-",'PL(Statements of Operations)'!K10/'為替換算(currency conversion)'!$B$3)</f>
        <v>2855.6119402985073</v>
      </c>
      <c r="L10" s="267">
        <f>IF('PL(Statements of Operations)'!L10="-","-",'PL(Statements of Operations)'!L10/'為替換算(currency conversion)'!$B$3)</f>
        <v>4067.0746268656717</v>
      </c>
      <c r="M10" s="270">
        <f>IF('PL(Statements of Operations)'!M10="-","-",'PL(Statements of Operations)'!M10/'為替換算(currency conversion)'!$B$3)</f>
        <v>986.33582089552237</v>
      </c>
      <c r="N10" s="189">
        <f>IF('PL(Statements of Operations)'!N10="-","-",'PL(Statements of Operations)'!N10/'為替換算(currency conversion)'!$B$3)</f>
        <v>2001.8283582089553</v>
      </c>
      <c r="O10" s="189">
        <f>IF('PL(Statements of Operations)'!O10="-","-",'PL(Statements of Operations)'!O10/'為替換算(currency conversion)'!$B$3)</f>
        <v>3054.5223880597014</v>
      </c>
      <c r="P10" s="267">
        <f>IF('PL(Statements of Operations)'!P10="-","-",'PL(Statements of Operations)'!P10/'為替換算(currency conversion)'!$B$3)</f>
        <v>4270.3805970149251</v>
      </c>
      <c r="Q10" s="270">
        <f>IF('PL(Statements of Operations)'!Q10="-","-",'PL(Statements of Operations)'!Q10/'為替換算(currency conversion)'!$B$3)</f>
        <v>976.1343283582089</v>
      </c>
      <c r="R10" s="189">
        <f>IF('PL(Statements of Operations)'!R10="-","-",'PL(Statements of Operations)'!R10/'為替換算(currency conversion)'!$B$3)</f>
        <v>2022.044776119403</v>
      </c>
      <c r="S10" s="189">
        <f>IF('PL(Statements of Operations)'!S10="-","-",'PL(Statements of Operations)'!S10/'為替換算(currency conversion)'!$B$3)</f>
        <v>3126.2014925373132</v>
      </c>
      <c r="T10" s="267">
        <f>IF('PL(Statements of Operations)'!T10="-","-",'PL(Statements of Operations)'!T10/'為替換算(currency conversion)'!$B$3)</f>
        <v>4362.5</v>
      </c>
      <c r="U10" s="270">
        <f>IF('PL(Statements of Operations)'!U10="-","-",'PL(Statements of Operations)'!U10/'為替換算(currency conversion)'!$B$3)</f>
        <v>1141.1641791044776</v>
      </c>
      <c r="V10" s="189">
        <f>IF('PL(Statements of Operations)'!V10="-","-",'PL(Statements of Operations)'!V10/'為替換算(currency conversion)'!$B$3)</f>
        <v>2382.3955223880598</v>
      </c>
      <c r="W10" s="189">
        <f>IF('PL(Statements of Operations)'!W10="-","-",'PL(Statements of Operations)'!W10/'為替換算(currency conversion)'!$B$3)</f>
        <v>3657.9179104477612</v>
      </c>
      <c r="X10" s="267">
        <f>IF('PL(Statements of Operations)'!X10="-","-",'PL(Statements of Operations)'!X10/'為替換算(currency conversion)'!$B$3)</f>
        <v>5044.7910447761196</v>
      </c>
      <c r="Y10" s="270">
        <f>IF('PL(Statements of Operations)'!Y10="-","-",'PL(Statements of Operations)'!Y10/'為替換算(currency conversion)'!$B$3)</f>
        <v>1327.7238805970148</v>
      </c>
      <c r="Z10" s="189">
        <f>IF('PL(Statements of Operations)'!Z10="-","-",'PL(Statements of Operations)'!Z10/'為替換算(currency conversion)'!$B$3)</f>
        <v>2640.2611940298507</v>
      </c>
      <c r="AA10" s="672"/>
      <c r="AB10" s="673"/>
    </row>
    <row r="11" spans="1:28" ht="18" customHeight="1">
      <c r="A11" s="170"/>
      <c r="B11" s="265" t="s">
        <v>471</v>
      </c>
      <c r="C11" s="266" t="s">
        <v>3</v>
      </c>
      <c r="D11" s="188" t="s">
        <v>472</v>
      </c>
      <c r="E11" s="269">
        <f>IF('PL(Statements of Operations)'!E11="-","-",'PL(Statements of Operations)'!E11/'為替換算(currency conversion)'!$B$3)</f>
        <v>662.3432835820895</v>
      </c>
      <c r="F11" s="189">
        <f>IF('PL(Statements of Operations)'!F11="-","-",'PL(Statements of Operations)'!F11/'為替換算(currency conversion)'!$B$3)</f>
        <v>1351.8208955223881</v>
      </c>
      <c r="G11" s="189">
        <f>IF('PL(Statements of Operations)'!G11="-","-",'PL(Statements of Operations)'!G11/'為替換算(currency conversion)'!$B$3)</f>
        <v>2072.5447761194032</v>
      </c>
      <c r="H11" s="246">
        <f>IF('PL(Statements of Operations)'!H11="-","-",'PL(Statements of Operations)'!H11/'為替換算(currency conversion)'!$B$3)</f>
        <v>2843.5447761194032</v>
      </c>
      <c r="I11" s="270">
        <f>IF('PL(Statements of Operations)'!I11="-","-",'PL(Statements of Operations)'!I11/'為替換算(currency conversion)'!$B$3)</f>
        <v>728.97761194029852</v>
      </c>
      <c r="J11" s="189">
        <f>IF('PL(Statements of Operations)'!J11="-","-",'PL(Statements of Operations)'!J11/'為替換算(currency conversion)'!$B$3)</f>
        <v>1415.4253731343283</v>
      </c>
      <c r="K11" s="189">
        <f>IF('PL(Statements of Operations)'!K11="-","-",'PL(Statements of Operations)'!K11/'為替換算(currency conversion)'!$B$3)</f>
        <v>2151.813432835821</v>
      </c>
      <c r="L11" s="267">
        <f>IF('PL(Statements of Operations)'!L11="-","-",'PL(Statements of Operations)'!L11/'為替換算(currency conversion)'!$B$3)</f>
        <v>2964.7164179104479</v>
      </c>
      <c r="M11" s="270">
        <f>IF('PL(Statements of Operations)'!M11="-","-",'PL(Statements of Operations)'!M11/'為替換算(currency conversion)'!$B$3)</f>
        <v>763.66417910447763</v>
      </c>
      <c r="N11" s="189">
        <f>IF('PL(Statements of Operations)'!N11="-","-",'PL(Statements of Operations)'!N11/'為替換算(currency conversion)'!$B$3)</f>
        <v>1526.0298507462687</v>
      </c>
      <c r="O11" s="189">
        <f>IF('PL(Statements of Operations)'!O11="-","-",'PL(Statements of Operations)'!O11/'為替換算(currency conversion)'!$B$3)</f>
        <v>2356.4925373134329</v>
      </c>
      <c r="P11" s="267">
        <f>IF('PL(Statements of Operations)'!P11="-","-",'PL(Statements of Operations)'!P11/'為替換算(currency conversion)'!$B$3)</f>
        <v>3293.2388059701493</v>
      </c>
      <c r="Q11" s="270">
        <f>IF('PL(Statements of Operations)'!Q11="-","-",'PL(Statements of Operations)'!Q11/'為替換算(currency conversion)'!$B$3)</f>
        <v>776.97761194029852</v>
      </c>
      <c r="R11" s="189">
        <f>IF('PL(Statements of Operations)'!R11="-","-",'PL(Statements of Operations)'!R11/'為替換算(currency conversion)'!$B$3)</f>
        <v>1545.7686567164178</v>
      </c>
      <c r="S11" s="189">
        <f>IF('PL(Statements of Operations)'!S11="-","-",'PL(Statements of Operations)'!S11/'為替換算(currency conversion)'!$B$3)</f>
        <v>2328.3656716417909</v>
      </c>
      <c r="T11" s="267">
        <f>IF('PL(Statements of Operations)'!T11="-","-",'PL(Statements of Operations)'!T11/'為替換算(currency conversion)'!$B$3)</f>
        <v>3323.8955223880598</v>
      </c>
      <c r="U11" s="270">
        <f>IF('PL(Statements of Operations)'!U11="-","-",'PL(Statements of Operations)'!U11/'為替換算(currency conversion)'!$B$3)</f>
        <v>788.3955223880597</v>
      </c>
      <c r="V11" s="189">
        <f>IF('PL(Statements of Operations)'!V11="-","-",'PL(Statements of Operations)'!V11/'為替換算(currency conversion)'!$B$3)</f>
        <v>1567.9328358208954</v>
      </c>
      <c r="W11" s="189">
        <f>IF('PL(Statements of Operations)'!W11="-","-",'PL(Statements of Operations)'!W11/'為替換算(currency conversion)'!$B$3)</f>
        <v>2410.9776119402986</v>
      </c>
      <c r="X11" s="267">
        <f>IF('PL(Statements of Operations)'!X11="-","-",'PL(Statements of Operations)'!X11/'為替換算(currency conversion)'!$B$3)</f>
        <v>3458.2910447761192</v>
      </c>
      <c r="Y11" s="270">
        <f>IF('PL(Statements of Operations)'!Y11="-","-",'PL(Statements of Operations)'!Y11/'為替換算(currency conversion)'!$B$3)</f>
        <v>898.45522388059703</v>
      </c>
      <c r="Z11" s="189">
        <f>IF('PL(Statements of Operations)'!Z11="-","-",'PL(Statements of Operations)'!Z11/'為替換算(currency conversion)'!$B$3)</f>
        <v>1834.8283582089553</v>
      </c>
      <c r="AA11" s="672"/>
      <c r="AB11" s="673"/>
    </row>
    <row r="12" spans="1:28" ht="18" customHeight="1">
      <c r="A12" s="170"/>
      <c r="B12" s="268" t="s">
        <v>248</v>
      </c>
      <c r="C12" s="266" t="s">
        <v>3</v>
      </c>
      <c r="D12" s="188" t="s">
        <v>249</v>
      </c>
      <c r="E12" s="269">
        <f>IF('PL(Statements of Operations)'!E12="-","-",'PL(Statements of Operations)'!E12/'為替換算(currency conversion)'!$B$3)</f>
        <v>246.35820895522389</v>
      </c>
      <c r="F12" s="189">
        <f>IF('PL(Statements of Operations)'!F12="-","-",'PL(Statements of Operations)'!F12/'為替換算(currency conversion)'!$B$3)</f>
        <v>509.26119402985074</v>
      </c>
      <c r="G12" s="189">
        <f>IF('PL(Statements of Operations)'!G12="-","-",'PL(Statements of Operations)'!G12/'為替換算(currency conversion)'!$B$3)</f>
        <v>784.7388059701492</v>
      </c>
      <c r="H12" s="246">
        <f>IF('PL(Statements of Operations)'!H12="-","-",'PL(Statements of Operations)'!H12/'為替換算(currency conversion)'!$B$3)</f>
        <v>1084.9104477611941</v>
      </c>
      <c r="I12" s="270">
        <f>IF('PL(Statements of Operations)'!I12="-","-",'PL(Statements of Operations)'!I12/'為替換算(currency conversion)'!$B$3)</f>
        <v>267.69402985074629</v>
      </c>
      <c r="J12" s="189">
        <f>IF('PL(Statements of Operations)'!J12="-","-",'PL(Statements of Operations)'!J12/'為替換算(currency conversion)'!$B$3)</f>
        <v>523.19402985074623</v>
      </c>
      <c r="K12" s="189">
        <f>IF('PL(Statements of Operations)'!K12="-","-",'PL(Statements of Operations)'!K12/'為替換算(currency conversion)'!$B$3)</f>
        <v>798.1343283582089</v>
      </c>
      <c r="L12" s="267">
        <f>IF('PL(Statements of Operations)'!L12="-","-",'PL(Statements of Operations)'!L12/'為替換算(currency conversion)'!$B$3)</f>
        <v>1094.7462686567164</v>
      </c>
      <c r="M12" s="270">
        <f>IF('PL(Statements of Operations)'!M12="-","-",'PL(Statements of Operations)'!M12/'為替換算(currency conversion)'!$B$3)</f>
        <v>271.96268656716416</v>
      </c>
      <c r="N12" s="189">
        <f>IF('PL(Statements of Operations)'!N12="-","-",'PL(Statements of Operations)'!N12/'為替換算(currency conversion)'!$B$3)</f>
        <v>547.47014925373139</v>
      </c>
      <c r="O12" s="189">
        <f>IF('PL(Statements of Operations)'!O12="-","-",'PL(Statements of Operations)'!O12/'為替換算(currency conversion)'!$B$3)</f>
        <v>834.70895522388059</v>
      </c>
      <c r="P12" s="267">
        <f>IF('PL(Statements of Operations)'!P12="-","-",'PL(Statements of Operations)'!P12/'為替換算(currency conversion)'!$B$3)</f>
        <v>1145.6343283582089</v>
      </c>
      <c r="Q12" s="270">
        <f>IF('PL(Statements of Operations)'!Q12="-","-",'PL(Statements of Operations)'!Q12/'為替換算(currency conversion)'!$B$3)</f>
        <v>299.79104477611941</v>
      </c>
      <c r="R12" s="189">
        <f>IF('PL(Statements of Operations)'!R12="-","-",'PL(Statements of Operations)'!R12/'為替換算(currency conversion)'!$B$3)</f>
        <v>608.92537313432831</v>
      </c>
      <c r="S12" s="189">
        <f>IF('PL(Statements of Operations)'!S12="-","-",'PL(Statements of Operations)'!S12/'為替換算(currency conversion)'!$B$3)</f>
        <v>912.31343283582089</v>
      </c>
      <c r="T12" s="267">
        <f>IF('PL(Statements of Operations)'!T12="-","-",'PL(Statements of Operations)'!T12/'為替換算(currency conversion)'!$B$3)</f>
        <v>1281.5970149253731</v>
      </c>
      <c r="U12" s="270">
        <f>IF('PL(Statements of Operations)'!U12="-","-",'PL(Statements of Operations)'!U12/'為替換算(currency conversion)'!$B$3)</f>
        <v>304.64925373134326</v>
      </c>
      <c r="V12" s="189">
        <f>IF('PL(Statements of Operations)'!V12="-","-",'PL(Statements of Operations)'!V12/'為替換算(currency conversion)'!$B$3)</f>
        <v>610.58955223880594</v>
      </c>
      <c r="W12" s="189">
        <f>IF('PL(Statements of Operations)'!W12="-","-",'PL(Statements of Operations)'!W12/'為替換算(currency conversion)'!$B$3)</f>
        <v>931.48507462686564</v>
      </c>
      <c r="X12" s="267">
        <f>IF('PL(Statements of Operations)'!X12="-","-",'PL(Statements of Operations)'!X12/'為替換算(currency conversion)'!$B$3)</f>
        <v>1341</v>
      </c>
      <c r="Y12" s="270">
        <f>IF('PL(Statements of Operations)'!Y12="-","-",'PL(Statements of Operations)'!Y12/'為替換算(currency conversion)'!$B$3)</f>
        <v>353.96268656716416</v>
      </c>
      <c r="Z12" s="189">
        <f>IF('PL(Statements of Operations)'!Z12="-","-",'PL(Statements of Operations)'!Z12/'為替換算(currency conversion)'!$B$3)</f>
        <v>723.80597014925377</v>
      </c>
      <c r="AA12" s="672"/>
      <c r="AB12" s="673"/>
    </row>
    <row r="13" spans="1:28" ht="18" customHeight="1">
      <c r="A13" s="170"/>
      <c r="B13" s="268" t="s">
        <v>250</v>
      </c>
      <c r="C13" s="266" t="s">
        <v>3</v>
      </c>
      <c r="D13" s="188" t="s">
        <v>251</v>
      </c>
      <c r="E13" s="269">
        <f>IF('PL(Statements of Operations)'!E13="-","-",'PL(Statements of Operations)'!E13/'為替換算(currency conversion)'!$B$3)</f>
        <v>23.164179104477611</v>
      </c>
      <c r="F13" s="189">
        <f>IF('PL(Statements of Operations)'!F13="-","-",'PL(Statements of Operations)'!F13/'為替換算(currency conversion)'!$B$3)</f>
        <v>46.701492537313435</v>
      </c>
      <c r="G13" s="189">
        <f>IF('PL(Statements of Operations)'!G13="-","-",'PL(Statements of Operations)'!G13/'為替換算(currency conversion)'!$B$3)</f>
        <v>72.559701492537314</v>
      </c>
      <c r="H13" s="246">
        <f>IF('PL(Statements of Operations)'!H13="-","-",'PL(Statements of Operations)'!H13/'為替換算(currency conversion)'!$B$3)</f>
        <v>108.91791044776119</v>
      </c>
      <c r="I13" s="270">
        <f>IF('PL(Statements of Operations)'!I13="-","-",'PL(Statements of Operations)'!I13/'為替換算(currency conversion)'!$B$3)</f>
        <v>22.947761194029852</v>
      </c>
      <c r="J13" s="189">
        <f>IF('PL(Statements of Operations)'!J13="-","-",'PL(Statements of Operations)'!J13/'為替換算(currency conversion)'!$B$3)</f>
        <v>48.679104477611943</v>
      </c>
      <c r="K13" s="189">
        <f>IF('PL(Statements of Operations)'!K13="-","-",'PL(Statements of Operations)'!K13/'為替換算(currency conversion)'!$B$3)</f>
        <v>73.634328358208961</v>
      </c>
      <c r="L13" s="267">
        <f>IF('PL(Statements of Operations)'!L13="-","-",'PL(Statements of Operations)'!L13/'為替換算(currency conversion)'!$B$3)</f>
        <v>112.64179104477611</v>
      </c>
      <c r="M13" s="270">
        <f>IF('PL(Statements of Operations)'!M13="-","-",'PL(Statements of Operations)'!M13/'為替換算(currency conversion)'!$B$3)</f>
        <v>30.029850746268657</v>
      </c>
      <c r="N13" s="189">
        <f>IF('PL(Statements of Operations)'!N13="-","-",'PL(Statements of Operations)'!N13/'為替換算(currency conversion)'!$B$3)</f>
        <v>67.977611940298502</v>
      </c>
      <c r="O13" s="189">
        <f>IF('PL(Statements of Operations)'!O13="-","-",'PL(Statements of Operations)'!O13/'為替換算(currency conversion)'!$B$3)</f>
        <v>103.63432835820896</v>
      </c>
      <c r="P13" s="267">
        <f>IF('PL(Statements of Operations)'!P13="-","-",'PL(Statements of Operations)'!P13/'為替換算(currency conversion)'!$B$3)</f>
        <v>162.63432835820896</v>
      </c>
      <c r="Q13" s="270">
        <f>IF('PL(Statements of Operations)'!Q13="-","-",'PL(Statements of Operations)'!Q13/'為替換算(currency conversion)'!$B$3)</f>
        <v>38.462686567164177</v>
      </c>
      <c r="R13" s="189">
        <f>IF('PL(Statements of Operations)'!R13="-","-",'PL(Statements of Operations)'!R13/'為替換算(currency conversion)'!$B$3)</f>
        <v>77.425373134328353</v>
      </c>
      <c r="S13" s="189">
        <f>IF('PL(Statements of Operations)'!S13="-","-",'PL(Statements of Operations)'!S13/'為替換算(currency conversion)'!$B$3)</f>
        <v>115.76865671641791</v>
      </c>
      <c r="T13" s="267">
        <f>IF('PL(Statements of Operations)'!T13="-","-",'PL(Statements of Operations)'!T13/'為替換算(currency conversion)'!$B$3)</f>
        <v>169.69402985074626</v>
      </c>
      <c r="U13" s="270">
        <f>IF('PL(Statements of Operations)'!U13="-","-",'PL(Statements of Operations)'!U13/'為替換算(currency conversion)'!$B$3)</f>
        <v>29.753731343283583</v>
      </c>
      <c r="V13" s="189">
        <f>IF('PL(Statements of Operations)'!V13="-","-",'PL(Statements of Operations)'!V13/'為替換算(currency conversion)'!$B$3)</f>
        <v>62.902985074626862</v>
      </c>
      <c r="W13" s="189">
        <f>IF('PL(Statements of Operations)'!W13="-","-",'PL(Statements of Operations)'!W13/'為替換算(currency conversion)'!$B$3)</f>
        <v>97.350746268656721</v>
      </c>
      <c r="X13" s="267">
        <f>IF('PL(Statements of Operations)'!X13="-","-",'PL(Statements of Operations)'!X13/'為替換算(currency conversion)'!$B$3)</f>
        <v>147.06716417910448</v>
      </c>
      <c r="Y13" s="270">
        <f>IF('PL(Statements of Operations)'!Y13="-","-",'PL(Statements of Operations)'!Y13/'為替換算(currency conversion)'!$B$3)</f>
        <v>31.582089552238806</v>
      </c>
      <c r="Z13" s="189">
        <f>IF('PL(Statements of Operations)'!Z13="-","-",'PL(Statements of Operations)'!Z13/'為替換算(currency conversion)'!$B$3)</f>
        <v>66.492537313432834</v>
      </c>
      <c r="AA13" s="672"/>
      <c r="AB13" s="673"/>
    </row>
    <row r="14" spans="1:28" ht="18" customHeight="1">
      <c r="A14" s="170"/>
      <c r="B14" s="268" t="s">
        <v>252</v>
      </c>
      <c r="C14" s="266" t="s">
        <v>3</v>
      </c>
      <c r="D14" s="188" t="s">
        <v>253</v>
      </c>
      <c r="E14" s="269">
        <f>IF('PL(Statements of Operations)'!E14="-","-",'PL(Statements of Operations)'!E14/'為替換算(currency conversion)'!$B$3)</f>
        <v>392.82089552238807</v>
      </c>
      <c r="F14" s="189">
        <f>IF('PL(Statements of Operations)'!F14="-","-",'PL(Statements of Operations)'!F14/'為替換算(currency conversion)'!$B$3)</f>
        <v>795.85820895522386</v>
      </c>
      <c r="G14" s="189">
        <f>IF('PL(Statements of Operations)'!G14="-","-",'PL(Statements of Operations)'!G14/'為替換算(currency conversion)'!$B$3)</f>
        <v>1215.2462686567164</v>
      </c>
      <c r="H14" s="246">
        <f>IF('PL(Statements of Operations)'!H14="-","-",'PL(Statements of Operations)'!H14/'為替換算(currency conversion)'!$B$3)</f>
        <v>1649.7164179104477</v>
      </c>
      <c r="I14" s="270">
        <f>IF('PL(Statements of Operations)'!I14="-","-",'PL(Statements of Operations)'!I14/'為替換算(currency conversion)'!$B$3)</f>
        <v>438.33582089552237</v>
      </c>
      <c r="J14" s="189">
        <f>IF('PL(Statements of Operations)'!J14="-","-",'PL(Statements of Operations)'!J14/'為替換算(currency conversion)'!$B$3)</f>
        <v>843.55970149253733</v>
      </c>
      <c r="K14" s="189">
        <f>IF('PL(Statements of Operations)'!K14="-","-",'PL(Statements of Operations)'!K14/'為替換算(currency conversion)'!$B$3)</f>
        <v>1280.044776119403</v>
      </c>
      <c r="L14" s="267">
        <f>IF('PL(Statements of Operations)'!L14="-","-",'PL(Statements of Operations)'!L14/'為替換算(currency conversion)'!$B$3)</f>
        <v>1757.3283582089553</v>
      </c>
      <c r="M14" s="270">
        <f>IF('PL(Statements of Operations)'!M14="-","-",'PL(Statements of Operations)'!M14/'為替換算(currency conversion)'!$B$3)</f>
        <v>461.66417910447763</v>
      </c>
      <c r="N14" s="189">
        <f>IF('PL(Statements of Operations)'!N14="-","-",'PL(Statements of Operations)'!N14/'為替換算(currency conversion)'!$B$3)</f>
        <v>910.58208955223881</v>
      </c>
      <c r="O14" s="189">
        <f>IF('PL(Statements of Operations)'!O14="-","-",'PL(Statements of Operations)'!O14/'為替換算(currency conversion)'!$B$3)</f>
        <v>1418.1567164179105</v>
      </c>
      <c r="P14" s="267">
        <f>IF('PL(Statements of Operations)'!P14="-","-",'PL(Statements of Operations)'!P14/'為替換算(currency conversion)'!$B$3)</f>
        <v>1984.9776119402984</v>
      </c>
      <c r="Q14" s="270">
        <f>IF('PL(Statements of Operations)'!Q14="-","-",'PL(Statements of Operations)'!Q14/'為替換算(currency conversion)'!$B$3)</f>
        <v>438.73134328358208</v>
      </c>
      <c r="R14" s="189">
        <f>IF('PL(Statements of Operations)'!R14="-","-",'PL(Statements of Operations)'!R14/'為替換算(currency conversion)'!$B$3)</f>
        <v>859.42537313432831</v>
      </c>
      <c r="S14" s="189">
        <f>IF('PL(Statements of Operations)'!S14="-","-",'PL(Statements of Operations)'!S14/'為替換算(currency conversion)'!$B$3)</f>
        <v>1300.2835820895523</v>
      </c>
      <c r="T14" s="267">
        <f>IF('PL(Statements of Operations)'!T14="-","-",'PL(Statements of Operations)'!T14/'為替換算(currency conversion)'!$B$3)</f>
        <v>1872.6044776119404</v>
      </c>
      <c r="U14" s="270">
        <f>IF('PL(Statements of Operations)'!U14="-","-",'PL(Statements of Operations)'!U14/'為替換算(currency conversion)'!$B$3)</f>
        <v>453.9850746268657</v>
      </c>
      <c r="V14" s="189">
        <f>IF('PL(Statements of Operations)'!V14="-","-",'PL(Statements of Operations)'!V14/'為替換算(currency conversion)'!$B$3)</f>
        <v>894.44029850746267</v>
      </c>
      <c r="W14" s="189">
        <f>IF('PL(Statements of Operations)'!W14="-","-",'PL(Statements of Operations)'!W14/'為替換算(currency conversion)'!$B$3)</f>
        <v>1382.141791044776</v>
      </c>
      <c r="X14" s="267">
        <f>IF('PL(Statements of Operations)'!X14="-","-",'PL(Statements of Operations)'!X14/'為替換算(currency conversion)'!$B$3)</f>
        <v>1970.2238805970148</v>
      </c>
      <c r="Y14" s="270">
        <f>IF('PL(Statements of Operations)'!Y14="-","-",'PL(Statements of Operations)'!Y14/'為替換算(currency conversion)'!$B$3)</f>
        <v>512.91044776119406</v>
      </c>
      <c r="Z14" s="189">
        <f>IF('PL(Statements of Operations)'!Z14="-","-",'PL(Statements of Operations)'!Z14/'為替換算(currency conversion)'!$B$3)</f>
        <v>1044.5298507462687</v>
      </c>
      <c r="AA14" s="672"/>
      <c r="AB14" s="673"/>
    </row>
    <row r="15" spans="1:28" ht="18" customHeight="1">
      <c r="A15" s="170"/>
      <c r="B15" s="265" t="s">
        <v>473</v>
      </c>
      <c r="C15" s="266" t="s">
        <v>3</v>
      </c>
      <c r="D15" s="188" t="s">
        <v>474</v>
      </c>
      <c r="E15" s="269">
        <f>IF('PL(Statements of Operations)'!E15="-","-",'PL(Statements of Operations)'!E15/'為替換算(currency conversion)'!$B$3)</f>
        <v>196.30597014925374</v>
      </c>
      <c r="F15" s="189">
        <f>IF('PL(Statements of Operations)'!F15="-","-",'PL(Statements of Operations)'!F15/'為替換算(currency conversion)'!$B$3)</f>
        <v>420.44029850746267</v>
      </c>
      <c r="G15" s="189">
        <f>IF('PL(Statements of Operations)'!G15="-","-",'PL(Statements of Operations)'!G15/'為替換算(currency conversion)'!$B$3)</f>
        <v>650.58208955223881</v>
      </c>
      <c r="H15" s="246">
        <f>IF('PL(Statements of Operations)'!H15="-","-",'PL(Statements of Operations)'!H15/'為替換算(currency conversion)'!$B$3)</f>
        <v>918.80597014925377</v>
      </c>
      <c r="I15" s="270">
        <f>IF('PL(Statements of Operations)'!I15="-","-",'PL(Statements of Operations)'!I15/'為替換算(currency conversion)'!$B$3)</f>
        <v>217.47014925373134</v>
      </c>
      <c r="J15" s="189">
        <f>IF('PL(Statements of Operations)'!J15="-","-",'PL(Statements of Operations)'!J15/'為替換算(currency conversion)'!$B$3)</f>
        <v>448.2761194029851</v>
      </c>
      <c r="K15" s="189">
        <f>IF('PL(Statements of Operations)'!K15="-","-",'PL(Statements of Operations)'!K15/'為替換算(currency conversion)'!$B$3)</f>
        <v>703.79104477611941</v>
      </c>
      <c r="L15" s="267">
        <f>IF('PL(Statements of Operations)'!L15="-","-",'PL(Statements of Operations)'!L15/'為替換算(currency conversion)'!$B$3)</f>
        <v>1102.358208955224</v>
      </c>
      <c r="M15" s="270">
        <f>IF('PL(Statements of Operations)'!M15="-","-",'PL(Statements of Operations)'!M15/'為替換算(currency conversion)'!$B$3)</f>
        <v>222.67164179104478</v>
      </c>
      <c r="N15" s="189">
        <f>IF('PL(Statements of Operations)'!N15="-","-",'PL(Statements of Operations)'!N15/'為替換算(currency conversion)'!$B$3)</f>
        <v>475.79850746268659</v>
      </c>
      <c r="O15" s="189">
        <f>IF('PL(Statements of Operations)'!O15="-","-",'PL(Statements of Operations)'!O15/'為替換算(currency conversion)'!$B$3)</f>
        <v>698.02238805970148</v>
      </c>
      <c r="P15" s="267">
        <f>IF('PL(Statements of Operations)'!P15="-","-",'PL(Statements of Operations)'!P15/'為替換算(currency conversion)'!$B$3)</f>
        <v>977.14179104477614</v>
      </c>
      <c r="Q15" s="270">
        <f>IF('PL(Statements of Operations)'!Q15="-","-",'PL(Statements of Operations)'!Q15/'為替換算(currency conversion)'!$B$3)</f>
        <v>199.15671641791045</v>
      </c>
      <c r="R15" s="189">
        <f>IF('PL(Statements of Operations)'!R15="-","-",'PL(Statements of Operations)'!R15/'為替換算(currency conversion)'!$B$3)</f>
        <v>476.2761194029851</v>
      </c>
      <c r="S15" s="189">
        <f>IF('PL(Statements of Operations)'!S15="-","-",'PL(Statements of Operations)'!S15/'為替換算(currency conversion)'!$B$3)</f>
        <v>797.83582089552237</v>
      </c>
      <c r="T15" s="267">
        <f>IF('PL(Statements of Operations)'!T15="-","-",'PL(Statements of Operations)'!T15/'為替換算(currency conversion)'!$B$3)</f>
        <v>1038.6044776119404</v>
      </c>
      <c r="U15" s="270">
        <f>IF('PL(Statements of Operations)'!U15="-","-",'PL(Statements of Operations)'!U15/'為替換算(currency conversion)'!$B$3)</f>
        <v>352.76865671641792</v>
      </c>
      <c r="V15" s="189">
        <f>IF('PL(Statements of Operations)'!V15="-","-",'PL(Statements of Operations)'!V15/'為替換算(currency conversion)'!$B$3)</f>
        <v>814.46268656716416</v>
      </c>
      <c r="W15" s="189">
        <f>IF('PL(Statements of Operations)'!W15="-","-",'PL(Statements of Operations)'!W15/'為替換算(currency conversion)'!$B$3)</f>
        <v>1246.9402985074628</v>
      </c>
      <c r="X15" s="267">
        <f>IF('PL(Statements of Operations)'!X15="-","-",'PL(Statements of Operations)'!X15/'為替換算(currency conversion)'!$B$3)</f>
        <v>1586.4925373134329</v>
      </c>
      <c r="Y15" s="270">
        <f>IF('PL(Statements of Operations)'!Y15="-","-",'PL(Statements of Operations)'!Y15/'為替換算(currency conversion)'!$B$3)</f>
        <v>429.26865671641792</v>
      </c>
      <c r="Z15" s="189">
        <f>IF('PL(Statements of Operations)'!Z15="-","-",'PL(Statements of Operations)'!Z15/'為替換算(currency conversion)'!$B$3)</f>
        <v>805.44029850746267</v>
      </c>
      <c r="AA15" s="672"/>
      <c r="AB15" s="673"/>
    </row>
    <row r="16" spans="1:28" ht="18" customHeight="1">
      <c r="A16" s="170"/>
      <c r="B16" s="265" t="s">
        <v>256</v>
      </c>
      <c r="C16" s="266" t="s">
        <v>3</v>
      </c>
      <c r="D16" s="188" t="s">
        <v>475</v>
      </c>
      <c r="E16" s="269">
        <f>IF('PL(Statements of Operations)'!E16="-","-",'PL(Statements of Operations)'!E16/'為替換算(currency conversion)'!$B$3)</f>
        <v>15.402985074626866</v>
      </c>
      <c r="F16" s="189">
        <f>IF('PL(Statements of Operations)'!F16="-","-",'PL(Statements of Operations)'!F16/'為替換算(currency conversion)'!$B$3)</f>
        <v>19.559701492537314</v>
      </c>
      <c r="G16" s="189">
        <f>IF('PL(Statements of Operations)'!G16="-","-",'PL(Statements of Operations)'!G16/'為替換算(currency conversion)'!$B$3)</f>
        <v>29.835820895522389</v>
      </c>
      <c r="H16" s="246">
        <f>IF('PL(Statements of Operations)'!H16="-","-",'PL(Statements of Operations)'!H16/'為替換算(currency conversion)'!$B$3)</f>
        <v>43.78358208955224</v>
      </c>
      <c r="I16" s="270">
        <f>IF('PL(Statements of Operations)'!I16="-","-",'PL(Statements of Operations)'!I16/'為替換算(currency conversion)'!$B$3)</f>
        <v>17.768656716417912</v>
      </c>
      <c r="J16" s="189">
        <f>IF('PL(Statements of Operations)'!J16="-","-",'PL(Statements of Operations)'!J16/'為替換算(currency conversion)'!$B$3)</f>
        <v>25.32089552238806</v>
      </c>
      <c r="K16" s="189">
        <f>IF('PL(Statements of Operations)'!K16="-","-",'PL(Statements of Operations)'!K16/'為替換算(currency conversion)'!$B$3)</f>
        <v>36.343283582089555</v>
      </c>
      <c r="L16" s="267">
        <f>IF('PL(Statements of Operations)'!L16="-","-",'PL(Statements of Operations)'!L16/'為替換算(currency conversion)'!$B$3)</f>
        <v>51.104477611940297</v>
      </c>
      <c r="M16" s="270">
        <f>IF('PL(Statements of Operations)'!M16="-","-",'PL(Statements of Operations)'!M16/'為替換算(currency conversion)'!$B$3)</f>
        <v>21.052238805970148</v>
      </c>
      <c r="N16" s="189">
        <f>IF('PL(Statements of Operations)'!N16="-","-",'PL(Statements of Operations)'!N16/'為替換算(currency conversion)'!$B$3)</f>
        <v>26.067164179104477</v>
      </c>
      <c r="O16" s="189">
        <f>IF('PL(Statements of Operations)'!O16="-","-",'PL(Statements of Operations)'!O16/'為替換算(currency conversion)'!$B$3)</f>
        <v>36.552238805970148</v>
      </c>
      <c r="P16" s="267">
        <f>IF('PL(Statements of Operations)'!P16="-","-",'PL(Statements of Operations)'!P16/'為替換算(currency conversion)'!$B$3)</f>
        <v>44.970149253731343</v>
      </c>
      <c r="Q16" s="270">
        <f>IF('PL(Statements of Operations)'!Q16="-","-",'PL(Statements of Operations)'!Q16/'為替換算(currency conversion)'!$B$3)</f>
        <v>20.507462686567163</v>
      </c>
      <c r="R16" s="189">
        <f>IF('PL(Statements of Operations)'!R16="-","-",'PL(Statements of Operations)'!R16/'為替換算(currency conversion)'!$B$3)</f>
        <v>27.53731343283582</v>
      </c>
      <c r="S16" s="189">
        <f>IF('PL(Statements of Operations)'!S16="-","-",'PL(Statements of Operations)'!S16/'為替換算(currency conversion)'!$B$3)</f>
        <v>40.164179104477611</v>
      </c>
      <c r="T16" s="267">
        <f>IF('PL(Statements of Operations)'!T16="-","-",'PL(Statements of Operations)'!T16/'為替換算(currency conversion)'!$B$3)</f>
        <v>49.708955223880594</v>
      </c>
      <c r="U16" s="270">
        <f>IF('PL(Statements of Operations)'!U16="-","-",'PL(Statements of Operations)'!U16/'為替換算(currency conversion)'!$B$3)</f>
        <v>22.529850746268657</v>
      </c>
      <c r="V16" s="189">
        <f>IF('PL(Statements of Operations)'!V16="-","-",'PL(Statements of Operations)'!V16/'為替換算(currency conversion)'!$B$3)</f>
        <v>36.059701492537314</v>
      </c>
      <c r="W16" s="189">
        <f>IF('PL(Statements of Operations)'!W16="-","-",'PL(Statements of Operations)'!W16/'為替換算(currency conversion)'!$B$3)</f>
        <v>48.470149253731343</v>
      </c>
      <c r="X16" s="267">
        <f>IF('PL(Statements of Operations)'!X16="-","-",'PL(Statements of Operations)'!X16/'為替換算(currency conversion)'!$B$3)</f>
        <v>72.126865671641795</v>
      </c>
      <c r="Y16" s="270">
        <f>IF('PL(Statements of Operations)'!Y16="-","-",'PL(Statements of Operations)'!Y16/'為替換算(currency conversion)'!$B$3)</f>
        <v>29.746268656716417</v>
      </c>
      <c r="Z16" s="189">
        <f>IF('PL(Statements of Operations)'!Z16="-","-",'PL(Statements of Operations)'!Z16/'為替換算(currency conversion)'!$B$3)</f>
        <v>43.276119402985074</v>
      </c>
      <c r="AA16" s="672"/>
      <c r="AB16" s="673"/>
    </row>
    <row r="17" spans="1:28" ht="18" customHeight="1">
      <c r="A17" s="170"/>
      <c r="B17" s="265" t="s">
        <v>258</v>
      </c>
      <c r="C17" s="266" t="s">
        <v>3</v>
      </c>
      <c r="D17" s="188" t="s">
        <v>476</v>
      </c>
      <c r="E17" s="269">
        <f>IF('PL(Statements of Operations)'!E17="-","-",'PL(Statements of Operations)'!E17/'為替換算(currency conversion)'!$B$3)</f>
        <v>11.664179104477611</v>
      </c>
      <c r="F17" s="189">
        <f>IF('PL(Statements of Operations)'!F17="-","-",'PL(Statements of Operations)'!F17/'為替換算(currency conversion)'!$B$3)</f>
        <v>29.835820895522389</v>
      </c>
      <c r="G17" s="189">
        <f>IF('PL(Statements of Operations)'!G17="-","-",'PL(Statements of Operations)'!G17/'為替換算(currency conversion)'!$B$3)</f>
        <v>43.634328358208954</v>
      </c>
      <c r="H17" s="246">
        <f>IF('PL(Statements of Operations)'!H17="-","-",'PL(Statements of Operations)'!H17/'為替換算(currency conversion)'!$B$3)</f>
        <v>53.679104477611943</v>
      </c>
      <c r="I17" s="270">
        <f>IF('PL(Statements of Operations)'!I17="-","-",'PL(Statements of Operations)'!I17/'為替換算(currency conversion)'!$B$3)</f>
        <v>11.186567164179104</v>
      </c>
      <c r="J17" s="189">
        <f>IF('PL(Statements of Operations)'!J17="-","-",'PL(Statements of Operations)'!J17/'為替換算(currency conversion)'!$B$3)</f>
        <v>20.992537313432837</v>
      </c>
      <c r="K17" s="189">
        <f>IF('PL(Statements of Operations)'!K17="-","-",'PL(Statements of Operations)'!K17/'為替換算(currency conversion)'!$B$3)</f>
        <v>37.723880597014926</v>
      </c>
      <c r="L17" s="267">
        <f>IF('PL(Statements of Operations)'!L17="-","-",'PL(Statements of Operations)'!L17/'為替換算(currency conversion)'!$B$3)</f>
        <v>58.395522388059703</v>
      </c>
      <c r="M17" s="270">
        <f>IF('PL(Statements of Operations)'!M17="-","-",'PL(Statements of Operations)'!M17/'為替換算(currency conversion)'!$B$3)</f>
        <v>14.26865671641791</v>
      </c>
      <c r="N17" s="189">
        <f>IF('PL(Statements of Operations)'!N17="-","-",'PL(Statements of Operations)'!N17/'為替換算(currency conversion)'!$B$3)</f>
        <v>31.910447761194028</v>
      </c>
      <c r="O17" s="189">
        <f>IF('PL(Statements of Operations)'!O17="-","-",'PL(Statements of Operations)'!O17/'為替換算(currency conversion)'!$B$3)</f>
        <v>47.731343283582092</v>
      </c>
      <c r="P17" s="267">
        <f>IF('PL(Statements of Operations)'!P17="-","-",'PL(Statements of Operations)'!P17/'為替換算(currency conversion)'!$B$3)</f>
        <v>127.73880597014926</v>
      </c>
      <c r="Q17" s="270">
        <f>IF('PL(Statements of Operations)'!Q17="-","-",'PL(Statements of Operations)'!Q17/'為替換算(currency conversion)'!$B$3)</f>
        <v>16.559701492537314</v>
      </c>
      <c r="R17" s="189">
        <f>IF('PL(Statements of Operations)'!R17="-","-",'PL(Statements of Operations)'!R17/'為替換算(currency conversion)'!$B$3)</f>
        <v>33.738805970149251</v>
      </c>
      <c r="S17" s="189">
        <f>IF('PL(Statements of Operations)'!S17="-","-",'PL(Statements of Operations)'!S17/'為替換算(currency conversion)'!$B$3)</f>
        <v>50.664179104477611</v>
      </c>
      <c r="T17" s="267">
        <f>IF('PL(Statements of Operations)'!T17="-","-",'PL(Statements of Operations)'!T17/'為替換算(currency conversion)'!$B$3)</f>
        <v>67.78358208955224</v>
      </c>
      <c r="U17" s="270">
        <f>IF('PL(Statements of Operations)'!U17="-","-",'PL(Statements of Operations)'!U17/'為替換算(currency conversion)'!$B$3)</f>
        <v>9.5223880597014929</v>
      </c>
      <c r="V17" s="189">
        <f>IF('PL(Statements of Operations)'!V17="-","-",'PL(Statements of Operations)'!V17/'為替換算(currency conversion)'!$B$3)</f>
        <v>21.582089552238806</v>
      </c>
      <c r="W17" s="189">
        <f>IF('PL(Statements of Operations)'!W17="-","-",'PL(Statements of Operations)'!W17/'為替換算(currency conversion)'!$B$3)</f>
        <v>32.679104477611943</v>
      </c>
      <c r="X17" s="267">
        <f>IF('PL(Statements of Operations)'!X17="-","-",'PL(Statements of Operations)'!X17/'為替換算(currency conversion)'!$B$3)</f>
        <v>46.276119402985074</v>
      </c>
      <c r="Y17" s="270">
        <f>IF('PL(Statements of Operations)'!Y17="-","-",'PL(Statements of Operations)'!Y17/'為替換算(currency conversion)'!$B$3)</f>
        <v>20.029850746268657</v>
      </c>
      <c r="Z17" s="189">
        <f>IF('PL(Statements of Operations)'!Z17="-","-",'PL(Statements of Operations)'!Z17/'為替換算(currency conversion)'!$B$3)</f>
        <v>23.67910447761194</v>
      </c>
      <c r="AA17" s="672"/>
      <c r="AB17" s="673"/>
    </row>
    <row r="18" spans="1:28" ht="18" customHeight="1">
      <c r="A18" s="170"/>
      <c r="B18" s="265" t="s">
        <v>260</v>
      </c>
      <c r="C18" s="266" t="s">
        <v>3</v>
      </c>
      <c r="D18" s="188" t="s">
        <v>261</v>
      </c>
      <c r="E18" s="475">
        <f>IF('PL(Statements of Operations)'!E18="-","-",'PL(Statements of Operations)'!E18/'為替換算(currency conversion)'!$B$3)</f>
        <v>1</v>
      </c>
      <c r="F18" s="476">
        <f>IF('PL(Statements of Operations)'!F18="-","-",'PL(Statements of Operations)'!F18/'為替換算(currency conversion)'!$B$3)</f>
        <v>1.3134328358208955</v>
      </c>
      <c r="G18" s="476">
        <f>IF('PL(Statements of Operations)'!G18="-","-",'PL(Statements of Operations)'!G18/'為替換算(currency conversion)'!$B$3)</f>
        <v>3.8955223880597014</v>
      </c>
      <c r="H18" s="477">
        <f>IF('PL(Statements of Operations)'!H18="-","-",'PL(Statements of Operations)'!H18/'為替換算(currency conversion)'!$B$3)</f>
        <v>6.7835820895522385</v>
      </c>
      <c r="I18" s="478">
        <f>IF('PL(Statements of Operations)'!I18="-","-",'PL(Statements of Operations)'!I18/'為替換算(currency conversion)'!$B$3)</f>
        <v>1.3507462686567164</v>
      </c>
      <c r="J18" s="476">
        <f>IF('PL(Statements of Operations)'!J18="-","-",'PL(Statements of Operations)'!J18/'為替換算(currency conversion)'!$B$3)</f>
        <v>2.9626865671641789</v>
      </c>
      <c r="K18" s="476">
        <f>IF('PL(Statements of Operations)'!K18="-","-",'PL(Statements of Operations)'!K18/'為替換算(currency conversion)'!$B$3)</f>
        <v>3.6194029850746268</v>
      </c>
      <c r="L18" s="267">
        <f>IF('PL(Statements of Operations)'!L18="-","-",'PL(Statements of Operations)'!L18/'為替換算(currency conversion)'!$B$3)</f>
        <v>1.3059701492537314</v>
      </c>
      <c r="M18" s="478">
        <f>IF('PL(Statements of Operations)'!M18="-","-",'PL(Statements of Operations)'!M18/'為替換算(currency conversion)'!$B$3)</f>
        <v>0.41044776119402987</v>
      </c>
      <c r="N18" s="476">
        <f>IF('PL(Statements of Operations)'!N18="-","-",'PL(Statements of Operations)'!N18/'為替換算(currency conversion)'!$B$3)</f>
        <v>-0.2462686567164179</v>
      </c>
      <c r="O18" s="476">
        <f>IF('PL(Statements of Operations)'!O18="-","-",'PL(Statements of Operations)'!O18/'為替換算(currency conversion)'!$B$3)</f>
        <v>2.2910447761194028</v>
      </c>
      <c r="P18" s="267">
        <f>IF('PL(Statements of Operations)'!P18="-","-",'PL(Statements of Operations)'!P18/'為替換算(currency conversion)'!$B$3)</f>
        <v>2.2985074626865671</v>
      </c>
      <c r="Q18" s="476">
        <f>IF('PL(Statements of Operations)'!Q18="-","-",'PL(Statements of Operations)'!Q18/'為替換算(currency conversion)'!$B$3)</f>
        <v>-0.55223880597014929</v>
      </c>
      <c r="R18" s="476">
        <f>IF('PL(Statements of Operations)'!R18="-","-",'PL(Statements of Operations)'!R18/'為替換算(currency conversion)'!$B$3)</f>
        <v>-1.5597014925373134</v>
      </c>
      <c r="S18" s="476">
        <f>IF('PL(Statements of Operations)'!S18="-","-",'PL(Statements of Operations)'!S18/'為替換算(currency conversion)'!$B$3)</f>
        <v>2.3432835820895521</v>
      </c>
      <c r="T18" s="267">
        <f>IF('PL(Statements of Operations)'!T18="-","-",'PL(Statements of Operations)'!T18/'為替換算(currency conversion)'!$B$3)</f>
        <v>-47.007462686567166</v>
      </c>
      <c r="U18" s="476">
        <f>IF('PL(Statements of Operations)'!U18="-","-",'PL(Statements of Operations)'!U18/'為替換算(currency conversion)'!$B$3)</f>
        <v>-0.26865671641791045</v>
      </c>
      <c r="V18" s="476">
        <f>IF('PL(Statements of Operations)'!V18="-","-",'PL(Statements of Operations)'!V18/'為替換算(currency conversion)'!$B$3)</f>
        <v>-0.23134328358208955</v>
      </c>
      <c r="W18" s="476">
        <f>IF('PL(Statements of Operations)'!W18="-","-",'PL(Statements of Operations)'!W18/'為替換算(currency conversion)'!$B$3)</f>
        <v>5.2238805970149252E-2</v>
      </c>
      <c r="X18" s="267">
        <f>IF('PL(Statements of Operations)'!X18="-","-",'PL(Statements of Operations)'!X18/'為替換算(currency conversion)'!$B$3)</f>
        <v>-1.5298507462686568</v>
      </c>
      <c r="Y18" s="476">
        <f>IF('PL(Statements of Operations)'!Y18="-","-",'PL(Statements of Operations)'!Y18/'為替換算(currency conversion)'!$B$3)</f>
        <v>0.41044776119402987</v>
      </c>
      <c r="Z18" s="476">
        <f>IF('PL(Statements of Operations)'!Z18="-","-",'PL(Statements of Operations)'!Z18/'為替換算(currency conversion)'!$B$3)</f>
        <v>0.53731343283582089</v>
      </c>
      <c r="AA18" s="678"/>
      <c r="AB18" s="673"/>
    </row>
    <row r="19" spans="1:28" ht="18" customHeight="1">
      <c r="A19" s="170"/>
      <c r="B19" s="265" t="s">
        <v>262</v>
      </c>
      <c r="C19" s="266" t="s">
        <v>3</v>
      </c>
      <c r="D19" s="188" t="s">
        <v>263</v>
      </c>
      <c r="E19" s="269">
        <f>IF('PL(Statements of Operations)'!E19="-","-",'PL(Statements of Operations)'!E19/'為替換算(currency conversion)'!$B$3)</f>
        <v>201.044776119403</v>
      </c>
      <c r="F19" s="189">
        <f>IF('PL(Statements of Operations)'!F19="-","-",'PL(Statements of Operations)'!F19/'為替換算(currency conversion)'!$B$3)</f>
        <v>411.4850746268657</v>
      </c>
      <c r="G19" s="189">
        <f>IF('PL(Statements of Operations)'!G19="-","-",'PL(Statements of Operations)'!G19/'為替換算(currency conversion)'!$B$3)</f>
        <v>640.67910447761199</v>
      </c>
      <c r="H19" s="246">
        <f>IF('PL(Statements of Operations)'!H19="-","-",'PL(Statements of Operations)'!H19/'為替換算(currency conversion)'!$B$3)</f>
        <v>915.70149253731347</v>
      </c>
      <c r="I19" s="270">
        <f>IF('PL(Statements of Operations)'!I19="-","-",'PL(Statements of Operations)'!I19/'為替換算(currency conversion)'!$B$3)</f>
        <v>225.40298507462686</v>
      </c>
      <c r="J19" s="189">
        <f>IF('PL(Statements of Operations)'!J19="-","-",'PL(Statements of Operations)'!J19/'為替換算(currency conversion)'!$B$3)</f>
        <v>455.56716417910445</v>
      </c>
      <c r="K19" s="189">
        <f>IF('PL(Statements of Operations)'!K19="-","-",'PL(Statements of Operations)'!K19/'為替換算(currency conversion)'!$B$3)</f>
        <v>706.02985074626861</v>
      </c>
      <c r="L19" s="246">
        <f>IF('PL(Statements of Operations)'!L19="-","-",'PL(Statements of Operations)'!L19/'為替換算(currency conversion)'!$B$3)</f>
        <v>1096.3731343283582</v>
      </c>
      <c r="M19" s="270">
        <f>IF('PL(Statements of Operations)'!M19="-","-",'PL(Statements of Operations)'!M19/'為替換算(currency conversion)'!$B$3)</f>
        <v>229.86567164179104</v>
      </c>
      <c r="N19" s="189">
        <f>IF('PL(Statements of Operations)'!N19="-","-",'PL(Statements of Operations)'!N19/'為替換算(currency conversion)'!$B$3)</f>
        <v>469.70895522388059</v>
      </c>
      <c r="O19" s="189">
        <f>IF('PL(Statements of Operations)'!O19="-","-",'PL(Statements of Operations)'!O19/'為替換算(currency conversion)'!$B$3)</f>
        <v>689.1343283582089</v>
      </c>
      <c r="P19" s="246">
        <f>IF('PL(Statements of Operations)'!P19="-","-",'PL(Statements of Operations)'!P19/'為替換算(currency conversion)'!$B$3)</f>
        <v>896.67910447761199</v>
      </c>
      <c r="Q19" s="270">
        <f>IF('PL(Statements of Operations)'!Q19="-","-",'PL(Statements of Operations)'!Q19/'為替換算(currency conversion)'!$B$3)</f>
        <v>202.5597014925373</v>
      </c>
      <c r="R19" s="189">
        <f>IF('PL(Statements of Operations)'!R19="-","-",'PL(Statements of Operations)'!R19/'為替換算(currency conversion)'!$B$3)</f>
        <v>468.5149253731343</v>
      </c>
      <c r="S19" s="189">
        <f>IF('PL(Statements of Operations)'!S19="-","-",'PL(Statements of Operations)'!S19/'為替換算(currency conversion)'!$B$3)</f>
        <v>789.68656716417911</v>
      </c>
      <c r="T19" s="246">
        <f>IF('PL(Statements of Operations)'!T19="-","-",'PL(Statements of Operations)'!T19/'為替換算(currency conversion)'!$B$3)</f>
        <v>973.52238805970148</v>
      </c>
      <c r="U19" s="270">
        <f>IF('PL(Statements of Operations)'!U19="-","-",'PL(Statements of Operations)'!U19/'為替換算(currency conversion)'!$B$3)</f>
        <v>365.50746268656718</v>
      </c>
      <c r="V19" s="189">
        <f>IF('PL(Statements of Operations)'!V19="-","-",'PL(Statements of Operations)'!V19/'為替換算(currency conversion)'!$B$3)</f>
        <v>828.70895522388059</v>
      </c>
      <c r="W19" s="189">
        <f>IF('PL(Statements of Operations)'!W19="-","-",'PL(Statements of Operations)'!W19/'為替換算(currency conversion)'!$B$3)</f>
        <v>1262.7835820895523</v>
      </c>
      <c r="X19" s="246">
        <f>IF('PL(Statements of Operations)'!X19="-","-",'PL(Statements of Operations)'!X19/'為替換算(currency conversion)'!$B$3)</f>
        <v>1610.813432835821</v>
      </c>
      <c r="Y19" s="270">
        <f>IF('PL(Statements of Operations)'!Y19="-","-",'PL(Statements of Operations)'!Y19/'為替換算(currency conversion)'!$B$3)</f>
        <v>439.3955223880597</v>
      </c>
      <c r="Z19" s="189">
        <f>IF('PL(Statements of Operations)'!Z19="-","-",'PL(Statements of Operations)'!Z19/'為替換算(currency conversion)'!$B$3)</f>
        <v>825.57462686567169</v>
      </c>
      <c r="AA19" s="672"/>
      <c r="AB19" s="675"/>
    </row>
    <row r="20" spans="1:28" ht="18" customHeight="1">
      <c r="A20" s="170"/>
      <c r="B20" s="271" t="s">
        <v>264</v>
      </c>
      <c r="C20" s="266" t="s">
        <v>3</v>
      </c>
      <c r="D20" s="188" t="s">
        <v>265</v>
      </c>
      <c r="E20" s="269">
        <f>IF('PL(Statements of Operations)'!E20="-","-",'PL(Statements of Operations)'!E20/'為替換算(currency conversion)'!$B$3)</f>
        <v>70.776119402985074</v>
      </c>
      <c r="F20" s="189">
        <f>IF('PL(Statements of Operations)'!F20="-","-",'PL(Statements of Operations)'!F20/'為替換算(currency conversion)'!$B$3)</f>
        <v>137.13432835820896</v>
      </c>
      <c r="G20" s="189">
        <f>IF('PL(Statements of Operations)'!G20="-","-",'PL(Statements of Operations)'!G20/'為替換算(currency conversion)'!$B$3)</f>
        <v>203.22388059701493</v>
      </c>
      <c r="H20" s="246">
        <f>IF('PL(Statements of Operations)'!H20="-","-",'PL(Statements of Operations)'!H20/'為替換算(currency conversion)'!$B$3)</f>
        <v>276.21641791044777</v>
      </c>
      <c r="I20" s="270">
        <f>IF('PL(Statements of Operations)'!I20="-","-",'PL(Statements of Operations)'!I20/'為替換算(currency conversion)'!$B$3)</f>
        <v>68.768656716417908</v>
      </c>
      <c r="J20" s="189">
        <f>IF('PL(Statements of Operations)'!J20="-","-",'PL(Statements of Operations)'!J20/'為替換算(currency conversion)'!$B$3)</f>
        <v>159.48507462686567</v>
      </c>
      <c r="K20" s="189">
        <f>IF('PL(Statements of Operations)'!K20="-","-",'PL(Statements of Operations)'!K20/'為替換算(currency conversion)'!$B$3)</f>
        <v>244.35074626865671</v>
      </c>
      <c r="L20" s="267">
        <f>IF('PL(Statements of Operations)'!L20="-","-",'PL(Statements of Operations)'!L20/'為替換算(currency conversion)'!$B$3)</f>
        <v>367.23880597014926</v>
      </c>
      <c r="M20" s="270">
        <f>IF('PL(Statements of Operations)'!M20="-","-",'PL(Statements of Operations)'!M20/'為替換算(currency conversion)'!$B$3)</f>
        <v>68.641791044776113</v>
      </c>
      <c r="N20" s="189">
        <f>IF('PL(Statements of Operations)'!N20="-","-",'PL(Statements of Operations)'!N20/'為替換算(currency conversion)'!$B$3)</f>
        <v>155.24626865671641</v>
      </c>
      <c r="O20" s="189">
        <f>IF('PL(Statements of Operations)'!O20="-","-",'PL(Statements of Operations)'!O20/'為替換算(currency conversion)'!$B$3)</f>
        <v>232.49253731343285</v>
      </c>
      <c r="P20" s="267">
        <f>IF('PL(Statements of Operations)'!P20="-","-",'PL(Statements of Operations)'!P20/'為替換算(currency conversion)'!$B$3)</f>
        <v>301.36567164179104</v>
      </c>
      <c r="Q20" s="270">
        <f>IF('PL(Statements of Operations)'!Q20="-","-",'PL(Statements of Operations)'!Q20/'為替換算(currency conversion)'!$B$3)</f>
        <v>61.014925373134325</v>
      </c>
      <c r="R20" s="189">
        <f>IF('PL(Statements of Operations)'!R20="-","-",'PL(Statements of Operations)'!R20/'為替換算(currency conversion)'!$B$3)</f>
        <v>152.58208955223881</v>
      </c>
      <c r="S20" s="189">
        <f>IF('PL(Statements of Operations)'!S20="-","-",'PL(Statements of Operations)'!S20/'為替換算(currency conversion)'!$B$3)</f>
        <v>255.6044776119403</v>
      </c>
      <c r="T20" s="267">
        <f>IF('PL(Statements of Operations)'!T20="-","-",'PL(Statements of Operations)'!T20/'為替換算(currency conversion)'!$B$3)</f>
        <v>363.81343283582089</v>
      </c>
      <c r="U20" s="270">
        <f>IF('PL(Statements of Operations)'!U20="-","-",'PL(Statements of Operations)'!U20/'為替換算(currency conversion)'!$B$3)</f>
        <v>122.34328358208955</v>
      </c>
      <c r="V20" s="189">
        <f>IF('PL(Statements of Operations)'!V20="-","-",'PL(Statements of Operations)'!V20/'為替換算(currency conversion)'!$B$3)</f>
        <v>265.95522388059703</v>
      </c>
      <c r="W20" s="189">
        <f>IF('PL(Statements of Operations)'!W20="-","-",'PL(Statements of Operations)'!W20/'為替換算(currency conversion)'!$B$3)</f>
        <v>400.85820895522386</v>
      </c>
      <c r="X20" s="267">
        <f>IF('PL(Statements of Operations)'!X20="-","-",'PL(Statements of Operations)'!X20/'為替換算(currency conversion)'!$B$3)</f>
        <v>490.64925373134326</v>
      </c>
      <c r="Y20" s="270">
        <f>IF('PL(Statements of Operations)'!Y20="-","-",'PL(Statements of Operations)'!Y20/'為替換算(currency conversion)'!$B$3)</f>
        <v>128.36567164179104</v>
      </c>
      <c r="Z20" s="189">
        <f>IF('PL(Statements of Operations)'!Z20="-","-",'PL(Statements of Operations)'!Z20/'為替換算(currency conversion)'!$B$3)</f>
        <v>250.29104477611941</v>
      </c>
      <c r="AA20" s="672"/>
      <c r="AB20" s="673"/>
    </row>
    <row r="21" spans="1:28" ht="18" customHeight="1">
      <c r="A21" s="170"/>
      <c r="B21" s="265" t="s">
        <v>266</v>
      </c>
      <c r="C21" s="266" t="s">
        <v>3</v>
      </c>
      <c r="D21" s="188" t="s">
        <v>267</v>
      </c>
      <c r="E21" s="269">
        <f>IF('PL(Statements of Operations)'!E21="-","-",'PL(Statements of Operations)'!E21/'為替換算(currency conversion)'!$B$3)</f>
        <v>130.26119402985074</v>
      </c>
      <c r="F21" s="189">
        <f>IF('PL(Statements of Operations)'!F21="-","-",'PL(Statements of Operations)'!F21/'為替換算(currency conversion)'!$B$3)</f>
        <v>274.35074626865674</v>
      </c>
      <c r="G21" s="189">
        <f>IF('PL(Statements of Operations)'!G21="-","-",'PL(Statements of Operations)'!G21/'為替換算(currency conversion)'!$B$3)</f>
        <v>437.45522388059703</v>
      </c>
      <c r="H21" s="246">
        <f>IF('PL(Statements of Operations)'!H21="-","-",'PL(Statements of Operations)'!H21/'為替換算(currency conversion)'!$B$3)</f>
        <v>639.48507462686564</v>
      </c>
      <c r="I21" s="270">
        <f>IF('PL(Statements of Operations)'!I21="-","-",'PL(Statements of Operations)'!I21/'為替換算(currency conversion)'!$B$3)</f>
        <v>156.63432835820896</v>
      </c>
      <c r="J21" s="189">
        <f>IF('PL(Statements of Operations)'!J21="-","-",'PL(Statements of Operations)'!J21/'為替換算(currency conversion)'!$B$3)</f>
        <v>296.08208955223881</v>
      </c>
      <c r="K21" s="189">
        <f>IF('PL(Statements of Operations)'!K21="-","-",'PL(Statements of Operations)'!K21/'為替換算(currency conversion)'!$B$3)</f>
        <v>461.67910447761193</v>
      </c>
      <c r="L21" s="267">
        <f>IF('PL(Statements of Operations)'!L21="-","-",'PL(Statements of Operations)'!L21/'為替換算(currency conversion)'!$B$3)</f>
        <v>729.1343283582089</v>
      </c>
      <c r="M21" s="270">
        <f>IF('PL(Statements of Operations)'!M21="-","-",'PL(Statements of Operations)'!M21/'為替換算(currency conversion)'!$B$3)</f>
        <v>161.22388059701493</v>
      </c>
      <c r="N21" s="189">
        <f>IF('PL(Statements of Operations)'!N21="-","-",'PL(Statements of Operations)'!N21/'為替換算(currency conversion)'!$B$3)</f>
        <v>314.45522388059703</v>
      </c>
      <c r="O21" s="189">
        <f>IF('PL(Statements of Operations)'!O21="-","-",'PL(Statements of Operations)'!O21/'為替換算(currency conversion)'!$B$3)</f>
        <v>456.64179104477614</v>
      </c>
      <c r="P21" s="267">
        <f>IF('PL(Statements of Operations)'!P21="-","-",'PL(Statements of Operations)'!P21/'為替換算(currency conversion)'!$B$3)</f>
        <v>595.31343283582089</v>
      </c>
      <c r="Q21" s="270">
        <f>IF('PL(Statements of Operations)'!Q21="-","-",'PL(Statements of Operations)'!Q21/'為替換算(currency conversion)'!$B$3)</f>
        <v>141.544776119403</v>
      </c>
      <c r="R21" s="189">
        <f>IF('PL(Statements of Operations)'!R21="-","-",'PL(Statements of Operations)'!R21/'為替換算(currency conversion)'!$B$3)</f>
        <v>315.93283582089555</v>
      </c>
      <c r="S21" s="189">
        <f>IF('PL(Statements of Operations)'!S21="-","-",'PL(Statements of Operations)'!S21/'為替換算(currency conversion)'!$B$3)</f>
        <v>534.08208955223881</v>
      </c>
      <c r="T21" s="267">
        <f>IF('PL(Statements of Operations)'!T21="-","-",'PL(Statements of Operations)'!T21/'為替換算(currency conversion)'!$B$3)</f>
        <v>609.70895522388059</v>
      </c>
      <c r="U21" s="270">
        <f>IF('PL(Statements of Operations)'!U21="-","-",'PL(Statements of Operations)'!U21/'為替換算(currency conversion)'!$B$3)</f>
        <v>243.16417910447763</v>
      </c>
      <c r="V21" s="189">
        <f>IF('PL(Statements of Operations)'!V21="-","-",'PL(Statements of Operations)'!V21/'為替換算(currency conversion)'!$B$3)</f>
        <v>562.75373134328356</v>
      </c>
      <c r="W21" s="189">
        <f>IF('PL(Statements of Operations)'!W21="-","-",'PL(Statements of Operations)'!W21/'為替換算(currency conversion)'!$B$3)</f>
        <v>861.92537313432831</v>
      </c>
      <c r="X21" s="267">
        <f>IF('PL(Statements of Operations)'!X21="-","-",'PL(Statements of Operations)'!X21/'為替換算(currency conversion)'!$B$3)</f>
        <v>1120.1641791044776</v>
      </c>
      <c r="Y21" s="270">
        <f>IF('PL(Statements of Operations)'!Y21="-","-",'PL(Statements of Operations)'!Y21/'為替換算(currency conversion)'!$B$3)</f>
        <v>311.02985074626866</v>
      </c>
      <c r="Z21" s="189">
        <f>IF('PL(Statements of Operations)'!Z21="-","-",'PL(Statements of Operations)'!Z21/'為替換算(currency conversion)'!$B$3)</f>
        <v>575.28358208955228</v>
      </c>
      <c r="AA21" s="672"/>
      <c r="AB21" s="673"/>
    </row>
    <row r="22" spans="1:28" ht="18" customHeight="1">
      <c r="A22" s="170"/>
      <c r="B22" s="268" t="s">
        <v>268</v>
      </c>
      <c r="C22" s="266" t="s">
        <v>3</v>
      </c>
      <c r="D22" s="188" t="s">
        <v>269</v>
      </c>
      <c r="E22" s="269">
        <f>IF('PL(Statements of Operations)'!E22="-","-",'PL(Statements of Operations)'!E22/'為替換算(currency conversion)'!$B$3)</f>
        <v>126.17164179104478</v>
      </c>
      <c r="F22" s="189">
        <f>IF('PL(Statements of Operations)'!F22="-","-",'PL(Statements of Operations)'!F22/'為替換算(currency conversion)'!$B$3)</f>
        <v>263.70149253731341</v>
      </c>
      <c r="G22" s="189">
        <f>IF('PL(Statements of Operations)'!G22="-","-",'PL(Statements of Operations)'!G22/'為替換算(currency conversion)'!$B$3)</f>
        <v>419.42537313432837</v>
      </c>
      <c r="H22" s="246">
        <f>IF('PL(Statements of Operations)'!H22="-","-",'PL(Statements of Operations)'!H22/'為替換算(currency conversion)'!$B$3)</f>
        <v>614.8656716417911</v>
      </c>
      <c r="I22" s="270">
        <f>IF('PL(Statements of Operations)'!I22="-","-",'PL(Statements of Operations)'!I22/'為替換算(currency conversion)'!$B$3)</f>
        <v>155.29104477611941</v>
      </c>
      <c r="J22" s="189">
        <f>IF('PL(Statements of Operations)'!J22="-","-",'PL(Statements of Operations)'!J22/'為替換算(currency conversion)'!$B$3)</f>
        <v>288.53731343283584</v>
      </c>
      <c r="K22" s="189">
        <f>IF('PL(Statements of Operations)'!K22="-","-",'PL(Statements of Operations)'!K22/'為替換算(currency conversion)'!$B$3)</f>
        <v>444.18656716417911</v>
      </c>
      <c r="L22" s="267">
        <f>IF('PL(Statements of Operations)'!L22="-","-",'PL(Statements of Operations)'!L22/'為替換算(currency conversion)'!$B$3)</f>
        <v>698.62686567164178</v>
      </c>
      <c r="M22" s="270">
        <f>IF('PL(Statements of Operations)'!M22="-","-",'PL(Statements of Operations)'!M22/'為替換算(currency conversion)'!$B$3)</f>
        <v>156.52985074626866</v>
      </c>
      <c r="N22" s="189">
        <f>IF('PL(Statements of Operations)'!N22="-","-",'PL(Statements of Operations)'!N22/'為替換算(currency conversion)'!$B$3)</f>
        <v>299.85820895522386</v>
      </c>
      <c r="O22" s="189">
        <f>IF('PL(Statements of Operations)'!O22="-","-",'PL(Statements of Operations)'!O22/'為替換算(currency conversion)'!$B$3)</f>
        <v>431.81343283582089</v>
      </c>
      <c r="P22" s="267">
        <f>IF('PL(Statements of Operations)'!P22="-","-",'PL(Statements of Operations)'!P22/'為替換算(currency conversion)'!$B$3)</f>
        <v>560.80597014925377</v>
      </c>
      <c r="Q22" s="270">
        <f>IF('PL(Statements of Operations)'!Q22="-","-",'PL(Statements of Operations)'!Q22/'為替換算(currency conversion)'!$B$3)</f>
        <v>142.85820895522389</v>
      </c>
      <c r="R22" s="189">
        <f>IF('PL(Statements of Operations)'!R22="-","-",'PL(Statements of Operations)'!R22/'為替換算(currency conversion)'!$B$3)</f>
        <v>307.50746268656718</v>
      </c>
      <c r="S22" s="189">
        <f>IF('PL(Statements of Operations)'!S22="-","-",'PL(Statements of Operations)'!S22/'為替換算(currency conversion)'!$B$3)</f>
        <v>516.61940298507466</v>
      </c>
      <c r="T22" s="267">
        <f>IF('PL(Statements of Operations)'!T22="-","-",'PL(Statements of Operations)'!T22/'為替換算(currency conversion)'!$B$3)</f>
        <v>573.45522388059703</v>
      </c>
      <c r="U22" s="270">
        <f>IF('PL(Statements of Operations)'!U22="-","-",'PL(Statements of Operations)'!U22/'為替換算(currency conversion)'!$B$3)</f>
        <v>231.80597014925374</v>
      </c>
      <c r="V22" s="189">
        <f>IF('PL(Statements of Operations)'!V22="-","-",'PL(Statements of Operations)'!V22/'為替換算(currency conversion)'!$B$3)</f>
        <v>536.33582089552237</v>
      </c>
      <c r="W22" s="189">
        <f>IF('PL(Statements of Operations)'!W22="-","-",'PL(Statements of Operations)'!W22/'為替換算(currency conversion)'!$B$3)</f>
        <v>822.32089552238801</v>
      </c>
      <c r="X22" s="267">
        <f>IF('PL(Statements of Operations)'!X22="-","-",'PL(Statements of Operations)'!X22/'為替換算(currency conversion)'!$B$3)</f>
        <v>1067.0074626865671</v>
      </c>
      <c r="Y22" s="270">
        <f>IF('PL(Statements of Operations)'!Y22="-","-",'PL(Statements of Operations)'!Y22/'為替換算(currency conversion)'!$B$3)</f>
        <v>296.47761194029852</v>
      </c>
      <c r="Z22" s="189">
        <f>IF('PL(Statements of Operations)'!Z22="-","-",'PL(Statements of Operations)'!Z22/'為替換算(currency conversion)'!$B$3)</f>
        <v>543.06716417910445</v>
      </c>
      <c r="AA22" s="672"/>
      <c r="AB22" s="673"/>
    </row>
    <row r="23" spans="1:28" ht="18" customHeight="1" thickBot="1">
      <c r="A23" s="170"/>
      <c r="B23" s="272" t="s">
        <v>270</v>
      </c>
      <c r="C23" s="273" t="s">
        <v>3</v>
      </c>
      <c r="D23" s="274" t="s">
        <v>271</v>
      </c>
      <c r="E23" s="275">
        <f>IF('PL(Statements of Operations)'!E23="-","-",'PL(Statements of Operations)'!E23/'為替換算(currency conversion)'!$B$3)</f>
        <v>4.08955223880597</v>
      </c>
      <c r="F23" s="276">
        <f>IF('PL(Statements of Operations)'!F23="-","-",'PL(Statements of Operations)'!F23/'為替換算(currency conversion)'!$B$3)</f>
        <v>10.64179104477612</v>
      </c>
      <c r="G23" s="276">
        <f>IF('PL(Statements of Operations)'!G23="-","-",'PL(Statements of Operations)'!G23/'為替換算(currency conversion)'!$B$3)</f>
        <v>18.029850746268657</v>
      </c>
      <c r="H23" s="277">
        <f>IF('PL(Statements of Operations)'!H23="-","-",'PL(Statements of Operations)'!H23/'為替換算(currency conversion)'!$B$3)</f>
        <v>24.619402985074625</v>
      </c>
      <c r="I23" s="278">
        <f>IF('PL(Statements of Operations)'!I23="-","-",'PL(Statements of Operations)'!I23/'為替換算(currency conversion)'!$B$3)</f>
        <v>1.3432835820895523</v>
      </c>
      <c r="J23" s="276">
        <f>IF('PL(Statements of Operations)'!J23="-","-",'PL(Statements of Operations)'!J23/'為替換算(currency conversion)'!$B$3)</f>
        <v>7.544776119402985</v>
      </c>
      <c r="K23" s="276">
        <f>IF('PL(Statements of Operations)'!K23="-","-",'PL(Statements of Operations)'!K23/'為替換算(currency conversion)'!$B$3)</f>
        <v>17.492537313432837</v>
      </c>
      <c r="L23" s="280">
        <f>IF('PL(Statements of Operations)'!L23="-","-",'PL(Statements of Operations)'!L23/'為替換算(currency conversion)'!$B$3)</f>
        <v>30.507462686567163</v>
      </c>
      <c r="M23" s="278">
        <f>IF('PL(Statements of Operations)'!M23="-","-",'PL(Statements of Operations)'!M23/'為替換算(currency conversion)'!$B$3)</f>
        <v>4.6940298507462686</v>
      </c>
      <c r="N23" s="276">
        <f>IF('PL(Statements of Operations)'!N23="-","-",'PL(Statements of Operations)'!N23/'為替換算(currency conversion)'!$B$3)</f>
        <v>14.597014925373134</v>
      </c>
      <c r="O23" s="276">
        <f>IF('PL(Statements of Operations)'!O23="-","-",'PL(Statements of Operations)'!O23/'為替換算(currency conversion)'!$B$3)</f>
        <v>24.828358208955223</v>
      </c>
      <c r="P23" s="280">
        <f>IF('PL(Statements of Operations)'!P23="-","-",'PL(Statements of Operations)'!P23/'為替換算(currency conversion)'!$B$3)</f>
        <v>34.507462686567166</v>
      </c>
      <c r="Q23" s="278">
        <f>IF('PL(Statements of Operations)'!Q23="-","-",'PL(Statements of Operations)'!Q23/'為替換算(currency conversion)'!$B$3)</f>
        <v>-1.3134328358208955</v>
      </c>
      <c r="R23" s="276">
        <f>IF('PL(Statements of Operations)'!R23="-","-",'PL(Statements of Operations)'!R23/'為替換算(currency conversion)'!$B$3)</f>
        <v>8.4179104477611943</v>
      </c>
      <c r="S23" s="276">
        <f>IF('PL(Statements of Operations)'!S23="-","-",'PL(Statements of Operations)'!S23/'為替換算(currency conversion)'!$B$3)</f>
        <v>17.46268656716418</v>
      </c>
      <c r="T23" s="280">
        <f>IF('PL(Statements of Operations)'!T23="-","-",'PL(Statements of Operations)'!T23/'為替換算(currency conversion)'!$B$3)</f>
        <v>36.246268656716417</v>
      </c>
      <c r="U23" s="278">
        <f>IF('PL(Statements of Operations)'!U23="-","-",'PL(Statements of Operations)'!U23/'為替換算(currency conversion)'!$B$3)</f>
        <v>11.35820895522388</v>
      </c>
      <c r="V23" s="276">
        <f>IF('PL(Statements of Operations)'!V23="-","-",'PL(Statements of Operations)'!V23/'為替換算(currency conversion)'!$B$3)</f>
        <v>26.417910447761194</v>
      </c>
      <c r="W23" s="276">
        <f>IF('PL(Statements of Operations)'!W23="-","-",'PL(Statements of Operations)'!W23/'為替換算(currency conversion)'!$B$3)</f>
        <v>39.604477611940297</v>
      </c>
      <c r="X23" s="280">
        <f>IF('PL(Statements of Operations)'!X23="-","-",'PL(Statements of Operations)'!X23/'為替換算(currency conversion)'!$B$3)</f>
        <v>53.156716417910445</v>
      </c>
      <c r="Y23" s="278">
        <f>IF('PL(Statements of Operations)'!Y23="-","-",'PL(Statements of Operations)'!Y23/'為替換算(currency conversion)'!$B$3)</f>
        <v>14.552238805970148</v>
      </c>
      <c r="Z23" s="276">
        <f>IF('PL(Statements of Operations)'!Z23="-","-",'PL(Statements of Operations)'!Z23/'為替換算(currency conversion)'!$B$3)</f>
        <v>32.21641791044776</v>
      </c>
      <c r="AA23" s="676"/>
      <c r="AB23" s="677"/>
    </row>
    <row r="43" spans="2:2">
      <c r="B43" s="255"/>
    </row>
    <row r="44" spans="2:2">
      <c r="B44" s="255"/>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8" width="18.375" style="8" customWidth="1"/>
    <col min="29" max="16384" width="13" style="8"/>
  </cols>
  <sheetData>
    <row r="1" spans="1:28" s="4" customFormat="1" ht="19.5" customHeight="1">
      <c r="A1" s="1"/>
      <c r="B1" s="1" t="s">
        <v>386</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B2" s="356" t="s">
        <v>477</v>
      </c>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478</v>
      </c>
      <c r="E3" s="256"/>
      <c r="F3" s="256"/>
      <c r="G3" s="256"/>
    </row>
    <row r="4" spans="1:28" s="6" customFormat="1" ht="9" customHeight="1">
      <c r="A4" s="5"/>
    </row>
    <row r="5" spans="1:28" ht="18" customHeight="1" thickBot="1">
      <c r="B5" s="8" t="str">
        <f>"（単位：百万"&amp;'為替換算(currency conversion)'!$A$3&amp;"/Unit: "&amp;'為替換算(currency conversion)'!$A$3&amp;" million）"</f>
        <v>（単位：百万USD/Unit: USD million）</v>
      </c>
    </row>
    <row r="6" spans="1:28" ht="18" customHeight="1">
      <c r="B6" s="981" t="s">
        <v>464</v>
      </c>
      <c r="C6" s="983" t="s">
        <v>479</v>
      </c>
      <c r="D6" s="985" t="s">
        <v>480</v>
      </c>
      <c r="E6" s="970" t="s">
        <v>481</v>
      </c>
      <c r="F6" s="971"/>
      <c r="G6" s="971"/>
      <c r="H6" s="972"/>
      <c r="I6" s="970" t="s">
        <v>482</v>
      </c>
      <c r="J6" s="971"/>
      <c r="K6" s="971"/>
      <c r="L6" s="972"/>
      <c r="M6" s="970" t="s">
        <v>7</v>
      </c>
      <c r="N6" s="971"/>
      <c r="O6" s="971"/>
      <c r="P6" s="972"/>
      <c r="Q6" s="970" t="s">
        <v>500</v>
      </c>
      <c r="R6" s="971"/>
      <c r="S6" s="971"/>
      <c r="T6" s="972"/>
      <c r="U6" s="970" t="s">
        <v>515</v>
      </c>
      <c r="V6" s="971"/>
      <c r="W6" s="971"/>
      <c r="X6" s="972"/>
      <c r="Y6" s="970" t="s">
        <v>539</v>
      </c>
      <c r="Z6" s="971"/>
      <c r="AA6" s="971"/>
      <c r="AB6" s="972"/>
    </row>
    <row r="7" spans="1:28" ht="36.75" customHeight="1" thickBot="1">
      <c r="B7" s="982"/>
      <c r="C7" s="984"/>
      <c r="D7" s="986"/>
      <c r="E7" s="257" t="s">
        <v>279</v>
      </c>
      <c r="F7" s="258" t="s">
        <v>280</v>
      </c>
      <c r="G7" s="105" t="s">
        <v>281</v>
      </c>
      <c r="H7" s="259" t="s">
        <v>282</v>
      </c>
      <c r="I7" s="257" t="s">
        <v>279</v>
      </c>
      <c r="J7" s="258" t="s">
        <v>280</v>
      </c>
      <c r="K7" s="260" t="s">
        <v>281</v>
      </c>
      <c r="L7" s="106" t="s">
        <v>282</v>
      </c>
      <c r="M7" s="257" t="s">
        <v>279</v>
      </c>
      <c r="N7" s="258" t="s">
        <v>280</v>
      </c>
      <c r="O7" s="260" t="s">
        <v>281</v>
      </c>
      <c r="P7" s="106" t="s">
        <v>282</v>
      </c>
      <c r="Q7" s="257" t="s">
        <v>279</v>
      </c>
      <c r="R7" s="258" t="s">
        <v>280</v>
      </c>
      <c r="S7" s="260" t="s">
        <v>281</v>
      </c>
      <c r="T7" s="106" t="s">
        <v>282</v>
      </c>
      <c r="U7" s="257" t="s">
        <v>279</v>
      </c>
      <c r="V7" s="258" t="s">
        <v>280</v>
      </c>
      <c r="W7" s="260" t="s">
        <v>281</v>
      </c>
      <c r="X7" s="106" t="s">
        <v>282</v>
      </c>
      <c r="Y7" s="257" t="s">
        <v>279</v>
      </c>
      <c r="Z7" s="258" t="s">
        <v>280</v>
      </c>
      <c r="AA7" s="260" t="s">
        <v>281</v>
      </c>
      <c r="AB7" s="106" t="s">
        <v>282</v>
      </c>
    </row>
    <row r="8" spans="1:28" ht="18" customHeight="1">
      <c r="A8" s="170"/>
      <c r="B8" s="261" t="s">
        <v>240</v>
      </c>
      <c r="C8" s="262" t="s">
        <v>3</v>
      </c>
      <c r="D8" s="263" t="s">
        <v>284</v>
      </c>
      <c r="E8" s="471">
        <f>IF('PL四半期（PL Quarterly）'!E8="-","-",'PL四半期（PL Quarterly）'!E8/'為替換算(currency conversion)'!$B$3)</f>
        <v>3509.8656716417909</v>
      </c>
      <c r="F8" s="472">
        <f>IF('PL四半期（PL Quarterly）'!F8="-","-",'PL四半期（PL Quarterly）'!F8/'為替換算(currency conversion)'!$B$3)</f>
        <v>3657.7835820895521</v>
      </c>
      <c r="G8" s="472">
        <f>IF('PL四半期（PL Quarterly）'!G8="-","-",'PL四半期（PL Quarterly）'!G8/'為替換算(currency conversion)'!$B$3)</f>
        <v>3877.9850746268658</v>
      </c>
      <c r="H8" s="473">
        <f>IF('PL四半期（PL Quarterly）'!H8="-","-",'PL四半期（PL Quarterly）'!H8/'為替換算(currency conversion)'!$B$3)</f>
        <v>4175.9328358208959</v>
      </c>
      <c r="I8" s="474">
        <f>IF('PL四半期（PL Quarterly）'!I8="-","-",'PL四半期（PL Quarterly）'!I8/'為替換算(currency conversion)'!$B$3)</f>
        <v>3770.4477611940297</v>
      </c>
      <c r="J8" s="472">
        <f>IF('PL四半期（PL Quarterly）'!J8="-","-",'PL四半期（PL Quarterly）'!J8/'為替換算(currency conversion)'!$B$3)</f>
        <v>3861.8059701492539</v>
      </c>
      <c r="K8" s="472">
        <f>IF('PL四半期（PL Quarterly）'!K8="-","-",'PL四半期（PL Quarterly）'!K8/'為替換算(currency conversion)'!$B$3)</f>
        <v>3940.0298507462685</v>
      </c>
      <c r="L8" s="264">
        <f>IF('PL四半期（PL Quarterly）'!L8="-","-",'PL四半期（PL Quarterly）'!L8/'為替換算(currency conversion)'!$B$3)</f>
        <v>4574.1716417910447</v>
      </c>
      <c r="M8" s="474">
        <f>IF('PL四半期（PL Quarterly）'!M8="-","-",'PL四半期（PL Quarterly）'!M8/'為替換算(currency conversion)'!$B$3)</f>
        <v>3934.8955223880598</v>
      </c>
      <c r="N8" s="472">
        <f>IF('PL四半期（PL Quarterly）'!N8="-","-",'PL四半期（PL Quarterly）'!N8/'為替換算(currency conversion)'!$B$3)</f>
        <v>4108.5298507462685</v>
      </c>
      <c r="O8" s="472">
        <f>IF('PL四半期（PL Quarterly）'!O8="-","-",'PL四半期（PL Quarterly）'!O8/'為替換算(currency conversion)'!$B$3)</f>
        <v>4210.5820895522384</v>
      </c>
      <c r="P8" s="264">
        <f>IF('PL四半期（PL Quarterly）'!P8="-","-",'PL四半期（PL Quarterly）'!P8/'為替換算(currency conversion)'!$B$3)</f>
        <v>4662.4701492537315</v>
      </c>
      <c r="Q8" s="474">
        <f>IF('PL四半期（PL Quarterly）'!Q8="-","-",'PL四半期（PL Quarterly）'!Q8/'為替換算(currency conversion)'!$B$3)</f>
        <v>3962.2089552238808</v>
      </c>
      <c r="R8" s="472">
        <f>IF('PL四半期（PL Quarterly）'!R8="-","-",'PL四半期（PL Quarterly）'!R8/'為替換算(currency conversion)'!$B$3)</f>
        <v>4098.3656716417909</v>
      </c>
      <c r="S8" s="472">
        <f>IF('PL四半期（PL Quarterly）'!S8="-","-",'PL四半期（PL Quarterly）'!S8/'為替換算(currency conversion)'!$B$3)</f>
        <v>4315.5149253731342</v>
      </c>
      <c r="T8" s="264">
        <f>IF('PL四半期（PL Quarterly）'!T8="-","-",'PL四半期（PL Quarterly）'!T8/'為替換算(currency conversion)'!$B$3)</f>
        <v>4927.3283582089553</v>
      </c>
      <c r="U8" s="474">
        <f>IF('PL四半期（PL Quarterly）'!U8="-","-",'PL四半期（PL Quarterly）'!U8/'為替換算(currency conversion)'!$B$3)</f>
        <v>4409.1194029850749</v>
      </c>
      <c r="V8" s="472">
        <f>IF('PL四半期（PL Quarterly）'!V8="-","-",'PL四半期（PL Quarterly）'!V8/'為替換算(currency conversion)'!$B$3)</f>
        <v>4636.246268656716</v>
      </c>
      <c r="W8" s="472">
        <f>IF('PL四半期（PL Quarterly）'!W8="-","-",'PL四半期（PL Quarterly）'!W8/'為替換算(currency conversion)'!$B$3)</f>
        <v>4747.2313432835817</v>
      </c>
      <c r="X8" s="264">
        <f>IF('PL四半期（PL Quarterly）'!X8="-","-",'PL四半期（PL Quarterly）'!X8/'為替換算(currency conversion)'!$B$3)</f>
        <v>5251.4776119402986</v>
      </c>
      <c r="Y8" s="474">
        <f>IF('PL四半期（PL Quarterly）'!Y8="-","-",'PL四半期（PL Quarterly）'!Y8/'為替換算(currency conversion)'!$B$3)</f>
        <v>5054.9850746268658</v>
      </c>
      <c r="Z8" s="472">
        <f>IF('PL四半期（PL Quarterly）'!Z8="-","-",'PL四半期（PL Quarterly）'!Z8/'為替換算(currency conversion)'!$B$3)</f>
        <v>5179.5149253731342</v>
      </c>
      <c r="AA8" s="670"/>
      <c r="AB8" s="671"/>
    </row>
    <row r="9" spans="1:28" ht="18" customHeight="1">
      <c r="A9" s="170"/>
      <c r="B9" s="265" t="s">
        <v>242</v>
      </c>
      <c r="C9" s="266" t="s">
        <v>3</v>
      </c>
      <c r="D9" s="188" t="s">
        <v>285</v>
      </c>
      <c r="E9" s="269">
        <f>IF('PL四半期（PL Quarterly）'!E9="-","-",'PL四半期（PL Quarterly）'!E9/'為替換算(currency conversion)'!$B$3)</f>
        <v>2651.2164179104479</v>
      </c>
      <c r="F9" s="189">
        <f>IF('PL四半期（PL Quarterly）'!F9="-","-",'PL四半期（PL Quarterly）'!F9/'為替換算(currency conversion)'!$B$3)</f>
        <v>2744.1716417910447</v>
      </c>
      <c r="G9" s="189">
        <f>IF('PL四半期（PL Quarterly）'!G9="-","-",'PL四半期（PL Quarterly）'!G9/'為替換算(currency conversion)'!$B$3)</f>
        <v>2927.126865671642</v>
      </c>
      <c r="H9" s="246">
        <f>IF('PL四半期（PL Quarterly）'!H9="-","-",'PL四半期（PL Quarterly）'!H9/'為替換算(currency conversion)'!$B$3)</f>
        <v>3136.7014925373132</v>
      </c>
      <c r="I9" s="270">
        <f>IF('PL四半期（PL Quarterly）'!I9="-","-",'PL四半期（PL Quarterly）'!I9/'為替換算(currency conversion)'!$B$3)</f>
        <v>2824</v>
      </c>
      <c r="J9" s="189">
        <f>IF('PL四半期（PL Quarterly）'!J9="-","-",'PL四半期（PL Quarterly）'!J9/'為替換算(currency conversion)'!$B$3)</f>
        <v>2944.5522388059703</v>
      </c>
      <c r="K9" s="189">
        <f>IF('PL四半期（PL Quarterly）'!K9="-","-",'PL四半期（PL Quarterly）'!K9/'為替換算(currency conversion)'!$B$3)</f>
        <v>2948.1194029850744</v>
      </c>
      <c r="L9" s="267">
        <f>IF('PL四半期（PL Quarterly）'!L9="-","-",'PL四半期（PL Quarterly）'!L9/'為替換算(currency conversion)'!$B$3)</f>
        <v>3362.7014925373132</v>
      </c>
      <c r="M9" s="270">
        <f>IF('PL四半期（PL Quarterly）'!M9="-","-",'PL四半期（PL Quarterly）'!M9/'為替換算(currency conversion)'!$B$3)</f>
        <v>2948.5522388059703</v>
      </c>
      <c r="N9" s="189">
        <f>IF('PL四半期（PL Quarterly）'!N9="-","-",'PL四半期（PL Quarterly）'!N9/'為替換算(currency conversion)'!$B$3)</f>
        <v>3093.0447761194032</v>
      </c>
      <c r="O9" s="189">
        <f>IF('PL四半期（PL Quarterly）'!O9="-","-",'PL四半期（PL Quarterly）'!O9/'為替換算(currency conversion)'!$B$3)</f>
        <v>3157.8880597014927</v>
      </c>
      <c r="P9" s="267">
        <f>IF('PL四半期（PL Quarterly）'!P9="-","-",'PL四半期（PL Quarterly）'!P9/'為替換算(currency conversion)'!$B$3)</f>
        <v>3446.6119402985073</v>
      </c>
      <c r="Q9" s="270">
        <f>IF('PL四半期（PL Quarterly）'!Q9="-","-",'PL四半期（PL Quarterly）'!Q9/'為替換算(currency conversion)'!$B$3)</f>
        <v>2986.0746268656717</v>
      </c>
      <c r="R9" s="189">
        <f>IF('PL四半期（PL Quarterly）'!R9="-","-",'PL四半期（PL Quarterly）'!R9/'為替換算(currency conversion)'!$B$3)</f>
        <v>3052.4552238805968</v>
      </c>
      <c r="S9" s="189">
        <f>IF('PL四半期（PL Quarterly）'!S9="-","-",'PL四半期（PL Quarterly）'!S9/'為替換算(currency conversion)'!$B$3)</f>
        <v>3211.3656716417909</v>
      </c>
      <c r="T9" s="267">
        <f>IF('PL四半期（PL Quarterly）'!T9="-","-",'PL四半期（PL Quarterly）'!T9/'為替換算(currency conversion)'!$B$3)</f>
        <v>3691.0298507462685</v>
      </c>
      <c r="U9" s="270">
        <f>IF('PL四半期（PL Quarterly）'!U9="-","-",'PL四半期（PL Quarterly）'!U9/'為替換算(currency conversion)'!$B$3)</f>
        <v>3267.9552238805968</v>
      </c>
      <c r="V9" s="189">
        <f>IF('PL四半期（PL Quarterly）'!V9="-","-",'PL四半期（PL Quarterly）'!V9/'為替換算(currency conversion)'!$B$3)</f>
        <v>3395.0223880597014</v>
      </c>
      <c r="W9" s="189">
        <f>IF('PL四半期（PL Quarterly）'!W9="-","-",'PL四半期（PL Quarterly）'!W9/'為替換算(currency conversion)'!$B$3)</f>
        <v>3471.7089552238808</v>
      </c>
      <c r="X9" s="267">
        <f>IF('PL四半期（PL Quarterly）'!X9="-","-",'PL四半期（PL Quarterly）'!X9/'為替換算(currency conversion)'!$B$3)</f>
        <v>3864.6044776119402</v>
      </c>
      <c r="Y9" s="270">
        <f>IF('PL四半期（PL Quarterly）'!Y9="-","-",'PL四半期（PL Quarterly）'!Y9/'為替換算(currency conversion)'!$B$3)</f>
        <v>3727.2611940298507</v>
      </c>
      <c r="Z9" s="189">
        <f>IF('PL四半期（PL Quarterly）'!Z9="-","-",'PL四半期（PL Quarterly）'!Z9/'為替換算(currency conversion)'!$B$3)</f>
        <v>3866.9776119402986</v>
      </c>
      <c r="AA9" s="672"/>
      <c r="AB9" s="673"/>
    </row>
    <row r="10" spans="1:28" ht="18" customHeight="1">
      <c r="A10" s="170"/>
      <c r="B10" s="265" t="s">
        <v>469</v>
      </c>
      <c r="C10" s="266" t="s">
        <v>3</v>
      </c>
      <c r="D10" s="188" t="s">
        <v>287</v>
      </c>
      <c r="E10" s="269">
        <f>IF('PL四半期（PL Quarterly）'!E10="-","-",'PL四半期（PL Quarterly）'!E10/'為替換算(currency conversion)'!$B$3)</f>
        <v>858.64925373134326</v>
      </c>
      <c r="F10" s="189">
        <f>IF('PL四半期（PL Quarterly）'!F10="-","-",'PL四半期（PL Quarterly）'!F10/'為替換算(currency conversion)'!$B$3)</f>
        <v>913.61194029850742</v>
      </c>
      <c r="G10" s="189">
        <f>IF('PL四半期（PL Quarterly）'!G10="-","-",'PL四半期（PL Quarterly）'!G10/'為替換算(currency conversion)'!$B$3)</f>
        <v>950.85820895522386</v>
      </c>
      <c r="H10" s="246">
        <f>IF('PL四半期（PL Quarterly）'!H10="-","-",'PL四半期（PL Quarterly）'!H10/'為替換算(currency conversion)'!$B$3)</f>
        <v>1039.2313432835822</v>
      </c>
      <c r="I10" s="270">
        <f>IF('PL四半期（PL Quarterly）'!I10="-","-",'PL四半期（PL Quarterly）'!I10/'為替換算(currency conversion)'!$B$3)</f>
        <v>946.44776119402979</v>
      </c>
      <c r="J10" s="189">
        <f>IF('PL四半期（PL Quarterly）'!J10="-","-",'PL四半期（PL Quarterly）'!J10/'為替換算(currency conversion)'!$B$3)</f>
        <v>917.25373134328356</v>
      </c>
      <c r="K10" s="189">
        <f>IF('PL四半期（PL Quarterly）'!K10="-","-",'PL四半期（PL Quarterly）'!K10/'為替換算(currency conversion)'!$B$3)</f>
        <v>991.91044776119406</v>
      </c>
      <c r="L10" s="267">
        <f>IF('PL四半期（PL Quarterly）'!L10="-","-",'PL四半期（PL Quarterly）'!L10/'為替換算(currency conversion)'!$B$3)</f>
        <v>1211.4701492537313</v>
      </c>
      <c r="M10" s="270">
        <f>IF('PL四半期（PL Quarterly）'!M10="-","-",'PL四半期（PL Quarterly）'!M10/'為替換算(currency conversion)'!$B$3)</f>
        <v>986.33582089552237</v>
      </c>
      <c r="N10" s="189">
        <f>IF('PL四半期（PL Quarterly）'!N10="-","-",'PL四半期（PL Quarterly）'!N10/'為替換算(currency conversion)'!$B$3)</f>
        <v>1015.4925373134329</v>
      </c>
      <c r="O10" s="189">
        <f>IF('PL四半期（PL Quarterly）'!O10="-","-",'PL四半期（PL Quarterly）'!O10/'為替換算(currency conversion)'!$B$3)</f>
        <v>1052.6940298507463</v>
      </c>
      <c r="P10" s="267">
        <f>IF('PL四半期（PL Quarterly）'!P10="-","-",'PL四半期（PL Quarterly）'!P10/'為替換算(currency conversion)'!$B$3)</f>
        <v>1215.858208955224</v>
      </c>
      <c r="Q10" s="270">
        <f>IF('PL四半期（PL Quarterly）'!Q10="-","-",'PL四半期（PL Quarterly）'!Q10/'為替換算(currency conversion)'!$B$3)</f>
        <v>976.1343283582089</v>
      </c>
      <c r="R10" s="189">
        <f>IF('PL四半期（PL Quarterly）'!R10="-","-",'PL四半期（PL Quarterly）'!R10/'為替換算(currency conversion)'!$B$3)</f>
        <v>1045.9104477611941</v>
      </c>
      <c r="S10" s="189">
        <f>IF('PL四半期（PL Quarterly）'!S10="-","-",'PL四半期（PL Quarterly）'!S10/'為替換算(currency conversion)'!$B$3)</f>
        <v>1104.1492537313434</v>
      </c>
      <c r="T10" s="267">
        <f>IF('PL四半期（PL Quarterly）'!T10="-","-",'PL四半期（PL Quarterly）'!T10/'為替換算(currency conversion)'!$B$3)</f>
        <v>1236.2985074626865</v>
      </c>
      <c r="U10" s="270">
        <f>IF('PL四半期（PL Quarterly）'!U10="-","-",'PL四半期（PL Quarterly）'!U10/'為替換算(currency conversion)'!$B$3)</f>
        <v>1141.1641791044776</v>
      </c>
      <c r="V10" s="189">
        <f>IF('PL四半期（PL Quarterly）'!V10="-","-",'PL四半期（PL Quarterly）'!V10/'為替換算(currency conversion)'!$B$3)</f>
        <v>1241.2313432835822</v>
      </c>
      <c r="W10" s="189">
        <f>IF('PL四半期（PL Quarterly）'!W10="-","-",'PL四半期（PL Quarterly）'!W10/'為替換算(currency conversion)'!$B$3)</f>
        <v>1275.5223880597016</v>
      </c>
      <c r="X10" s="267">
        <f>IF('PL四半期（PL Quarterly）'!X10="-","-",'PL四半期（PL Quarterly）'!X10/'為替換算(currency conversion)'!$B$3)</f>
        <v>1386.8731343283582</v>
      </c>
      <c r="Y10" s="270">
        <f>IF('PL四半期（PL Quarterly）'!Y10="-","-",'PL四半期（PL Quarterly）'!Y10/'為替換算(currency conversion)'!$B$3)</f>
        <v>1327.7238805970148</v>
      </c>
      <c r="Z10" s="189">
        <f>IF('PL四半期（PL Quarterly）'!Z10="-","-",'PL四半期（PL Quarterly）'!Z10/'為替換算(currency conversion)'!$B$3)</f>
        <v>1312.544776119403</v>
      </c>
      <c r="AA10" s="672"/>
      <c r="AB10" s="673"/>
    </row>
    <row r="11" spans="1:28" ht="18" customHeight="1">
      <c r="A11" s="170"/>
      <c r="B11" s="265" t="s">
        <v>471</v>
      </c>
      <c r="C11" s="266" t="s">
        <v>3</v>
      </c>
      <c r="D11" s="188" t="s">
        <v>289</v>
      </c>
      <c r="E11" s="269">
        <f>IF('PL四半期（PL Quarterly）'!E11="-","-",'PL四半期（PL Quarterly）'!E11/'為替換算(currency conversion)'!$B$3)</f>
        <v>662.3432835820895</v>
      </c>
      <c r="F11" s="189">
        <f>IF('PL四半期（PL Quarterly）'!F11="-","-",'PL四半期（PL Quarterly）'!F11/'為替換算(currency conversion)'!$B$3)</f>
        <v>689.47761194029852</v>
      </c>
      <c r="G11" s="189">
        <f>IF('PL四半期（PL Quarterly）'!G11="-","-",'PL四半期（PL Quarterly）'!G11/'為替換算(currency conversion)'!$B$3)</f>
        <v>720.72388059701495</v>
      </c>
      <c r="H11" s="246">
        <f>IF('PL四半期（PL Quarterly）'!H11="-","-",'PL四半期（PL Quarterly）'!H11/'為替換算(currency conversion)'!$B$3)</f>
        <v>771</v>
      </c>
      <c r="I11" s="270">
        <f>IF('PL四半期（PL Quarterly）'!I11="-","-",'PL四半期（PL Quarterly）'!I11/'為替換算(currency conversion)'!$B$3)</f>
        <v>728.97761194029852</v>
      </c>
      <c r="J11" s="189">
        <f>IF('PL四半期（PL Quarterly）'!J11="-","-",'PL四半期（PL Quarterly）'!J11/'為替換算(currency conversion)'!$B$3)</f>
        <v>686.44776119402979</v>
      </c>
      <c r="K11" s="189">
        <f>IF('PL四半期（PL Quarterly）'!K11="-","-",'PL四半期（PL Quarterly）'!K11/'為替換算(currency conversion)'!$B$3)</f>
        <v>736.38805970149258</v>
      </c>
      <c r="L11" s="267">
        <f>IF('PL四半期（PL Quarterly）'!L11="-","-",'PL四半期（PL Quarterly）'!L11/'為替換算(currency conversion)'!$B$3)</f>
        <v>812.90298507462683</v>
      </c>
      <c r="M11" s="270">
        <f>IF('PL四半期（PL Quarterly）'!M11="-","-",'PL四半期（PL Quarterly）'!M11/'為替換算(currency conversion)'!$B$3)</f>
        <v>763.66417910447763</v>
      </c>
      <c r="N11" s="189">
        <f>IF('PL四半期（PL Quarterly）'!N11="-","-",'PL四半期（PL Quarterly）'!N11/'為替換算(currency conversion)'!$B$3)</f>
        <v>762.3656716417911</v>
      </c>
      <c r="O11" s="189">
        <f>IF('PL四半期（PL Quarterly）'!O11="-","-",'PL四半期（PL Quarterly）'!O11/'為替換算(currency conversion)'!$B$3)</f>
        <v>830.46268656716416</v>
      </c>
      <c r="P11" s="267">
        <f>IF('PL四半期（PL Quarterly）'!P11="-","-",'PL四半期（PL Quarterly）'!P11/'為替換算(currency conversion)'!$B$3)</f>
        <v>936.74626865671644</v>
      </c>
      <c r="Q11" s="270">
        <f>IF('PL四半期（PL Quarterly）'!Q11="-","-",'PL四半期（PL Quarterly）'!Q11/'為替換算(currency conversion)'!$B$3)</f>
        <v>776.97761194029852</v>
      </c>
      <c r="R11" s="189">
        <f>IF('PL四半期（PL Quarterly）'!R11="-","-",'PL四半期（PL Quarterly）'!R11/'為替換算(currency conversion)'!$B$3)</f>
        <v>768.79104477611941</v>
      </c>
      <c r="S11" s="189">
        <f>IF('PL四半期（PL Quarterly）'!S11="-","-",'PL四半期（PL Quarterly）'!S11/'為替換算(currency conversion)'!$B$3)</f>
        <v>782.59701492537317</v>
      </c>
      <c r="T11" s="267">
        <f>IF('PL四半期（PL Quarterly）'!T11="-","-",'PL四半期（PL Quarterly）'!T11/'為替換算(currency conversion)'!$B$3)</f>
        <v>995.52985074626861</v>
      </c>
      <c r="U11" s="270">
        <f>IF('PL四半期（PL Quarterly）'!U11="-","-",'PL四半期（PL Quarterly）'!U11/'為替換算(currency conversion)'!$B$3)</f>
        <v>788.3955223880597</v>
      </c>
      <c r="V11" s="189">
        <f>IF('PL四半期（PL Quarterly）'!V11="-","-",'PL四半期（PL Quarterly）'!V11/'為替換算(currency conversion)'!$B$3)</f>
        <v>779.53731343283584</v>
      </c>
      <c r="W11" s="189">
        <f>IF('PL四半期（PL Quarterly）'!W11="-","-",'PL四半期（PL Quarterly）'!W11/'為替換算(currency conversion)'!$B$3)</f>
        <v>843.04477611940297</v>
      </c>
      <c r="X11" s="267">
        <f>IF('PL四半期（PL Quarterly）'!X11="-","-",'PL四半期（PL Quarterly）'!X11/'為替換算(currency conversion)'!$B$3)</f>
        <v>1047.313432835821</v>
      </c>
      <c r="Y11" s="270">
        <f>IF('PL四半期（PL Quarterly）'!Y11="-","-",'PL四半期（PL Quarterly）'!Y11/'為替換算(currency conversion)'!$B$3)</f>
        <v>898.45522388059703</v>
      </c>
      <c r="Z11" s="189">
        <f>IF('PL四半期（PL Quarterly）'!Z11="-","-",'PL四半期（PL Quarterly）'!Z11/'為替換算(currency conversion)'!$B$3)</f>
        <v>936.37313432835822</v>
      </c>
      <c r="AA11" s="672"/>
      <c r="AB11" s="673"/>
    </row>
    <row r="12" spans="1:28" ht="18" customHeight="1">
      <c r="A12" s="170"/>
      <c r="B12" s="268" t="s">
        <v>248</v>
      </c>
      <c r="C12" s="266" t="s">
        <v>3</v>
      </c>
      <c r="D12" s="188" t="s">
        <v>249</v>
      </c>
      <c r="E12" s="269">
        <f>IF('PL四半期（PL Quarterly）'!E12="-","-",'PL四半期（PL Quarterly）'!E12/'為替換算(currency conversion)'!$B$3)</f>
        <v>246.35820895522389</v>
      </c>
      <c r="F12" s="189">
        <f>IF('PL四半期（PL Quarterly）'!F12="-","-",'PL四半期（PL Quarterly）'!F12/'為替換算(currency conversion)'!$B$3)</f>
        <v>262.90298507462688</v>
      </c>
      <c r="G12" s="189">
        <f>IF('PL四半期（PL Quarterly）'!G12="-","-",'PL四半期（PL Quarterly）'!G12/'為替換算(currency conversion)'!$B$3)</f>
        <v>275.47761194029852</v>
      </c>
      <c r="H12" s="246">
        <f>IF('PL四半期（PL Quarterly）'!H12="-","-",'PL四半期（PL Quarterly）'!H12/'為替換算(currency conversion)'!$B$3)</f>
        <v>300.17164179104475</v>
      </c>
      <c r="I12" s="270">
        <f>IF('PL四半期（PL Quarterly）'!I12="-","-",'PL四半期（PL Quarterly）'!I12/'為替換算(currency conversion)'!$B$3)</f>
        <v>267.69402985074629</v>
      </c>
      <c r="J12" s="189">
        <f>IF('PL四半期（PL Quarterly）'!J12="-","-",'PL四半期（PL Quarterly）'!J12/'為替換算(currency conversion)'!$B$3)</f>
        <v>255.5</v>
      </c>
      <c r="K12" s="189">
        <f>IF('PL四半期（PL Quarterly）'!K12="-","-",'PL四半期（PL Quarterly）'!K12/'為替換算(currency conversion)'!$B$3)</f>
        <v>274.94029850746267</v>
      </c>
      <c r="L12" s="267">
        <f>IF('PL四半期（PL Quarterly）'!L12="-","-",'PL四半期（PL Quarterly）'!L12/'為替換算(currency conversion)'!$B$3)</f>
        <v>296.61194029850748</v>
      </c>
      <c r="M12" s="270">
        <f>IF('PL四半期（PL Quarterly）'!M12="-","-",'PL四半期（PL Quarterly）'!M12/'為替換算(currency conversion)'!$B$3)</f>
        <v>271.96268656716416</v>
      </c>
      <c r="N12" s="189">
        <f>IF('PL四半期（PL Quarterly）'!N12="-","-",'PL四半期（PL Quarterly）'!N12/'為替換算(currency conversion)'!$B$3)</f>
        <v>275.50746268656718</v>
      </c>
      <c r="O12" s="189">
        <f>IF('PL四半期（PL Quarterly）'!O12="-","-",'PL四半期（PL Quarterly）'!O12/'為替換算(currency conversion)'!$B$3)</f>
        <v>287.23134328358208</v>
      </c>
      <c r="P12" s="267">
        <f>IF('PL四半期（PL Quarterly）'!P12="-","-",'PL四半期（PL Quarterly）'!P12/'為替換算(currency conversion)'!$B$3)</f>
        <v>310.92537313432837</v>
      </c>
      <c r="Q12" s="270">
        <f>IF('PL四半期（PL Quarterly）'!Q12="-","-",'PL四半期（PL Quarterly）'!Q12/'為替換算(currency conversion)'!$B$3)</f>
        <v>299.79104477611941</v>
      </c>
      <c r="R12" s="189">
        <f>IF('PL四半期（PL Quarterly）'!R12="-","-",'PL四半期（PL Quarterly）'!R12/'為替換算(currency conversion)'!$B$3)</f>
        <v>309.13432835820896</v>
      </c>
      <c r="S12" s="189">
        <f>IF('PL四半期（PL Quarterly）'!S12="-","-",'PL四半期（PL Quarterly）'!S12/'為替換算(currency conversion)'!$B$3)</f>
        <v>303.3955223880597</v>
      </c>
      <c r="T12" s="267">
        <f>IF('PL四半期（PL Quarterly）'!T12="-","-",'PL四半期（PL Quarterly）'!T12/'為替換算(currency conversion)'!$B$3)</f>
        <v>369.28358208955223</v>
      </c>
      <c r="U12" s="270">
        <f>IF('PL四半期（PL Quarterly）'!U12="-","-",'PL四半期（PL Quarterly）'!U12/'為替換算(currency conversion)'!$B$3)</f>
        <v>304.64925373134326</v>
      </c>
      <c r="V12" s="189">
        <f>IF('PL四半期（PL Quarterly）'!V12="-","-",'PL四半期（PL Quarterly）'!V12/'為替換算(currency conversion)'!$B$3)</f>
        <v>305.94029850746267</v>
      </c>
      <c r="W12" s="189">
        <f>IF('PL四半期（PL Quarterly）'!W12="-","-",'PL四半期（PL Quarterly）'!W12/'為替換算(currency conversion)'!$B$3)</f>
        <v>320.8955223880597</v>
      </c>
      <c r="X12" s="267">
        <f>IF('PL四半期（PL Quarterly）'!X12="-","-",'PL四半期（PL Quarterly）'!X12/'為替換算(currency conversion)'!$B$3)</f>
        <v>409.5149253731343</v>
      </c>
      <c r="Y12" s="270">
        <f>IF('PL四半期（PL Quarterly）'!Y12="-","-",'PL四半期（PL Quarterly）'!Y12/'為替換算(currency conversion)'!$B$3)</f>
        <v>353.96268656716416</v>
      </c>
      <c r="Z12" s="189">
        <f>IF('PL四半期（PL Quarterly）'!Z12="-","-",'PL四半期（PL Quarterly）'!Z12/'為替換算(currency conversion)'!$B$3)</f>
        <v>369.84328358208955</v>
      </c>
      <c r="AA12" s="672"/>
      <c r="AB12" s="673"/>
    </row>
    <row r="13" spans="1:28" ht="18" customHeight="1">
      <c r="A13" s="170"/>
      <c r="B13" s="268" t="s">
        <v>250</v>
      </c>
      <c r="C13" s="266" t="s">
        <v>3</v>
      </c>
      <c r="D13" s="188" t="s">
        <v>251</v>
      </c>
      <c r="E13" s="269">
        <f>IF('PL四半期（PL Quarterly）'!E13="-","-",'PL四半期（PL Quarterly）'!E13/'為替換算(currency conversion)'!$B$3)</f>
        <v>23.164179104477611</v>
      </c>
      <c r="F13" s="189">
        <f>IF('PL四半期（PL Quarterly）'!F13="-","-",'PL四半期（PL Quarterly）'!F13/'為替換算(currency conversion)'!$B$3)</f>
        <v>23.53731343283582</v>
      </c>
      <c r="G13" s="189">
        <f>IF('PL四半期（PL Quarterly）'!G13="-","-",'PL四半期（PL Quarterly）'!G13/'為替換算(currency conversion)'!$B$3)</f>
        <v>25.85820895522388</v>
      </c>
      <c r="H13" s="246">
        <f>IF('PL四半期（PL Quarterly）'!H13="-","-",'PL四半期（PL Quarterly）'!H13/'為替換算(currency conversion)'!$B$3)</f>
        <v>36.35820895522388</v>
      </c>
      <c r="I13" s="270">
        <f>IF('PL四半期（PL Quarterly）'!I13="-","-",'PL四半期（PL Quarterly）'!I13/'為替換算(currency conversion)'!$B$3)</f>
        <v>22.947761194029852</v>
      </c>
      <c r="J13" s="189">
        <f>IF('PL四半期（PL Quarterly）'!J13="-","-",'PL四半期（PL Quarterly）'!J13/'為替換算(currency conversion)'!$B$3)</f>
        <v>25.731343283582088</v>
      </c>
      <c r="K13" s="189">
        <f>IF('PL四半期（PL Quarterly）'!K13="-","-",'PL四半期（PL Quarterly）'!K13/'為替換算(currency conversion)'!$B$3)</f>
        <v>24.955223880597014</v>
      </c>
      <c r="L13" s="267">
        <f>IF('PL四半期（PL Quarterly）'!L13="-","-",'PL四半期（PL Quarterly）'!L13/'為替換算(currency conversion)'!$B$3)</f>
        <v>39.007462686567166</v>
      </c>
      <c r="M13" s="270">
        <f>IF('PL四半期（PL Quarterly）'!M13="-","-",'PL四半期（PL Quarterly）'!M13/'為替換算(currency conversion)'!$B$3)</f>
        <v>30.029850746268657</v>
      </c>
      <c r="N13" s="189">
        <f>IF('PL四半期（PL Quarterly）'!N13="-","-",'PL四半期（PL Quarterly）'!N13/'為替換算(currency conversion)'!$B$3)</f>
        <v>37.940298507462686</v>
      </c>
      <c r="O13" s="189">
        <f>IF('PL四半期（PL Quarterly）'!O13="-","-",'PL四半期（PL Quarterly）'!O13/'為替換算(currency conversion)'!$B$3)</f>
        <v>35.656716417910445</v>
      </c>
      <c r="P13" s="267">
        <f>IF('PL四半期（PL Quarterly）'!P13="-","-",'PL四半期（PL Quarterly）'!P13/'為替換算(currency conversion)'!$B$3)</f>
        <v>59</v>
      </c>
      <c r="Q13" s="270">
        <f>IF('PL四半期（PL Quarterly）'!Q13="-","-",'PL四半期（PL Quarterly）'!Q13/'為替換算(currency conversion)'!$B$3)</f>
        <v>38.462686567164177</v>
      </c>
      <c r="R13" s="189">
        <f>IF('PL四半期（PL Quarterly）'!R13="-","-",'PL四半期（PL Quarterly）'!R13/'為替換算(currency conversion)'!$B$3)</f>
        <v>38.962686567164177</v>
      </c>
      <c r="S13" s="189">
        <f>IF('PL四半期（PL Quarterly）'!S13="-","-",'PL四半期（PL Quarterly）'!S13/'為替換算(currency conversion)'!$B$3)</f>
        <v>38.343283582089555</v>
      </c>
      <c r="T13" s="267">
        <f>IF('PL四半期（PL Quarterly）'!T13="-","-",'PL四半期（PL Quarterly）'!T13/'為替換算(currency conversion)'!$B$3)</f>
        <v>53.92537313432836</v>
      </c>
      <c r="U13" s="270">
        <f>IF('PL四半期（PL Quarterly）'!U13="-","-",'PL四半期（PL Quarterly）'!U13/'為替換算(currency conversion)'!$B$3)</f>
        <v>29.753731343283583</v>
      </c>
      <c r="V13" s="189">
        <f>IF('PL四半期（PL Quarterly）'!V13="-","-",'PL四半期（PL Quarterly）'!V13/'為替換算(currency conversion)'!$B$3)</f>
        <v>33.149253731343286</v>
      </c>
      <c r="W13" s="189">
        <f>IF('PL四半期（PL Quarterly）'!W13="-","-",'PL四半期（PL Quarterly）'!W13/'為替換算(currency conversion)'!$B$3)</f>
        <v>34.447761194029852</v>
      </c>
      <c r="X13" s="267">
        <f>IF('PL四半期（PL Quarterly）'!X13="-","-",'PL四半期（PL Quarterly）'!X13/'為替換算(currency conversion)'!$B$3)</f>
        <v>49.71641791044776</v>
      </c>
      <c r="Y13" s="270">
        <f>IF('PL四半期（PL Quarterly）'!Y13="-","-",'PL四半期（PL Quarterly）'!Y13/'為替換算(currency conversion)'!$B$3)</f>
        <v>31.582089552238806</v>
      </c>
      <c r="Z13" s="189">
        <f>IF('PL四半期（PL Quarterly）'!Z13="-","-",'PL四半期（PL Quarterly）'!Z13/'為替換算(currency conversion)'!$B$3)</f>
        <v>34.910447761194028</v>
      </c>
      <c r="AA13" s="672"/>
      <c r="AB13" s="673"/>
    </row>
    <row r="14" spans="1:28" ht="18" customHeight="1">
      <c r="A14" s="170"/>
      <c r="B14" s="268" t="s">
        <v>252</v>
      </c>
      <c r="C14" s="266" t="s">
        <v>3</v>
      </c>
      <c r="D14" s="188" t="s">
        <v>253</v>
      </c>
      <c r="E14" s="269">
        <f>IF('PL四半期（PL Quarterly）'!E14="-","-",'PL四半期（PL Quarterly）'!E14/'為替換算(currency conversion)'!$B$3)</f>
        <v>392.82089552238807</v>
      </c>
      <c r="F14" s="189">
        <f>IF('PL四半期（PL Quarterly）'!F14="-","-",'PL四半期（PL Quarterly）'!F14/'為替換算(currency conversion)'!$B$3)</f>
        <v>403.03731343283584</v>
      </c>
      <c r="G14" s="189">
        <f>IF('PL四半期（PL Quarterly）'!G14="-","-",'PL四半期（PL Quarterly）'!G14/'為替換算(currency conversion)'!$B$3)</f>
        <v>419.38805970149252</v>
      </c>
      <c r="H14" s="246">
        <f>IF('PL四半期（PL Quarterly）'!H14="-","-",'PL四半期（PL Quarterly）'!H14/'為替換算(currency conversion)'!$B$3)</f>
        <v>434.47761194029852</v>
      </c>
      <c r="I14" s="270">
        <f>IF('PL四半期（PL Quarterly）'!I14="-","-",'PL四半期（PL Quarterly）'!I14/'為替換算(currency conversion)'!$B$3)</f>
        <v>438.33582089552237</v>
      </c>
      <c r="J14" s="189">
        <f>IF('PL四半期（PL Quarterly）'!J14="-","-",'PL四半期（PL Quarterly）'!J14/'為替換算(currency conversion)'!$B$3)</f>
        <v>405.21641791044777</v>
      </c>
      <c r="K14" s="189">
        <f>IF('PL四半期（PL Quarterly）'!K14="-","-",'PL四半期（PL Quarterly）'!K14/'為替換算(currency conversion)'!$B$3)</f>
        <v>436.49253731343282</v>
      </c>
      <c r="L14" s="267">
        <f>IF('PL四半期（PL Quarterly）'!L14="-","-",'PL四半期（PL Quarterly）'!L14/'為替換算(currency conversion)'!$B$3)</f>
        <v>477.2761194029851</v>
      </c>
      <c r="M14" s="270">
        <f>IF('PL四半期（PL Quarterly）'!M14="-","-",'PL四半期（PL Quarterly）'!M14/'為替換算(currency conversion)'!$B$3)</f>
        <v>461.66417910447763</v>
      </c>
      <c r="N14" s="189">
        <f>IF('PL四半期（PL Quarterly）'!N14="-","-",'PL四半期（PL Quarterly）'!N14/'為替換算(currency conversion)'!$B$3)</f>
        <v>448.91791044776119</v>
      </c>
      <c r="O14" s="189">
        <f>IF('PL四半期（PL Quarterly）'!O14="-","-",'PL四半期（PL Quarterly）'!O14/'為替換算(currency conversion)'!$B$3)</f>
        <v>507.57462686567163</v>
      </c>
      <c r="P14" s="267">
        <f>IF('PL四半期（PL Quarterly）'!P14="-","-",'PL四半期（PL Quarterly）'!P14/'為替換算(currency conversion)'!$B$3)</f>
        <v>566.82089552238801</v>
      </c>
      <c r="Q14" s="270">
        <f>IF('PL四半期（PL Quarterly）'!Q14="-","-",'PL四半期（PL Quarterly）'!Q14/'為替換算(currency conversion)'!$B$3)</f>
        <v>438.73134328358208</v>
      </c>
      <c r="R14" s="189">
        <f>IF('PL四半期（PL Quarterly）'!R14="-","-",'PL四半期（PL Quarterly）'!R14/'為替換算(currency conversion)'!$B$3)</f>
        <v>420.69402985074629</v>
      </c>
      <c r="S14" s="189">
        <f>IF('PL四半期（PL Quarterly）'!S14="-","-",'PL四半期（PL Quarterly）'!S14/'為替換算(currency conversion)'!$B$3)</f>
        <v>440.85820895522386</v>
      </c>
      <c r="T14" s="267">
        <f>IF('PL四半期（PL Quarterly）'!T14="-","-",'PL四半期（PL Quarterly）'!T14/'為替換算(currency conversion)'!$B$3)</f>
        <v>572.32089552238801</v>
      </c>
      <c r="U14" s="270">
        <f>IF('PL四半期（PL Quarterly）'!U14="-","-",'PL四半期（PL Quarterly）'!U14/'為替換算(currency conversion)'!$B$3)</f>
        <v>453.9850746268657</v>
      </c>
      <c r="V14" s="189">
        <f>IF('PL四半期（PL Quarterly）'!V14="-","-",'PL四半期（PL Quarterly）'!V14/'為替換算(currency conversion)'!$B$3)</f>
        <v>440.45522388059703</v>
      </c>
      <c r="W14" s="189">
        <f>IF('PL四半期（PL Quarterly）'!W14="-","-",'PL四半期（PL Quarterly）'!W14/'為替換算(currency conversion)'!$B$3)</f>
        <v>487.70149253731341</v>
      </c>
      <c r="X14" s="267">
        <f>IF('PL四半期（PL Quarterly）'!X14="-","-",'PL四半期（PL Quarterly）'!X14/'為替換算(currency conversion)'!$B$3)</f>
        <v>588.08208955223881</v>
      </c>
      <c r="Y14" s="270">
        <f>IF('PL四半期（PL Quarterly）'!Y14="-","-",'PL四半期（PL Quarterly）'!Y14/'為替換算(currency conversion)'!$B$3)</f>
        <v>512.91044776119406</v>
      </c>
      <c r="Z14" s="189">
        <f>IF('PL四半期（PL Quarterly）'!Z14="-","-",'PL四半期（PL Quarterly）'!Z14/'為替換算(currency conversion)'!$B$3)</f>
        <v>531.61940298507466</v>
      </c>
      <c r="AA14" s="672"/>
      <c r="AB14" s="673"/>
    </row>
    <row r="15" spans="1:28" ht="18" customHeight="1">
      <c r="A15" s="170"/>
      <c r="B15" s="265" t="s">
        <v>473</v>
      </c>
      <c r="C15" s="266" t="s">
        <v>3</v>
      </c>
      <c r="D15" s="188" t="s">
        <v>291</v>
      </c>
      <c r="E15" s="269">
        <f>IF('PL四半期（PL Quarterly）'!E15="-","-",'PL四半期（PL Quarterly）'!E15/'為替換算(currency conversion)'!$B$3)</f>
        <v>196.30597014925374</v>
      </c>
      <c r="F15" s="189">
        <f>IF('PL四半期（PL Quarterly）'!F15="-","-",'PL四半期（PL Quarterly）'!F15/'為替換算(currency conversion)'!$B$3)</f>
        <v>224.13432835820896</v>
      </c>
      <c r="G15" s="189">
        <f>IF('PL四半期（PL Quarterly）'!G15="-","-",'PL四半期（PL Quarterly）'!G15/'為替換算(currency conversion)'!$B$3)</f>
        <v>230.13432835820896</v>
      </c>
      <c r="H15" s="246">
        <f>IF('PL四半期（PL Quarterly）'!H15="-","-",'PL四半期（PL Quarterly）'!H15/'為替換算(currency conversion)'!$B$3)</f>
        <v>268.2238805970149</v>
      </c>
      <c r="I15" s="270">
        <f>IF('PL四半期（PL Quarterly）'!I15="-","-",'PL四半期（PL Quarterly）'!I15/'為替換算(currency conversion)'!$B$3)</f>
        <v>217.47014925373134</v>
      </c>
      <c r="J15" s="189">
        <f>IF('PL四半期（PL Quarterly）'!J15="-","-",'PL四半期（PL Quarterly）'!J15/'為替換算(currency conversion)'!$B$3)</f>
        <v>230.80597014925374</v>
      </c>
      <c r="K15" s="189">
        <f>IF('PL四半期（PL Quarterly）'!K15="-","-",'PL四半期（PL Quarterly）'!K15/'為替換算(currency conversion)'!$B$3)</f>
        <v>255.52238805970148</v>
      </c>
      <c r="L15" s="267">
        <f>IF('PL四半期（PL Quarterly）'!L15="-","-",'PL四半期（PL Quarterly）'!L15/'為替換算(currency conversion)'!$B$3)</f>
        <v>398.56716417910445</v>
      </c>
      <c r="M15" s="270">
        <f>IF('PL四半期（PL Quarterly）'!M15="-","-",'PL四半期（PL Quarterly）'!M15/'為替換算(currency conversion)'!$B$3)</f>
        <v>222.67164179104478</v>
      </c>
      <c r="N15" s="189">
        <f>IF('PL四半期（PL Quarterly）'!N15="-","-",'PL四半期（PL Quarterly）'!N15/'為替換算(currency conversion)'!$B$3)</f>
        <v>253.12686567164178</v>
      </c>
      <c r="O15" s="189">
        <f>IF('PL四半期（PL Quarterly）'!O15="-","-",'PL四半期（PL Quarterly）'!O15/'為替換算(currency conversion)'!$B$3)</f>
        <v>222.23134328358208</v>
      </c>
      <c r="P15" s="267">
        <f>IF('PL四半期（PL Quarterly）'!P15="-","-",'PL四半期（PL Quarterly）'!P15/'為替換算(currency conversion)'!$B$3)</f>
        <v>279.1194029850746</v>
      </c>
      <c r="Q15" s="270">
        <f>IF('PL四半期（PL Quarterly）'!Q15="-","-",'PL四半期（PL Quarterly）'!Q15/'為替換算(currency conversion)'!$B$3)</f>
        <v>199.15671641791045</v>
      </c>
      <c r="R15" s="189">
        <f>IF('PL四半期（PL Quarterly）'!R15="-","-",'PL四半期（PL Quarterly）'!R15/'為替換算(currency conversion)'!$B$3)</f>
        <v>277.1194029850746</v>
      </c>
      <c r="S15" s="189">
        <f>IF('PL四半期（PL Quarterly）'!S15="-","-",'PL四半期（PL Quarterly）'!S15/'為替換算(currency conversion)'!$B$3)</f>
        <v>321.55970149253733</v>
      </c>
      <c r="T15" s="267">
        <f>IF('PL四半期（PL Quarterly）'!T15="-","-",'PL四半期（PL Quarterly）'!T15/'為替換算(currency conversion)'!$B$3)</f>
        <v>240.76865671641792</v>
      </c>
      <c r="U15" s="270">
        <f>IF('PL四半期（PL Quarterly）'!U15="-","-",'PL四半期（PL Quarterly）'!U15/'為替換算(currency conversion)'!$B$3)</f>
        <v>352.76865671641792</v>
      </c>
      <c r="V15" s="189">
        <f>IF('PL四半期（PL Quarterly）'!V15="-","-",'PL四半期（PL Quarterly）'!V15/'為替換算(currency conversion)'!$B$3)</f>
        <v>461.69402985074629</v>
      </c>
      <c r="W15" s="189">
        <f>IF('PL四半期（PL Quarterly）'!W15="-","-",'PL四半期（PL Quarterly）'!W15/'為替換算(currency conversion)'!$B$3)</f>
        <v>432.47761194029852</v>
      </c>
      <c r="X15" s="267">
        <f>IF('PL四半期（PL Quarterly）'!X15="-","-",'PL四半期（PL Quarterly）'!X15/'為替換算(currency conversion)'!$B$3)</f>
        <v>339.55223880597015</v>
      </c>
      <c r="Y15" s="270">
        <f>IF('PL四半期（PL Quarterly）'!Y15="-","-",'PL四半期（PL Quarterly）'!Y15/'為替換算(currency conversion)'!$B$3)</f>
        <v>429.26865671641792</v>
      </c>
      <c r="Z15" s="189">
        <f>IF('PL四半期（PL Quarterly）'!Z15="-","-",'PL四半期（PL Quarterly）'!Z15/'為替換算(currency conversion)'!$B$3)</f>
        <v>376.17164179104475</v>
      </c>
      <c r="AA15" s="672"/>
      <c r="AB15" s="673"/>
    </row>
    <row r="16" spans="1:28" ht="18" customHeight="1">
      <c r="A16" s="170"/>
      <c r="B16" s="265" t="s">
        <v>256</v>
      </c>
      <c r="C16" s="266" t="s">
        <v>3</v>
      </c>
      <c r="D16" s="188" t="s">
        <v>292</v>
      </c>
      <c r="E16" s="269">
        <f>IF('PL四半期（PL Quarterly）'!E16="-","-",'PL四半期（PL Quarterly）'!E16/'為替換算(currency conversion)'!$B$3)</f>
        <v>15.402985074626866</v>
      </c>
      <c r="F16" s="189">
        <f>IF('PL四半期（PL Quarterly）'!F16="-","-",'PL四半期（PL Quarterly）'!F16/'為替換算(currency conversion)'!$B$3)</f>
        <v>4.1567164179104479</v>
      </c>
      <c r="G16" s="189">
        <f>IF('PL四半期（PL Quarterly）'!G16="-","-",'PL四半期（PL Quarterly）'!G16/'為替換算(currency conversion)'!$B$3)</f>
        <v>10.276119402985074</v>
      </c>
      <c r="H16" s="246">
        <f>IF('PL四半期（PL Quarterly）'!H16="-","-",'PL四半期（PL Quarterly）'!H16/'為替換算(currency conversion)'!$B$3)</f>
        <v>13.955223880597014</v>
      </c>
      <c r="I16" s="270">
        <f>IF('PL四半期（PL Quarterly）'!I16="-","-",'PL四半期（PL Quarterly）'!I16/'為替換算(currency conversion)'!$B$3)</f>
        <v>17.768656716417912</v>
      </c>
      <c r="J16" s="189">
        <f>IF('PL四半期（PL Quarterly）'!J16="-","-",'PL四半期（PL Quarterly）'!J16/'為替換算(currency conversion)'!$B$3)</f>
        <v>7.5597014925373136</v>
      </c>
      <c r="K16" s="189">
        <f>IF('PL四半期（PL Quarterly）'!K16="-","-",'PL四半期（PL Quarterly）'!K16/'為替換算(currency conversion)'!$B$3)</f>
        <v>11.014925373134329</v>
      </c>
      <c r="L16" s="267">
        <f>IF('PL四半期（PL Quarterly）'!L16="-","-",'PL四半期（PL Quarterly）'!L16/'為替換算(currency conversion)'!$B$3)</f>
        <v>14.761194029850746</v>
      </c>
      <c r="M16" s="270">
        <f>IF('PL四半期（PL Quarterly）'!M16="-","-",'PL四半期（PL Quarterly）'!M16/'為替換算(currency conversion)'!$B$3)</f>
        <v>21.052238805970148</v>
      </c>
      <c r="N16" s="189">
        <f>IF('PL四半期（PL Quarterly）'!N16="-","-",'PL四半期（PL Quarterly）'!N16/'為替換算(currency conversion)'!$B$3)</f>
        <v>5.0149253731343286</v>
      </c>
      <c r="O16" s="189">
        <f>IF('PL四半期（PL Quarterly）'!O16="-","-",'PL四半期（PL Quarterly）'!O16/'為替換算(currency conversion)'!$B$3)</f>
        <v>10.477611940298507</v>
      </c>
      <c r="P16" s="267">
        <f>IF('PL四半期（PL Quarterly）'!P16="-","-",'PL四半期（PL Quarterly）'!P16/'為替換算(currency conversion)'!$B$3)</f>
        <v>8.4253731343283587</v>
      </c>
      <c r="Q16" s="270">
        <f>IF('PL四半期（PL Quarterly）'!Q16="-","-",'PL四半期（PL Quarterly）'!Q16/'為替換算(currency conversion)'!$B$3)</f>
        <v>20.507462686567163</v>
      </c>
      <c r="R16" s="189">
        <f>IF('PL四半期（PL Quarterly）'!R16="-","-",'PL四半期（PL Quarterly）'!R16/'為替換算(currency conversion)'!$B$3)</f>
        <v>7.0298507462686564</v>
      </c>
      <c r="S16" s="189">
        <f>IF('PL四半期（PL Quarterly）'!S16="-","-",'PL四半期（PL Quarterly）'!S16/'為替換算(currency conversion)'!$B$3)</f>
        <v>12.626865671641792</v>
      </c>
      <c r="T16" s="267">
        <f>IF('PL四半期（PL Quarterly）'!T16="-","-",'PL四半期（PL Quarterly）'!T16/'為替換算(currency conversion)'!$B$3)</f>
        <v>9.5373134328358216</v>
      </c>
      <c r="U16" s="270">
        <f>IF('PL四半期（PL Quarterly）'!U16="-","-",'PL四半期（PL Quarterly）'!U16/'為替換算(currency conversion)'!$B$3)</f>
        <v>22.529850746268657</v>
      </c>
      <c r="V16" s="189">
        <f>IF('PL四半期（PL Quarterly）'!V16="-","-",'PL四半期（PL Quarterly）'!V16/'為替換算(currency conversion)'!$B$3)</f>
        <v>13.537313432835822</v>
      </c>
      <c r="W16" s="189">
        <f>IF('PL四半期（PL Quarterly）'!W16="-","-",'PL四半期（PL Quarterly）'!W16/'為替換算(currency conversion)'!$B$3)</f>
        <v>12.41044776119403</v>
      </c>
      <c r="X16" s="267">
        <f>IF('PL四半期（PL Quarterly）'!X16="-","-",'PL四半期（PL Quarterly）'!X16/'為替換算(currency conversion)'!$B$3)</f>
        <v>23.656716417910449</v>
      </c>
      <c r="Y16" s="270">
        <f>IF('PL四半期（PL Quarterly）'!Y16="-","-",'PL四半期（PL Quarterly）'!Y16/'為替換算(currency conversion)'!$B$3)</f>
        <v>29.746268656716417</v>
      </c>
      <c r="Z16" s="189">
        <f>IF('PL四半期（PL Quarterly）'!Z16="-","-",'PL四半期（PL Quarterly）'!Z16/'為替換算(currency conversion)'!$B$3)</f>
        <v>13.529850746268657</v>
      </c>
      <c r="AA16" s="672"/>
      <c r="AB16" s="673"/>
    </row>
    <row r="17" spans="1:28" ht="18" customHeight="1">
      <c r="A17" s="170"/>
      <c r="B17" s="265" t="s">
        <v>258</v>
      </c>
      <c r="C17" s="266" t="s">
        <v>3</v>
      </c>
      <c r="D17" s="188" t="s">
        <v>293</v>
      </c>
      <c r="E17" s="269">
        <f>IF('PL四半期（PL Quarterly）'!E17="-","-",'PL四半期（PL Quarterly）'!E17/'為替換算(currency conversion)'!$B$3)</f>
        <v>11.664179104477611</v>
      </c>
      <c r="F17" s="189">
        <f>IF('PL四半期（PL Quarterly）'!F17="-","-",'PL四半期（PL Quarterly）'!F17/'為替換算(currency conversion)'!$B$3)</f>
        <v>18.171641791044777</v>
      </c>
      <c r="G17" s="189">
        <f>IF('PL四半期（PL Quarterly）'!G17="-","-",'PL四半期（PL Quarterly）'!G17/'為替換算(currency conversion)'!$B$3)</f>
        <v>13.798507462686567</v>
      </c>
      <c r="H17" s="246">
        <f>IF('PL四半期（PL Quarterly）'!H17="-","-",'PL四半期（PL Quarterly）'!H17/'為替換算(currency conversion)'!$B$3)</f>
        <v>10.044776119402986</v>
      </c>
      <c r="I17" s="270">
        <f>IF('PL四半期（PL Quarterly）'!I17="-","-",'PL四半期（PL Quarterly）'!I17/'為替換算(currency conversion)'!$B$3)</f>
        <v>11.186567164179104</v>
      </c>
      <c r="J17" s="189">
        <f>IF('PL四半期（PL Quarterly）'!J17="-","-",'PL四半期（PL Quarterly）'!J17/'為替換算(currency conversion)'!$B$3)</f>
        <v>9.8059701492537314</v>
      </c>
      <c r="K17" s="189">
        <f>IF('PL四半期（PL Quarterly）'!K17="-","-",'PL四半期（PL Quarterly）'!K17/'為替換算(currency conversion)'!$B$3)</f>
        <v>16.731343283582088</v>
      </c>
      <c r="L17" s="267">
        <f>IF('PL四半期（PL Quarterly）'!L17="-","-",'PL四半期（PL Quarterly）'!L17/'為替換算(currency conversion)'!$B$3)</f>
        <v>20.671641791044777</v>
      </c>
      <c r="M17" s="270">
        <f>IF('PL四半期（PL Quarterly）'!M17="-","-",'PL四半期（PL Quarterly）'!M17/'為替換算(currency conversion)'!$B$3)</f>
        <v>14.26865671641791</v>
      </c>
      <c r="N17" s="189">
        <f>IF('PL四半期（PL Quarterly）'!N17="-","-",'PL四半期（PL Quarterly）'!N17/'為替換算(currency conversion)'!$B$3)</f>
        <v>17.64179104477612</v>
      </c>
      <c r="O17" s="189">
        <f>IF('PL四半期（PL Quarterly）'!O17="-","-",'PL四半期（PL Quarterly）'!O17/'為替換算(currency conversion)'!$B$3)</f>
        <v>15.82089552238806</v>
      </c>
      <c r="P17" s="267">
        <f>IF('PL四半期（PL Quarterly）'!P17="-","-",'PL四半期（PL Quarterly）'!P17/'為替換算(currency conversion)'!$B$3)</f>
        <v>80.007462686567166</v>
      </c>
      <c r="Q17" s="270">
        <f>IF('PL四半期（PL Quarterly）'!Q17="-","-",'PL四半期（PL Quarterly）'!Q17/'為替換算(currency conversion)'!$B$3)</f>
        <v>16.559701492537314</v>
      </c>
      <c r="R17" s="189">
        <f>IF('PL四半期（PL Quarterly）'!R17="-","-",'PL四半期（PL Quarterly）'!R17/'為替換算(currency conversion)'!$B$3)</f>
        <v>17.17910447761194</v>
      </c>
      <c r="S17" s="189">
        <f>IF('PL四半期（PL Quarterly）'!S17="-","-",'PL四半期（PL Quarterly）'!S17/'為替換算(currency conversion)'!$B$3)</f>
        <v>16.917910447761194</v>
      </c>
      <c r="T17" s="267">
        <f>IF('PL四半期（PL Quarterly）'!T17="-","-",'PL四半期（PL Quarterly）'!T17/'為替換算(currency conversion)'!$B$3)</f>
        <v>17.126865671641792</v>
      </c>
      <c r="U17" s="270">
        <f>IF('PL四半期（PL Quarterly）'!U17="-","-",'PL四半期（PL Quarterly）'!U17/'為替換算(currency conversion)'!$B$3)</f>
        <v>9.5223880597014929</v>
      </c>
      <c r="V17" s="189">
        <f>IF('PL四半期（PL Quarterly）'!V17="-","-",'PL四半期（PL Quarterly）'!V17/'為替換算(currency conversion)'!$B$3)</f>
        <v>12.059701492537313</v>
      </c>
      <c r="W17" s="189">
        <f>IF('PL四半期（PL Quarterly）'!W17="-","-",'PL四半期（PL Quarterly）'!W17/'為替換算(currency conversion)'!$B$3)</f>
        <v>11.097014925373134</v>
      </c>
      <c r="X17" s="267">
        <f>IF('PL四半期（PL Quarterly）'!X17="-","-",'PL四半期（PL Quarterly）'!X17/'為替換算(currency conversion)'!$B$3)</f>
        <v>13.58955223880597</v>
      </c>
      <c r="Y17" s="270">
        <f>IF('PL四半期（PL Quarterly）'!Y17="-","-",'PL四半期（PL Quarterly）'!Y17/'為替換算(currency conversion)'!$B$3)</f>
        <v>20.029850746268657</v>
      </c>
      <c r="Z17" s="189">
        <f>IF('PL四半期（PL Quarterly）'!Z17="-","-",'PL四半期（PL Quarterly）'!Z17/'為替換算(currency conversion)'!$B$3)</f>
        <v>3.6492537313432836</v>
      </c>
      <c r="AA17" s="672"/>
      <c r="AB17" s="673"/>
    </row>
    <row r="18" spans="1:28" ht="18" customHeight="1">
      <c r="A18" s="170"/>
      <c r="B18" s="265" t="s">
        <v>260</v>
      </c>
      <c r="C18" s="266" t="s">
        <v>3</v>
      </c>
      <c r="D18" s="188" t="s">
        <v>261</v>
      </c>
      <c r="E18" s="475">
        <f>IF('PL四半期（PL Quarterly）'!E18="-","-",'PL四半期（PL Quarterly）'!E18/'為替換算(currency conversion)'!$B$3)</f>
        <v>1</v>
      </c>
      <c r="F18" s="476">
        <f>IF('PL四半期（PL Quarterly）'!F18="-","-",'PL四半期（PL Quarterly）'!F18/'為替換算(currency conversion)'!$B$3)</f>
        <v>0.31343283582089554</v>
      </c>
      <c r="G18" s="476">
        <f>IF('PL四半期（PL Quarterly）'!G18="-","-",'PL四半期（PL Quarterly）'!G18/'為替換算(currency conversion)'!$B$3)</f>
        <v>2.5820895522388061</v>
      </c>
      <c r="H18" s="477">
        <f>IF('PL四半期（PL Quarterly）'!H18="-","-",'PL四半期（PL Quarterly）'!H18/'為替換算(currency conversion)'!$B$3)</f>
        <v>2.8880597014925371</v>
      </c>
      <c r="I18" s="478">
        <f>IF('PL四半期（PL Quarterly）'!I18="-","-",'PL四半期（PL Quarterly）'!I18/'為替換算(currency conversion)'!$B$3)</f>
        <v>1.3507462686567164</v>
      </c>
      <c r="J18" s="476">
        <f>IF('PL四半期（PL Quarterly）'!J18="-","-",'PL四半期（PL Quarterly）'!J18/'為替換算(currency conversion)'!$B$3)</f>
        <v>1.6119402985074627</v>
      </c>
      <c r="K18" s="476">
        <f>IF('PL四半期（PL Quarterly）'!K18="-","-",'PL四半期（PL Quarterly）'!K18/'為替換算(currency conversion)'!$B$3)</f>
        <v>0.65671641791044777</v>
      </c>
      <c r="L18" s="267">
        <f>IF('PL四半期（PL Quarterly）'!L18="-","-",'PL四半期（PL Quarterly）'!L18/'為替換算(currency conversion)'!$B$3)</f>
        <v>-2.3134328358208953</v>
      </c>
      <c r="M18" s="478">
        <f>IF('PL四半期（PL Quarterly）'!M18="-","-",'PL四半期（PL Quarterly）'!M18/'為替換算(currency conversion)'!$B$3)</f>
        <v>0.41044776119402987</v>
      </c>
      <c r="N18" s="418">
        <f>IF('PL四半期（PL Quarterly）'!N18="-","-",'PL四半期（PL Quarterly）'!N18/'為替換算(currency conversion)'!$B$3)</f>
        <v>-0.66417910447761197</v>
      </c>
      <c r="O18" s="418">
        <f>IF('PL四半期（PL Quarterly）'!O18="-","-",'PL四半期（PL Quarterly）'!O18/'為替換算(currency conversion)'!$B$3)</f>
        <v>2.5373134328358211</v>
      </c>
      <c r="P18" s="267">
        <f>IF('PL四半期（PL Quarterly）'!P18="-","-",'PL四半期（PL Quarterly）'!P18/'為替換算(currency conversion)'!$B$3)</f>
        <v>7.462686567164179E-3</v>
      </c>
      <c r="Q18" s="418">
        <f>IF('PL四半期（PL Quarterly）'!Q18="-","-",'PL四半期（PL Quarterly）'!Q18/'為替換算(currency conversion)'!$B$3)</f>
        <v>-0.55223880597014929</v>
      </c>
      <c r="R18" s="418">
        <f>IF('PL四半期（PL Quarterly）'!R18="-","-",'PL四半期（PL Quarterly）'!R18/'為替換算(currency conversion)'!$B$3)</f>
        <v>-1.0074626865671641</v>
      </c>
      <c r="S18" s="418">
        <f>IF('PL四半期（PL Quarterly）'!S18="-","-",'PL四半期（PL Quarterly）'!S18/'為替換算(currency conversion)'!$B$3)</f>
        <v>3.9029850746268657</v>
      </c>
      <c r="T18" s="267">
        <f>IF('PL四半期（PL Quarterly）'!T18="-","-",'PL四半期（PL Quarterly）'!T18/'為替換算(currency conversion)'!$B$3)</f>
        <v>-49.350746268656714</v>
      </c>
      <c r="U18" s="418">
        <f>IF('PL四半期（PL Quarterly）'!U18="-","-",'PL四半期（PL Quarterly）'!U18/'為替換算(currency conversion)'!$B$3)</f>
        <v>-0.26865671641791045</v>
      </c>
      <c r="V18" s="418">
        <f>IF('PL四半期（PL Quarterly）'!V18="-","-",'PL四半期（PL Quarterly）'!V18/'為替換算(currency conversion)'!$B$3)</f>
        <v>3.7313432835820892E-2</v>
      </c>
      <c r="W18" s="418">
        <f>IF('PL四半期（PL Quarterly）'!W18="-","-",'PL四半期（PL Quarterly）'!W18/'為替換算(currency conversion)'!$B$3)</f>
        <v>0.28358208955223879</v>
      </c>
      <c r="X18" s="267">
        <f>IF('PL四半期（PL Quarterly）'!X18="-","-",'PL四半期（PL Quarterly）'!X18/'為替換算(currency conversion)'!$B$3)</f>
        <v>-1.5820895522388059</v>
      </c>
      <c r="Y18" s="418">
        <f>IF('PL四半期（PL Quarterly）'!Y18="-","-",'PL四半期（PL Quarterly）'!Y18/'為替換算(currency conversion)'!$B$3)</f>
        <v>0.41044776119402987</v>
      </c>
      <c r="Z18" s="418">
        <f>IF('PL四半期（PL Quarterly）'!Z18="-","-",'PL四半期（PL Quarterly）'!Z18/'為替換算(currency conversion)'!$B$3)</f>
        <v>0.11940298507462686</v>
      </c>
      <c r="AA18" s="674"/>
      <c r="AB18" s="673"/>
    </row>
    <row r="19" spans="1:28" ht="18" customHeight="1">
      <c r="A19" s="170"/>
      <c r="B19" s="265" t="s">
        <v>294</v>
      </c>
      <c r="C19" s="266" t="s">
        <v>3</v>
      </c>
      <c r="D19" s="188" t="s">
        <v>295</v>
      </c>
      <c r="E19" s="269">
        <f>IF('PL四半期（PL Quarterly）'!E19="-","-",'PL四半期（PL Quarterly）'!E19/'為替換算(currency conversion)'!$B$3)</f>
        <v>201.044776119403</v>
      </c>
      <c r="F19" s="189">
        <f>IF('PL四半期（PL Quarterly）'!F19="-","-",'PL四半期（PL Quarterly）'!F19/'為替換算(currency conversion)'!$B$3)</f>
        <v>210.4402985074627</v>
      </c>
      <c r="G19" s="189">
        <f>IF('PL四半期（PL Quarterly）'!G19="-","-",'PL四半期（PL Quarterly）'!G19/'為替換算(currency conversion)'!$B$3)</f>
        <v>229.19402985074626</v>
      </c>
      <c r="H19" s="246">
        <f>IF('PL四半期（PL Quarterly）'!H19="-","-",'PL四半期（PL Quarterly）'!H19/'為替換算(currency conversion)'!$B$3)</f>
        <v>275.02238805970148</v>
      </c>
      <c r="I19" s="270">
        <f>IF('PL四半期（PL Quarterly）'!I19="-","-",'PL四半期（PL Quarterly）'!I19/'為替換算(currency conversion)'!$B$3)</f>
        <v>225.40298507462686</v>
      </c>
      <c r="J19" s="189">
        <f>IF('PL四半期（PL Quarterly）'!J19="-","-",'PL四半期（PL Quarterly）'!J19/'為替換算(currency conversion)'!$B$3)</f>
        <v>230.16417910447763</v>
      </c>
      <c r="K19" s="189">
        <f>IF('PL四半期（PL Quarterly）'!K19="-","-",'PL四半期（PL Quarterly）'!K19/'為替換算(currency conversion)'!$B$3)</f>
        <v>250.46268656716418</v>
      </c>
      <c r="L19" s="246">
        <f>IF('PL四半期（PL Quarterly）'!L19="-","-",'PL四半期（PL Quarterly）'!L19/'為替換算(currency conversion)'!$B$3)</f>
        <v>390.34328358208955</v>
      </c>
      <c r="M19" s="270">
        <f>IF('PL四半期（PL Quarterly）'!M19="-","-",'PL四半期（PL Quarterly）'!M19/'為替換算(currency conversion)'!$B$3)</f>
        <v>229.86567164179104</v>
      </c>
      <c r="N19" s="189">
        <f>IF('PL四半期（PL Quarterly）'!N19="-","-",'PL四半期（PL Quarterly）'!N19/'為替換算(currency conversion)'!$B$3)</f>
        <v>239.83582089552237</v>
      </c>
      <c r="O19" s="189">
        <f>IF('PL四半期（PL Quarterly）'!O19="-","-",'PL四半期（PL Quarterly）'!O19/'為替換算(currency conversion)'!$B$3)</f>
        <v>219.42537313432837</v>
      </c>
      <c r="P19" s="246">
        <f>IF('PL四半期（PL Quarterly）'!P19="-","-",'PL四半期（PL Quarterly）'!P19/'為替換算(currency conversion)'!$B$3)</f>
        <v>207.544776119403</v>
      </c>
      <c r="Q19" s="270">
        <f>IF('PL四半期（PL Quarterly）'!Q19="-","-",'PL四半期（PL Quarterly）'!Q19/'為替換算(currency conversion)'!$B$3)</f>
        <v>202.5597014925373</v>
      </c>
      <c r="R19" s="189">
        <f>IF('PL四半期（PL Quarterly）'!R19="-","-",'PL四半期（PL Quarterly）'!R19/'為替換算(currency conversion)'!$B$3)</f>
        <v>265.95522388059703</v>
      </c>
      <c r="S19" s="189">
        <f>IF('PL四半期（PL Quarterly）'!S19="-","-",'PL四半期（PL Quarterly）'!S19/'為替換算(currency conversion)'!$B$3)</f>
        <v>321.17164179104475</v>
      </c>
      <c r="T19" s="246">
        <f>IF('PL四半期（PL Quarterly）'!T19="-","-",'PL四半期（PL Quarterly）'!T19/'為替換算(currency conversion)'!$B$3)</f>
        <v>183.83582089552237</v>
      </c>
      <c r="U19" s="270">
        <f>IF('PL四半期（PL Quarterly）'!U19="-","-",'PL四半期（PL Quarterly）'!U19/'為替換算(currency conversion)'!$B$3)</f>
        <v>365.50746268656718</v>
      </c>
      <c r="V19" s="189">
        <f>IF('PL四半期（PL Quarterly）'!V19="-","-",'PL四半期（PL Quarterly）'!V19/'為替換算(currency conversion)'!$B$3)</f>
        <v>463.20149253731341</v>
      </c>
      <c r="W19" s="189">
        <f>IF('PL四半期（PL Quarterly）'!W19="-","-",'PL四半期（PL Quarterly）'!W19/'為替換算(currency conversion)'!$B$3)</f>
        <v>434.07462686567163</v>
      </c>
      <c r="X19" s="246">
        <f>IF('PL四半期（PL Quarterly）'!X19="-","-",'PL四半期（PL Quarterly）'!X19/'為替換算(currency conversion)'!$B$3)</f>
        <v>348.02985074626866</v>
      </c>
      <c r="Y19" s="270">
        <f>IF('PL四半期（PL Quarterly）'!Y19="-","-",'PL四半期（PL Quarterly）'!Y19/'為替換算(currency conversion)'!$B$3)</f>
        <v>439.3955223880597</v>
      </c>
      <c r="Z19" s="189">
        <f>IF('PL四半期（PL Quarterly）'!Z19="-","-",'PL四半期（PL Quarterly）'!Z19/'為替換算(currency conversion)'!$B$3)</f>
        <v>386.17164179104475</v>
      </c>
      <c r="AA19" s="672"/>
      <c r="AB19" s="675"/>
    </row>
    <row r="20" spans="1:28" ht="18" customHeight="1">
      <c r="A20" s="170"/>
      <c r="B20" s="271" t="s">
        <v>264</v>
      </c>
      <c r="C20" s="266" t="s">
        <v>3</v>
      </c>
      <c r="D20" s="188" t="s">
        <v>296</v>
      </c>
      <c r="E20" s="269">
        <f>IF('PL四半期（PL Quarterly）'!E20="-","-",'PL四半期（PL Quarterly）'!E20/'為替換算(currency conversion)'!$B$3)</f>
        <v>70.776119402985074</v>
      </c>
      <c r="F20" s="189">
        <f>IF('PL四半期（PL Quarterly）'!F20="-","-",'PL四半期（PL Quarterly）'!F20/'為替換算(currency conversion)'!$B$3)</f>
        <v>66.350746268656721</v>
      </c>
      <c r="G20" s="189">
        <f>IF('PL四半期（PL Quarterly）'!G20="-","-",'PL四半期（PL Quarterly）'!G20/'為替換算(currency conversion)'!$B$3)</f>
        <v>66.089552238805965</v>
      </c>
      <c r="H20" s="246">
        <f>IF('PL四半期（PL Quarterly）'!H20="-","-",'PL四半期（PL Quarterly）'!H20/'為替換算(currency conversion)'!$B$3)</f>
        <v>73</v>
      </c>
      <c r="I20" s="270">
        <f>IF('PL四半期（PL Quarterly）'!I20="-","-",'PL四半期（PL Quarterly）'!I20/'為替換算(currency conversion)'!$B$3)</f>
        <v>68.768656716417908</v>
      </c>
      <c r="J20" s="189">
        <f>IF('PL四半期（PL Quarterly）'!J20="-","-",'PL四半期（PL Quarterly）'!J20/'為替換算(currency conversion)'!$B$3)</f>
        <v>90.723880597014926</v>
      </c>
      <c r="K20" s="189">
        <f>IF('PL四半期（PL Quarterly）'!K20="-","-",'PL四半期（PL Quarterly）'!K20/'為替換算(currency conversion)'!$B$3)</f>
        <v>84.865671641791039</v>
      </c>
      <c r="L20" s="267">
        <f>IF('PL四半期（PL Quarterly）'!L20="-","-",'PL四半期（PL Quarterly）'!L20/'為替換算(currency conversion)'!$B$3)</f>
        <v>-122.88805970149254</v>
      </c>
      <c r="M20" s="270">
        <f>IF('PL四半期（PL Quarterly）'!M20="-","-",'PL四半期（PL Quarterly）'!M20/'為替換算(currency conversion)'!$B$3)</f>
        <v>68.641791044776113</v>
      </c>
      <c r="N20" s="189">
        <f>IF('PL四半期（PL Quarterly）'!N20="-","-",'PL四半期（PL Quarterly）'!N20/'為替換算(currency conversion)'!$B$3)</f>
        <v>86.604477611940297</v>
      </c>
      <c r="O20" s="189">
        <f>IF('PL四半期（PL Quarterly）'!O20="-","-",'PL四半期（PL Quarterly）'!O20/'為替換算(currency conversion)'!$B$3)</f>
        <v>77.238805970149258</v>
      </c>
      <c r="P20" s="267">
        <f>IF('PL四半期（PL Quarterly）'!P20="-","-",'PL四半期（PL Quarterly）'!P20/'為替換算(currency conversion)'!$B$3)</f>
        <v>68.873134328358205</v>
      </c>
      <c r="Q20" s="270">
        <f>IF('PL四半期（PL Quarterly）'!Q20="-","-",'PL四半期（PL Quarterly）'!Q20/'為替換算(currency conversion)'!$B$3)</f>
        <v>61.014925373134325</v>
      </c>
      <c r="R20" s="189">
        <f>IF('PL四半期（PL Quarterly）'!R20="-","-",'PL四半期（PL Quarterly）'!R20/'為替換算(currency conversion)'!$B$3)</f>
        <v>91.567164179104481</v>
      </c>
      <c r="S20" s="189">
        <f>IF('PL四半期（PL Quarterly）'!S20="-","-",'PL四半期（PL Quarterly）'!S20/'為替換算(currency conversion)'!$B$3)</f>
        <v>103.0223880597015</v>
      </c>
      <c r="T20" s="267">
        <f>IF('PL四半期（PL Quarterly）'!T20="-","-",'PL四半期（PL Quarterly）'!T20/'為替換算(currency conversion)'!$B$3)</f>
        <v>108.20895522388059</v>
      </c>
      <c r="U20" s="270">
        <f>IF('PL四半期（PL Quarterly）'!U20="-","-",'PL四半期（PL Quarterly）'!U20/'為替換算(currency conversion)'!$B$3)</f>
        <v>122.34328358208955</v>
      </c>
      <c r="V20" s="189">
        <f>IF('PL四半期（PL Quarterly）'!V20="-","-",'PL四半期（PL Quarterly）'!V20/'為替換算(currency conversion)'!$B$3)</f>
        <v>143.61194029850745</v>
      </c>
      <c r="W20" s="189">
        <f>IF('PL四半期（PL Quarterly）'!W20="-","-",'PL四半期（PL Quarterly）'!W20/'為替換算(currency conversion)'!$B$3)</f>
        <v>134.8955223880597</v>
      </c>
      <c r="X20" s="267">
        <f>IF('PL四半期（PL Quarterly）'!X20="-","-",'PL四半期（PL Quarterly）'!X20/'為替換算(currency conversion)'!$B$3)</f>
        <v>89.791044776119406</v>
      </c>
      <c r="Y20" s="270">
        <f>IF('PL四半期（PL Quarterly）'!Y20="-","-",'PL四半期（PL Quarterly）'!Y20/'為替換算(currency conversion)'!$B$3)</f>
        <v>128.36567164179104</v>
      </c>
      <c r="Z20" s="189">
        <f>IF('PL四半期（PL Quarterly）'!Z20="-","-",'PL四半期（PL Quarterly）'!Z20/'為替換算(currency conversion)'!$B$3)</f>
        <v>121.92537313432835</v>
      </c>
      <c r="AA20" s="672"/>
      <c r="AB20" s="673"/>
    </row>
    <row r="21" spans="1:28" ht="18" customHeight="1">
      <c r="A21" s="170"/>
      <c r="B21" s="265" t="s">
        <v>297</v>
      </c>
      <c r="C21" s="266" t="s">
        <v>3</v>
      </c>
      <c r="D21" s="188" t="s">
        <v>483</v>
      </c>
      <c r="E21" s="269">
        <f>IF('PL四半期（PL Quarterly）'!E21="-","-",'PL四半期（PL Quarterly）'!E21/'為替換算(currency conversion)'!$B$3)</f>
        <v>130.26119402985074</v>
      </c>
      <c r="F21" s="189">
        <f>IF('PL四半期（PL Quarterly）'!F21="-","-",'PL四半期（PL Quarterly）'!F21/'為替換算(currency conversion)'!$B$3)</f>
        <v>144.08955223880596</v>
      </c>
      <c r="G21" s="189">
        <f>IF('PL四半期（PL Quarterly）'!G21="-","-",'PL四半期（PL Quarterly）'!G21/'為替換算(currency conversion)'!$B$3)</f>
        <v>163.1044776119403</v>
      </c>
      <c r="H21" s="246">
        <f>IF('PL四半期（PL Quarterly）'!H21="-","-",'PL四半期（PL Quarterly）'!H21/'為替換算(currency conversion)'!$B$3)</f>
        <v>202.02985074626866</v>
      </c>
      <c r="I21" s="270">
        <f>IF('PL四半期（PL Quarterly）'!I21="-","-",'PL四半期（PL Quarterly）'!I21/'為替換算(currency conversion)'!$B$3)</f>
        <v>156.63432835820896</v>
      </c>
      <c r="J21" s="189">
        <f>IF('PL四半期（PL Quarterly）'!J21="-","-",'PL四半期（PL Quarterly）'!J21/'為替換算(currency conversion)'!$B$3)</f>
        <v>139.44776119402985</v>
      </c>
      <c r="K21" s="189">
        <f>IF('PL四半期（PL Quarterly）'!K21="-","-",'PL四半期（PL Quarterly）'!K21/'為替換算(currency conversion)'!$B$3)</f>
        <v>165.59701492537314</v>
      </c>
      <c r="L21" s="267">
        <f>IF('PL四半期（PL Quarterly）'!L21="-","-",'PL四半期（PL Quarterly）'!L21/'為替換算(currency conversion)'!$B$3)</f>
        <v>267.45522388059703</v>
      </c>
      <c r="M21" s="270">
        <f>IF('PL四半期（PL Quarterly）'!M21="-","-",'PL四半期（PL Quarterly）'!M21/'為替換算(currency conversion)'!$B$3)</f>
        <v>161.22388059701493</v>
      </c>
      <c r="N21" s="189">
        <f>IF('PL四半期（PL Quarterly）'!N21="-","-",'PL四半期（PL Quarterly）'!N21/'為替換算(currency conversion)'!$B$3)</f>
        <v>153.23134328358208</v>
      </c>
      <c r="O21" s="189">
        <f>IF('PL四半期（PL Quarterly）'!O21="-","-",'PL四半期（PL Quarterly）'!O21/'為替換算(currency conversion)'!$B$3)</f>
        <v>142.18656716417911</v>
      </c>
      <c r="P21" s="267">
        <f>IF('PL四半期（PL Quarterly）'!P21="-","-",'PL四半期（PL Quarterly）'!P21/'為替換算(currency conversion)'!$B$3)</f>
        <v>138.67164179104478</v>
      </c>
      <c r="Q21" s="270">
        <f>IF('PL四半期（PL Quarterly）'!Q21="-","-",'PL四半期（PL Quarterly）'!Q21/'為替換算(currency conversion)'!$B$3)</f>
        <v>141.544776119403</v>
      </c>
      <c r="R21" s="189">
        <f>IF('PL四半期（PL Quarterly）'!R21="-","-",'PL四半期（PL Quarterly）'!R21/'為替換算(currency conversion)'!$B$3)</f>
        <v>174.38805970149255</v>
      </c>
      <c r="S21" s="189">
        <f>IF('PL四半期（PL Quarterly）'!S21="-","-",'PL四半期（PL Quarterly）'!S21/'為替換算(currency conversion)'!$B$3)</f>
        <v>218.14925373134329</v>
      </c>
      <c r="T21" s="267">
        <f>IF('PL四半期（PL Quarterly）'!T21="-","-",'PL四半期（PL Quarterly）'!T21/'為替換算(currency conversion)'!$B$3)</f>
        <v>75.626865671641795</v>
      </c>
      <c r="U21" s="270">
        <f>IF('PL四半期（PL Quarterly）'!U21="-","-",'PL四半期（PL Quarterly）'!U21/'為替換算(currency conversion)'!$B$3)</f>
        <v>243.16417910447763</v>
      </c>
      <c r="V21" s="189">
        <f>IF('PL四半期（PL Quarterly）'!V21="-","-",'PL四半期（PL Quarterly）'!V21/'為替換算(currency conversion)'!$B$3)</f>
        <v>319.58955223880599</v>
      </c>
      <c r="W21" s="189">
        <f>IF('PL四半期（PL Quarterly）'!W21="-","-",'PL四半期（PL Quarterly）'!W21/'為替換算(currency conversion)'!$B$3)</f>
        <v>299.17164179104475</v>
      </c>
      <c r="X21" s="267">
        <f>IF('PL四半期（PL Quarterly）'!X21="-","-",'PL四半期（PL Quarterly）'!X21/'為替換算(currency conversion)'!$B$3)</f>
        <v>258.23880597014926</v>
      </c>
      <c r="Y21" s="270">
        <f>IF('PL四半期（PL Quarterly）'!Y21="-","-",'PL四半期（PL Quarterly）'!Y21/'為替換算(currency conversion)'!$B$3)</f>
        <v>311.02985074626866</v>
      </c>
      <c r="Z21" s="189">
        <f>IF('PL四半期（PL Quarterly）'!Z21="-","-",'PL四半期（PL Quarterly）'!Z21/'為替換算(currency conversion)'!$B$3)</f>
        <v>264.24626865671644</v>
      </c>
      <c r="AA21" s="672"/>
      <c r="AB21" s="673"/>
    </row>
    <row r="22" spans="1:28" ht="18" customHeight="1">
      <c r="A22" s="170"/>
      <c r="B22" s="268" t="s">
        <v>268</v>
      </c>
      <c r="C22" s="266" t="s">
        <v>3</v>
      </c>
      <c r="D22" s="188" t="s">
        <v>269</v>
      </c>
      <c r="E22" s="269">
        <f>IF('PL四半期（PL Quarterly）'!E22="-","-",'PL四半期（PL Quarterly）'!E22/'為替換算(currency conversion)'!$B$3)</f>
        <v>126.17164179104478</v>
      </c>
      <c r="F22" s="189">
        <f>IF('PL四半期（PL Quarterly）'!F22="-","-",'PL四半期（PL Quarterly）'!F22/'為替換算(currency conversion)'!$B$3)</f>
        <v>137.53731343283582</v>
      </c>
      <c r="G22" s="189">
        <f>IF('PL四半期（PL Quarterly）'!G22="-","-",'PL四半期（PL Quarterly）'!G22/'為替換算(currency conversion)'!$B$3)</f>
        <v>155.72388059701493</v>
      </c>
      <c r="H22" s="246">
        <f>IF('PL四半期（PL Quarterly）'!H22="-","-",'PL四半期（PL Quarterly）'!H22/'為替換算(currency conversion)'!$B$3)</f>
        <v>195.43283582089552</v>
      </c>
      <c r="I22" s="270">
        <f>IF('PL四半期（PL Quarterly）'!I22="-","-",'PL四半期（PL Quarterly）'!I22/'為替換算(currency conversion)'!$B$3)</f>
        <v>155.29104477611941</v>
      </c>
      <c r="J22" s="189">
        <f>IF('PL四半期（PL Quarterly）'!J22="-","-",'PL四半期（PL Quarterly）'!J22/'為替換算(currency conversion)'!$B$3)</f>
        <v>133.24626865671641</v>
      </c>
      <c r="K22" s="189">
        <f>IF('PL四半期（PL Quarterly）'!K22="-","-",'PL四半期（PL Quarterly）'!K22/'為替換算(currency conversion)'!$B$3)</f>
        <v>155.65671641791045</v>
      </c>
      <c r="L22" s="267">
        <f>IF('PL四半期（PL Quarterly）'!L22="-","-",'PL四半期（PL Quarterly）'!L22/'為替換算(currency conversion)'!$B$3)</f>
        <v>254.4402985074627</v>
      </c>
      <c r="M22" s="270">
        <f>IF('PL四半期（PL Quarterly）'!M22="-","-",'PL四半期（PL Quarterly）'!M22/'為替換算(currency conversion)'!$B$3)</f>
        <v>156.52985074626866</v>
      </c>
      <c r="N22" s="189">
        <f>IF('PL四半期（PL Quarterly）'!N22="-","-",'PL四半期（PL Quarterly）'!N22/'為替換算(currency conversion)'!$B$3)</f>
        <v>143.32835820895522</v>
      </c>
      <c r="O22" s="189">
        <f>IF('PL四半期（PL Quarterly）'!O22="-","-",'PL四半期（PL Quarterly）'!O22/'為替換算(currency conversion)'!$B$3)</f>
        <v>131.955223880597</v>
      </c>
      <c r="P22" s="267">
        <f>IF('PL四半期（PL Quarterly）'!P22="-","-",'PL四半期（PL Quarterly）'!P22/'為替換算(currency conversion)'!$B$3)</f>
        <v>128.99253731343285</v>
      </c>
      <c r="Q22" s="270">
        <f>IF('PL四半期（PL Quarterly）'!Q22="-","-",'PL四半期（PL Quarterly）'!Q22/'為替換算(currency conversion)'!$B$3)</f>
        <v>142.85820895522389</v>
      </c>
      <c r="R22" s="189">
        <f>IF('PL四半期（PL Quarterly）'!R22="-","-",'PL四半期（PL Quarterly）'!R22/'為替換算(currency conversion)'!$B$3)</f>
        <v>164.65671641791045</v>
      </c>
      <c r="S22" s="189">
        <f>IF('PL四半期（PL Quarterly）'!S22="-","-",'PL四半期（PL Quarterly）'!S22/'為替換算(currency conversion)'!$B$3)</f>
        <v>209.1044776119403</v>
      </c>
      <c r="T22" s="267">
        <f>IF('PL四半期（PL Quarterly）'!T22="-","-",'PL四半期（PL Quarterly）'!T22/'為替換算(currency conversion)'!$B$3)</f>
        <v>56.835820895522389</v>
      </c>
      <c r="U22" s="270">
        <f>IF('PL四半期（PL Quarterly）'!U22="-","-",'PL四半期（PL Quarterly）'!U22/'為替換算(currency conversion)'!$B$3)</f>
        <v>231.80597014925374</v>
      </c>
      <c r="V22" s="189">
        <f>IF('PL四半期（PL Quarterly）'!V22="-","-",'PL四半期（PL Quarterly）'!V22/'為替換算(currency conversion)'!$B$3)</f>
        <v>304.52985074626866</v>
      </c>
      <c r="W22" s="189">
        <f>IF('PL四半期（PL Quarterly）'!W22="-","-",'PL四半期（PL Quarterly）'!W22/'為替換算(currency conversion)'!$B$3)</f>
        <v>285.9850746268657</v>
      </c>
      <c r="X22" s="267">
        <f>IF('PL四半期（PL Quarterly）'!X22="-","-",'PL四半期（PL Quarterly）'!X22/'為替換算(currency conversion)'!$B$3)</f>
        <v>244.69402985074626</v>
      </c>
      <c r="Y22" s="270">
        <f>IF('PL四半期（PL Quarterly）'!Y22="-","-",'PL四半期（PL Quarterly）'!Y22/'為替換算(currency conversion)'!$B$3)</f>
        <v>296.47761194029852</v>
      </c>
      <c r="Z22" s="189">
        <f>IF('PL四半期（PL Quarterly）'!Z22="-","-",'PL四半期（PL Quarterly）'!Z22/'為替換算(currency conversion)'!$B$3)</f>
        <v>246.58208955223881</v>
      </c>
      <c r="AA22" s="672"/>
      <c r="AB22" s="673"/>
    </row>
    <row r="23" spans="1:28" ht="18" customHeight="1" thickBot="1">
      <c r="A23" s="170"/>
      <c r="B23" s="272" t="s">
        <v>270</v>
      </c>
      <c r="C23" s="273" t="s">
        <v>3</v>
      </c>
      <c r="D23" s="274" t="s">
        <v>271</v>
      </c>
      <c r="E23" s="275">
        <f>IF('PL四半期（PL Quarterly）'!E23="-","-",'PL四半期（PL Quarterly）'!E23/'為替換算(currency conversion)'!$B$3)</f>
        <v>4.08955223880597</v>
      </c>
      <c r="F23" s="276">
        <f>IF('PL四半期（PL Quarterly）'!F23="-","-",'PL四半期（PL Quarterly）'!F23/'為替換算(currency conversion)'!$B$3)</f>
        <v>6.5522388059701493</v>
      </c>
      <c r="G23" s="276">
        <f>IF('PL四半期（PL Quarterly）'!G23="-","-",'PL四半期（PL Quarterly）'!G23/'為替換算(currency conversion)'!$B$3)</f>
        <v>7.3805970149253728</v>
      </c>
      <c r="H23" s="277">
        <f>IF('PL四半期（PL Quarterly）'!H23="-","-",'PL四半期（PL Quarterly）'!H23/'為替換算(currency conversion)'!$B$3)</f>
        <v>6.5970149253731343</v>
      </c>
      <c r="I23" s="278">
        <f>IF('PL四半期（PL Quarterly）'!I23="-","-",'PL四半期（PL Quarterly）'!I23/'為替換算(currency conversion)'!$B$3)</f>
        <v>1.3432835820895523</v>
      </c>
      <c r="J23" s="276">
        <f>IF('PL四半期（PL Quarterly）'!J23="-","-",'PL四半期（PL Quarterly）'!J23/'為替換算(currency conversion)'!$B$3)</f>
        <v>6.2014925373134329</v>
      </c>
      <c r="K23" s="276">
        <f>IF('PL四半期（PL Quarterly）'!K23="-","-",'PL四半期（PL Quarterly）'!K23/'為替換算(currency conversion)'!$B$3)</f>
        <v>9.9477611940298516</v>
      </c>
      <c r="L23" s="280">
        <f>IF('PL四半期（PL Quarterly）'!L23="-","-",'PL四半期（PL Quarterly）'!L23/'為替換算(currency conversion)'!$B$3)</f>
        <v>13.014925373134329</v>
      </c>
      <c r="M23" s="278">
        <f>IF('PL四半期（PL Quarterly）'!M23="-","-",'PL四半期（PL Quarterly）'!M23/'為替換算(currency conversion)'!$B$3)</f>
        <v>4.6940298507462686</v>
      </c>
      <c r="N23" s="276">
        <f>IF('PL四半期（PL Quarterly）'!N23="-","-",'PL四半期（PL Quarterly）'!N23/'為替換算(currency conversion)'!$B$3)</f>
        <v>9.9029850746268657</v>
      </c>
      <c r="O23" s="276">
        <f>IF('PL四半期（PL Quarterly）'!O23="-","-",'PL四半期（PL Quarterly）'!O23/'為替換算(currency conversion)'!$B$3)</f>
        <v>10.23134328358209</v>
      </c>
      <c r="P23" s="280">
        <f>IF('PL四半期（PL Quarterly）'!P23="-","-",'PL四半期（PL Quarterly）'!P23/'為替換算(currency conversion)'!$B$3)</f>
        <v>9.6791044776119399</v>
      </c>
      <c r="Q23" s="278">
        <f>IF('PL四半期（PL Quarterly）'!Q23="-","-",'PL四半期（PL Quarterly）'!Q23/'為替換算(currency conversion)'!$B$3)</f>
        <v>-1.3134328358208955</v>
      </c>
      <c r="R23" s="276">
        <f>IF('PL四半期（PL Quarterly）'!R23="-","-",'PL四半期（PL Quarterly）'!R23/'為替換算(currency conversion)'!$B$3)</f>
        <v>9.7388059701492544</v>
      </c>
      <c r="S23" s="276">
        <f>IF('PL四半期（PL Quarterly）'!S23="-","-",'PL四半期（PL Quarterly）'!S23/'為替換算(currency conversion)'!$B$3)</f>
        <v>9.0373134328358216</v>
      </c>
      <c r="T23" s="280">
        <f>IF('PL四半期（PL Quarterly）'!T23="-","-",'PL四半期（PL Quarterly）'!T23/'為替換算(currency conversion)'!$B$3)</f>
        <v>18.78358208955224</v>
      </c>
      <c r="U23" s="278">
        <f>IF('PL四半期（PL Quarterly）'!U23="-","-",'PL四半期（PL Quarterly）'!U23/'為替換算(currency conversion)'!$B$3)</f>
        <v>11.35820895522388</v>
      </c>
      <c r="V23" s="276">
        <f>IF('PL四半期（PL Quarterly）'!V23="-","-",'PL四半期（PL Quarterly）'!V23/'為替換算(currency conversion)'!$B$3)</f>
        <v>15.059701492537313</v>
      </c>
      <c r="W23" s="276">
        <f>IF('PL四半期（PL Quarterly）'!W23="-","-",'PL四半期（PL Quarterly）'!W23/'為替換算(currency conversion)'!$B$3)</f>
        <v>13.194029850746269</v>
      </c>
      <c r="X23" s="280">
        <f>IF('PL四半期（PL Quarterly）'!X23="-","-",'PL四半期（PL Quarterly）'!X23/'為替換算(currency conversion)'!$B$3)</f>
        <v>13.552238805970148</v>
      </c>
      <c r="Y23" s="278">
        <f>IF('PL四半期（PL Quarterly）'!Y23="-","-",'PL四半期（PL Quarterly）'!Y23/'為替換算(currency conversion)'!$B$3)</f>
        <v>14.552238805970148</v>
      </c>
      <c r="Z23" s="276">
        <f>IF('PL四半期（PL Quarterly）'!Z23="-","-",'PL四半期（PL Quarterly）'!Z23/'為替換算(currency conversion)'!$B$3)</f>
        <v>17.664179104477611</v>
      </c>
      <c r="AA23" s="676"/>
      <c r="AB23" s="677"/>
    </row>
    <row r="43" spans="2:2">
      <c r="B43" s="255"/>
    </row>
    <row r="44" spans="2:2">
      <c r="B44" s="255"/>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2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D49"/>
  <sheetViews>
    <sheetView showGridLines="0" view="pageBreakPreview" zoomScale="70" zoomScaleNormal="70" zoomScaleSheetLayoutView="70" workbookViewId="0">
      <pane xSplit="6" ySplit="7" topLeftCell="G8" activePane="bottomRight" state="frozen"/>
      <selection activeCell="R40" sqref="R40"/>
      <selection pane="topRight" activeCell="R40" sqref="R40"/>
      <selection pane="bottomLeft" activeCell="R40" sqref="R40"/>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30" width="20.375" style="8" customWidth="1"/>
    <col min="31" max="16384" width="13" style="8"/>
  </cols>
  <sheetData>
    <row r="1" spans="1:30" s="4" customFormat="1" ht="19.5" customHeight="1">
      <c r="A1" s="1"/>
      <c r="B1" s="1" t="s">
        <v>386</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99" customFormat="1" ht="15" customHeight="1">
      <c r="A2" s="356"/>
      <c r="B2" s="356" t="s">
        <v>387</v>
      </c>
      <c r="G2" s="155"/>
      <c r="H2" s="155"/>
      <c r="I2" s="155"/>
    </row>
    <row r="3" spans="1:30" ht="18.75">
      <c r="A3" s="5"/>
      <c r="B3" s="5" t="s">
        <v>301</v>
      </c>
      <c r="C3" s="5"/>
      <c r="D3" s="135"/>
      <c r="E3" s="135"/>
      <c r="F3" s="135"/>
    </row>
    <row r="4" spans="1:30" s="99" customFormat="1" ht="9" customHeight="1">
      <c r="A4" s="5"/>
      <c r="B4" s="5"/>
      <c r="G4" s="155"/>
      <c r="H4" s="155"/>
      <c r="I4" s="155"/>
    </row>
    <row r="5" spans="1:30" ht="19.5" thickBot="1">
      <c r="A5" s="5"/>
      <c r="B5" s="5"/>
      <c r="C5" s="8" t="str">
        <f>"（単位：百万"&amp;'為替換算(currency conversion)'!$A$3&amp;"/Unit: "&amp;'為替換算(currency conversion)'!$A$3&amp;" million）"</f>
        <v>（単位：百万USD/Unit: USD million）</v>
      </c>
      <c r="E5" s="135"/>
      <c r="F5" s="135"/>
    </row>
    <row r="6" spans="1:30" s="71" customFormat="1" ht="17.25">
      <c r="A6" s="98"/>
      <c r="B6" s="98"/>
      <c r="C6" s="992" t="s">
        <v>464</v>
      </c>
      <c r="D6" s="993"/>
      <c r="E6" s="993" t="s">
        <v>3</v>
      </c>
      <c r="F6" s="996" t="s">
        <v>484</v>
      </c>
      <c r="G6" s="953" t="s">
        <v>59</v>
      </c>
      <c r="H6" s="953"/>
      <c r="I6" s="953"/>
      <c r="J6" s="987"/>
      <c r="K6" s="953" t="s">
        <v>485</v>
      </c>
      <c r="L6" s="953"/>
      <c r="M6" s="953"/>
      <c r="N6" s="987"/>
      <c r="O6" s="953" t="s">
        <v>486</v>
      </c>
      <c r="P6" s="953"/>
      <c r="Q6" s="953"/>
      <c r="R6" s="987"/>
      <c r="S6" s="953" t="s">
        <v>500</v>
      </c>
      <c r="T6" s="953"/>
      <c r="U6" s="953"/>
      <c r="V6" s="987"/>
      <c r="W6" s="953" t="s">
        <v>515</v>
      </c>
      <c r="X6" s="953"/>
      <c r="Y6" s="953"/>
      <c r="Z6" s="987"/>
      <c r="AA6" s="953" t="s">
        <v>539</v>
      </c>
      <c r="AB6" s="953"/>
      <c r="AC6" s="953"/>
      <c r="AD6" s="987"/>
    </row>
    <row r="7" spans="1:30" s="71" customFormat="1" ht="37.5" customHeight="1" thickBot="1">
      <c r="C7" s="994"/>
      <c r="D7" s="995"/>
      <c r="E7" s="995"/>
      <c r="F7" s="997"/>
      <c r="G7" s="419" t="s">
        <v>8</v>
      </c>
      <c r="H7" s="420" t="s">
        <v>9</v>
      </c>
      <c r="I7" s="20" t="s">
        <v>237</v>
      </c>
      <c r="J7" s="421" t="s">
        <v>236</v>
      </c>
      <c r="K7" s="422" t="s">
        <v>8</v>
      </c>
      <c r="L7" s="20" t="s">
        <v>9</v>
      </c>
      <c r="M7" s="20" t="s">
        <v>237</v>
      </c>
      <c r="N7" s="421" t="s">
        <v>236</v>
      </c>
      <c r="O7" s="422" t="s">
        <v>8</v>
      </c>
      <c r="P7" s="20" t="s">
        <v>9</v>
      </c>
      <c r="Q7" s="20" t="s">
        <v>237</v>
      </c>
      <c r="R7" s="421" t="s">
        <v>236</v>
      </c>
      <c r="S7" s="422" t="s">
        <v>8</v>
      </c>
      <c r="T7" s="20" t="s">
        <v>9</v>
      </c>
      <c r="U7" s="20" t="s">
        <v>237</v>
      </c>
      <c r="V7" s="421" t="s">
        <v>236</v>
      </c>
      <c r="W7" s="422" t="s">
        <v>8</v>
      </c>
      <c r="X7" s="20" t="s">
        <v>9</v>
      </c>
      <c r="Y7" s="20" t="s">
        <v>237</v>
      </c>
      <c r="Z7" s="421" t="s">
        <v>236</v>
      </c>
      <c r="AA7" s="422" t="s">
        <v>8</v>
      </c>
      <c r="AB7" s="20" t="s">
        <v>9</v>
      </c>
      <c r="AC7" s="20" t="s">
        <v>237</v>
      </c>
      <c r="AD7" s="421" t="s">
        <v>236</v>
      </c>
    </row>
    <row r="8" spans="1:30" s="71" customFormat="1" ht="15" customHeight="1">
      <c r="C8" s="283" t="s">
        <v>304</v>
      </c>
      <c r="D8" s="284"/>
      <c r="E8" s="285" t="s">
        <v>3</v>
      </c>
      <c r="F8" s="286" t="s">
        <v>305</v>
      </c>
      <c r="G8" s="287">
        <f>IF('CF(Statements of Cash Flows)'!G8="-","-",'CF(Statements of Cash Flows)'!G8/'為替換算(currency conversion)'!$B$3)</f>
        <v>768.64925373134326</v>
      </c>
      <c r="H8" s="287">
        <f>IF('CF(Statements of Cash Flows)'!H8="-","-",'CF(Statements of Cash Flows)'!H8/'為替換算(currency conversion)'!$B$3)</f>
        <v>929.94029850746267</v>
      </c>
      <c r="I8" s="287">
        <f>IF('CF(Statements of Cash Flows)'!I8="-","-",'CF(Statements of Cash Flows)'!I8/'為替換算(currency conversion)'!$B$3)</f>
        <v>1273.7611940298507</v>
      </c>
      <c r="J8" s="288">
        <f>IF('CF(Statements of Cash Flows)'!J8="-","-",'CF(Statements of Cash Flows)'!J8/'為替換算(currency conversion)'!$B$3)</f>
        <v>1751.4328358208954</v>
      </c>
      <c r="K8" s="423">
        <f>IF('CF(Statements of Cash Flows)'!K8="-","-",'CF(Statements of Cash Flows)'!K8/'為替換算(currency conversion)'!$B$3)</f>
        <v>659.94776119402979</v>
      </c>
      <c r="L8" s="291">
        <f>IF('CF(Statements of Cash Flows)'!L8="-","-",'CF(Statements of Cash Flows)'!L8/'為替換算(currency conversion)'!$B$3)</f>
        <v>926.8656716417911</v>
      </c>
      <c r="M8" s="291">
        <f>IF('CF(Statements of Cash Flows)'!M8="-","-",'CF(Statements of Cash Flows)'!M8/'為替換算(currency conversion)'!$B$3)</f>
        <v>1258.3805970149253</v>
      </c>
      <c r="N8" s="288">
        <f>IF('CF(Statements of Cash Flows)'!N8="-","-",'CF(Statements of Cash Flows)'!N8/'為替換算(currency conversion)'!$B$3)</f>
        <v>1806.0373134328358</v>
      </c>
      <c r="O8" s="423">
        <f>IF('CF(Statements of Cash Flows)'!O8="-","-",'CF(Statements of Cash Flows)'!O8/'為替換算(currency conversion)'!$B$3)</f>
        <v>1242.3283582089553</v>
      </c>
      <c r="P8" s="291">
        <f>IF('CF(Statements of Cash Flows)'!P8="-","-",'CF(Statements of Cash Flows)'!P8/'為替換算(currency conversion)'!$B$3)</f>
        <v>1249.358208955224</v>
      </c>
      <c r="Q8" s="291">
        <f>IF('CF(Statements of Cash Flows)'!Q8="-","-",'CF(Statements of Cash Flows)'!Q8/'為替換算(currency conversion)'!$B$3)</f>
        <v>1662.7910447761194</v>
      </c>
      <c r="R8" s="288">
        <f>IF('CF(Statements of Cash Flows)'!R8="-","-",'CF(Statements of Cash Flows)'!R8/'為替換算(currency conversion)'!$B$3)</f>
        <v>2089.7686567164178</v>
      </c>
      <c r="S8" s="423">
        <f>IF('CF(Statements of Cash Flows)'!S8="-","-",'CF(Statements of Cash Flows)'!S8/'為替換算(currency conversion)'!$B$3)</f>
        <v>1228.3358208955224</v>
      </c>
      <c r="T8" s="291">
        <f>IF('CF(Statements of Cash Flows)'!T8="-","-",'CF(Statements of Cash Flows)'!T8/'為替換算(currency conversion)'!$B$3)</f>
        <v>1547</v>
      </c>
      <c r="U8" s="291">
        <f>IF('CF(Statements of Cash Flows)'!U8="-","-",'CF(Statements of Cash Flows)'!U8/'為替換算(currency conversion)'!$B$3)</f>
        <v>2027.813432835821</v>
      </c>
      <c r="V8" s="288">
        <f>IF('CF(Statements of Cash Flows)'!V8="-","-",'CF(Statements of Cash Flows)'!V8/'為替換算(currency conversion)'!$B$3)</f>
        <v>2630.5373134328356</v>
      </c>
      <c r="W8" s="423">
        <f>IF('CF(Statements of Cash Flows)'!W8="-","-",'CF(Statements of Cash Flows)'!W8/'為替換算(currency conversion)'!$B$3)</f>
        <v>1166.8880597014925</v>
      </c>
      <c r="X8" s="291">
        <f>IF('CF(Statements of Cash Flows)'!X8="-","-",'CF(Statements of Cash Flows)'!X8/'為替換算(currency conversion)'!$B$3)</f>
        <v>1158.7313432835822</v>
      </c>
      <c r="Y8" s="291">
        <f>IF('CF(Statements of Cash Flows)'!Y8="-","-",'CF(Statements of Cash Flows)'!Y8/'為替換算(currency conversion)'!$B$3)</f>
        <v>1753.6492537313434</v>
      </c>
      <c r="Z8" s="288">
        <f>IF('CF(Statements of Cash Flows)'!Z8="-","-",'CF(Statements of Cash Flows)'!Z8/'為替換算(currency conversion)'!$B$3)</f>
        <v>2316.4477611940297</v>
      </c>
      <c r="AA8" s="423">
        <f>IF('CF(Statements of Cash Flows)'!AA8="-","-",'CF(Statements of Cash Flows)'!AA8/'為替換算(currency conversion)'!$B$3)</f>
        <v>734.69402985074623</v>
      </c>
      <c r="AB8" s="291">
        <f>IF('CF(Statements of Cash Flows)'!AB8="-","-",'CF(Statements of Cash Flows)'!AB8/'為替換算(currency conversion)'!$B$3)</f>
        <v>885.85074626865674</v>
      </c>
      <c r="AC8" s="649"/>
      <c r="AD8" s="650"/>
    </row>
    <row r="9" spans="1:30" s="71" customFormat="1" ht="15" customHeight="1">
      <c r="C9" s="283"/>
      <c r="D9" s="292" t="s">
        <v>306</v>
      </c>
      <c r="E9" s="293" t="s">
        <v>3</v>
      </c>
      <c r="F9" s="294" t="s">
        <v>307</v>
      </c>
      <c r="G9" s="462">
        <f>IF('CF(Statements of Cash Flows)'!G9="-","-",'CF(Statements of Cash Flows)'!G9/'為替換算(currency conversion)'!$B$3)</f>
        <v>130.26119402985074</v>
      </c>
      <c r="H9" s="462">
        <f>IF('CF(Statements of Cash Flows)'!H9="-","-",'CF(Statements of Cash Flows)'!H9/'為替換算(currency conversion)'!$B$3)</f>
        <v>274.35074626865674</v>
      </c>
      <c r="I9" s="462">
        <f>IF('CF(Statements of Cash Flows)'!I9="-","-",'CF(Statements of Cash Flows)'!I9/'為替換算(currency conversion)'!$B$3)</f>
        <v>437.45522388059703</v>
      </c>
      <c r="J9" s="451">
        <f>IF('CF(Statements of Cash Flows)'!J9="-","-",'CF(Statements of Cash Flows)'!J9/'為替換算(currency conversion)'!$B$3)</f>
        <v>639.48507462686564</v>
      </c>
      <c r="K9" s="463">
        <f>IF('CF(Statements of Cash Flows)'!K9="-","-",'CF(Statements of Cash Flows)'!K9/'為替換算(currency conversion)'!$B$3)</f>
        <v>156.63432835820896</v>
      </c>
      <c r="L9" s="464">
        <f>IF('CF(Statements of Cash Flows)'!L9="-","-",'CF(Statements of Cash Flows)'!L9/'為替換算(currency conversion)'!$B$3)</f>
        <v>296.08208955223881</v>
      </c>
      <c r="M9" s="464">
        <f>IF('CF(Statements of Cash Flows)'!M9="-","-",'CF(Statements of Cash Flows)'!M9/'為替換算(currency conversion)'!$B$3)</f>
        <v>461.67910447761193</v>
      </c>
      <c r="N9" s="451">
        <f>IF('CF(Statements of Cash Flows)'!N9="-","-",'CF(Statements of Cash Flows)'!N9/'為替換算(currency conversion)'!$B$3)</f>
        <v>729.1343283582089</v>
      </c>
      <c r="O9" s="463">
        <f>IF('CF(Statements of Cash Flows)'!O9="-","-",'CF(Statements of Cash Flows)'!O9/'為替換算(currency conversion)'!$B$3)</f>
        <v>161.22388059701493</v>
      </c>
      <c r="P9" s="464">
        <f>IF('CF(Statements of Cash Flows)'!P9="-","-",'CF(Statements of Cash Flows)'!P9/'為替換算(currency conversion)'!$B$3)</f>
        <v>314.45522388059703</v>
      </c>
      <c r="Q9" s="464">
        <f>IF('CF(Statements of Cash Flows)'!Q9="-","-",'CF(Statements of Cash Flows)'!Q9/'為替換算(currency conversion)'!$B$3)</f>
        <v>456.64179104477614</v>
      </c>
      <c r="R9" s="451">
        <f>IF('CF(Statements of Cash Flows)'!R9="-","-",'CF(Statements of Cash Flows)'!R9/'為替換算(currency conversion)'!$B$3)</f>
        <v>595.31343283582089</v>
      </c>
      <c r="S9" s="463">
        <f>IF('CF(Statements of Cash Flows)'!S9="-","-",'CF(Statements of Cash Flows)'!S9/'為替換算(currency conversion)'!$B$3)</f>
        <v>141.544776119403</v>
      </c>
      <c r="T9" s="464">
        <f>IF('CF(Statements of Cash Flows)'!T9="-","-",'CF(Statements of Cash Flows)'!T9/'為替換算(currency conversion)'!$B$3)</f>
        <v>315.93283582089555</v>
      </c>
      <c r="U9" s="464">
        <f>IF('CF(Statements of Cash Flows)'!U9="-","-",'CF(Statements of Cash Flows)'!U9/'為替換算(currency conversion)'!$B$3)</f>
        <v>534.08208955223881</v>
      </c>
      <c r="V9" s="451">
        <f>IF('CF(Statements of Cash Flows)'!V9="-","-",'CF(Statements of Cash Flows)'!V9/'為替換算(currency conversion)'!$B$3)</f>
        <v>609.70895522388059</v>
      </c>
      <c r="W9" s="463">
        <f>IF('CF(Statements of Cash Flows)'!W9="-","-",'CF(Statements of Cash Flows)'!W9/'為替換算(currency conversion)'!$B$3)</f>
        <v>243.16417910447763</v>
      </c>
      <c r="X9" s="464">
        <f>IF('CF(Statements of Cash Flows)'!X9="-","-",'CF(Statements of Cash Flows)'!X9/'為替換算(currency conversion)'!$B$3)</f>
        <v>562.75373134328356</v>
      </c>
      <c r="Y9" s="464">
        <f>IF('CF(Statements of Cash Flows)'!Y9="-","-",'CF(Statements of Cash Flows)'!Y9/'為替換算(currency conversion)'!$B$3)</f>
        <v>861.92537313432831</v>
      </c>
      <c r="Z9" s="451">
        <f>IF('CF(Statements of Cash Flows)'!Z9="-","-",'CF(Statements of Cash Flows)'!Z9/'為替換算(currency conversion)'!$B$3)</f>
        <v>1120.1641791044776</v>
      </c>
      <c r="AA9" s="463">
        <f>IF('CF(Statements of Cash Flows)'!AA9="-","-",'CF(Statements of Cash Flows)'!AA9/'為替換算(currency conversion)'!$B$3)</f>
        <v>311.02985074626866</v>
      </c>
      <c r="AB9" s="464">
        <f>IF('CF(Statements of Cash Flows)'!AB9="-","-",'CF(Statements of Cash Flows)'!AB9/'為替換算(currency conversion)'!$B$3)</f>
        <v>575.28358208955228</v>
      </c>
      <c r="AC9" s="651"/>
      <c r="AD9" s="652"/>
    </row>
    <row r="10" spans="1:30" s="71" customFormat="1" ht="15" customHeight="1">
      <c r="C10" s="283"/>
      <c r="D10" s="295" t="s">
        <v>308</v>
      </c>
      <c r="E10" s="296" t="s">
        <v>3</v>
      </c>
      <c r="F10" s="297" t="s">
        <v>309</v>
      </c>
      <c r="G10" s="465">
        <f>IF('CF(Statements of Cash Flows)'!G10="-","-",'CF(Statements of Cash Flows)'!G10/'為替換算(currency conversion)'!$B$3)</f>
        <v>290.31343283582089</v>
      </c>
      <c r="H10" s="465">
        <f>IF('CF(Statements of Cash Flows)'!H10="-","-",'CF(Statements of Cash Flows)'!H10/'為替換算(currency conversion)'!$B$3)</f>
        <v>580.58208955223881</v>
      </c>
      <c r="I10" s="465">
        <f>IF('CF(Statements of Cash Flows)'!I10="-","-",'CF(Statements of Cash Flows)'!I10/'為替換算(currency conversion)'!$B$3)</f>
        <v>881.38059701492534</v>
      </c>
      <c r="J10" s="452">
        <f>IF('CF(Statements of Cash Flows)'!J10="-","-",'CF(Statements of Cash Flows)'!J10/'為替換算(currency conversion)'!$B$3)</f>
        <v>1179.5074626865671</v>
      </c>
      <c r="K10" s="424">
        <f>IF('CF(Statements of Cash Flows)'!K10="-","-",'CF(Statements of Cash Flows)'!K10/'為替換算(currency conversion)'!$B$3)</f>
        <v>284.32835820895525</v>
      </c>
      <c r="L10" s="466">
        <f>IF('CF(Statements of Cash Flows)'!L10="-","-",'CF(Statements of Cash Flows)'!L10/'為替換算(currency conversion)'!$B$3)</f>
        <v>573.06716417910445</v>
      </c>
      <c r="M10" s="466">
        <f>IF('CF(Statements of Cash Flows)'!M10="-","-",'CF(Statements of Cash Flows)'!M10/'為替換算(currency conversion)'!$B$3)</f>
        <v>877.12686567164178</v>
      </c>
      <c r="N10" s="452">
        <f>IF('CF(Statements of Cash Flows)'!N10="-","-",'CF(Statements of Cash Flows)'!N10/'為替換算(currency conversion)'!$B$3)</f>
        <v>1179.3880597014925</v>
      </c>
      <c r="O10" s="424">
        <f>IF('CF(Statements of Cash Flows)'!O10="-","-",'CF(Statements of Cash Flows)'!O10/'為替換算(currency conversion)'!$B$3)</f>
        <v>360.05223880597015</v>
      </c>
      <c r="P10" s="466">
        <f>IF('CF(Statements of Cash Flows)'!P10="-","-",'CF(Statements of Cash Flows)'!P10/'為替換算(currency conversion)'!$B$3)</f>
        <v>727.58208955223881</v>
      </c>
      <c r="Q10" s="466">
        <f>IF('CF(Statements of Cash Flows)'!Q10="-","-",'CF(Statements of Cash Flows)'!Q10/'為替換算(currency conversion)'!$B$3)</f>
        <v>1118.6567164179105</v>
      </c>
      <c r="R10" s="452">
        <f>IF('CF(Statements of Cash Flows)'!R10="-","-",'CF(Statements of Cash Flows)'!R10/'為替換算(currency conversion)'!$B$3)</f>
        <v>1486.4328358208954</v>
      </c>
      <c r="S10" s="424">
        <f>IF('CF(Statements of Cash Flows)'!S10="-","-",'CF(Statements of Cash Flows)'!S10/'為替換算(currency conversion)'!$B$3)</f>
        <v>386.67164179104475</v>
      </c>
      <c r="T10" s="466">
        <f>IF('CF(Statements of Cash Flows)'!T10="-","-",'CF(Statements of Cash Flows)'!T10/'為替換算(currency conversion)'!$B$3)</f>
        <v>782.69402985074623</v>
      </c>
      <c r="U10" s="466">
        <f>IF('CF(Statements of Cash Flows)'!U10="-","-",'CF(Statements of Cash Flows)'!U10/'為替換算(currency conversion)'!$B$3)</f>
        <v>1191.9029850746269</v>
      </c>
      <c r="V10" s="452">
        <f>IF('CF(Statements of Cash Flows)'!V10="-","-",'CF(Statements of Cash Flows)'!V10/'為替換算(currency conversion)'!$B$3)</f>
        <v>1599.4328358208954</v>
      </c>
      <c r="W10" s="424">
        <f>IF('CF(Statements of Cash Flows)'!W10="-","-",'CF(Statements of Cash Flows)'!W10/'為替換算(currency conversion)'!$B$3)</f>
        <v>404.53731343283584</v>
      </c>
      <c r="X10" s="466">
        <f>IF('CF(Statements of Cash Flows)'!X10="-","-",'CF(Statements of Cash Flows)'!X10/'為替換算(currency conversion)'!$B$3)</f>
        <v>814.66417910447763</v>
      </c>
      <c r="Y10" s="466">
        <f>IF('CF(Statements of Cash Flows)'!Y10="-","-",'CF(Statements of Cash Flows)'!Y10/'為替換算(currency conversion)'!$B$3)</f>
        <v>1219.044776119403</v>
      </c>
      <c r="Z10" s="452">
        <f>IF('CF(Statements of Cash Flows)'!Z10="-","-",'CF(Statements of Cash Flows)'!Z10/'為替換算(currency conversion)'!$B$3)</f>
        <v>1641.3358208955224</v>
      </c>
      <c r="AA10" s="424">
        <f>IF('CF(Statements of Cash Flows)'!AA10="-","-",'CF(Statements of Cash Flows)'!AA10/'為替換算(currency conversion)'!$B$3)</f>
        <v>409.82835820895525</v>
      </c>
      <c r="AB10" s="466">
        <f>IF('CF(Statements of Cash Flows)'!AB10="-","-",'CF(Statements of Cash Flows)'!AB10/'為替換算(currency conversion)'!$B$3)</f>
        <v>826.45522388059703</v>
      </c>
      <c r="AC10" s="653"/>
      <c r="AD10" s="654"/>
    </row>
    <row r="11" spans="1:30" s="71" customFormat="1" ht="15" customHeight="1">
      <c r="C11" s="283"/>
      <c r="D11" s="295" t="s">
        <v>310</v>
      </c>
      <c r="E11" s="296" t="s">
        <v>3</v>
      </c>
      <c r="F11" s="297" t="s">
        <v>311</v>
      </c>
      <c r="G11" s="465">
        <f>IF('CF(Statements of Cash Flows)'!G11="-","-",'CF(Statements of Cash Flows)'!G11/'為替換算(currency conversion)'!$B$3)</f>
        <v>1.7388059701492538</v>
      </c>
      <c r="H11" s="465">
        <f>IF('CF(Statements of Cash Flows)'!H11="-","-",'CF(Statements of Cash Flows)'!H11/'為替換算(currency conversion)'!$B$3)</f>
        <v>12.014925373134329</v>
      </c>
      <c r="I11" s="465">
        <f>IF('CF(Statements of Cash Flows)'!I11="-","-",'CF(Statements of Cash Flows)'!I11/'為替換算(currency conversion)'!$B$3)</f>
        <v>14.022388059701493</v>
      </c>
      <c r="J11" s="298">
        <f>IF('CF(Statements of Cash Flows)'!J11="-","-",'CF(Statements of Cash Flows)'!J11/'為替換算(currency conversion)'!$B$3)</f>
        <v>-11.619402985074627</v>
      </c>
      <c r="K11" s="424">
        <f>IF('CF(Statements of Cash Flows)'!K11="-","-",'CF(Statements of Cash Flows)'!K11/'為替換算(currency conversion)'!$B$3)</f>
        <v>-12.992537313432836</v>
      </c>
      <c r="L11" s="302">
        <f>IF('CF(Statements of Cash Flows)'!L11="-","-",'CF(Statements of Cash Flows)'!L11/'為替換算(currency conversion)'!$B$3)</f>
        <v>-18.507462686567163</v>
      </c>
      <c r="M11" s="302">
        <f>IF('CF(Statements of Cash Flows)'!M11="-","-",'CF(Statements of Cash Flows)'!M11/'為替換算(currency conversion)'!$B$3)</f>
        <v>-28.044776119402986</v>
      </c>
      <c r="N11" s="298">
        <f>IF('CF(Statements of Cash Flows)'!N11="-","-",'CF(Statements of Cash Flows)'!N11/'為替換算(currency conversion)'!$B$3)</f>
        <v>-33.92537313432836</v>
      </c>
      <c r="O11" s="424">
        <f>IF('CF(Statements of Cash Flows)'!O11="-","-",'CF(Statements of Cash Flows)'!O11/'為替換算(currency conversion)'!$B$3)</f>
        <v>-15.171641791044776</v>
      </c>
      <c r="P11" s="302">
        <f>IF('CF(Statements of Cash Flows)'!P11="-","-",'CF(Statements of Cash Flows)'!P11/'為替換算(currency conversion)'!$B$3)</f>
        <v>-20.626865671641792</v>
      </c>
      <c r="Q11" s="302">
        <f>IF('CF(Statements of Cash Flows)'!Q11="-","-",'CF(Statements of Cash Flows)'!Q11/'為替換算(currency conversion)'!$B$3)</f>
        <v>-29.67910447761194</v>
      </c>
      <c r="R11" s="298">
        <f>IF('CF(Statements of Cash Flows)'!R11="-","-",'CF(Statements of Cash Flows)'!R11/'為替換算(currency conversion)'!$B$3)</f>
        <v>-36.261194029850749</v>
      </c>
      <c r="S11" s="424">
        <f>IF('CF(Statements of Cash Flows)'!S11="-","-",'CF(Statements of Cash Flows)'!S11/'為替換算(currency conversion)'!$B$3)</f>
        <v>-13.611940298507463</v>
      </c>
      <c r="T11" s="302">
        <f>IF('CF(Statements of Cash Flows)'!T11="-","-",'CF(Statements of Cash Flows)'!T11/'為替換算(currency conversion)'!$B$3)</f>
        <v>-19.14179104477612</v>
      </c>
      <c r="U11" s="302">
        <f>IF('CF(Statements of Cash Flows)'!U11="-","-",'CF(Statements of Cash Flows)'!U11/'為替換算(currency conversion)'!$B$3)</f>
        <v>-28.746268656716417</v>
      </c>
      <c r="V11" s="298">
        <f>IF('CF(Statements of Cash Flows)'!V11="-","-",'CF(Statements of Cash Flows)'!V11/'為替換算(currency conversion)'!$B$3)</f>
        <v>-35.970149253731343</v>
      </c>
      <c r="W11" s="424">
        <f>IF('CF(Statements of Cash Flows)'!W11="-","-",'CF(Statements of Cash Flows)'!W11/'為替換算(currency conversion)'!$B$3)</f>
        <v>-9.7164179104477615</v>
      </c>
      <c r="X11" s="302">
        <f>IF('CF(Statements of Cash Flows)'!X11="-","-",'CF(Statements of Cash Flows)'!X11/'為替換算(currency conversion)'!$B$3)</f>
        <v>-15.716417910447761</v>
      </c>
      <c r="Y11" s="302">
        <f>IF('CF(Statements of Cash Flows)'!Y11="-","-",'CF(Statements of Cash Flows)'!Y11/'為替換算(currency conversion)'!$B$3)</f>
        <v>-24.507462686567163</v>
      </c>
      <c r="Z11" s="298">
        <f>IF('CF(Statements of Cash Flows)'!Z11="-","-",'CF(Statements of Cash Flows)'!Z11/'為替換算(currency conversion)'!$B$3)</f>
        <v>-31.32089552238806</v>
      </c>
      <c r="AA11" s="424">
        <f>IF('CF(Statements of Cash Flows)'!AA11="-","-",'CF(Statements of Cash Flows)'!AA11/'為替換算(currency conversion)'!$B$3)</f>
        <v>-12.835820895522389</v>
      </c>
      <c r="AB11" s="302">
        <f>IF('CF(Statements of Cash Flows)'!AB11="-","-",'CF(Statements of Cash Flows)'!AB11/'為替換算(currency conversion)'!$B$3)</f>
        <v>-23.768656716417912</v>
      </c>
      <c r="AC11" s="655"/>
      <c r="AD11" s="656"/>
    </row>
    <row r="12" spans="1:30" s="71" customFormat="1" ht="15" customHeight="1">
      <c r="C12" s="283"/>
      <c r="D12" s="295" t="s">
        <v>487</v>
      </c>
      <c r="E12" s="296" t="s">
        <v>3</v>
      </c>
      <c r="F12" s="297" t="s">
        <v>313</v>
      </c>
      <c r="G12" s="465" t="str">
        <f>IF('CF(Statements of Cash Flows)'!G12="-","-",'CF(Statements of Cash Flows)'!G12/'為替換算(currency conversion)'!$B$3)</f>
        <v>-</v>
      </c>
      <c r="H12" s="465" t="str">
        <f>IF('CF(Statements of Cash Flows)'!H12="-","-",'CF(Statements of Cash Flows)'!H12/'為替換算(currency conversion)'!$B$3)</f>
        <v>-</v>
      </c>
      <c r="I12" s="465" t="str">
        <f>IF('CF(Statements of Cash Flows)'!I12="-","-",'CF(Statements of Cash Flows)'!I12/'為替換算(currency conversion)'!$B$3)</f>
        <v>-</v>
      </c>
      <c r="J12" s="298" t="str">
        <f>IF('CF(Statements of Cash Flows)'!J12="-","-",'CF(Statements of Cash Flows)'!J12/'為替換算(currency conversion)'!$B$3)</f>
        <v>-</v>
      </c>
      <c r="K12" s="424">
        <f>IF('CF(Statements of Cash Flows)'!K12="-","-",'CF(Statements of Cash Flows)'!K12/'為替換算(currency conversion)'!$B$3)</f>
        <v>8.5149253731343286</v>
      </c>
      <c r="L12" s="466">
        <f>IF('CF(Statements of Cash Flows)'!L12="-","-",'CF(Statements of Cash Flows)'!L12/'為替換算(currency conversion)'!$B$3)</f>
        <v>16.343283582089551</v>
      </c>
      <c r="M12" s="302">
        <f>IF('CF(Statements of Cash Flows)'!M12="-","-",'CF(Statements of Cash Flows)'!M12/'為替換算(currency conversion)'!$B$3)</f>
        <v>24.634328358208954</v>
      </c>
      <c r="N12" s="298">
        <f>IF('CF(Statements of Cash Flows)'!N12="-","-",'CF(Statements of Cash Flows)'!N12/'為替換算(currency conversion)'!$B$3)</f>
        <v>35.492537313432834</v>
      </c>
      <c r="O12" s="424">
        <f>IF('CF(Statements of Cash Flows)'!O12="-","-",'CF(Statements of Cash Flows)'!O12/'為替換算(currency conversion)'!$B$3)</f>
        <v>12.813432835820896</v>
      </c>
      <c r="P12" s="466">
        <f>IF('CF(Statements of Cash Flows)'!P12="-","-",'CF(Statements of Cash Flows)'!P12/'為替換算(currency conversion)'!$B$3)</f>
        <v>27.798507462686569</v>
      </c>
      <c r="Q12" s="302">
        <f>IF('CF(Statements of Cash Flows)'!Q12="-","-",'CF(Statements of Cash Flows)'!Q12/'為替換算(currency conversion)'!$B$3)</f>
        <v>42.92537313432836</v>
      </c>
      <c r="R12" s="298">
        <f>IF('CF(Statements of Cash Flows)'!R12="-","-",'CF(Statements of Cash Flows)'!R12/'為替換算(currency conversion)'!$B$3)</f>
        <v>57.708955223880594</v>
      </c>
      <c r="S12" s="424">
        <f>IF('CF(Statements of Cash Flows)'!S12="-","-",'CF(Statements of Cash Flows)'!S12/'為替換算(currency conversion)'!$B$3)</f>
        <v>12.402985074626866</v>
      </c>
      <c r="T12" s="466">
        <f>IF('CF(Statements of Cash Flows)'!T12="-","-",'CF(Statements of Cash Flows)'!T12/'為替換算(currency conversion)'!$B$3)</f>
        <v>24.007462686567163</v>
      </c>
      <c r="U12" s="302">
        <f>IF('CF(Statements of Cash Flows)'!U12="-","-",'CF(Statements of Cash Flows)'!U12/'為替換算(currency conversion)'!$B$3)</f>
        <v>35.044776119402982</v>
      </c>
      <c r="V12" s="298">
        <f>IF('CF(Statements of Cash Flows)'!V12="-","-",'CF(Statements of Cash Flows)'!V12/'為替換算(currency conversion)'!$B$3)</f>
        <v>47.611940298507463</v>
      </c>
      <c r="W12" s="424">
        <f>IF('CF(Statements of Cash Flows)'!W12="-","-",'CF(Statements of Cash Flows)'!W12/'為替換算(currency conversion)'!$B$3)</f>
        <v>8.9179104477611943</v>
      </c>
      <c r="X12" s="466">
        <f>IF('CF(Statements of Cash Flows)'!X12="-","-",'CF(Statements of Cash Flows)'!X12/'為替換算(currency conversion)'!$B$3)</f>
        <v>20.791044776119403</v>
      </c>
      <c r="Y12" s="302">
        <f>IF('CF(Statements of Cash Flows)'!Y12="-","-",'CF(Statements of Cash Flows)'!Y12/'為替換算(currency conversion)'!$B$3)</f>
        <v>30.925373134328357</v>
      </c>
      <c r="Z12" s="298">
        <f>IF('CF(Statements of Cash Flows)'!Z12="-","-",'CF(Statements of Cash Flows)'!Z12/'為替換算(currency conversion)'!$B$3)</f>
        <v>42.42537313432836</v>
      </c>
      <c r="AA12" s="424">
        <f>IF('CF(Statements of Cash Flows)'!AA12="-","-",'CF(Statements of Cash Flows)'!AA12/'為替換算(currency conversion)'!$B$3)</f>
        <v>10.611940298507463</v>
      </c>
      <c r="AB12" s="466">
        <f>IF('CF(Statements of Cash Flows)'!AB12="-","-",'CF(Statements of Cash Flows)'!AB12/'為替換算(currency conversion)'!$B$3)</f>
        <v>21.261194029850746</v>
      </c>
      <c r="AC12" s="655"/>
      <c r="AD12" s="656"/>
    </row>
    <row r="13" spans="1:30" s="71" customFormat="1" ht="15" customHeight="1">
      <c r="C13" s="283"/>
      <c r="D13" s="295" t="s">
        <v>314</v>
      </c>
      <c r="E13" s="296" t="s">
        <v>3</v>
      </c>
      <c r="F13" s="297" t="s">
        <v>315</v>
      </c>
      <c r="G13" s="300">
        <f>IF('CF(Statements of Cash Flows)'!G13="-","-",'CF(Statements of Cash Flows)'!G13/'為替換算(currency conversion)'!$B$3)</f>
        <v>-1</v>
      </c>
      <c r="H13" s="300">
        <f>IF('CF(Statements of Cash Flows)'!H13="-","-",'CF(Statements of Cash Flows)'!H13/'為替換算(currency conversion)'!$B$3)</f>
        <v>-1.3134328358208955</v>
      </c>
      <c r="I13" s="300">
        <f>IF('CF(Statements of Cash Flows)'!I13="-","-",'CF(Statements of Cash Flows)'!I13/'為替換算(currency conversion)'!$B$3)</f>
        <v>-3.8955223880597014</v>
      </c>
      <c r="J13" s="298">
        <f>IF('CF(Statements of Cash Flows)'!J13="-","-",'CF(Statements of Cash Flows)'!J13/'為替換算(currency conversion)'!$B$3)</f>
        <v>-6.7835820895522385</v>
      </c>
      <c r="K13" s="425">
        <f>IF('CF(Statements of Cash Flows)'!K13="-","-",'CF(Statements of Cash Flows)'!K13/'為替換算(currency conversion)'!$B$3)</f>
        <v>-1.3507462686567164</v>
      </c>
      <c r="L13" s="302">
        <f>IF('CF(Statements of Cash Flows)'!L13="-","-",'CF(Statements of Cash Flows)'!L13/'為替換算(currency conversion)'!$B$3)</f>
        <v>-2.9626865671641789</v>
      </c>
      <c r="M13" s="302">
        <f>IF('CF(Statements of Cash Flows)'!M13="-","-",'CF(Statements of Cash Flows)'!M13/'為替換算(currency conversion)'!$B$3)</f>
        <v>-3.6194029850746268</v>
      </c>
      <c r="N13" s="298">
        <f>IF('CF(Statements of Cash Flows)'!N13="-","-",'CF(Statements of Cash Flows)'!N13/'為替換算(currency conversion)'!$B$3)</f>
        <v>-1.3059701492537314</v>
      </c>
      <c r="O13" s="425">
        <f>IF('CF(Statements of Cash Flows)'!O13="-","-",'CF(Statements of Cash Flows)'!O13/'為替換算(currency conversion)'!$B$3)</f>
        <v>-0.41044776119402987</v>
      </c>
      <c r="P13" s="302">
        <f>IF('CF(Statements of Cash Flows)'!P13="-","-",'CF(Statements of Cash Flows)'!P13/'為替換算(currency conversion)'!$B$3)</f>
        <v>0.2462686567164179</v>
      </c>
      <c r="Q13" s="302">
        <f>IF('CF(Statements of Cash Flows)'!Q13="-","-",'CF(Statements of Cash Flows)'!Q13/'為替換算(currency conversion)'!$B$3)</f>
        <v>-2.2910447761194028</v>
      </c>
      <c r="R13" s="298">
        <f>IF('CF(Statements of Cash Flows)'!R13="-","-",'CF(Statements of Cash Flows)'!R13/'為替換算(currency conversion)'!$B$3)</f>
        <v>-2.2985074626865671</v>
      </c>
      <c r="S13" s="425">
        <f>IF('CF(Statements of Cash Flows)'!S13="-","-",'CF(Statements of Cash Flows)'!S13/'為替換算(currency conversion)'!$B$3)</f>
        <v>0.55223880597014929</v>
      </c>
      <c r="T13" s="302">
        <f>IF('CF(Statements of Cash Flows)'!T13="-","-",'CF(Statements of Cash Flows)'!T13/'為替換算(currency conversion)'!$B$3)</f>
        <v>1.5597014925373134</v>
      </c>
      <c r="U13" s="302">
        <f>IF('CF(Statements of Cash Flows)'!U13="-","-",'CF(Statements of Cash Flows)'!U13/'為替換算(currency conversion)'!$B$3)</f>
        <v>-2.3432835820895521</v>
      </c>
      <c r="V13" s="298">
        <f>IF('CF(Statements of Cash Flows)'!V13="-","-",'CF(Statements of Cash Flows)'!V13/'為替換算(currency conversion)'!$B$3)</f>
        <v>47.007462686567166</v>
      </c>
      <c r="W13" s="425">
        <f>IF('CF(Statements of Cash Flows)'!W13="-","-",'CF(Statements of Cash Flows)'!W13/'為替換算(currency conversion)'!$B$3)</f>
        <v>0.26865671641791045</v>
      </c>
      <c r="X13" s="302">
        <f>IF('CF(Statements of Cash Flows)'!X13="-","-",'CF(Statements of Cash Flows)'!X13/'為替換算(currency conversion)'!$B$3)</f>
        <v>0.23134328358208955</v>
      </c>
      <c r="Y13" s="302">
        <f>IF('CF(Statements of Cash Flows)'!Y13="-","-",'CF(Statements of Cash Flows)'!Y13/'為替換算(currency conversion)'!$B$3)</f>
        <v>-5.2238805970149252E-2</v>
      </c>
      <c r="Z13" s="298">
        <f>IF('CF(Statements of Cash Flows)'!Z13="-","-",'CF(Statements of Cash Flows)'!Z13/'為替換算(currency conversion)'!$B$3)</f>
        <v>1.5298507462686568</v>
      </c>
      <c r="AA13" s="425">
        <f>IF('CF(Statements of Cash Flows)'!AA13="-","-",'CF(Statements of Cash Flows)'!AA13/'為替換算(currency conversion)'!$B$3)</f>
        <v>-0.41044776119402987</v>
      </c>
      <c r="AB13" s="302">
        <f>IF('CF(Statements of Cash Flows)'!AB13="-","-",'CF(Statements of Cash Flows)'!AB13/'為替換算(currency conversion)'!$B$3)</f>
        <v>-0.53731343283582089</v>
      </c>
      <c r="AC13" s="655"/>
      <c r="AD13" s="656"/>
    </row>
    <row r="14" spans="1:30" s="71" customFormat="1" ht="15" customHeight="1">
      <c r="C14" s="283"/>
      <c r="D14" s="295" t="s">
        <v>264</v>
      </c>
      <c r="E14" s="296" t="s">
        <v>3</v>
      </c>
      <c r="F14" s="297" t="s">
        <v>316</v>
      </c>
      <c r="G14" s="300">
        <f>IF('CF(Statements of Cash Flows)'!G14="-","-",'CF(Statements of Cash Flows)'!G14/'為替換算(currency conversion)'!$B$3)</f>
        <v>70.776119402985074</v>
      </c>
      <c r="H14" s="300">
        <f>IF('CF(Statements of Cash Flows)'!H14="-","-",'CF(Statements of Cash Flows)'!H14/'為替換算(currency conversion)'!$B$3)</f>
        <v>137.13432835820896</v>
      </c>
      <c r="I14" s="300">
        <f>IF('CF(Statements of Cash Flows)'!I14="-","-",'CF(Statements of Cash Flows)'!I14/'為替換算(currency conversion)'!$B$3)</f>
        <v>203.22388059701493</v>
      </c>
      <c r="J14" s="298">
        <f>IF('CF(Statements of Cash Flows)'!J14="-","-",'CF(Statements of Cash Flows)'!J14/'為替換算(currency conversion)'!$B$3)</f>
        <v>276.21641791044777</v>
      </c>
      <c r="K14" s="425">
        <f>IF('CF(Statements of Cash Flows)'!K14="-","-",'CF(Statements of Cash Flows)'!K14/'為替換算(currency conversion)'!$B$3)</f>
        <v>68.768656716417908</v>
      </c>
      <c r="L14" s="302">
        <f>IF('CF(Statements of Cash Flows)'!L14="-","-",'CF(Statements of Cash Flows)'!L14/'為替換算(currency conversion)'!$B$3)</f>
        <v>159.48507462686567</v>
      </c>
      <c r="M14" s="302">
        <f>IF('CF(Statements of Cash Flows)'!M14="-","-",'CF(Statements of Cash Flows)'!M14/'為替換算(currency conversion)'!$B$3)</f>
        <v>244.35074626865671</v>
      </c>
      <c r="N14" s="298">
        <f>IF('CF(Statements of Cash Flows)'!N14="-","-",'CF(Statements of Cash Flows)'!N14/'為替換算(currency conversion)'!$B$3)</f>
        <v>367.23880597014926</v>
      </c>
      <c r="O14" s="425">
        <f>IF('CF(Statements of Cash Flows)'!O14="-","-",'CF(Statements of Cash Flows)'!O14/'為替換算(currency conversion)'!$B$3)</f>
        <v>68.641791044776113</v>
      </c>
      <c r="P14" s="302">
        <f>IF('CF(Statements of Cash Flows)'!P14="-","-",'CF(Statements of Cash Flows)'!P14/'為替換算(currency conversion)'!$B$3)</f>
        <v>155.24626865671641</v>
      </c>
      <c r="Q14" s="302">
        <f>IF('CF(Statements of Cash Flows)'!Q14="-","-",'CF(Statements of Cash Flows)'!Q14/'為替換算(currency conversion)'!$B$3)</f>
        <v>232.49253731343285</v>
      </c>
      <c r="R14" s="298">
        <f>IF('CF(Statements of Cash Flows)'!R14="-","-",'CF(Statements of Cash Flows)'!R14/'為替換算(currency conversion)'!$B$3)</f>
        <v>301.36567164179104</v>
      </c>
      <c r="S14" s="425">
        <f>IF('CF(Statements of Cash Flows)'!S14="-","-",'CF(Statements of Cash Flows)'!S14/'為替換算(currency conversion)'!$B$3)</f>
        <v>61.014925373134325</v>
      </c>
      <c r="T14" s="302">
        <f>IF('CF(Statements of Cash Flows)'!T14="-","-",'CF(Statements of Cash Flows)'!T14/'為替換算(currency conversion)'!$B$3)</f>
        <v>152.58208955223881</v>
      </c>
      <c r="U14" s="302">
        <f>IF('CF(Statements of Cash Flows)'!U14="-","-",'CF(Statements of Cash Flows)'!U14/'為替換算(currency conversion)'!$B$3)</f>
        <v>255.6044776119403</v>
      </c>
      <c r="V14" s="298">
        <f>IF('CF(Statements of Cash Flows)'!V14="-","-",'CF(Statements of Cash Flows)'!V14/'為替換算(currency conversion)'!$B$3)</f>
        <v>363.81343283582089</v>
      </c>
      <c r="W14" s="425">
        <f>IF('CF(Statements of Cash Flows)'!W14="-","-",'CF(Statements of Cash Flows)'!W14/'為替換算(currency conversion)'!$B$3)</f>
        <v>122.34328358208955</v>
      </c>
      <c r="X14" s="302">
        <f>IF('CF(Statements of Cash Flows)'!X14="-","-",'CF(Statements of Cash Flows)'!X14/'為替換算(currency conversion)'!$B$3)</f>
        <v>265.95522388059703</v>
      </c>
      <c r="Y14" s="302">
        <f>IF('CF(Statements of Cash Flows)'!Y14="-","-",'CF(Statements of Cash Flows)'!Y14/'為替換算(currency conversion)'!$B$3)</f>
        <v>400.85820895522386</v>
      </c>
      <c r="Z14" s="298">
        <f>IF('CF(Statements of Cash Flows)'!Z14="-","-",'CF(Statements of Cash Flows)'!Z14/'為替換算(currency conversion)'!$B$3)</f>
        <v>490.64925373134326</v>
      </c>
      <c r="AA14" s="425">
        <f>IF('CF(Statements of Cash Flows)'!AA14="-","-",'CF(Statements of Cash Flows)'!AA14/'為替換算(currency conversion)'!$B$3)</f>
        <v>128.36567164179104</v>
      </c>
      <c r="AB14" s="302">
        <f>IF('CF(Statements of Cash Flows)'!AB14="-","-",'CF(Statements of Cash Flows)'!AB14/'為替換算(currency conversion)'!$B$3)</f>
        <v>250.29104477611941</v>
      </c>
      <c r="AC14" s="655"/>
      <c r="AD14" s="656"/>
    </row>
    <row r="15" spans="1:30" s="71" customFormat="1" ht="15" customHeight="1">
      <c r="C15" s="283"/>
      <c r="D15" s="295" t="s">
        <v>317</v>
      </c>
      <c r="E15" s="296" t="s">
        <v>3</v>
      </c>
      <c r="F15" s="297" t="s">
        <v>318</v>
      </c>
      <c r="G15" s="300">
        <f>IF('CF(Statements of Cash Flows)'!G15="-","-",'CF(Statements of Cash Flows)'!G15/'為替換算(currency conversion)'!$B$3)</f>
        <v>654.18656716417911</v>
      </c>
      <c r="H15" s="300">
        <f>IF('CF(Statements of Cash Flows)'!H15="-","-",'CF(Statements of Cash Flows)'!H15/'為替換算(currency conversion)'!$B$3)</f>
        <v>309.79850746268659</v>
      </c>
      <c r="I15" s="300">
        <f>IF('CF(Statements of Cash Flows)'!I15="-","-",'CF(Statements of Cash Flows)'!I15/'為替換算(currency conversion)'!$B$3)</f>
        <v>21.85820895522388</v>
      </c>
      <c r="J15" s="298">
        <f>IF('CF(Statements of Cash Flows)'!J15="-","-",'CF(Statements of Cash Flows)'!J15/'為替換算(currency conversion)'!$B$3)</f>
        <v>-242.88805970149255</v>
      </c>
      <c r="K15" s="425">
        <f>IF('CF(Statements of Cash Flows)'!K15="-","-",'CF(Statements of Cash Flows)'!K15/'為替換算(currency conversion)'!$B$3)</f>
        <v>626.3656716417911</v>
      </c>
      <c r="L15" s="302">
        <f>IF('CF(Statements of Cash Flows)'!L15="-","-",'CF(Statements of Cash Flows)'!L15/'為替換算(currency conversion)'!$B$3)</f>
        <v>500.28358208955223</v>
      </c>
      <c r="M15" s="302">
        <f>IF('CF(Statements of Cash Flows)'!M15="-","-",'CF(Statements of Cash Flows)'!M15/'為替換算(currency conversion)'!$B$3)</f>
        <v>448.37313432835822</v>
      </c>
      <c r="N15" s="298">
        <f>IF('CF(Statements of Cash Flows)'!N15="-","-",'CF(Statements of Cash Flows)'!N15/'為替換算(currency conversion)'!$B$3)</f>
        <v>-314.75373134328356</v>
      </c>
      <c r="O15" s="425">
        <f>IF('CF(Statements of Cash Flows)'!O15="-","-",'CF(Statements of Cash Flows)'!O15/'為替換算(currency conversion)'!$B$3)</f>
        <v>835.14925373134326</v>
      </c>
      <c r="P15" s="302">
        <f>IF('CF(Statements of Cash Flows)'!P15="-","-",'CF(Statements of Cash Flows)'!P15/'為替換算(currency conversion)'!$B$3)</f>
        <v>580.38059701492534</v>
      </c>
      <c r="Q15" s="302">
        <f>IF('CF(Statements of Cash Flows)'!Q15="-","-",'CF(Statements of Cash Flows)'!Q15/'為替換算(currency conversion)'!$B$3)</f>
        <v>539.98507462686564</v>
      </c>
      <c r="R15" s="298">
        <f>IF('CF(Statements of Cash Flows)'!R15="-","-",'CF(Statements of Cash Flows)'!R15/'為替換算(currency conversion)'!$B$3)</f>
        <v>-167.76865671641792</v>
      </c>
      <c r="S15" s="425">
        <f>IF('CF(Statements of Cash Flows)'!S15="-","-",'CF(Statements of Cash Flows)'!S15/'為替換算(currency conversion)'!$B$3)</f>
        <v>987.64925373134326</v>
      </c>
      <c r="T15" s="302">
        <f>IF('CF(Statements of Cash Flows)'!T15="-","-",'CF(Statements of Cash Flows)'!T15/'為替換算(currency conversion)'!$B$3)</f>
        <v>862.1567164179105</v>
      </c>
      <c r="U15" s="302">
        <f>IF('CF(Statements of Cash Flows)'!U15="-","-",'CF(Statements of Cash Flows)'!U15/'為替換算(currency conversion)'!$B$3)</f>
        <v>562</v>
      </c>
      <c r="V15" s="298">
        <f>IF('CF(Statements of Cash Flows)'!V15="-","-",'CF(Statements of Cash Flows)'!V15/'為替換算(currency conversion)'!$B$3)</f>
        <v>-167.73880597014926</v>
      </c>
      <c r="W15" s="425">
        <f>IF('CF(Statements of Cash Flows)'!W15="-","-",'CF(Statements of Cash Flows)'!W15/'為替換算(currency conversion)'!$B$3)</f>
        <v>1042.8283582089553</v>
      </c>
      <c r="X15" s="302">
        <f>IF('CF(Statements of Cash Flows)'!X15="-","-",'CF(Statements of Cash Flows)'!X15/'為替換算(currency conversion)'!$B$3)</f>
        <v>672.24626865671644</v>
      </c>
      <c r="Y15" s="302">
        <f>IF('CF(Statements of Cash Flows)'!Y15="-","-",'CF(Statements of Cash Flows)'!Y15/'為替換算(currency conversion)'!$B$3)</f>
        <v>514.41791044776119</v>
      </c>
      <c r="Z15" s="298">
        <f>IF('CF(Statements of Cash Flows)'!Z15="-","-",'CF(Statements of Cash Flows)'!Z15/'為替換算(currency conversion)'!$B$3)</f>
        <v>-320.3955223880597</v>
      </c>
      <c r="AA15" s="425">
        <f>IF('CF(Statements of Cash Flows)'!AA15="-","-",'CF(Statements of Cash Flows)'!AA15/'為替換算(currency conversion)'!$B$3)</f>
        <v>814.3955223880597</v>
      </c>
      <c r="AB15" s="302">
        <f>IF('CF(Statements of Cash Flows)'!AB15="-","-",'CF(Statements of Cash Flows)'!AB15/'為替換算(currency conversion)'!$B$3)</f>
        <v>756.19402985074623</v>
      </c>
      <c r="AC15" s="655"/>
      <c r="AD15" s="656"/>
    </row>
    <row r="16" spans="1:30" s="71" customFormat="1" ht="15" customHeight="1">
      <c r="C16" s="283"/>
      <c r="D16" s="211" t="s">
        <v>319</v>
      </c>
      <c r="E16" s="296" t="s">
        <v>3</v>
      </c>
      <c r="F16" s="297" t="s">
        <v>320</v>
      </c>
      <c r="G16" s="300" t="str">
        <f>IF('CF(Statements of Cash Flows)'!G16="-","-",'CF(Statements of Cash Flows)'!G16/'為替換算(currency conversion)'!$B$3)</f>
        <v>-</v>
      </c>
      <c r="H16" s="300" t="str">
        <f>IF('CF(Statements of Cash Flows)'!H16="-","-",'CF(Statements of Cash Flows)'!H16/'為替換算(currency conversion)'!$B$3)</f>
        <v>-</v>
      </c>
      <c r="I16" s="300" t="str">
        <f>IF('CF(Statements of Cash Flows)'!I16="-","-",'CF(Statements of Cash Flows)'!I16/'為替換算(currency conversion)'!$B$3)</f>
        <v>-</v>
      </c>
      <c r="J16" s="298" t="str">
        <f>IF('CF(Statements of Cash Flows)'!J16="-","-",'CF(Statements of Cash Flows)'!J16/'為替換算(currency conversion)'!$B$3)</f>
        <v>-</v>
      </c>
      <c r="K16" s="425">
        <f>IF('CF(Statements of Cash Flows)'!K16="-","-",'CF(Statements of Cash Flows)'!K16/'為替換算(currency conversion)'!$B$3)</f>
        <v>-20.276119402985074</v>
      </c>
      <c r="L16" s="302">
        <f>IF('CF(Statements of Cash Flows)'!L16="-","-",'CF(Statements of Cash Flows)'!L16/'為替換算(currency conversion)'!$B$3)</f>
        <v>-151.15671641791045</v>
      </c>
      <c r="M16" s="302">
        <f>IF('CF(Statements of Cash Flows)'!M16="-","-",'CF(Statements of Cash Flows)'!M16/'為替換算(currency conversion)'!$B$3)</f>
        <v>-237.26119402985074</v>
      </c>
      <c r="N16" s="298">
        <f>IF('CF(Statements of Cash Flows)'!N16="-","-",'CF(Statements of Cash Flows)'!N16/'為替換算(currency conversion)'!$B$3)</f>
        <v>-8.3059701492537314</v>
      </c>
      <c r="O16" s="425">
        <f>IF('CF(Statements of Cash Flows)'!O16="-","-",'CF(Statements of Cash Flows)'!O16/'為替換算(currency conversion)'!$B$3)</f>
        <v>-54.022388059701491</v>
      </c>
      <c r="P16" s="302">
        <f>IF('CF(Statements of Cash Flows)'!P16="-","-",'CF(Statements of Cash Flows)'!P16/'為替換算(currency conversion)'!$B$3)</f>
        <v>-133.05223880597015</v>
      </c>
      <c r="Q16" s="302">
        <f>IF('CF(Statements of Cash Flows)'!Q16="-","-",'CF(Statements of Cash Flows)'!Q16/'為替換算(currency conversion)'!$B$3)</f>
        <v>-251.16417910447763</v>
      </c>
      <c r="R16" s="298">
        <f>IF('CF(Statements of Cash Flows)'!R16="-","-",'CF(Statements of Cash Flows)'!R16/'為替換算(currency conversion)'!$B$3)</f>
        <v>47.044776119402982</v>
      </c>
      <c r="S16" s="425">
        <f>IF('CF(Statements of Cash Flows)'!S16="-","-",'CF(Statements of Cash Flows)'!S16/'為替換算(currency conversion)'!$B$3)</f>
        <v>-85.835820895522389</v>
      </c>
      <c r="T16" s="302">
        <f>IF('CF(Statements of Cash Flows)'!T16="-","-",'CF(Statements of Cash Flows)'!T16/'為替換算(currency conversion)'!$B$3)</f>
        <v>-224.02238805970148</v>
      </c>
      <c r="U16" s="302">
        <f>IF('CF(Statements of Cash Flows)'!U16="-","-",'CF(Statements of Cash Flows)'!U16/'為替換算(currency conversion)'!$B$3)</f>
        <v>-336.23134328358208</v>
      </c>
      <c r="V16" s="298">
        <f>IF('CF(Statements of Cash Flows)'!V16="-","-",'CF(Statements of Cash Flows)'!V16/'為替換算(currency conversion)'!$B$3)</f>
        <v>-183.59701492537314</v>
      </c>
      <c r="W16" s="425">
        <f>IF('CF(Statements of Cash Flows)'!W16="-","-",'CF(Statements of Cash Flows)'!W16/'為替換算(currency conversion)'!$B$3)</f>
        <v>68.462686567164184</v>
      </c>
      <c r="X16" s="302">
        <f>IF('CF(Statements of Cash Flows)'!X16="-","-",'CF(Statements of Cash Flows)'!X16/'為替換算(currency conversion)'!$B$3)</f>
        <v>-48.64179104477612</v>
      </c>
      <c r="Y16" s="302">
        <f>IF('CF(Statements of Cash Flows)'!Y16="-","-",'CF(Statements of Cash Flows)'!Y16/'為替換算(currency conversion)'!$B$3)</f>
        <v>-126.92537313432835</v>
      </c>
      <c r="Z16" s="298">
        <f>IF('CF(Statements of Cash Flows)'!Z16="-","-",'CF(Statements of Cash Flows)'!Z16/'為替換算(currency conversion)'!$B$3)</f>
        <v>-11.888059701492537</v>
      </c>
      <c r="AA16" s="425">
        <f>IF('CF(Statements of Cash Flows)'!AA16="-","-",'CF(Statements of Cash Flows)'!AA16/'為替換算(currency conversion)'!$B$3)</f>
        <v>-131.66417910447763</v>
      </c>
      <c r="AB16" s="302">
        <f>IF('CF(Statements of Cash Flows)'!AB16="-","-",'CF(Statements of Cash Flows)'!AB16/'為替換算(currency conversion)'!$B$3)</f>
        <v>-315.73134328358208</v>
      </c>
      <c r="AC16" s="655"/>
      <c r="AD16" s="656"/>
    </row>
    <row r="17" spans="3:30" s="71" customFormat="1" ht="15" customHeight="1">
      <c r="C17" s="283"/>
      <c r="D17" s="211" t="s">
        <v>321</v>
      </c>
      <c r="E17" s="296" t="s">
        <v>3</v>
      </c>
      <c r="F17" s="297" t="s">
        <v>322</v>
      </c>
      <c r="G17" s="300">
        <f>IF('CF(Statements of Cash Flows)'!G17="-","-",'CF(Statements of Cash Flows)'!G17/'為替換算(currency conversion)'!$B$3)</f>
        <v>-24.410447761194028</v>
      </c>
      <c r="H17" s="300">
        <f>IF('CF(Statements of Cash Flows)'!H17="-","-",'CF(Statements of Cash Flows)'!H17/'為替換算(currency conversion)'!$B$3)</f>
        <v>-61.044776119402982</v>
      </c>
      <c r="I17" s="300">
        <f>IF('CF(Statements of Cash Flows)'!I17="-","-",'CF(Statements of Cash Flows)'!I17/'為替換算(currency conversion)'!$B$3)</f>
        <v>-96.014925373134332</v>
      </c>
      <c r="J17" s="298">
        <f>IF('CF(Statements of Cash Flows)'!J17="-","-",'CF(Statements of Cash Flows)'!J17/'為替換算(currency conversion)'!$B$3)</f>
        <v>-53.171641791044777</v>
      </c>
      <c r="K17" s="425">
        <f>IF('CF(Statements of Cash Flows)'!K17="-","-",'CF(Statements of Cash Flows)'!K17/'為替換算(currency conversion)'!$B$3)</f>
        <v>6.2462686567164178</v>
      </c>
      <c r="L17" s="302">
        <f>IF('CF(Statements of Cash Flows)'!L17="-","-",'CF(Statements of Cash Flows)'!L17/'為替換算(currency conversion)'!$B$3)</f>
        <v>-15.074626865671641</v>
      </c>
      <c r="M17" s="302">
        <f>IF('CF(Statements of Cash Flows)'!M17="-","-",'CF(Statements of Cash Flows)'!M17/'為替換算(currency conversion)'!$B$3)</f>
        <v>-53.910447761194028</v>
      </c>
      <c r="N17" s="298">
        <f>IF('CF(Statements of Cash Flows)'!N17="-","-",'CF(Statements of Cash Flows)'!N17/'為替換算(currency conversion)'!$B$3)</f>
        <v>46.694029850746269</v>
      </c>
      <c r="O17" s="425">
        <f>IF('CF(Statements of Cash Flows)'!O17="-","-",'CF(Statements of Cash Flows)'!O17/'為替換算(currency conversion)'!$B$3)</f>
        <v>-24.895522388059703</v>
      </c>
      <c r="P17" s="302">
        <f>IF('CF(Statements of Cash Flows)'!P17="-","-",'CF(Statements of Cash Flows)'!P17/'為替換算(currency conversion)'!$B$3)</f>
        <v>-24.417910447761194</v>
      </c>
      <c r="Q17" s="302">
        <f>IF('CF(Statements of Cash Flows)'!Q17="-","-",'CF(Statements of Cash Flows)'!Q17/'為替換算(currency conversion)'!$B$3)</f>
        <v>-40.71641791044776</v>
      </c>
      <c r="R17" s="298">
        <f>IF('CF(Statements of Cash Flows)'!R17="-","-",'CF(Statements of Cash Flows)'!R17/'為替換算(currency conversion)'!$B$3)</f>
        <v>11.664179104477611</v>
      </c>
      <c r="S17" s="425">
        <f>IF('CF(Statements of Cash Flows)'!S17="-","-",'CF(Statements of Cash Flows)'!S17/'為替換算(currency conversion)'!$B$3)</f>
        <v>-22.82089552238806</v>
      </c>
      <c r="T17" s="302">
        <f>IF('CF(Statements of Cash Flows)'!T17="-","-",'CF(Statements of Cash Flows)'!T17/'為替換算(currency conversion)'!$B$3)</f>
        <v>-39.947761194029852</v>
      </c>
      <c r="U17" s="302">
        <f>IF('CF(Statements of Cash Flows)'!U17="-","-",'CF(Statements of Cash Flows)'!U17/'為替換算(currency conversion)'!$B$3)</f>
        <v>-66.507462686567166</v>
      </c>
      <c r="V17" s="298">
        <f>IF('CF(Statements of Cash Flows)'!V17="-","-",'CF(Statements of Cash Flows)'!V17/'為替換算(currency conversion)'!$B$3)</f>
        <v>-6.3805970149253728</v>
      </c>
      <c r="W17" s="425">
        <f>IF('CF(Statements of Cash Flows)'!W17="-","-",'CF(Statements of Cash Flows)'!W17/'為替換算(currency conversion)'!$B$3)</f>
        <v>-87.641791044776113</v>
      </c>
      <c r="X17" s="302">
        <f>IF('CF(Statements of Cash Flows)'!X17="-","-",'CF(Statements of Cash Flows)'!X17/'為替換算(currency conversion)'!$B$3)</f>
        <v>-58.701492537313435</v>
      </c>
      <c r="Y17" s="302">
        <f>IF('CF(Statements of Cash Flows)'!Y17="-","-",'CF(Statements of Cash Flows)'!Y17/'為替換算(currency conversion)'!$B$3)</f>
        <v>-112.14179104477611</v>
      </c>
      <c r="Z17" s="298">
        <f>IF('CF(Statements of Cash Flows)'!Z17="-","-",'CF(Statements of Cash Flows)'!Z17/'為替換算(currency conversion)'!$B$3)</f>
        <v>-80.447761194029852</v>
      </c>
      <c r="AA17" s="425">
        <f>IF('CF(Statements of Cash Flows)'!AA17="-","-",'CF(Statements of Cash Flows)'!AA17/'為替換算(currency conversion)'!$B$3)</f>
        <v>-15.156716417910447</v>
      </c>
      <c r="AB17" s="302">
        <f>IF('CF(Statements of Cash Flows)'!AB17="-","-",'CF(Statements of Cash Flows)'!AB17/'為替換算(currency conversion)'!$B$3)</f>
        <v>-54.208955223880594</v>
      </c>
      <c r="AC17" s="655"/>
      <c r="AD17" s="656"/>
    </row>
    <row r="18" spans="3:30" s="71" customFormat="1" ht="15" customHeight="1">
      <c r="C18" s="283"/>
      <c r="D18" s="211" t="s">
        <v>323</v>
      </c>
      <c r="E18" s="296" t="s">
        <v>3</v>
      </c>
      <c r="F18" s="297" t="s">
        <v>324</v>
      </c>
      <c r="G18" s="300">
        <f>IF('CF(Statements of Cash Flows)'!G18="-","-",'CF(Statements of Cash Flows)'!G18/'為替換算(currency conversion)'!$B$3)</f>
        <v>-76.358208955223887</v>
      </c>
      <c r="H18" s="300">
        <f>IF('CF(Statements of Cash Flows)'!H18="-","-",'CF(Statements of Cash Flows)'!H18/'為替換算(currency conversion)'!$B$3)</f>
        <v>-97.582089552238813</v>
      </c>
      <c r="I18" s="300">
        <f>IF('CF(Statements of Cash Flows)'!I18="-","-",'CF(Statements of Cash Flows)'!I18/'為替換算(currency conversion)'!$B$3)</f>
        <v>148.98507462686567</v>
      </c>
      <c r="J18" s="298">
        <f>IF('CF(Statements of Cash Flows)'!J18="-","-",'CF(Statements of Cash Flows)'!J18/'為替換算(currency conversion)'!$B$3)</f>
        <v>321.76119402985074</v>
      </c>
      <c r="K18" s="425">
        <f>IF('CF(Statements of Cash Flows)'!K18="-","-",'CF(Statements of Cash Flows)'!K18/'為替換算(currency conversion)'!$B$3)</f>
        <v>-252.05223880597015</v>
      </c>
      <c r="L18" s="302">
        <f>IF('CF(Statements of Cash Flows)'!L18="-","-",'CF(Statements of Cash Flows)'!L18/'為替換算(currency conversion)'!$B$3)</f>
        <v>-149.03731343283582</v>
      </c>
      <c r="M18" s="302">
        <f>IF('CF(Statements of Cash Flows)'!M18="-","-",'CF(Statements of Cash Flows)'!M18/'為替換算(currency conversion)'!$B$3)</f>
        <v>-148.38805970149255</v>
      </c>
      <c r="N18" s="298">
        <f>IF('CF(Statements of Cash Flows)'!N18="-","-",'CF(Statements of Cash Flows)'!N18/'為替換算(currency conversion)'!$B$3)</f>
        <v>189.40298507462686</v>
      </c>
      <c r="O18" s="425">
        <f>IF('CF(Statements of Cash Flows)'!O18="-","-",'CF(Statements of Cash Flows)'!O18/'為替換算(currency conversion)'!$B$3)</f>
        <v>-99.880597014925371</v>
      </c>
      <c r="P18" s="302">
        <f>IF('CF(Statements of Cash Flows)'!P18="-","-",'CF(Statements of Cash Flows)'!P18/'為替換算(currency conversion)'!$B$3)</f>
        <v>-250.41044776119404</v>
      </c>
      <c r="Q18" s="302">
        <f>IF('CF(Statements of Cash Flows)'!Q18="-","-",'CF(Statements of Cash Flows)'!Q18/'為替換算(currency conversion)'!$B$3)</f>
        <v>-140.9402985074627</v>
      </c>
      <c r="R18" s="298">
        <f>IF('CF(Statements of Cash Flows)'!R18="-","-",'CF(Statements of Cash Flows)'!R18/'為替換算(currency conversion)'!$B$3)</f>
        <v>33.350746268656714</v>
      </c>
      <c r="S18" s="425">
        <f>IF('CF(Statements of Cash Flows)'!S18="-","-",'CF(Statements of Cash Flows)'!S18/'為替換算(currency conversion)'!$B$3)</f>
        <v>-125.64925373134328</v>
      </c>
      <c r="T18" s="302">
        <f>IF('CF(Statements of Cash Flows)'!T18="-","-",'CF(Statements of Cash Flows)'!T18/'為替換算(currency conversion)'!$B$3)</f>
        <v>-168.84328358208955</v>
      </c>
      <c r="U18" s="302">
        <f>IF('CF(Statements of Cash Flows)'!U18="-","-",'CF(Statements of Cash Flows)'!U18/'為替換算(currency conversion)'!$B$3)</f>
        <v>-26.32089552238806</v>
      </c>
      <c r="V18" s="298">
        <f>IF('CF(Statements of Cash Flows)'!V18="-","-",'CF(Statements of Cash Flows)'!V18/'為替換算(currency conversion)'!$B$3)</f>
        <v>375.80597014925371</v>
      </c>
      <c r="W18" s="425">
        <f>IF('CF(Statements of Cash Flows)'!W18="-","-",'CF(Statements of Cash Flows)'!W18/'為替換算(currency conversion)'!$B$3)</f>
        <v>-211.47761194029852</v>
      </c>
      <c r="X18" s="302">
        <f>IF('CF(Statements of Cash Flows)'!X18="-","-",'CF(Statements of Cash Flows)'!X18/'為替換算(currency conversion)'!$B$3)</f>
        <v>-427.7238805970149</v>
      </c>
      <c r="Y18" s="302">
        <f>IF('CF(Statements of Cash Flows)'!Y18="-","-",'CF(Statements of Cash Flows)'!Y18/'為替換算(currency conversion)'!$B$3)</f>
        <v>-257.52238805970148</v>
      </c>
      <c r="Z18" s="298">
        <f>IF('CF(Statements of Cash Flows)'!Z18="-","-",'CF(Statements of Cash Flows)'!Z18/'為替換算(currency conversion)'!$B$3)</f>
        <v>207.70895522388059</v>
      </c>
      <c r="AA18" s="425">
        <f>IF('CF(Statements of Cash Flows)'!AA18="-","-",'CF(Statements of Cash Flows)'!AA18/'為替換算(currency conversion)'!$B$3)</f>
        <v>-302.57462686567163</v>
      </c>
      <c r="AB18" s="302">
        <f>IF('CF(Statements of Cash Flows)'!AB18="-","-",'CF(Statements of Cash Flows)'!AB18/'為替換算(currency conversion)'!$B$3)</f>
        <v>-474.61194029850748</v>
      </c>
      <c r="AC18" s="655"/>
      <c r="AD18" s="656"/>
    </row>
    <row r="19" spans="3:30" s="71" customFormat="1" ht="15" customHeight="1">
      <c r="C19" s="283"/>
      <c r="D19" s="211" t="s">
        <v>325</v>
      </c>
      <c r="E19" s="296" t="s">
        <v>3</v>
      </c>
      <c r="F19" s="297" t="s">
        <v>326</v>
      </c>
      <c r="G19" s="300" t="str">
        <f>IF('CF(Statements of Cash Flows)'!G19="-","-",'CF(Statements of Cash Flows)'!G19/'為替換算(currency conversion)'!$B$3)</f>
        <v>-</v>
      </c>
      <c r="H19" s="300" t="str">
        <f>IF('CF(Statements of Cash Flows)'!H19="-","-",'CF(Statements of Cash Flows)'!H19/'為替換算(currency conversion)'!$B$3)</f>
        <v>-</v>
      </c>
      <c r="I19" s="300" t="str">
        <f>IF('CF(Statements of Cash Flows)'!I19="-","-",'CF(Statements of Cash Flows)'!I19/'為替換算(currency conversion)'!$B$3)</f>
        <v>-</v>
      </c>
      <c r="J19" s="298" t="str">
        <f>IF('CF(Statements of Cash Flows)'!J19="-","-",'CF(Statements of Cash Flows)'!J19/'為替換算(currency conversion)'!$B$3)</f>
        <v>-</v>
      </c>
      <c r="K19" s="425">
        <f>IF('CF(Statements of Cash Flows)'!K19="-","-",'CF(Statements of Cash Flows)'!K19/'為替換算(currency conversion)'!$B$3)</f>
        <v>20.582089552238806</v>
      </c>
      <c r="L19" s="302">
        <f>IF('CF(Statements of Cash Flows)'!L19="-","-",'CF(Statements of Cash Flows)'!L19/'為替換算(currency conversion)'!$B$3)</f>
        <v>-20.126865671641792</v>
      </c>
      <c r="M19" s="302">
        <f>IF('CF(Statements of Cash Flows)'!M19="-","-",'CF(Statements of Cash Flows)'!M19/'為替換算(currency conversion)'!$B$3)</f>
        <v>37.328358208955223</v>
      </c>
      <c r="N19" s="298">
        <f>IF('CF(Statements of Cash Flows)'!N19="-","-",'CF(Statements of Cash Flows)'!N19/'為替換算(currency conversion)'!$B$3)</f>
        <v>55.111940298507463</v>
      </c>
      <c r="O19" s="425">
        <f>IF('CF(Statements of Cash Flows)'!O19="-","-",'CF(Statements of Cash Flows)'!O19/'為替換算(currency conversion)'!$B$3)</f>
        <v>307.99253731343282</v>
      </c>
      <c r="P19" s="302">
        <f>IF('CF(Statements of Cash Flows)'!P19="-","-",'CF(Statements of Cash Flows)'!P19/'為替換算(currency conversion)'!$B$3)</f>
        <v>223.32835820895522</v>
      </c>
      <c r="Q19" s="302">
        <f>IF('CF(Statements of Cash Flows)'!Q19="-","-",'CF(Statements of Cash Flows)'!Q19/'為替換算(currency conversion)'!$B$3)</f>
        <v>319.43283582089555</v>
      </c>
      <c r="R19" s="298">
        <f>IF('CF(Statements of Cash Flows)'!R19="-","-",'CF(Statements of Cash Flows)'!R19/'為替換算(currency conversion)'!$B$3)</f>
        <v>235.74626865671641</v>
      </c>
      <c r="S19" s="425">
        <f>IF('CF(Statements of Cash Flows)'!S19="-","-",'CF(Statements of Cash Flows)'!S19/'為替換算(currency conversion)'!$B$3)</f>
        <v>253.73134328358208</v>
      </c>
      <c r="T19" s="302">
        <f>IF('CF(Statements of Cash Flows)'!T19="-","-",'CF(Statements of Cash Flows)'!T19/'為替換算(currency conversion)'!$B$3)</f>
        <v>114.43283582089552</v>
      </c>
      <c r="U19" s="302">
        <f>IF('CF(Statements of Cash Flows)'!U19="-","-",'CF(Statements of Cash Flows)'!U19/'為替換算(currency conversion)'!$B$3)</f>
        <v>120.74626865671642</v>
      </c>
      <c r="V19" s="298">
        <f>IF('CF(Statements of Cash Flows)'!V19="-","-",'CF(Statements of Cash Flows)'!V19/'為替換算(currency conversion)'!$B$3)</f>
        <v>82.223880597014926</v>
      </c>
      <c r="W19" s="425">
        <f>IF('CF(Statements of Cash Flows)'!W19="-","-",'CF(Statements of Cash Flows)'!W19/'為替換算(currency conversion)'!$B$3)</f>
        <v>35.873134328358212</v>
      </c>
      <c r="X19" s="302">
        <f>IF('CF(Statements of Cash Flows)'!X19="-","-",'CF(Statements of Cash Flows)'!X19/'為替換算(currency conversion)'!$B$3)</f>
        <v>-55.029850746268657</v>
      </c>
      <c r="Y19" s="302">
        <f>IF('CF(Statements of Cash Flows)'!Y19="-","-",'CF(Statements of Cash Flows)'!Y19/'為替換算(currency conversion)'!$B$3)</f>
        <v>-47.208955223880594</v>
      </c>
      <c r="Z19" s="298">
        <f>IF('CF(Statements of Cash Flows)'!Z19="-","-",'CF(Statements of Cash Flows)'!Z19/'為替換算(currency conversion)'!$B$3)</f>
        <v>6.8656716417910451</v>
      </c>
      <c r="AA19" s="425">
        <f>IF('CF(Statements of Cash Flows)'!AA19="-","-",'CF(Statements of Cash Flows)'!AA19/'為替換算(currency conversion)'!$B$3)</f>
        <v>87.350746268656721</v>
      </c>
      <c r="AB19" s="302">
        <f>IF('CF(Statements of Cash Flows)'!AB19="-","-",'CF(Statements of Cash Flows)'!AB19/'為替換算(currency conversion)'!$B$3)</f>
        <v>-61.902985074626862</v>
      </c>
      <c r="AC19" s="655"/>
      <c r="AD19" s="656"/>
    </row>
    <row r="20" spans="3:30" s="71" customFormat="1" ht="15" customHeight="1">
      <c r="C20" s="283"/>
      <c r="D20" s="295" t="s">
        <v>327</v>
      </c>
      <c r="E20" s="296" t="s">
        <v>3</v>
      </c>
      <c r="F20" s="297" t="s">
        <v>328</v>
      </c>
      <c r="G20" s="300">
        <f>IF('CF(Statements of Cash Flows)'!G20="-","-",'CF(Statements of Cash Flows)'!G20/'為替換算(currency conversion)'!$B$3)</f>
        <v>-11.455223880597014</v>
      </c>
      <c r="H20" s="300">
        <f>IF('CF(Statements of Cash Flows)'!H20="-","-",'CF(Statements of Cash Flows)'!H20/'為替換算(currency conversion)'!$B$3)</f>
        <v>-6.3432835820895521</v>
      </c>
      <c r="I20" s="300">
        <f>IF('CF(Statements of Cash Flows)'!I20="-","-",'CF(Statements of Cash Flows)'!I20/'為替換算(currency conversion)'!$B$3)</f>
        <v>27.410447761194028</v>
      </c>
      <c r="J20" s="298">
        <f>IF('CF(Statements of Cash Flows)'!J20="-","-",'CF(Statements of Cash Flows)'!J20/'為替換算(currency conversion)'!$B$3)</f>
        <v>14.261194029850746</v>
      </c>
      <c r="K20" s="425">
        <f>IF('CF(Statements of Cash Flows)'!K20="-","-",'CF(Statements of Cash Flows)'!K20/'為替換算(currency conversion)'!$B$3)</f>
        <v>-19.044776119402986</v>
      </c>
      <c r="L20" s="302">
        <f>IF('CF(Statements of Cash Flows)'!L20="-","-",'CF(Statements of Cash Flows)'!L20/'為替換算(currency conversion)'!$B$3)</f>
        <v>10.291044776119403</v>
      </c>
      <c r="M20" s="302">
        <f>IF('CF(Statements of Cash Flows)'!M20="-","-",'CF(Statements of Cash Flows)'!M20/'為替換算(currency conversion)'!$B$3)</f>
        <v>42.649253731343286</v>
      </c>
      <c r="N20" s="298">
        <f>IF('CF(Statements of Cash Flows)'!N20="-","-",'CF(Statements of Cash Flows)'!N20/'為替換算(currency conversion)'!$B$3)</f>
        <v>31.380597014925375</v>
      </c>
      <c r="O20" s="425">
        <f>IF('CF(Statements of Cash Flows)'!O20="-","-",'CF(Statements of Cash Flows)'!O20/'為替換算(currency conversion)'!$B$3)</f>
        <v>-22.67910447761194</v>
      </c>
      <c r="P20" s="302">
        <f>IF('CF(Statements of Cash Flows)'!P20="-","-",'CF(Statements of Cash Flows)'!P20/'為替換算(currency conversion)'!$B$3)</f>
        <v>-5.6343283582089549</v>
      </c>
      <c r="Q20" s="302">
        <f>IF('CF(Statements of Cash Flows)'!Q20="-","-",'CF(Statements of Cash Flows)'!Q20/'為替換算(currency conversion)'!$B$3)</f>
        <v>-8.6492537313432845</v>
      </c>
      <c r="R20" s="298">
        <f>IF('CF(Statements of Cash Flows)'!R20="-","-",'CF(Statements of Cash Flows)'!R20/'為替換算(currency conversion)'!$B$3)</f>
        <v>-48.432835820895519</v>
      </c>
      <c r="S20" s="425">
        <f>IF('CF(Statements of Cash Flows)'!S20="-","-",'CF(Statements of Cash Flows)'!S20/'為替換算(currency conversion)'!$B$3)</f>
        <v>-8.1865671641791042</v>
      </c>
      <c r="T20" s="302">
        <f>IF('CF(Statements of Cash Flows)'!T20="-","-",'CF(Statements of Cash Flows)'!T20/'為替換算(currency conversion)'!$B$3)</f>
        <v>-14.888059701492537</v>
      </c>
      <c r="U20" s="302">
        <f>IF('CF(Statements of Cash Flows)'!U20="-","-",'CF(Statements of Cash Flows)'!U20/'為替換算(currency conversion)'!$B$3)</f>
        <v>-18.567164179104477</v>
      </c>
      <c r="V20" s="298">
        <f>IF('CF(Statements of Cash Flows)'!V20="-","-",'CF(Statements of Cash Flows)'!V20/'為替換算(currency conversion)'!$B$3)</f>
        <v>-19.208955223880597</v>
      </c>
      <c r="W20" s="425">
        <f>IF('CF(Statements of Cash Flows)'!W20="-","-",'CF(Statements of Cash Flows)'!W20/'為替換算(currency conversion)'!$B$3)</f>
        <v>1.3582089552238805</v>
      </c>
      <c r="X20" s="302">
        <f>IF('CF(Statements of Cash Flows)'!X20="-","-",'CF(Statements of Cash Flows)'!X20/'為替換算(currency conversion)'!$B$3)</f>
        <v>4.0746268656716422</v>
      </c>
      <c r="Y20" s="302">
        <f>IF('CF(Statements of Cash Flows)'!Y20="-","-",'CF(Statements of Cash Flows)'!Y20/'為替換算(currency conversion)'!$B$3)</f>
        <v>3.7014925373134329</v>
      </c>
      <c r="Z20" s="298">
        <f>IF('CF(Statements of Cash Flows)'!Z20="-","-",'CF(Statements of Cash Flows)'!Z20/'為替換算(currency conversion)'!$B$3)</f>
        <v>11.283582089552239</v>
      </c>
      <c r="AA20" s="425">
        <f>IF('CF(Statements of Cash Flows)'!AA20="-","-",'CF(Statements of Cash Flows)'!AA20/'為替換算(currency conversion)'!$B$3)</f>
        <v>0.17164179104477612</v>
      </c>
      <c r="AB20" s="302">
        <f>IF('CF(Statements of Cash Flows)'!AB20="-","-",'CF(Statements of Cash Flows)'!AB20/'為替換算(currency conversion)'!$B$3)</f>
        <v>17.194029850746269</v>
      </c>
      <c r="AC20" s="655"/>
      <c r="AD20" s="656"/>
    </row>
    <row r="21" spans="3:30" s="71" customFormat="1" ht="15" customHeight="1">
      <c r="C21" s="283"/>
      <c r="D21" s="295" t="s">
        <v>329</v>
      </c>
      <c r="E21" s="296" t="s">
        <v>3</v>
      </c>
      <c r="F21" s="304" t="s">
        <v>330</v>
      </c>
      <c r="G21" s="300">
        <f>IF('CF(Statements of Cash Flows)'!G21="-","-",'CF(Statements of Cash Flows)'!G21/'為替換算(currency conversion)'!$B$3)</f>
        <v>-52.970149253731343</v>
      </c>
      <c r="H21" s="300">
        <f>IF('CF(Statements of Cash Flows)'!H21="-","-",'CF(Statements of Cash Flows)'!H21/'為替換算(currency conversion)'!$B$3)</f>
        <v>14.82089552238806</v>
      </c>
      <c r="I21" s="300">
        <f>IF('CF(Statements of Cash Flows)'!I21="-","-",'CF(Statements of Cash Flows)'!I21/'為替換算(currency conversion)'!$B$3)</f>
        <v>51.902985074626862</v>
      </c>
      <c r="J21" s="298">
        <f>IF('CF(Statements of Cash Flows)'!J21="-","-",'CF(Statements of Cash Flows)'!J21/'為替換算(currency conversion)'!$B$3)</f>
        <v>103.76119402985074</v>
      </c>
      <c r="K21" s="425">
        <f>IF('CF(Statements of Cash Flows)'!K21="-","-",'CF(Statements of Cash Flows)'!K21/'為替換算(currency conversion)'!$B$3)</f>
        <v>-40.649253731343286</v>
      </c>
      <c r="L21" s="302">
        <f>IF('CF(Statements of Cash Flows)'!L21="-","-",'CF(Statements of Cash Flows)'!L21/'為替換算(currency conversion)'!$B$3)</f>
        <v>-36.514925373134325</v>
      </c>
      <c r="M21" s="302">
        <f>IF('CF(Statements of Cash Flows)'!M21="-","-",'CF(Statements of Cash Flows)'!M21/'為替換算(currency conversion)'!$B$3)</f>
        <v>-9.6716417910447756</v>
      </c>
      <c r="N21" s="305">
        <f>IF('CF(Statements of Cash Flows)'!N21="-","-",'CF(Statements of Cash Flows)'!N21/'為替換算(currency conversion)'!$B$3)</f>
        <v>-63.470149253731343</v>
      </c>
      <c r="O21" s="425">
        <f>IF('CF(Statements of Cash Flows)'!O21="-","-",'CF(Statements of Cash Flows)'!O21/'為替換算(currency conversion)'!$B$3)</f>
        <v>-71.492537313432834</v>
      </c>
      <c r="P21" s="302">
        <f>IF('CF(Statements of Cash Flows)'!P21="-","-",'CF(Statements of Cash Flows)'!P21/'為替換算(currency conversion)'!$B$3)</f>
        <v>-94.522388059701498</v>
      </c>
      <c r="Q21" s="302">
        <f>IF('CF(Statements of Cash Flows)'!Q21="-","-",'CF(Statements of Cash Flows)'!Q21/'為替換算(currency conversion)'!$B$3)</f>
        <v>-138.73880597014926</v>
      </c>
      <c r="R21" s="305">
        <f>IF('CF(Statements of Cash Flows)'!R21="-","-",'CF(Statements of Cash Flows)'!R21/'為替換算(currency conversion)'!$B$3)</f>
        <v>40.134328358208954</v>
      </c>
      <c r="S21" s="425">
        <f>IF('CF(Statements of Cash Flows)'!S21="-","-",'CF(Statements of Cash Flows)'!S21/'為替換算(currency conversion)'!$B$3)</f>
        <v>-159.27611940298507</v>
      </c>
      <c r="T21" s="302">
        <f>IF('CF(Statements of Cash Flows)'!T21="-","-",'CF(Statements of Cash Flows)'!T21/'為替換算(currency conversion)'!$B$3)</f>
        <v>-95.514925373134332</v>
      </c>
      <c r="U21" s="302">
        <f>IF('CF(Statements of Cash Flows)'!U21="-","-",'CF(Statements of Cash Flows)'!U21/'為替換算(currency conversion)'!$B$3)</f>
        <v>62.679104477611943</v>
      </c>
      <c r="V21" s="305">
        <f>IF('CF(Statements of Cash Flows)'!V21="-","-",'CF(Statements of Cash Flows)'!V21/'為替換算(currency conversion)'!$B$3)</f>
        <v>191.96268656716418</v>
      </c>
      <c r="W21" s="425">
        <f>IF('CF(Statements of Cash Flows)'!W21="-","-",'CF(Statements of Cash Flows)'!W21/'為替換算(currency conversion)'!$B$3)</f>
        <v>-232.09701492537314</v>
      </c>
      <c r="X21" s="302">
        <f>IF('CF(Statements of Cash Flows)'!X21="-","-",'CF(Statements of Cash Flows)'!X21/'為替換算(currency conversion)'!$B$3)</f>
        <v>-325.8805970149254</v>
      </c>
      <c r="Y21" s="302">
        <f>IF('CF(Statements of Cash Flows)'!Y21="-","-",'CF(Statements of Cash Flows)'!Y21/'為替換算(currency conversion)'!$B$3)</f>
        <v>-225.12686567164178</v>
      </c>
      <c r="Z21" s="305">
        <f>IF('CF(Statements of Cash Flows)'!Z21="-","-",'CF(Statements of Cash Flows)'!Z21/'為替換算(currency conversion)'!$B$3)</f>
        <v>-132.05223880597015</v>
      </c>
      <c r="AA21" s="425">
        <f>IF('CF(Statements of Cash Flows)'!AA21="-","-",'CF(Statements of Cash Flows)'!AA21/'為替換算(currency conversion)'!$B$3)</f>
        <v>-220.27611940298507</v>
      </c>
      <c r="AB21" s="302">
        <f>IF('CF(Statements of Cash Flows)'!AB21="-","-",'CF(Statements of Cash Flows)'!AB21/'為替換算(currency conversion)'!$B$3)</f>
        <v>-244.21641791044777</v>
      </c>
      <c r="AC21" s="655"/>
      <c r="AD21" s="657"/>
    </row>
    <row r="22" spans="3:30" s="71" customFormat="1" ht="15" customHeight="1">
      <c r="C22" s="283"/>
      <c r="D22" s="306" t="s">
        <v>331</v>
      </c>
      <c r="E22" s="307" t="s">
        <v>3</v>
      </c>
      <c r="F22" s="308" t="s">
        <v>332</v>
      </c>
      <c r="G22" s="309">
        <f>IF('CF(Statements of Cash Flows)'!G22="-","-",'CF(Statements of Cash Flows)'!G22/'為替換算(currency conversion)'!$B$3)</f>
        <v>981.08955223880594</v>
      </c>
      <c r="H22" s="309">
        <f>IF('CF(Statements of Cash Flows)'!H22="-","-",'CF(Statements of Cash Flows)'!H22/'為替換算(currency conversion)'!$B$3)</f>
        <v>1162.4029850746269</v>
      </c>
      <c r="I22" s="309">
        <f>IF('CF(Statements of Cash Flows)'!I22="-","-",'CF(Statements of Cash Flows)'!I22/'為替換算(currency conversion)'!$B$3)</f>
        <v>1686.3432835820895</v>
      </c>
      <c r="J22" s="310">
        <f>IF('CF(Statements of Cash Flows)'!J22="-","-",'CF(Statements of Cash Flows)'!J22/'為替換算(currency conversion)'!$B$3)</f>
        <v>2220.5149253731342</v>
      </c>
      <c r="K22" s="426">
        <f>IF('CF(Statements of Cash Flows)'!K22="-","-",'CF(Statements of Cash Flows)'!K22/'為替換算(currency conversion)'!$B$3)</f>
        <v>825.06716417910445</v>
      </c>
      <c r="L22" s="313">
        <f>IF('CF(Statements of Cash Flows)'!L22="-","-",'CF(Statements of Cash Flows)'!L22/'為替換算(currency conversion)'!$B$3)</f>
        <v>1162.1791044776119</v>
      </c>
      <c r="M22" s="313">
        <f>IF('CF(Statements of Cash Flows)'!M22="-","-",'CF(Statements of Cash Flows)'!M22/'為替換算(currency conversion)'!$B$3)</f>
        <v>1655.2537313432836</v>
      </c>
      <c r="N22" s="310">
        <f>IF('CF(Statements of Cash Flows)'!N22="-","-",'CF(Statements of Cash Flows)'!N22/'為替換算(currency conversion)'!$B$3)</f>
        <v>2212.0895522388059</v>
      </c>
      <c r="O22" s="426">
        <f>IF('CF(Statements of Cash Flows)'!O22="-","-",'CF(Statements of Cash Flows)'!O22/'為替換算(currency conversion)'!$B$3)</f>
        <v>1457.3283582089553</v>
      </c>
      <c r="P22" s="313">
        <f>IF('CF(Statements of Cash Flows)'!P22="-","-",'CF(Statements of Cash Flows)'!P22/'為替換算(currency conversion)'!$B$3)</f>
        <v>1500.3805970149253</v>
      </c>
      <c r="Q22" s="313">
        <f>IF('CF(Statements of Cash Flows)'!Q22="-","-",'CF(Statements of Cash Flows)'!Q22/'為替換算(currency conversion)'!$B$3)</f>
        <v>2097.9552238805968</v>
      </c>
      <c r="R22" s="310">
        <f>IF('CF(Statements of Cash Flows)'!R22="-","-",'CF(Statements of Cash Flows)'!R22/'為替換算(currency conversion)'!$B$3)</f>
        <v>2553.9925373134329</v>
      </c>
      <c r="S22" s="426">
        <f>IF('CF(Statements of Cash Flows)'!S22="-","-",'CF(Statements of Cash Flows)'!S22/'為替換算(currency conversion)'!$B$3)</f>
        <v>1428.1716417910447</v>
      </c>
      <c r="T22" s="313">
        <f>IF('CF(Statements of Cash Flows)'!T22="-","-",'CF(Statements of Cash Flows)'!T22/'為替換算(currency conversion)'!$B$3)</f>
        <v>1691.0074626865671</v>
      </c>
      <c r="U22" s="313">
        <f>IF('CF(Statements of Cash Flows)'!U22="-","-",'CF(Statements of Cash Flows)'!U22/'為替換算(currency conversion)'!$B$3)</f>
        <v>2283.3432835820895</v>
      </c>
      <c r="V22" s="310">
        <f>IF('CF(Statements of Cash Flows)'!V22="-","-",'CF(Statements of Cash Flows)'!V22/'為替換算(currency conversion)'!$B$3)</f>
        <v>2904.6641791044776</v>
      </c>
      <c r="W22" s="426">
        <f>IF('CF(Statements of Cash Flows)'!W22="-","-",'CF(Statements of Cash Flows)'!W22/'為替換算(currency conversion)'!$B$3)</f>
        <v>1386.8283582089553</v>
      </c>
      <c r="X22" s="313">
        <f>IF('CF(Statements of Cash Flows)'!X22="-","-",'CF(Statements of Cash Flows)'!X22/'為替換算(currency conversion)'!$B$3)</f>
        <v>1409.0223880597016</v>
      </c>
      <c r="Y22" s="313">
        <f>IF('CF(Statements of Cash Flows)'!Y22="-","-",'CF(Statements of Cash Flows)'!Y22/'為替換算(currency conversion)'!$B$3)</f>
        <v>2237.3805970149256</v>
      </c>
      <c r="Z22" s="310">
        <f>IF('CF(Statements of Cash Flows)'!Z22="-","-",'CF(Statements of Cash Flows)'!Z22/'為替換算(currency conversion)'!$B$3)</f>
        <v>2945.8656716417909</v>
      </c>
      <c r="AA22" s="426">
        <f>IF('CF(Statements of Cash Flows)'!AA22="-","-",'CF(Statements of Cash Flows)'!AA22/'為替換算(currency conversion)'!$B$3)</f>
        <v>1078.8283582089553</v>
      </c>
      <c r="AB22" s="313">
        <f>IF('CF(Statements of Cash Flows)'!AB22="-","-",'CF(Statements of Cash Flows)'!AB22/'為替換算(currency conversion)'!$B$3)</f>
        <v>1271.7014925373135</v>
      </c>
      <c r="AC22" s="658"/>
      <c r="AD22" s="659"/>
    </row>
    <row r="23" spans="3:30" s="71" customFormat="1" ht="15" customHeight="1">
      <c r="C23" s="283"/>
      <c r="D23" s="314" t="s">
        <v>333</v>
      </c>
      <c r="E23" s="315" t="s">
        <v>3</v>
      </c>
      <c r="F23" s="316" t="s">
        <v>334</v>
      </c>
      <c r="G23" s="317">
        <f>IF('CF(Statements of Cash Flows)'!G23="-","-",'CF(Statements of Cash Flows)'!G23/'為替換算(currency conversion)'!$B$3)</f>
        <v>16.029850746268657</v>
      </c>
      <c r="H23" s="317">
        <f>IF('CF(Statements of Cash Flows)'!H23="-","-",'CF(Statements of Cash Flows)'!H23/'為替換算(currency conversion)'!$B$3)</f>
        <v>19.440298507462686</v>
      </c>
      <c r="I23" s="317">
        <f>IF('CF(Statements of Cash Flows)'!I23="-","-",'CF(Statements of Cash Flows)'!I23/'為替換算(currency conversion)'!$B$3)</f>
        <v>26.17910447761194</v>
      </c>
      <c r="J23" s="318">
        <f>IF('CF(Statements of Cash Flows)'!J23="-","-",'CF(Statements of Cash Flows)'!J23/'為替換算(currency conversion)'!$B$3)</f>
        <v>31.813432835820894</v>
      </c>
      <c r="K23" s="427">
        <f>IF('CF(Statements of Cash Flows)'!K23="-","-",'CF(Statements of Cash Flows)'!K23/'為替換算(currency conversion)'!$B$3)</f>
        <v>16.268656716417912</v>
      </c>
      <c r="L23" s="321">
        <f>IF('CF(Statements of Cash Flows)'!L23="-","-",'CF(Statements of Cash Flows)'!L23/'為替換算(currency conversion)'!$B$3)</f>
        <v>21.835820895522389</v>
      </c>
      <c r="M23" s="321">
        <f>IF('CF(Statements of Cash Flows)'!M23="-","-",'CF(Statements of Cash Flows)'!M23/'為替換算(currency conversion)'!$B$3)</f>
        <v>31.380597014925375</v>
      </c>
      <c r="N23" s="318">
        <f>IF('CF(Statements of Cash Flows)'!N23="-","-",'CF(Statements of Cash Flows)'!N23/'為替換算(currency conversion)'!$B$3)</f>
        <v>37.253731343283583</v>
      </c>
      <c r="O23" s="427">
        <f>IF('CF(Statements of Cash Flows)'!O23="-","-",'CF(Statements of Cash Flows)'!O23/'為替換算(currency conversion)'!$B$3)</f>
        <v>15.186567164179104</v>
      </c>
      <c r="P23" s="321">
        <f>IF('CF(Statements of Cash Flows)'!P23="-","-",'CF(Statements of Cash Flows)'!P23/'為替換算(currency conversion)'!$B$3)</f>
        <v>24.156716417910449</v>
      </c>
      <c r="Q23" s="321">
        <f>IF('CF(Statements of Cash Flows)'!Q23="-","-",'CF(Statements of Cash Flows)'!Q23/'為替換算(currency conversion)'!$B$3)</f>
        <v>33.208955223880594</v>
      </c>
      <c r="R23" s="318">
        <f>IF('CF(Statements of Cash Flows)'!R23="-","-",'CF(Statements of Cash Flows)'!R23/'為替換算(currency conversion)'!$B$3)</f>
        <v>30.231343283582088</v>
      </c>
      <c r="S23" s="427">
        <f>IF('CF(Statements of Cash Flows)'!S23="-","-",'CF(Statements of Cash Flows)'!S23/'為替換算(currency conversion)'!$B$3)</f>
        <v>12.126865671641792</v>
      </c>
      <c r="T23" s="321">
        <f>IF('CF(Statements of Cash Flows)'!T23="-","-",'CF(Statements of Cash Flows)'!T23/'為替換算(currency conversion)'!$B$3)</f>
        <v>15.985074626865671</v>
      </c>
      <c r="U23" s="321">
        <f>IF('CF(Statements of Cash Flows)'!U23="-","-",'CF(Statements of Cash Flows)'!U23/'為替換算(currency conversion)'!$B$3)</f>
        <v>23.880597014925375</v>
      </c>
      <c r="V23" s="318">
        <f>IF('CF(Statements of Cash Flows)'!V23="-","-",'CF(Statements of Cash Flows)'!V23/'為替換算(currency conversion)'!$B$3)</f>
        <v>29.335820895522389</v>
      </c>
      <c r="W23" s="427">
        <f>IF('CF(Statements of Cash Flows)'!W23="-","-",'CF(Statements of Cash Flows)'!W23/'為替換算(currency conversion)'!$B$3)</f>
        <v>9.8358208955223887</v>
      </c>
      <c r="X23" s="321">
        <f>IF('CF(Statements of Cash Flows)'!X23="-","-",'CF(Statements of Cash Flows)'!X23/'為替換算(currency conversion)'!$B$3)</f>
        <v>15.843283582089553</v>
      </c>
      <c r="Y23" s="321">
        <f>IF('CF(Statements of Cash Flows)'!Y23="-","-",'CF(Statements of Cash Flows)'!Y23/'為替換算(currency conversion)'!$B$3)</f>
        <v>24.634328358208954</v>
      </c>
      <c r="Z23" s="318">
        <f>IF('CF(Statements of Cash Flows)'!Z23="-","-",'CF(Statements of Cash Flows)'!Z23/'為替換算(currency conversion)'!$B$3)</f>
        <v>31.447761194029852</v>
      </c>
      <c r="AA23" s="427">
        <f>IF('CF(Statements of Cash Flows)'!AA23="-","-",'CF(Statements of Cash Flows)'!AA23/'為替換算(currency conversion)'!$B$3)</f>
        <v>12.932835820895523</v>
      </c>
      <c r="AB23" s="321">
        <f>IF('CF(Statements of Cash Flows)'!AB23="-","-",'CF(Statements of Cash Flows)'!AB23/'為替換算(currency conversion)'!$B$3)</f>
        <v>23.880597014925375</v>
      </c>
      <c r="AC23" s="660"/>
      <c r="AD23" s="661"/>
    </row>
    <row r="24" spans="3:30" s="71" customFormat="1" ht="15" customHeight="1">
      <c r="C24" s="283"/>
      <c r="D24" s="295" t="s">
        <v>335</v>
      </c>
      <c r="E24" s="296" t="s">
        <v>3</v>
      </c>
      <c r="F24" s="297" t="s">
        <v>336</v>
      </c>
      <c r="G24" s="300">
        <f>IF('CF(Statements of Cash Flows)'!G24="-","-",'CF(Statements of Cash Flows)'!G24/'為替換算(currency conversion)'!$B$3)</f>
        <v>-7.0597014925373136</v>
      </c>
      <c r="H24" s="300">
        <f>IF('CF(Statements of Cash Flows)'!H24="-","-",'CF(Statements of Cash Flows)'!H24/'為替換算(currency conversion)'!$B$3)</f>
        <v>-17.014925373134329</v>
      </c>
      <c r="I24" s="300">
        <f>IF('CF(Statements of Cash Flows)'!I24="-","-",'CF(Statements of Cash Flows)'!I24/'為替換算(currency conversion)'!$B$3)</f>
        <v>-23.985074626865671</v>
      </c>
      <c r="J24" s="298">
        <f>IF('CF(Statements of Cash Flows)'!J24="-","-",'CF(Statements of Cash Flows)'!J24/'為替換算(currency conversion)'!$B$3)</f>
        <v>-33.992537313432834</v>
      </c>
      <c r="K24" s="425">
        <f>IF('CF(Statements of Cash Flows)'!K24="-","-",'CF(Statements of Cash Flows)'!K24/'為替換算(currency conversion)'!$B$3)</f>
        <v>-6.955223880597015</v>
      </c>
      <c r="L24" s="302">
        <f>IF('CF(Statements of Cash Flows)'!L24="-","-",'CF(Statements of Cash Flows)'!L24/'為替換算(currency conversion)'!$B$3)</f>
        <v>-13.544776119402986</v>
      </c>
      <c r="M24" s="302">
        <f>IF('CF(Statements of Cash Flows)'!M24="-","-",'CF(Statements of Cash Flows)'!M24/'為替換算(currency conversion)'!$B$3)</f>
        <v>-20.649253731343283</v>
      </c>
      <c r="N24" s="298">
        <f>IF('CF(Statements of Cash Flows)'!N24="-","-",'CF(Statements of Cash Flows)'!N24/'為替換算(currency conversion)'!$B$3)</f>
        <v>-31.291044776119403</v>
      </c>
      <c r="O24" s="425">
        <f>IF('CF(Statements of Cash Flows)'!O24="-","-",'CF(Statements of Cash Flows)'!O24/'為替換算(currency conversion)'!$B$3)</f>
        <v>-11.350746268656716</v>
      </c>
      <c r="P24" s="302">
        <f>IF('CF(Statements of Cash Flows)'!P24="-","-",'CF(Statements of Cash Flows)'!P24/'為替換算(currency conversion)'!$B$3)</f>
        <v>-25.805970149253731</v>
      </c>
      <c r="Q24" s="302">
        <f>IF('CF(Statements of Cash Flows)'!Q24="-","-",'CF(Statements of Cash Flows)'!Q24/'為替換算(currency conversion)'!$B$3)</f>
        <v>-38.962686567164177</v>
      </c>
      <c r="R24" s="298">
        <f>IF('CF(Statements of Cash Flows)'!R24="-","-",'CF(Statements of Cash Flows)'!R24/'為替換算(currency conversion)'!$B$3)</f>
        <v>-52.664179104477611</v>
      </c>
      <c r="S24" s="425">
        <f>IF('CF(Statements of Cash Flows)'!S24="-","-",'CF(Statements of Cash Flows)'!S24/'為替換算(currency conversion)'!$B$3)</f>
        <v>-12.895522388059701</v>
      </c>
      <c r="T24" s="302">
        <f>IF('CF(Statements of Cash Flows)'!T24="-","-",'CF(Statements of Cash Flows)'!T24/'為替換算(currency conversion)'!$B$3)</f>
        <v>-21.708955223880597</v>
      </c>
      <c r="U24" s="302">
        <f>IF('CF(Statements of Cash Flows)'!U24="-","-",'CF(Statements of Cash Flows)'!U24/'為替換算(currency conversion)'!$B$3)</f>
        <v>-32.895522388059703</v>
      </c>
      <c r="V24" s="298">
        <f>IF('CF(Statements of Cash Flows)'!V24="-","-",'CF(Statements of Cash Flows)'!V24/'為替換算(currency conversion)'!$B$3)</f>
        <v>-42.92537313432836</v>
      </c>
      <c r="W24" s="425">
        <f>IF('CF(Statements of Cash Flows)'!W24="-","-",'CF(Statements of Cash Flows)'!W24/'為替換算(currency conversion)'!$B$3)</f>
        <v>-10.597014925373134</v>
      </c>
      <c r="X24" s="302">
        <f>IF('CF(Statements of Cash Flows)'!X24="-","-",'CF(Statements of Cash Flows)'!X24/'為替換算(currency conversion)'!$B$3)</f>
        <v>-18.82089552238806</v>
      </c>
      <c r="Y24" s="302">
        <f>IF('CF(Statements of Cash Flows)'!Y24="-","-",'CF(Statements of Cash Flows)'!Y24/'為替換算(currency conversion)'!$B$3)</f>
        <v>-30.71641791044776</v>
      </c>
      <c r="Z24" s="298">
        <f>IF('CF(Statements of Cash Flows)'!Z24="-","-",'CF(Statements of Cash Flows)'!Z24/'為替換算(currency conversion)'!$B$3)</f>
        <v>-38.57462686567164</v>
      </c>
      <c r="AA24" s="425">
        <f>IF('CF(Statements of Cash Flows)'!AA24="-","-",'CF(Statements of Cash Flows)'!AA24/'為替換算(currency conversion)'!$B$3)</f>
        <v>-12.380597014925373</v>
      </c>
      <c r="AB24" s="302">
        <f>IF('CF(Statements of Cash Flows)'!AB24="-","-",'CF(Statements of Cash Flows)'!AB24/'為替換算(currency conversion)'!$B$3)</f>
        <v>-19.417910447761194</v>
      </c>
      <c r="AC24" s="655"/>
      <c r="AD24" s="656"/>
    </row>
    <row r="25" spans="3:30" s="71" customFormat="1" ht="15" customHeight="1">
      <c r="C25" s="322"/>
      <c r="D25" s="323" t="s">
        <v>510</v>
      </c>
      <c r="E25" s="324" t="s">
        <v>3</v>
      </c>
      <c r="F25" s="325" t="s">
        <v>509</v>
      </c>
      <c r="G25" s="326">
        <f>IF('CF(Statements of Cash Flows)'!G25="-","-",'CF(Statements of Cash Flows)'!G25/'為替換算(currency conversion)'!$B$3)</f>
        <v>-221.41044776119404</v>
      </c>
      <c r="H25" s="326">
        <f>IF('CF(Statements of Cash Flows)'!H25="-","-",'CF(Statements of Cash Flows)'!H25/'為替換算(currency conversion)'!$B$3)</f>
        <v>-234.88805970149255</v>
      </c>
      <c r="I25" s="326">
        <f>IF('CF(Statements of Cash Flows)'!I25="-","-",'CF(Statements of Cash Flows)'!I25/'為替換算(currency conversion)'!$B$3)</f>
        <v>-414.7761194029851</v>
      </c>
      <c r="J25" s="305">
        <f>IF('CF(Statements of Cash Flows)'!J25="-","-",'CF(Statements of Cash Flows)'!J25/'為替換算(currency conversion)'!$B$3)</f>
        <v>-466.90298507462688</v>
      </c>
      <c r="K25" s="428">
        <f>IF('CF(Statements of Cash Flows)'!K25="-","-",'CF(Statements of Cash Flows)'!K25/'為替換算(currency conversion)'!$B$3)</f>
        <v>-174.43283582089552</v>
      </c>
      <c r="L25" s="329">
        <f>IF('CF(Statements of Cash Flows)'!L25="-","-",'CF(Statements of Cash Flows)'!L25/'為替換算(currency conversion)'!$B$3)</f>
        <v>-243.6044776119403</v>
      </c>
      <c r="M25" s="329">
        <f>IF('CF(Statements of Cash Flows)'!M25="-","-",'CF(Statements of Cash Flows)'!M25/'為替換算(currency conversion)'!$B$3)</f>
        <v>-407.61194029850748</v>
      </c>
      <c r="N25" s="305">
        <f>IF('CF(Statements of Cash Flows)'!N25="-","-",'CF(Statements of Cash Flows)'!N25/'為替換算(currency conversion)'!$B$3)</f>
        <v>-412.00746268656718</v>
      </c>
      <c r="O25" s="428">
        <f>IF('CF(Statements of Cash Flows)'!O25="-","-",'CF(Statements of Cash Flows)'!O25/'為替換算(currency conversion)'!$B$3)</f>
        <v>-218.83582089552237</v>
      </c>
      <c r="P25" s="329">
        <f>IF('CF(Statements of Cash Flows)'!P25="-","-",'CF(Statements of Cash Flows)'!P25/'為替換算(currency conversion)'!$B$3)</f>
        <v>-249.37313432835822</v>
      </c>
      <c r="Q25" s="329">
        <f>IF('CF(Statements of Cash Flows)'!Q25="-","-",'CF(Statements of Cash Flows)'!Q25/'為替換算(currency conversion)'!$B$3)</f>
        <v>-429.41791044776119</v>
      </c>
      <c r="R25" s="305">
        <f>IF('CF(Statements of Cash Flows)'!R25="-","-",'CF(Statements of Cash Flows)'!R25/'為替換算(currency conversion)'!$B$3)</f>
        <v>-441.79104477611941</v>
      </c>
      <c r="S25" s="428">
        <f>IF('CF(Statements of Cash Flows)'!S25="-","-",'CF(Statements of Cash Flows)'!S25/'為替換算(currency conversion)'!$B$3)</f>
        <v>-199.06716417910448</v>
      </c>
      <c r="T25" s="329">
        <f>IF('CF(Statements of Cash Flows)'!T25="-","-",'CF(Statements of Cash Flows)'!T25/'為替換算(currency conversion)'!$B$3)</f>
        <v>-138.28358208955223</v>
      </c>
      <c r="U25" s="329">
        <f>IF('CF(Statements of Cash Flows)'!U25="-","-",'CF(Statements of Cash Flows)'!U25/'為替換算(currency conversion)'!$B$3)</f>
        <v>-246.51492537313433</v>
      </c>
      <c r="V25" s="305">
        <f>IF('CF(Statements of Cash Flows)'!V25="-","-",'CF(Statements of Cash Flows)'!V25/'為替換算(currency conversion)'!$B$3)</f>
        <v>-260.52985074626866</v>
      </c>
      <c r="W25" s="428">
        <f>IF('CF(Statements of Cash Flows)'!W25="-","-",'CF(Statements of Cash Flows)'!W25/'為替換算(currency conversion)'!$B$3)</f>
        <v>-219.17164179104478</v>
      </c>
      <c r="X25" s="329">
        <f>IF('CF(Statements of Cash Flows)'!X25="-","-",'CF(Statements of Cash Flows)'!X25/'為替換算(currency conversion)'!$B$3)</f>
        <v>-247.30597014925374</v>
      </c>
      <c r="Y25" s="329">
        <f>IF('CF(Statements of Cash Flows)'!Y25="-","-",'CF(Statements of Cash Flows)'!Y25/'為替換算(currency conversion)'!$B$3)</f>
        <v>-477.65671641791045</v>
      </c>
      <c r="Z25" s="305">
        <f>IF('CF(Statements of Cash Flows)'!Z25="-","-",'CF(Statements of Cash Flows)'!Z25/'為替換算(currency conversion)'!$B$3)</f>
        <v>-622.29104477611941</v>
      </c>
      <c r="AA25" s="428">
        <f>IF('CF(Statements of Cash Flows)'!AA25="-","-",'CF(Statements of Cash Flows)'!AA25/'為替換算(currency conversion)'!$B$3)</f>
        <v>-344.69402985074629</v>
      </c>
      <c r="AB25" s="329">
        <f>IF('CF(Statements of Cash Flows)'!AB25="-","-",'CF(Statements of Cash Flows)'!AB25/'為替換算(currency conversion)'!$B$3)</f>
        <v>-390.31343283582089</v>
      </c>
      <c r="AC25" s="662"/>
      <c r="AD25" s="657"/>
    </row>
    <row r="26" spans="3:30" s="71" customFormat="1" ht="15" customHeight="1">
      <c r="C26" s="283" t="s">
        <v>337</v>
      </c>
      <c r="D26" s="330"/>
      <c r="E26" s="331" t="s">
        <v>3</v>
      </c>
      <c r="F26" s="332" t="s">
        <v>338</v>
      </c>
      <c r="G26" s="333">
        <f>IF('CF(Statements of Cash Flows)'!G26="-","-",'CF(Statements of Cash Flows)'!G26/'為替換算(currency conversion)'!$B$3)</f>
        <v>-444.47014925373134</v>
      </c>
      <c r="H26" s="333">
        <f>IF('CF(Statements of Cash Flows)'!H26="-","-",'CF(Statements of Cash Flows)'!H26/'為替換算(currency conversion)'!$B$3)</f>
        <v>-806.71641791044772</v>
      </c>
      <c r="I26" s="333">
        <f>IF('CF(Statements of Cash Flows)'!I26="-","-",'CF(Statements of Cash Flows)'!I26/'為替換算(currency conversion)'!$B$3)</f>
        <v>-1162.5746268656717</v>
      </c>
      <c r="J26" s="334">
        <f>IF('CF(Statements of Cash Flows)'!J26="-","-",'CF(Statements of Cash Flows)'!J26/'為替換算(currency conversion)'!$B$3)</f>
        <v>-1522.3731343283582</v>
      </c>
      <c r="K26" s="429">
        <f>IF('CF(Statements of Cash Flows)'!K26="-","-",'CF(Statements of Cash Flows)'!K26/'為替換算(currency conversion)'!$B$3)</f>
        <v>-362.73134328358208</v>
      </c>
      <c r="L26" s="337">
        <f>IF('CF(Statements of Cash Flows)'!L26="-","-",'CF(Statements of Cash Flows)'!L26/'為替換算(currency conversion)'!$B$3)</f>
        <v>-663.35074626865674</v>
      </c>
      <c r="M26" s="337">
        <f>IF('CF(Statements of Cash Flows)'!M26="-","-",'CF(Statements of Cash Flows)'!M26/'為替換算(currency conversion)'!$B$3)</f>
        <v>-1068.5597014925372</v>
      </c>
      <c r="N26" s="334">
        <f>IF('CF(Statements of Cash Flows)'!N26="-","-",'CF(Statements of Cash Flows)'!N26/'為替換算(currency conversion)'!$B$3)</f>
        <v>-1394.6194029850747</v>
      </c>
      <c r="O26" s="429">
        <f>IF('CF(Statements of Cash Flows)'!O26="-","-",'CF(Statements of Cash Flows)'!O26/'為替換算(currency conversion)'!$B$3)</f>
        <v>-591.83582089552237</v>
      </c>
      <c r="P26" s="337">
        <f>IF('CF(Statements of Cash Flows)'!P26="-","-",'CF(Statements of Cash Flows)'!P26/'為替換算(currency conversion)'!$B$3)</f>
        <v>-878.88059701492534</v>
      </c>
      <c r="Q26" s="337">
        <f>IF('CF(Statements of Cash Flows)'!Q26="-","-",'CF(Statements of Cash Flows)'!Q26/'為替換算(currency conversion)'!$B$3)</f>
        <v>-1413.8656716417911</v>
      </c>
      <c r="R26" s="334">
        <f>IF('CF(Statements of Cash Flows)'!R26="-","-",'CF(Statements of Cash Flows)'!R26/'為替換算(currency conversion)'!$B$3)</f>
        <v>-1919.7014925373135</v>
      </c>
      <c r="S26" s="429">
        <f>IF('CF(Statements of Cash Flows)'!S26="-","-",'CF(Statements of Cash Flows)'!S26/'為替換算(currency conversion)'!$B$3)</f>
        <v>-305.26865671641792</v>
      </c>
      <c r="T26" s="337">
        <f>IF('CF(Statements of Cash Flows)'!T26="-","-",'CF(Statements of Cash Flows)'!T26/'為替換算(currency conversion)'!$B$3)</f>
        <v>-592.47761194029852</v>
      </c>
      <c r="U26" s="337">
        <f>IF('CF(Statements of Cash Flows)'!U26="-","-",'CF(Statements of Cash Flows)'!U26/'為替換算(currency conversion)'!$B$3)</f>
        <v>-1012.3507462686567</v>
      </c>
      <c r="V26" s="334">
        <f>IF('CF(Statements of Cash Flows)'!V26="-","-",'CF(Statements of Cash Flows)'!V26/'為替換算(currency conversion)'!$B$3)</f>
        <v>-1297.7089552238806</v>
      </c>
      <c r="W26" s="429">
        <f>IF('CF(Statements of Cash Flows)'!W26="-","-",'CF(Statements of Cash Flows)'!W26/'為替換算(currency conversion)'!$B$3)</f>
        <v>-702.32835820895525</v>
      </c>
      <c r="X26" s="337">
        <f>IF('CF(Statements of Cash Flows)'!X26="-","-",'CF(Statements of Cash Flows)'!X26/'為替換算(currency conversion)'!$B$3)</f>
        <v>-982.71641791044772</v>
      </c>
      <c r="Y26" s="337">
        <f>IF('CF(Statements of Cash Flows)'!Y26="-","-",'CF(Statements of Cash Flows)'!Y26/'為替換算(currency conversion)'!$B$3)</f>
        <v>-1371.358208955224</v>
      </c>
      <c r="Z26" s="334">
        <f>IF('CF(Statements of Cash Flows)'!Z26="-","-",'CF(Statements of Cash Flows)'!Z26/'為替換算(currency conversion)'!$B$3)</f>
        <v>-1466.3208955223881</v>
      </c>
      <c r="AA26" s="429">
        <f>IF('CF(Statements of Cash Flows)'!AA26="-","-",'CF(Statements of Cash Flows)'!AA26/'為替換算(currency conversion)'!$B$3)</f>
        <v>-84.47014925373135</v>
      </c>
      <c r="AB26" s="337">
        <f>IF('CF(Statements of Cash Flows)'!AB26="-","-",'CF(Statements of Cash Flows)'!AB26/'為替換算(currency conversion)'!$B$3)</f>
        <v>-1208.1343283582089</v>
      </c>
      <c r="AC26" s="663"/>
      <c r="AD26" s="664"/>
    </row>
    <row r="27" spans="3:30" s="71" customFormat="1" ht="15" customHeight="1">
      <c r="C27" s="283"/>
      <c r="D27" s="292" t="s">
        <v>339</v>
      </c>
      <c r="E27" s="293" t="s">
        <v>3</v>
      </c>
      <c r="F27" s="294" t="s">
        <v>340</v>
      </c>
      <c r="G27" s="300">
        <f>IF('CF(Statements of Cash Flows)'!G27="-","-",'CF(Statements of Cash Flows)'!G27/'為替換算(currency conversion)'!$B$3)</f>
        <v>-401.94029850746267</v>
      </c>
      <c r="H27" s="300">
        <f>IF('CF(Statements of Cash Flows)'!H27="-","-",'CF(Statements of Cash Flows)'!H27/'為替換算(currency conversion)'!$B$3)</f>
        <v>-742.83582089552237</v>
      </c>
      <c r="I27" s="300">
        <f>IF('CF(Statements of Cash Flows)'!I27="-","-",'CF(Statements of Cash Flows)'!I27/'為替換算(currency conversion)'!$B$3)</f>
        <v>-1112.686567164179</v>
      </c>
      <c r="J27" s="298">
        <f>IF('CF(Statements of Cash Flows)'!J27="-","-",'CF(Statements of Cash Flows)'!J27/'為替換算(currency conversion)'!$B$3)</f>
        <v>-1486.1343283582089</v>
      </c>
      <c r="K27" s="425">
        <f>IF('CF(Statements of Cash Flows)'!K27="-","-",'CF(Statements of Cash Flows)'!K27/'為替換算(currency conversion)'!$B$3)</f>
        <v>-336.91791044776119</v>
      </c>
      <c r="L27" s="302">
        <f>IF('CF(Statements of Cash Flows)'!L27="-","-",'CF(Statements of Cash Flows)'!L27/'為替換算(currency conversion)'!$B$3)</f>
        <v>-627.75373134328356</v>
      </c>
      <c r="M27" s="302">
        <f>IF('CF(Statements of Cash Flows)'!M27="-","-",'CF(Statements of Cash Flows)'!M27/'為替換算(currency conversion)'!$B$3)</f>
        <v>-981.38805970149258</v>
      </c>
      <c r="N27" s="298">
        <f>IF('CF(Statements of Cash Flows)'!N27="-","-",'CF(Statements of Cash Flows)'!N27/'為替換算(currency conversion)'!$B$3)</f>
        <v>-1343.1791044776119</v>
      </c>
      <c r="O27" s="425">
        <f>IF('CF(Statements of Cash Flows)'!O27="-","-",'CF(Statements of Cash Flows)'!O27/'為替換算(currency conversion)'!$B$3)</f>
        <v>-329.70895522388059</v>
      </c>
      <c r="P27" s="302">
        <f>IF('CF(Statements of Cash Flows)'!P27="-","-",'CF(Statements of Cash Flows)'!P27/'為替換算(currency conversion)'!$B$3)</f>
        <v>-639.14925373134326</v>
      </c>
      <c r="Q27" s="302">
        <f>IF('CF(Statements of Cash Flows)'!Q27="-","-",'CF(Statements of Cash Flows)'!Q27/'為替換算(currency conversion)'!$B$3)</f>
        <v>-951.79850746268653</v>
      </c>
      <c r="R27" s="298">
        <f>IF('CF(Statements of Cash Flows)'!R27="-","-",'CF(Statements of Cash Flows)'!R27/'為替換算(currency conversion)'!$B$3)</f>
        <v>-1427.5671641791046</v>
      </c>
      <c r="S27" s="425">
        <f>IF('CF(Statements of Cash Flows)'!S27="-","-",'CF(Statements of Cash Flows)'!S27/'為替換算(currency conversion)'!$B$3)</f>
        <v>-289.97014925373134</v>
      </c>
      <c r="T27" s="302">
        <f>IF('CF(Statements of Cash Flows)'!T27="-","-",'CF(Statements of Cash Flows)'!T27/'為替換算(currency conversion)'!$B$3)</f>
        <v>-603.44776119402979</v>
      </c>
      <c r="U27" s="302">
        <f>IF('CF(Statements of Cash Flows)'!U27="-","-",'CF(Statements of Cash Flows)'!U27/'為替換算(currency conversion)'!$B$3)</f>
        <v>-908.93283582089555</v>
      </c>
      <c r="V27" s="298">
        <f>IF('CF(Statements of Cash Flows)'!V27="-","-",'CF(Statements of Cash Flows)'!V27/'為替換算(currency conversion)'!$B$3)</f>
        <v>-1217.2686567164178</v>
      </c>
      <c r="W27" s="425">
        <f>IF('CF(Statements of Cash Flows)'!W27="-","-",'CF(Statements of Cash Flows)'!W27/'為替換算(currency conversion)'!$B$3)</f>
        <v>-312</v>
      </c>
      <c r="X27" s="302">
        <f>IF('CF(Statements of Cash Flows)'!X27="-","-",'CF(Statements of Cash Flows)'!X27/'為替換算(currency conversion)'!$B$3)</f>
        <v>-626.67164179104475</v>
      </c>
      <c r="Y27" s="302">
        <f>IF('CF(Statements of Cash Flows)'!Y27="-","-",'CF(Statements of Cash Flows)'!Y27/'為替換算(currency conversion)'!$B$3)</f>
        <v>-951.83582089552237</v>
      </c>
      <c r="Z27" s="298">
        <f>IF('CF(Statements of Cash Flows)'!Z27="-","-",'CF(Statements of Cash Flows)'!Z27/'為替換算(currency conversion)'!$B$3)</f>
        <v>-1305.9253731343283</v>
      </c>
      <c r="AA27" s="425">
        <f>IF('CF(Statements of Cash Flows)'!AA27="-","-",'CF(Statements of Cash Flows)'!AA27/'為替換算(currency conversion)'!$B$3)</f>
        <v>-346.99253731343282</v>
      </c>
      <c r="AB27" s="302">
        <f>IF('CF(Statements of Cash Flows)'!AB27="-","-",'CF(Statements of Cash Flows)'!AB27/'為替換算(currency conversion)'!$B$3)</f>
        <v>-666.32835820895525</v>
      </c>
      <c r="AC27" s="655"/>
      <c r="AD27" s="656"/>
    </row>
    <row r="28" spans="3:30" s="71" customFormat="1" ht="15" customHeight="1">
      <c r="C28" s="283"/>
      <c r="D28" s="314" t="s">
        <v>341</v>
      </c>
      <c r="E28" s="315" t="s">
        <v>3</v>
      </c>
      <c r="F28" s="316" t="s">
        <v>488</v>
      </c>
      <c r="G28" s="300">
        <f>IF('CF(Statements of Cash Flows)'!G28="-","-",'CF(Statements of Cash Flows)'!G28/'為替換算(currency conversion)'!$B$3)</f>
        <v>-52.134328358208954</v>
      </c>
      <c r="H28" s="300">
        <f>IF('CF(Statements of Cash Flows)'!H28="-","-",'CF(Statements of Cash Flows)'!H28/'為替換算(currency conversion)'!$B$3)</f>
        <v>-102.75373134328358</v>
      </c>
      <c r="I28" s="300">
        <f>IF('CF(Statements of Cash Flows)'!I28="-","-",'CF(Statements of Cash Flows)'!I28/'為替換算(currency conversion)'!$B$3)</f>
        <v>-140.4402985074627</v>
      </c>
      <c r="J28" s="298">
        <f>IF('CF(Statements of Cash Flows)'!J28="-","-",'CF(Statements of Cash Flows)'!J28/'為替換算(currency conversion)'!$B$3)</f>
        <v>-163.37313432835822</v>
      </c>
      <c r="K28" s="425">
        <f>IF('CF(Statements of Cash Flows)'!K28="-","-",'CF(Statements of Cash Flows)'!K28/'為替換算(currency conversion)'!$B$3)</f>
        <v>-42.402985074626862</v>
      </c>
      <c r="L28" s="302">
        <f>IF('CF(Statements of Cash Flows)'!L28="-","-",'CF(Statements of Cash Flows)'!L28/'為替換算(currency conversion)'!$B$3)</f>
        <v>-89.985074626865668</v>
      </c>
      <c r="M28" s="302">
        <f>IF('CF(Statements of Cash Flows)'!M28="-","-",'CF(Statements of Cash Flows)'!M28/'為替換算(currency conversion)'!$B$3)</f>
        <v>-131.22388059701493</v>
      </c>
      <c r="N28" s="298">
        <f>IF('CF(Statements of Cash Flows)'!N28="-","-",'CF(Statements of Cash Flows)'!N28/'為替換算(currency conversion)'!$B$3)</f>
        <v>-150.16417910447763</v>
      </c>
      <c r="O28" s="425">
        <f>IF('CF(Statements of Cash Flows)'!O28="-","-",'CF(Statements of Cash Flows)'!O28/'為替換算(currency conversion)'!$B$3)</f>
        <v>-37.57462686567164</v>
      </c>
      <c r="P28" s="302">
        <f>IF('CF(Statements of Cash Flows)'!P28="-","-",'CF(Statements of Cash Flows)'!P28/'為替換算(currency conversion)'!$B$3)</f>
        <v>-100.36567164179104</v>
      </c>
      <c r="Q28" s="302">
        <f>IF('CF(Statements of Cash Flows)'!Q28="-","-",'CF(Statements of Cash Flows)'!Q28/'為替換算(currency conversion)'!$B$3)</f>
        <v>-129.82835820895522</v>
      </c>
      <c r="R28" s="298">
        <f>IF('CF(Statements of Cash Flows)'!R28="-","-",'CF(Statements of Cash Flows)'!R28/'為替換算(currency conversion)'!$B$3)</f>
        <v>-155.58955223880596</v>
      </c>
      <c r="S28" s="425">
        <f>IF('CF(Statements of Cash Flows)'!S28="-","-",'CF(Statements of Cash Flows)'!S28/'為替換算(currency conversion)'!$B$3)</f>
        <v>-31.268656716417912</v>
      </c>
      <c r="T28" s="302">
        <f>IF('CF(Statements of Cash Flows)'!T28="-","-",'CF(Statements of Cash Flows)'!T28/'為替換算(currency conversion)'!$B$3)</f>
        <v>-58.895522388059703</v>
      </c>
      <c r="U28" s="302">
        <f>IF('CF(Statements of Cash Flows)'!U28="-","-",'CF(Statements of Cash Flows)'!U28/'為替換算(currency conversion)'!$B$3)</f>
        <v>-110.96268656716418</v>
      </c>
      <c r="V28" s="298">
        <f>IF('CF(Statements of Cash Flows)'!V28="-","-",'CF(Statements of Cash Flows)'!V28/'為替換算(currency conversion)'!$B$3)</f>
        <v>-152.42537313432837</v>
      </c>
      <c r="W28" s="425">
        <f>IF('CF(Statements of Cash Flows)'!W28="-","-",'CF(Statements of Cash Flows)'!W28/'為替換算(currency conversion)'!$B$3)</f>
        <v>-95.447761194029852</v>
      </c>
      <c r="X28" s="302">
        <f>IF('CF(Statements of Cash Flows)'!X28="-","-",'CF(Statements of Cash Flows)'!X28/'為替換算(currency conversion)'!$B$3)</f>
        <v>-132.47014925373134</v>
      </c>
      <c r="Y28" s="302">
        <f>IF('CF(Statements of Cash Flows)'!Y28="-","-",'CF(Statements of Cash Flows)'!Y28/'為替換算(currency conversion)'!$B$3)</f>
        <v>-199.14179104477611</v>
      </c>
      <c r="Z28" s="298">
        <f>IF('CF(Statements of Cash Flows)'!Z28="-","-",'CF(Statements of Cash Flows)'!Z28/'為替換算(currency conversion)'!$B$3)</f>
        <v>-623.29104477611941</v>
      </c>
      <c r="AA28" s="425">
        <f>IF('CF(Statements of Cash Flows)'!AA28="-","-",'CF(Statements of Cash Flows)'!AA28/'為替換算(currency conversion)'!$B$3)</f>
        <v>-74.462686567164184</v>
      </c>
      <c r="AB28" s="302">
        <f>IF('CF(Statements of Cash Flows)'!AB28="-","-",'CF(Statements of Cash Flows)'!AB28/'為替換算(currency conversion)'!$B$3)</f>
        <v>-135.96268656716418</v>
      </c>
      <c r="AC28" s="655"/>
      <c r="AD28" s="656"/>
    </row>
    <row r="29" spans="3:30" s="71" customFormat="1" ht="15" customHeight="1">
      <c r="C29" s="283"/>
      <c r="D29" s="295" t="s">
        <v>343</v>
      </c>
      <c r="E29" s="296" t="s">
        <v>3</v>
      </c>
      <c r="F29" s="297" t="s">
        <v>344</v>
      </c>
      <c r="G29" s="300">
        <f>IF('CF(Statements of Cash Flows)'!G29="-","-",'CF(Statements of Cash Flows)'!G29/'為替換算(currency conversion)'!$B$3)</f>
        <v>45.552238805970148</v>
      </c>
      <c r="H29" s="300">
        <f>IF('CF(Statements of Cash Flows)'!H29="-","-",'CF(Statements of Cash Flows)'!H29/'為替換算(currency conversion)'!$B$3)</f>
        <v>87.194029850746276</v>
      </c>
      <c r="I29" s="300">
        <f>IF('CF(Statements of Cash Flows)'!I29="-","-",'CF(Statements of Cash Flows)'!I29/'為替換算(currency conversion)'!$B$3)</f>
        <v>142.35820895522389</v>
      </c>
      <c r="J29" s="298">
        <f>IF('CF(Statements of Cash Flows)'!J29="-","-",'CF(Statements of Cash Flows)'!J29/'為替換算(currency conversion)'!$B$3)</f>
        <v>179.94776119402985</v>
      </c>
      <c r="K29" s="425">
        <f>IF('CF(Statements of Cash Flows)'!K29="-","-",'CF(Statements of Cash Flows)'!K29/'為替換算(currency conversion)'!$B$3)</f>
        <v>32.664179104477611</v>
      </c>
      <c r="L29" s="302">
        <f>IF('CF(Statements of Cash Flows)'!L29="-","-",'CF(Statements of Cash Flows)'!L29/'為替換算(currency conversion)'!$B$3)</f>
        <v>85.253731343283576</v>
      </c>
      <c r="M29" s="302">
        <f>IF('CF(Statements of Cash Flows)'!M29="-","-",'CF(Statements of Cash Flows)'!M29/'為替換算(currency conversion)'!$B$3)</f>
        <v>119.99253731343283</v>
      </c>
      <c r="N29" s="298">
        <f>IF('CF(Statements of Cash Flows)'!N29="-","-",'CF(Statements of Cash Flows)'!N29/'為替換算(currency conversion)'!$B$3)</f>
        <v>172.61194029850745</v>
      </c>
      <c r="O29" s="425">
        <f>IF('CF(Statements of Cash Flows)'!O29="-","-",'CF(Statements of Cash Flows)'!O29/'為替換算(currency conversion)'!$B$3)</f>
        <v>18.470149253731343</v>
      </c>
      <c r="P29" s="302">
        <f>IF('CF(Statements of Cash Flows)'!P29="-","-",'CF(Statements of Cash Flows)'!P29/'為替換算(currency conversion)'!$B$3)</f>
        <v>106.79104477611941</v>
      </c>
      <c r="Q29" s="302">
        <f>IF('CF(Statements of Cash Flows)'!Q29="-","-",'CF(Statements of Cash Flows)'!Q29/'為替換算(currency conversion)'!$B$3)</f>
        <v>136.5</v>
      </c>
      <c r="R29" s="298">
        <f>IF('CF(Statements of Cash Flows)'!R29="-","-",'CF(Statements of Cash Flows)'!R29/'為替換算(currency conversion)'!$B$3)</f>
        <v>157.1044776119403</v>
      </c>
      <c r="S29" s="425">
        <f>IF('CF(Statements of Cash Flows)'!S29="-","-",'CF(Statements of Cash Flows)'!S29/'為替換算(currency conversion)'!$B$3)</f>
        <v>17.074626865671643</v>
      </c>
      <c r="T29" s="302">
        <f>IF('CF(Statements of Cash Flows)'!T29="-","-",'CF(Statements of Cash Flows)'!T29/'為替換算(currency conversion)'!$B$3)</f>
        <v>73.141791044776113</v>
      </c>
      <c r="U29" s="302">
        <f>IF('CF(Statements of Cash Flows)'!U29="-","-",'CF(Statements of Cash Flows)'!U29/'為替換算(currency conversion)'!$B$3)</f>
        <v>114.21641791044776</v>
      </c>
      <c r="V29" s="298">
        <f>IF('CF(Statements of Cash Flows)'!V29="-","-",'CF(Statements of Cash Flows)'!V29/'為替換算(currency conversion)'!$B$3)</f>
        <v>143.955223880597</v>
      </c>
      <c r="W29" s="425">
        <f>IF('CF(Statements of Cash Flows)'!W29="-","-",'CF(Statements of Cash Flows)'!W29/'為替換算(currency conversion)'!$B$3)</f>
        <v>43.395522388059703</v>
      </c>
      <c r="X29" s="302">
        <f>IF('CF(Statements of Cash Flows)'!X29="-","-",'CF(Statements of Cash Flows)'!X29/'為替換算(currency conversion)'!$B$3)</f>
        <v>74.440298507462686</v>
      </c>
      <c r="Y29" s="302">
        <f>IF('CF(Statements of Cash Flows)'!Y29="-","-",'CF(Statements of Cash Flows)'!Y29/'為替換算(currency conversion)'!$B$3)</f>
        <v>131.14179104477611</v>
      </c>
      <c r="Z29" s="298">
        <f>IF('CF(Statements of Cash Flows)'!Z29="-","-",'CF(Statements of Cash Flows)'!Z29/'為替換算(currency conversion)'!$B$3)</f>
        <v>845.20895522388059</v>
      </c>
      <c r="AA29" s="425">
        <f>IF('CF(Statements of Cash Flows)'!AA29="-","-",'CF(Statements of Cash Flows)'!AA29/'為替換算(currency conversion)'!$B$3)</f>
        <v>395.84328358208955</v>
      </c>
      <c r="AB29" s="302">
        <f>IF('CF(Statements of Cash Flows)'!AB29="-","-",'CF(Statements of Cash Flows)'!AB29/'為替換算(currency conversion)'!$B$3)</f>
        <v>494.94029850746267</v>
      </c>
      <c r="AC29" s="655"/>
      <c r="AD29" s="656"/>
    </row>
    <row r="30" spans="3:30" s="71" customFormat="1" ht="15" customHeight="1">
      <c r="C30" s="283"/>
      <c r="D30" s="295" t="s">
        <v>345</v>
      </c>
      <c r="E30" s="296" t="s">
        <v>3</v>
      </c>
      <c r="F30" s="297" t="s">
        <v>346</v>
      </c>
      <c r="G30" s="300">
        <f>IF('CF(Statements of Cash Flows)'!G30="-","-",'CF(Statements of Cash Flows)'!G30/'為替換算(currency conversion)'!$B$3)</f>
        <v>-12.552238805970148</v>
      </c>
      <c r="H30" s="300">
        <f>IF('CF(Statements of Cash Flows)'!H30="-","-",'CF(Statements of Cash Flows)'!H30/'為替換算(currency conversion)'!$B$3)</f>
        <v>-25.253731343283583</v>
      </c>
      <c r="I30" s="300">
        <f>IF('CF(Statements of Cash Flows)'!I30="-","-",'CF(Statements of Cash Flows)'!I30/'為替換算(currency conversion)'!$B$3)</f>
        <v>-35.888059701492537</v>
      </c>
      <c r="J30" s="298">
        <f>IF('CF(Statements of Cash Flows)'!J30="-","-",'CF(Statements of Cash Flows)'!J30/'為替換算(currency conversion)'!$B$3)</f>
        <v>-36.059701492537314</v>
      </c>
      <c r="K30" s="425">
        <f>IF('CF(Statements of Cash Flows)'!K30="-","-",'CF(Statements of Cash Flows)'!K30/'為替換算(currency conversion)'!$B$3)</f>
        <v>-10.686567164179104</v>
      </c>
      <c r="L30" s="302">
        <f>IF('CF(Statements of Cash Flows)'!L30="-","-",'CF(Statements of Cash Flows)'!L30/'為替換算(currency conversion)'!$B$3)</f>
        <v>-20.082089552238806</v>
      </c>
      <c r="M30" s="302">
        <f>IF('CF(Statements of Cash Flows)'!M30="-","-",'CF(Statements of Cash Flows)'!M30/'為替換算(currency conversion)'!$B$3)</f>
        <v>-56.970149253731343</v>
      </c>
      <c r="N30" s="298">
        <f>IF('CF(Statements of Cash Flows)'!N30="-","-",'CF(Statements of Cash Flows)'!N30/'為替換算(currency conversion)'!$B$3)</f>
        <v>-69.082089552238813</v>
      </c>
      <c r="O30" s="425">
        <f>IF('CF(Statements of Cash Flows)'!O30="-","-",'CF(Statements of Cash Flows)'!O30/'為替換算(currency conversion)'!$B$3)</f>
        <v>-242.85074626865671</v>
      </c>
      <c r="P30" s="302">
        <f>IF('CF(Statements of Cash Flows)'!P30="-","-",'CF(Statements of Cash Flows)'!P30/'為替換算(currency conversion)'!$B$3)</f>
        <v>-252.16417910447763</v>
      </c>
      <c r="Q30" s="302">
        <f>IF('CF(Statements of Cash Flows)'!Q30="-","-",'CF(Statements of Cash Flows)'!Q30/'為替換算(currency conversion)'!$B$3)</f>
        <v>-488.2238805970149</v>
      </c>
      <c r="R30" s="298">
        <f>IF('CF(Statements of Cash Flows)'!R30="-","-",'CF(Statements of Cash Flows)'!R30/'為替換算(currency conversion)'!$B$3)</f>
        <v>-492.2761194029851</v>
      </c>
      <c r="S30" s="425">
        <f>IF('CF(Statements of Cash Flows)'!S30="-","-",'CF(Statements of Cash Flows)'!S30/'為替換算(currency conversion)'!$B$3)</f>
        <v>-4.0223880597014929</v>
      </c>
      <c r="T30" s="302">
        <f>IF('CF(Statements of Cash Flows)'!T30="-","-",'CF(Statements of Cash Flows)'!T30/'為替換算(currency conversion)'!$B$3)</f>
        <v>-6.3208955223880601</v>
      </c>
      <c r="U30" s="302">
        <f>IF('CF(Statements of Cash Flows)'!U30="-","-",'CF(Statements of Cash Flows)'!U30/'為替換算(currency conversion)'!$B$3)</f>
        <v>-112.84328358208955</v>
      </c>
      <c r="V30" s="298">
        <f>IF('CF(Statements of Cash Flows)'!V30="-","-",'CF(Statements of Cash Flows)'!V30/'為替換算(currency conversion)'!$B$3)</f>
        <v>-136.53731343283582</v>
      </c>
      <c r="W30" s="425">
        <f>IF('CF(Statements of Cash Flows)'!W30="-","-",'CF(Statements of Cash Flows)'!W30/'為替換算(currency conversion)'!$B$3)</f>
        <v>-343.08208955223881</v>
      </c>
      <c r="X30" s="302">
        <f>IF('CF(Statements of Cash Flows)'!X30="-","-",'CF(Statements of Cash Flows)'!X30/'為替換算(currency conversion)'!$B$3)</f>
        <v>-344.16417910447763</v>
      </c>
      <c r="Y30" s="302">
        <f>IF('CF(Statements of Cash Flows)'!Y30="-","-",'CF(Statements of Cash Flows)'!Y30/'為替換算(currency conversion)'!$B$3)</f>
        <v>-401.14925373134326</v>
      </c>
      <c r="Z30" s="298">
        <f>IF('CF(Statements of Cash Flows)'!Z30="-","-",'CF(Statements of Cash Flows)'!Z30/'為替換算(currency conversion)'!$B$3)</f>
        <v>-441.28358208955223</v>
      </c>
      <c r="AA30" s="425">
        <f>IF('CF(Statements of Cash Flows)'!AA30="-","-",'CF(Statements of Cash Flows)'!AA30/'為替換算(currency conversion)'!$B$3)</f>
        <v>-107.5223880597015</v>
      </c>
      <c r="AB30" s="302">
        <f>IF('CF(Statements of Cash Flows)'!AB30="-","-",'CF(Statements of Cash Flows)'!AB30/'為替換算(currency conversion)'!$B$3)</f>
        <v>-969.97761194029852</v>
      </c>
      <c r="AC30" s="655"/>
      <c r="AD30" s="656"/>
    </row>
    <row r="31" spans="3:30" s="71" customFormat="1" ht="15" customHeight="1">
      <c r="C31" s="283"/>
      <c r="D31" s="453" t="s">
        <v>524</v>
      </c>
      <c r="E31" s="454" t="s">
        <v>525</v>
      </c>
      <c r="F31" s="304" t="s">
        <v>528</v>
      </c>
      <c r="G31" s="300" t="str">
        <f>IF('CF(Statements of Cash Flows)'!G31="-","-",'CF(Statements of Cash Flows)'!G31/'為替換算(currency conversion)'!$B$3)</f>
        <v>-</v>
      </c>
      <c r="H31" s="300" t="str">
        <f>IF('CF(Statements of Cash Flows)'!H31="-","-",'CF(Statements of Cash Flows)'!H31/'為替換算(currency conversion)'!$B$3)</f>
        <v>-</v>
      </c>
      <c r="I31" s="300" t="str">
        <f>IF('CF(Statements of Cash Flows)'!I31="-","-",'CF(Statements of Cash Flows)'!I31/'為替換算(currency conversion)'!$B$3)</f>
        <v>-</v>
      </c>
      <c r="J31" s="298" t="str">
        <f>IF('CF(Statements of Cash Flows)'!J31="-","-",'CF(Statements of Cash Flows)'!J31/'為替換算(currency conversion)'!$B$3)</f>
        <v>-</v>
      </c>
      <c r="K31" s="425" t="str">
        <f>IF('CF(Statements of Cash Flows)'!K31="-","-",'CF(Statements of Cash Flows)'!K31/'為替換算(currency conversion)'!$B$3)</f>
        <v>-</v>
      </c>
      <c r="L31" s="302" t="str">
        <f>IF('CF(Statements of Cash Flows)'!L31="-","-",'CF(Statements of Cash Flows)'!L31/'為替換算(currency conversion)'!$B$3)</f>
        <v>-</v>
      </c>
      <c r="M31" s="302" t="str">
        <f>IF('CF(Statements of Cash Flows)'!M31="-","-",'CF(Statements of Cash Flows)'!M31/'為替換算(currency conversion)'!$B$3)</f>
        <v>-</v>
      </c>
      <c r="N31" s="298" t="str">
        <f>IF('CF(Statements of Cash Flows)'!N31="-","-",'CF(Statements of Cash Flows)'!N31/'為替換算(currency conversion)'!$B$3)</f>
        <v>-</v>
      </c>
      <c r="O31" s="425" t="str">
        <f>IF('CF(Statements of Cash Flows)'!O31="-","-",'CF(Statements of Cash Flows)'!O31/'為替換算(currency conversion)'!$B$3)</f>
        <v>-</v>
      </c>
      <c r="P31" s="302" t="str">
        <f>IF('CF(Statements of Cash Flows)'!P31="-","-",'CF(Statements of Cash Flows)'!P31/'為替換算(currency conversion)'!$B$3)</f>
        <v>-</v>
      </c>
      <c r="Q31" s="302" t="str">
        <f>IF('CF(Statements of Cash Flows)'!Q31="-","-",'CF(Statements of Cash Flows)'!Q31/'為替換算(currency conversion)'!$B$3)</f>
        <v>-</v>
      </c>
      <c r="R31" s="298" t="str">
        <f>IF('CF(Statements of Cash Flows)'!R31="-","-",'CF(Statements of Cash Flows)'!R31/'為替換算(currency conversion)'!$B$3)</f>
        <v>-</v>
      </c>
      <c r="S31" s="425" t="str">
        <f>IF('CF(Statements of Cash Flows)'!S31="-","-",'CF(Statements of Cash Flows)'!S31/'為替換算(currency conversion)'!$B$3)</f>
        <v>-</v>
      </c>
      <c r="T31" s="302" t="str">
        <f>IF('CF(Statements of Cash Flows)'!T31="-","-",'CF(Statements of Cash Flows)'!T31/'為替換算(currency conversion)'!$B$3)</f>
        <v>-</v>
      </c>
      <c r="U31" s="302" t="str">
        <f>IF('CF(Statements of Cash Flows)'!U31="-","-",'CF(Statements of Cash Flows)'!U31/'為替換算(currency conversion)'!$B$3)</f>
        <v>-</v>
      </c>
      <c r="V31" s="298" t="str">
        <f>IF('CF(Statements of Cash Flows)'!V31="-","-",'CF(Statements of Cash Flows)'!V31/'為替換算(currency conversion)'!$B$3)</f>
        <v>-</v>
      </c>
      <c r="W31" s="425">
        <f>IF('CF(Statements of Cash Flows)'!W31="-","-",'CF(Statements of Cash Flows)'!W31/'為替換算(currency conversion)'!$B$3)</f>
        <v>4.7014925373134329</v>
      </c>
      <c r="X31" s="302">
        <f>IF('CF(Statements of Cash Flows)'!X31="-","-",'CF(Statements of Cash Flows)'!X31/'為替換算(currency conversion)'!$B$3)</f>
        <v>42.119402985074629</v>
      </c>
      <c r="Y31" s="459">
        <f>IF('CF(Statements of Cash Flows)'!Y31="-","-",'CF(Statements of Cash Flows)'!Y31/'為替換算(currency conversion)'!$B$3)</f>
        <v>43</v>
      </c>
      <c r="Z31" s="456">
        <f>IF('CF(Statements of Cash Flows)'!Z31="-","-",'CF(Statements of Cash Flows)'!Z31/'為替換算(currency conversion)'!$B$3)</f>
        <v>43.477611940298509</v>
      </c>
      <c r="AA31" s="425" t="str">
        <f>IF('CF(Statements of Cash Flows)'!AA31="-","-",'CF(Statements of Cash Flows)'!AA31/'為替換算(currency conversion)'!$B$3)</f>
        <v>-</v>
      </c>
      <c r="AB31" s="302">
        <f>IF('CF(Statements of Cash Flows)'!AB31="-","-",'CF(Statements of Cash Flows)'!AB31/'為替換算(currency conversion)'!$B$3)</f>
        <v>1.9850746268656716</v>
      </c>
      <c r="AC31" s="665"/>
      <c r="AD31" s="666"/>
    </row>
    <row r="32" spans="3:30" s="71" customFormat="1" ht="15" customHeight="1">
      <c r="C32" s="322"/>
      <c r="D32" s="323" t="s">
        <v>329</v>
      </c>
      <c r="E32" s="324" t="s">
        <v>3</v>
      </c>
      <c r="F32" s="325" t="s">
        <v>330</v>
      </c>
      <c r="G32" s="326">
        <f>IF('CF(Statements of Cash Flows)'!G32="-","-",'CF(Statements of Cash Flows)'!G32/'為替換算(currency conversion)'!$B$3)</f>
        <v>-23.395522388059703</v>
      </c>
      <c r="H32" s="326">
        <f>IF('CF(Statements of Cash Flows)'!H32="-","-",'CF(Statements of Cash Flows)'!H32/'為替換算(currency conversion)'!$B$3)</f>
        <v>-23.074626865671643</v>
      </c>
      <c r="I32" s="326">
        <f>IF('CF(Statements of Cash Flows)'!I32="-","-",'CF(Statements of Cash Flows)'!I32/'為替換算(currency conversion)'!$B$3)</f>
        <v>-15.917910447761194</v>
      </c>
      <c r="J32" s="305">
        <f>IF('CF(Statements of Cash Flows)'!J32="-","-",'CF(Statements of Cash Flows)'!J32/'為替換算(currency conversion)'!$B$3)</f>
        <v>-16.753731343283583</v>
      </c>
      <c r="K32" s="428">
        <f>IF('CF(Statements of Cash Flows)'!K32="-","-",'CF(Statements of Cash Flows)'!K32/'為替換算(currency conversion)'!$B$3)</f>
        <v>-5.3880597014925371</v>
      </c>
      <c r="L32" s="329">
        <f>IF('CF(Statements of Cash Flows)'!L32="-","-",'CF(Statements of Cash Flows)'!L32/'為替換算(currency conversion)'!$B$3)</f>
        <v>-10.791044776119403</v>
      </c>
      <c r="M32" s="329">
        <f>IF('CF(Statements of Cash Flows)'!M32="-","-",'CF(Statements of Cash Flows)'!M32/'為替換算(currency conversion)'!$B$3)</f>
        <v>-18.977611940298509</v>
      </c>
      <c r="N32" s="305">
        <f>IF('CF(Statements of Cash Flows)'!N32="-","-",'CF(Statements of Cash Flows)'!N32/'為替換算(currency conversion)'!$B$3)</f>
        <v>-4.8134328358208958</v>
      </c>
      <c r="O32" s="428">
        <f>IF('CF(Statements of Cash Flows)'!O32="-","-",'CF(Statements of Cash Flows)'!O32/'為替換算(currency conversion)'!$B$3)</f>
        <v>-0.17164179104477612</v>
      </c>
      <c r="P32" s="329">
        <f>IF('CF(Statements of Cash Flows)'!P32="-","-",'CF(Statements of Cash Flows)'!P32/'為替換算(currency conversion)'!$B$3)</f>
        <v>6.0149253731343286</v>
      </c>
      <c r="Q32" s="329">
        <f>IF('CF(Statements of Cash Flows)'!Q32="-","-",'CF(Statements of Cash Flows)'!Q32/'為替換算(currency conversion)'!$B$3)</f>
        <v>19.485074626865671</v>
      </c>
      <c r="R32" s="305">
        <f>IF('CF(Statements of Cash Flows)'!R32="-","-",'CF(Statements of Cash Flows)'!R32/'為替換算(currency conversion)'!$B$3)</f>
        <v>-1.3731343283582089</v>
      </c>
      <c r="S32" s="428">
        <f>IF('CF(Statements of Cash Flows)'!S32="-","-",'CF(Statements of Cash Flows)'!S32/'為替換算(currency conversion)'!$B$3)</f>
        <v>2.9179104477611939</v>
      </c>
      <c r="T32" s="329">
        <f>IF('CF(Statements of Cash Flows)'!T32="-","-",'CF(Statements of Cash Flows)'!T32/'為替換算(currency conversion)'!$B$3)</f>
        <v>3.044776119402985</v>
      </c>
      <c r="U32" s="329">
        <f>IF('CF(Statements of Cash Flows)'!U32="-","-",'CF(Statements of Cash Flows)'!U32/'為替換算(currency conversion)'!$B$3)</f>
        <v>6.1791044776119399</v>
      </c>
      <c r="V32" s="305">
        <f>IF('CF(Statements of Cash Flows)'!V32="-","-",'CF(Statements of Cash Flows)'!V32/'為替換算(currency conversion)'!$B$3)</f>
        <v>64.567164179104481</v>
      </c>
      <c r="W32" s="428">
        <f>IF('CF(Statements of Cash Flows)'!W32="-","-",'CF(Statements of Cash Flows)'!W32/'為替換算(currency conversion)'!$B$3)</f>
        <v>9.7014925373134331E-2</v>
      </c>
      <c r="X32" s="329">
        <f>IF('CF(Statements of Cash Flows)'!X32="-","-",'CF(Statements of Cash Flows)'!X32/'為替換算(currency conversion)'!$B$3)</f>
        <v>4.0298507462686564</v>
      </c>
      <c r="Y32" s="329">
        <f>IF('CF(Statements of Cash Flows)'!Y32="-","-",'CF(Statements of Cash Flows)'!Y32/'為替換算(currency conversion)'!$B$3)</f>
        <v>6.6343283582089549</v>
      </c>
      <c r="Z32" s="305">
        <f>IF('CF(Statements of Cash Flows)'!Z32="-","-",'CF(Statements of Cash Flows)'!Z32/'為替換算(currency conversion)'!$B$3)</f>
        <v>15.492537313432836</v>
      </c>
      <c r="AA32" s="428">
        <f>IF('CF(Statements of Cash Flows)'!AA32="-","-",'CF(Statements of Cash Flows)'!AA32/'為替換算(currency conversion)'!$B$3)</f>
        <v>48.664179104477611</v>
      </c>
      <c r="AB32" s="329">
        <f>IF('CF(Statements of Cash Flows)'!AB32="-","-",'CF(Statements of Cash Flows)'!AB32/'為替換算(currency conversion)'!$B$3)</f>
        <v>67.208955223880594</v>
      </c>
      <c r="AC32" s="662"/>
      <c r="AD32" s="657"/>
    </row>
    <row r="33" spans="3:30" s="71" customFormat="1" ht="15" customHeight="1">
      <c r="C33" s="283" t="s">
        <v>489</v>
      </c>
      <c r="D33" s="330"/>
      <c r="E33" s="331" t="s">
        <v>3</v>
      </c>
      <c r="F33" s="332" t="s">
        <v>349</v>
      </c>
      <c r="G33" s="333">
        <f>IF('CF(Statements of Cash Flows)'!G33="-","-",'CF(Statements of Cash Flows)'!G33/'為替換算(currency conversion)'!$B$3)</f>
        <v>-765.02238805970148</v>
      </c>
      <c r="H33" s="333">
        <f>IF('CF(Statements of Cash Flows)'!H33="-","-",'CF(Statements of Cash Flows)'!H33/'為替換算(currency conversion)'!$B$3)</f>
        <v>-615.3955223880597</v>
      </c>
      <c r="I33" s="333">
        <f>IF('CF(Statements of Cash Flows)'!I33="-","-",'CF(Statements of Cash Flows)'!I33/'為替換算(currency conversion)'!$B$3)</f>
        <v>-501</v>
      </c>
      <c r="J33" s="334">
        <f>IF('CF(Statements of Cash Flows)'!J33="-","-",'CF(Statements of Cash Flows)'!J33/'為替換算(currency conversion)'!$B$3)</f>
        <v>-678.02238805970148</v>
      </c>
      <c r="K33" s="429">
        <f>IF('CF(Statements of Cash Flows)'!K33="-","-",'CF(Statements of Cash Flows)'!K33/'為替換算(currency conversion)'!$B$3)</f>
        <v>-252.23134328358208</v>
      </c>
      <c r="L33" s="337">
        <f>IF('CF(Statements of Cash Flows)'!L33="-","-",'CF(Statements of Cash Flows)'!L33/'為替換算(currency conversion)'!$B$3)</f>
        <v>-206.83582089552237</v>
      </c>
      <c r="M33" s="337">
        <f>IF('CF(Statements of Cash Flows)'!M33="-","-",'CF(Statements of Cash Flows)'!M33/'為替換算(currency conversion)'!$B$3)</f>
        <v>-116.61940298507463</v>
      </c>
      <c r="N33" s="334">
        <f>IF('CF(Statements of Cash Flows)'!N33="-","-",'CF(Statements of Cash Flows)'!N33/'為替換算(currency conversion)'!$B$3)</f>
        <v>40.679104477611943</v>
      </c>
      <c r="O33" s="429">
        <f>IF('CF(Statements of Cash Flows)'!O33="-","-",'CF(Statements of Cash Flows)'!O33/'為替換算(currency conversion)'!$B$3)</f>
        <v>-419.54477611940297</v>
      </c>
      <c r="P33" s="337">
        <f>IF('CF(Statements of Cash Flows)'!P33="-","-",'CF(Statements of Cash Flows)'!P33/'為替換算(currency conversion)'!$B$3)</f>
        <v>-549.17910447761199</v>
      </c>
      <c r="Q33" s="337">
        <f>IF('CF(Statements of Cash Flows)'!Q33="-","-",'CF(Statements of Cash Flows)'!Q33/'為替換算(currency conversion)'!$B$3)</f>
        <v>-241.50746268656715</v>
      </c>
      <c r="R33" s="334">
        <f>IF('CF(Statements of Cash Flows)'!R33="-","-",'CF(Statements of Cash Flows)'!R33/'為替換算(currency conversion)'!$B$3)</f>
        <v>-493.14179104477614</v>
      </c>
      <c r="S33" s="429">
        <f>IF('CF(Statements of Cash Flows)'!S33="-","-",'CF(Statements of Cash Flows)'!S33/'為替換算(currency conversion)'!$B$3)</f>
        <v>-458.25373134328356</v>
      </c>
      <c r="T33" s="337">
        <f>IF('CF(Statements of Cash Flows)'!T33="-","-",'CF(Statements of Cash Flows)'!T33/'為替換算(currency conversion)'!$B$3)</f>
        <v>-561.97761194029852</v>
      </c>
      <c r="U33" s="337">
        <f>IF('CF(Statements of Cash Flows)'!U33="-","-",'CF(Statements of Cash Flows)'!U33/'為替換算(currency conversion)'!$B$3)</f>
        <v>-322.8805970149254</v>
      </c>
      <c r="V33" s="334">
        <f>IF('CF(Statements of Cash Flows)'!V33="-","-",'CF(Statements of Cash Flows)'!V33/'為替換算(currency conversion)'!$B$3)</f>
        <v>-758.3432835820895</v>
      </c>
      <c r="W33" s="429">
        <f>IF('CF(Statements of Cash Flows)'!W33="-","-",'CF(Statements of Cash Flows)'!W33/'為替換算(currency conversion)'!$B$3)</f>
        <v>142.57462686567163</v>
      </c>
      <c r="X33" s="337">
        <f>IF('CF(Statements of Cash Flows)'!X33="-","-",'CF(Statements of Cash Flows)'!X33/'為替換算(currency conversion)'!$B$3)</f>
        <v>-564.33582089552237</v>
      </c>
      <c r="Y33" s="337">
        <f>IF('CF(Statements of Cash Flows)'!Y33="-","-",'CF(Statements of Cash Flows)'!Y33/'為替換算(currency conversion)'!$B$3)</f>
        <v>-810.29850746268653</v>
      </c>
      <c r="Z33" s="334">
        <f>IF('CF(Statements of Cash Flows)'!Z33="-","-",'CF(Statements of Cash Flows)'!Z33/'為替換算(currency conversion)'!$B$3)</f>
        <v>-1242.6343283582089</v>
      </c>
      <c r="AA33" s="429">
        <f>IF('CF(Statements of Cash Flows)'!AA33="-","-",'CF(Statements of Cash Flows)'!AA33/'為替換算(currency conversion)'!$B$3)</f>
        <v>-541.44776119402979</v>
      </c>
      <c r="AB33" s="337">
        <f>IF('CF(Statements of Cash Flows)'!AB33="-","-",'CF(Statements of Cash Flows)'!AB33/'為替換算(currency conversion)'!$B$3)</f>
        <v>559.58208955223881</v>
      </c>
      <c r="AC33" s="663"/>
      <c r="AD33" s="664"/>
    </row>
    <row r="34" spans="3:30" s="71" customFormat="1" ht="15" customHeight="1">
      <c r="C34" s="283"/>
      <c r="D34" s="292" t="s">
        <v>350</v>
      </c>
      <c r="E34" s="293" t="s">
        <v>3</v>
      </c>
      <c r="F34" s="294" t="s">
        <v>490</v>
      </c>
      <c r="G34" s="300">
        <f>IF('CF(Statements of Cash Flows)'!G34="-","-",'CF(Statements of Cash Flows)'!G34/'為替換算(currency conversion)'!$B$3)</f>
        <v>-1102.0671641791046</v>
      </c>
      <c r="H34" s="300">
        <f>IF('CF(Statements of Cash Flows)'!H34="-","-",'CF(Statements of Cash Flows)'!H34/'為替換算(currency conversion)'!$B$3)</f>
        <v>-1169.1641791044776</v>
      </c>
      <c r="I34" s="300">
        <f>IF('CF(Statements of Cash Flows)'!I34="-","-",'CF(Statements of Cash Flows)'!I34/'為替換算(currency conversion)'!$B$3)</f>
        <v>-1121.3507462686566</v>
      </c>
      <c r="J34" s="298">
        <f>IF('CF(Statements of Cash Flows)'!J34="-","-",'CF(Statements of Cash Flows)'!J34/'為替換算(currency conversion)'!$B$3)</f>
        <v>-1265.8208955223881</v>
      </c>
      <c r="K34" s="425">
        <f>IF('CF(Statements of Cash Flows)'!K34="-","-",'CF(Statements of Cash Flows)'!K34/'為替換算(currency conversion)'!$B$3)</f>
        <v>-11.335820895522389</v>
      </c>
      <c r="L34" s="302">
        <f>IF('CF(Statements of Cash Flows)'!L34="-","-",'CF(Statements of Cash Flows)'!L34/'為替換算(currency conversion)'!$B$3)</f>
        <v>43.985074626865675</v>
      </c>
      <c r="M34" s="302">
        <f>IF('CF(Statements of Cash Flows)'!M34="-","-",'CF(Statements of Cash Flows)'!M34/'為替換算(currency conversion)'!$B$3)</f>
        <v>68.044776119402982</v>
      </c>
      <c r="N34" s="298">
        <f>IF('CF(Statements of Cash Flows)'!N34="-","-",'CF(Statements of Cash Flows)'!N34/'為替換算(currency conversion)'!$B$3)</f>
        <v>206.52238805970148</v>
      </c>
      <c r="O34" s="425">
        <f>IF('CF(Statements of Cash Flows)'!O34="-","-",'CF(Statements of Cash Flows)'!O34/'為替換算(currency conversion)'!$B$3)</f>
        <v>-165.4402985074627</v>
      </c>
      <c r="P34" s="302">
        <f>IF('CF(Statements of Cash Flows)'!P34="-","-",'CF(Statements of Cash Flows)'!P34/'為替換算(currency conversion)'!$B$3)</f>
        <v>-223.47014925373134</v>
      </c>
      <c r="Q34" s="302">
        <f>IF('CF(Statements of Cash Flows)'!Q34="-","-",'CF(Statements of Cash Flows)'!Q34/'為替換算(currency conversion)'!$B$3)</f>
        <v>-282.21641791044777</v>
      </c>
      <c r="R34" s="298">
        <f>IF('CF(Statements of Cash Flows)'!R34="-","-",'CF(Statements of Cash Flows)'!R34/'為替換算(currency conversion)'!$B$3)</f>
        <v>-3.7313432835820897</v>
      </c>
      <c r="S34" s="425">
        <f>IF('CF(Statements of Cash Flows)'!S34="-","-",'CF(Statements of Cash Flows)'!S34/'為替換算(currency conversion)'!$B$3)</f>
        <v>-277.49253731343282</v>
      </c>
      <c r="T34" s="302">
        <f>IF('CF(Statements of Cash Flows)'!T34="-","-",'CF(Statements of Cash Flows)'!T34/'為替換算(currency conversion)'!$B$3)</f>
        <v>-293.58208955223881</v>
      </c>
      <c r="U34" s="302">
        <f>IF('CF(Statements of Cash Flows)'!U34="-","-",'CF(Statements of Cash Flows)'!U34/'為替換算(currency conversion)'!$B$3)</f>
        <v>-298.93283582089555</v>
      </c>
      <c r="V34" s="298">
        <f>IF('CF(Statements of Cash Flows)'!V34="-","-",'CF(Statements of Cash Flows)'!V34/'為替換算(currency conversion)'!$B$3)</f>
        <v>-240.4402985074627</v>
      </c>
      <c r="W34" s="425">
        <f>IF('CF(Statements of Cash Flows)'!W34="-","-",'CF(Statements of Cash Flows)'!W34/'為替換算(currency conversion)'!$B$3)</f>
        <v>335.40298507462688</v>
      </c>
      <c r="X34" s="302">
        <f>IF('CF(Statements of Cash Flows)'!X34="-","-",'CF(Statements of Cash Flows)'!X34/'為替換算(currency conversion)'!$B$3)</f>
        <v>-59.835820895522389</v>
      </c>
      <c r="Y34" s="302">
        <f>IF('CF(Statements of Cash Flows)'!Y34="-","-",'CF(Statements of Cash Flows)'!Y34/'為替換算(currency conversion)'!$B$3)</f>
        <v>-112.33582089552239</v>
      </c>
      <c r="Z34" s="298">
        <f>IF('CF(Statements of Cash Flows)'!Z34="-","-",'CF(Statements of Cash Flows)'!Z34/'為替換算(currency conversion)'!$B$3)</f>
        <v>-214.72388059701493</v>
      </c>
      <c r="AA34" s="425">
        <f>IF('CF(Statements of Cash Flows)'!AA34="-","-",'CF(Statements of Cash Flows)'!AA34/'為替換算(currency conversion)'!$B$3)</f>
        <v>28.664179104477611</v>
      </c>
      <c r="AB34" s="302">
        <f>IF('CF(Statements of Cash Flows)'!AB34="-","-",'CF(Statements of Cash Flows)'!AB34/'為替換算(currency conversion)'!$B$3)</f>
        <v>484.21641791044777</v>
      </c>
      <c r="AC34" s="655"/>
      <c r="AD34" s="656"/>
    </row>
    <row r="35" spans="3:30" s="71" customFormat="1" ht="15" customHeight="1">
      <c r="C35" s="283"/>
      <c r="D35" s="295" t="s">
        <v>352</v>
      </c>
      <c r="E35" s="296" t="s">
        <v>3</v>
      </c>
      <c r="F35" s="297" t="s">
        <v>491</v>
      </c>
      <c r="G35" s="300">
        <f>IF('CF(Statements of Cash Flows)'!G35="-","-",'CF(Statements of Cash Flows)'!G35/'為替換算(currency conversion)'!$B$3)</f>
        <v>764.04477611940297</v>
      </c>
      <c r="H35" s="300">
        <f>IF('CF(Statements of Cash Flows)'!H35="-","-",'CF(Statements of Cash Flows)'!H35/'為替換算(currency conversion)'!$B$3)</f>
        <v>988.3432835820895</v>
      </c>
      <c r="I35" s="300">
        <f>IF('CF(Statements of Cash Flows)'!I35="-","-",'CF(Statements of Cash Flows)'!I35/'為替換算(currency conversion)'!$B$3)</f>
        <v>1138.0373134328358</v>
      </c>
      <c r="J35" s="298">
        <f>IF('CF(Statements of Cash Flows)'!J35="-","-",'CF(Statements of Cash Flows)'!J35/'為替換算(currency conversion)'!$B$3)</f>
        <v>1400.1343283582089</v>
      </c>
      <c r="K35" s="425">
        <f>IF('CF(Statements of Cash Flows)'!K35="-","-",'CF(Statements of Cash Flows)'!K35/'為替換算(currency conversion)'!$B$3)</f>
        <v>2.716417910447761</v>
      </c>
      <c r="L35" s="302">
        <f>IF('CF(Statements of Cash Flows)'!L35="-","-",'CF(Statements of Cash Flows)'!L35/'為替換算(currency conversion)'!$B$3)</f>
        <v>0.11194029850746269</v>
      </c>
      <c r="M35" s="302">
        <f>IF('CF(Statements of Cash Flows)'!M35="-","-",'CF(Statements of Cash Flows)'!M35/'為替換算(currency conversion)'!$B$3)</f>
        <v>298.96268656716416</v>
      </c>
      <c r="N35" s="298">
        <f>IF('CF(Statements of Cash Flows)'!N35="-","-",'CF(Statements of Cash Flows)'!N35/'為替換算(currency conversion)'!$B$3)</f>
        <v>298.94029850746267</v>
      </c>
      <c r="O35" s="425">
        <f>IF('CF(Statements of Cash Flows)'!O35="-","-",'CF(Statements of Cash Flows)'!O35/'為替換算(currency conversion)'!$B$3)</f>
        <v>91.246268656716424</v>
      </c>
      <c r="P35" s="302">
        <f>IF('CF(Statements of Cash Flows)'!P35="-","-",'CF(Statements of Cash Flows)'!P35/'為替換算(currency conversion)'!$B$3)</f>
        <v>93.626865671641795</v>
      </c>
      <c r="Q35" s="302">
        <f>IF('CF(Statements of Cash Flows)'!Q35="-","-",'CF(Statements of Cash Flows)'!Q35/'為替換算(currency conversion)'!$B$3)</f>
        <v>622.88059701492534</v>
      </c>
      <c r="R35" s="298">
        <f>IF('CF(Statements of Cash Flows)'!R35="-","-",'CF(Statements of Cash Flows)'!R35/'為替換算(currency conversion)'!$B$3)</f>
        <v>622.88059701492534</v>
      </c>
      <c r="S35" s="425">
        <f>IF('CF(Statements of Cash Flows)'!S35="-","-",'CF(Statements of Cash Flows)'!S35/'為替換算(currency conversion)'!$B$3)</f>
        <v>2.4701492537313432</v>
      </c>
      <c r="T35" s="302">
        <f>IF('CF(Statements of Cash Flows)'!T35="-","-",'CF(Statements of Cash Flows)'!T35/'為替換算(currency conversion)'!$B$3)</f>
        <v>2.6044776119402986</v>
      </c>
      <c r="U35" s="302">
        <f>IF('CF(Statements of Cash Flows)'!U35="-","-",'CF(Statements of Cash Flows)'!U35/'為替換算(currency conversion)'!$B$3)</f>
        <v>539.94029850746267</v>
      </c>
      <c r="V35" s="298">
        <f>IF('CF(Statements of Cash Flows)'!V35="-","-",'CF(Statements of Cash Flows)'!V35/'為替換算(currency conversion)'!$B$3)</f>
        <v>689.27611940298505</v>
      </c>
      <c r="W35" s="425">
        <f>IF('CF(Statements of Cash Flows)'!W35="-","-",'CF(Statements of Cash Flows)'!W35/'為替換算(currency conversion)'!$B$3)</f>
        <v>1.4925373134328358E-2</v>
      </c>
      <c r="X35" s="302">
        <f>IF('CF(Statements of Cash Flows)'!X35="-","-",'CF(Statements of Cash Flows)'!X35/'為替換算(currency conversion)'!$B$3)</f>
        <v>7.4626865671641784E-2</v>
      </c>
      <c r="Y35" s="302">
        <f>IF('CF(Statements of Cash Flows)'!Y35="-","-",'CF(Statements of Cash Flows)'!Y35/'為替換算(currency conversion)'!$B$3)</f>
        <v>0.52238805970149249</v>
      </c>
      <c r="Z35" s="298">
        <f>IF('CF(Statements of Cash Flows)'!Z35="-","-",'CF(Statements of Cash Flows)'!Z35/'為替換算(currency conversion)'!$B$3)</f>
        <v>1.2686567164179106</v>
      </c>
      <c r="AA35" s="425">
        <f>IF('CF(Statements of Cash Flows)'!AA35="-","-",'CF(Statements of Cash Flows)'!AA35/'為替換算(currency conversion)'!$B$3)</f>
        <v>1.8582089552238805</v>
      </c>
      <c r="AB35" s="302">
        <f>IF('CF(Statements of Cash Flows)'!AB35="-","-",'CF(Statements of Cash Flows)'!AB35/'為替換算(currency conversion)'!$B$3)</f>
        <v>748.14925373134326</v>
      </c>
      <c r="AC35" s="655"/>
      <c r="AD35" s="656"/>
    </row>
    <row r="36" spans="3:30" s="71" customFormat="1" ht="15" customHeight="1">
      <c r="C36" s="283"/>
      <c r="D36" s="295" t="s">
        <v>354</v>
      </c>
      <c r="E36" s="296" t="s">
        <v>3</v>
      </c>
      <c r="F36" s="297" t="s">
        <v>355</v>
      </c>
      <c r="G36" s="300">
        <f>IF('CF(Statements of Cash Flows)'!G36="-","-",'CF(Statements of Cash Flows)'!G36/'為替換算(currency conversion)'!$B$3)</f>
        <v>-336.11194029850748</v>
      </c>
      <c r="H36" s="300">
        <f>IF('CF(Statements of Cash Flows)'!H36="-","-",'CF(Statements of Cash Flows)'!H36/'為替換算(currency conversion)'!$B$3)</f>
        <v>-336.94029850746267</v>
      </c>
      <c r="I36" s="300">
        <f>IF('CF(Statements of Cash Flows)'!I36="-","-",'CF(Statements of Cash Flows)'!I36/'為替換算(currency conversion)'!$B$3)</f>
        <v>-338.97014925373134</v>
      </c>
      <c r="J36" s="298">
        <f>IF('CF(Statements of Cash Flows)'!J36="-","-",'CF(Statements of Cash Flows)'!J36/'為替換算(currency conversion)'!$B$3)</f>
        <v>-773.79850746268653</v>
      </c>
      <c r="K36" s="425">
        <f>IF('CF(Statements of Cash Flows)'!K36="-","-",'CF(Statements of Cash Flows)'!K36/'為替換算(currency conversion)'!$B$3)</f>
        <v>-0.92537313432835822</v>
      </c>
      <c r="L36" s="302">
        <f>IF('CF(Statements of Cash Flows)'!L36="-","-",'CF(Statements of Cash Flows)'!L36/'為替換算(currency conversion)'!$B$3)</f>
        <v>-2.1417910447761193</v>
      </c>
      <c r="M36" s="302">
        <f>IF('CF(Statements of Cash Flows)'!M36="-","-",'CF(Statements of Cash Flows)'!M36/'為替換算(currency conversion)'!$B$3)</f>
        <v>-229.08955223880596</v>
      </c>
      <c r="N36" s="298">
        <f>IF('CF(Statements of Cash Flows)'!N36="-","-",'CF(Statements of Cash Flows)'!N36/'為替換算(currency conversion)'!$B$3)</f>
        <v>-380.35074626865674</v>
      </c>
      <c r="O36" s="425">
        <f>IF('CF(Statements of Cash Flows)'!O36="-","-",'CF(Statements of Cash Flows)'!O36/'為替換算(currency conversion)'!$B$3)</f>
        <v>-2.3731343283582089</v>
      </c>
      <c r="P36" s="302">
        <f>IF('CF(Statements of Cash Flows)'!P36="-","-",'CF(Statements of Cash Flows)'!P36/'為替換算(currency conversion)'!$B$3)</f>
        <v>-5.0746268656716422</v>
      </c>
      <c r="Q36" s="302">
        <f>IF('CF(Statements of Cash Flows)'!Q36="-","-",'CF(Statements of Cash Flows)'!Q36/'為替換算(currency conversion)'!$B$3)</f>
        <v>-11.104477611940299</v>
      </c>
      <c r="R36" s="298">
        <f>IF('CF(Statements of Cash Flows)'!R36="-","-",'CF(Statements of Cash Flows)'!R36/'為替換算(currency conversion)'!$B$3)</f>
        <v>-460.34328358208955</v>
      </c>
      <c r="S36" s="425">
        <f>IF('CF(Statements of Cash Flows)'!S36="-","-",'CF(Statements of Cash Flows)'!S36/'為替換算(currency conversion)'!$B$3)</f>
        <v>-0.91791044776119401</v>
      </c>
      <c r="T36" s="302">
        <f>IF('CF(Statements of Cash Flows)'!T36="-","-",'CF(Statements of Cash Flows)'!T36/'為替換算(currency conversion)'!$B$3)</f>
        <v>-2.0149253731343282</v>
      </c>
      <c r="U36" s="302">
        <f>IF('CF(Statements of Cash Flows)'!U36="-","-",'CF(Statements of Cash Flows)'!U36/'為替換算(currency conversion)'!$B$3)</f>
        <v>-114.67910447761194</v>
      </c>
      <c r="V36" s="298">
        <f>IF('CF(Statements of Cash Flows)'!V36="-","-",'CF(Statements of Cash Flows)'!V36/'為替換算(currency conversion)'!$B$3)</f>
        <v>-664.40298507462683</v>
      </c>
      <c r="W36" s="425">
        <f>IF('CF(Statements of Cash Flows)'!W36="-","-",'CF(Statements of Cash Flows)'!W36/'為替換算(currency conversion)'!$B$3)</f>
        <v>-0.76119402985074625</v>
      </c>
      <c r="X36" s="302">
        <f>IF('CF(Statements of Cash Flows)'!X36="-","-",'CF(Statements of Cash Flows)'!X36/'為替換算(currency conversion)'!$B$3)</f>
        <v>-225.66417910447763</v>
      </c>
      <c r="Y36" s="302">
        <f>IF('CF(Statements of Cash Flows)'!Y36="-","-",'CF(Statements of Cash Flows)'!Y36/'為替換算(currency conversion)'!$B$3)</f>
        <v>-226.70895522388059</v>
      </c>
      <c r="Z36" s="298">
        <f>IF('CF(Statements of Cash Flows)'!Z36="-","-",'CF(Statements of Cash Flows)'!Z36/'為替換算(currency conversion)'!$B$3)</f>
        <v>-467.26119402985074</v>
      </c>
      <c r="AA36" s="425">
        <f>IF('CF(Statements of Cash Flows)'!AA36="-","-",'CF(Statements of Cash Flows)'!AA36/'為替換算(currency conversion)'!$B$3)</f>
        <v>-337.1194029850746</v>
      </c>
      <c r="AB36" s="302">
        <f>IF('CF(Statements of Cash Flows)'!AB36="-","-",'CF(Statements of Cash Flows)'!AB36/'為替換算(currency conversion)'!$B$3)</f>
        <v>-338.0149253731343</v>
      </c>
      <c r="AC36" s="655"/>
      <c r="AD36" s="656"/>
    </row>
    <row r="37" spans="3:30" s="71" customFormat="1" ht="15" customHeight="1">
      <c r="C37" s="283"/>
      <c r="D37" s="211" t="s">
        <v>356</v>
      </c>
      <c r="E37" s="296" t="s">
        <v>3</v>
      </c>
      <c r="F37" s="297" t="s">
        <v>536</v>
      </c>
      <c r="G37" s="300" t="str">
        <f>IF('CF(Statements of Cash Flows)'!G37="-","-",'CF(Statements of Cash Flows)'!G37/'為替換算(currency conversion)'!$B$3)</f>
        <v>-</v>
      </c>
      <c r="H37" s="300" t="str">
        <f>IF('CF(Statements of Cash Flows)'!H37="-","-",'CF(Statements of Cash Flows)'!H37/'為替換算(currency conversion)'!$B$3)</f>
        <v>-</v>
      </c>
      <c r="I37" s="300" t="str">
        <f>IF('CF(Statements of Cash Flows)'!I37="-","-",'CF(Statements of Cash Flows)'!I37/'為替換算(currency conversion)'!$B$3)</f>
        <v>-</v>
      </c>
      <c r="J37" s="298" t="str">
        <f>IF('CF(Statements of Cash Flows)'!J37="-","-",'CF(Statements of Cash Flows)'!J37/'為替換算(currency conversion)'!$B$3)</f>
        <v>-</v>
      </c>
      <c r="K37" s="425" t="str">
        <f>IF('CF(Statements of Cash Flows)'!K37="-","-",'CF(Statements of Cash Flows)'!K37/'為替換算(currency conversion)'!$B$3)</f>
        <v>-</v>
      </c>
      <c r="L37" s="302" t="str">
        <f>IF('CF(Statements of Cash Flows)'!L37="-","-",'CF(Statements of Cash Flows)'!L37/'為替換算(currency conversion)'!$B$3)</f>
        <v>-</v>
      </c>
      <c r="M37" s="302" t="str">
        <f>IF('CF(Statements of Cash Flows)'!M37="-","-",'CF(Statements of Cash Flows)'!M37/'為替換算(currency conversion)'!$B$3)</f>
        <v>-</v>
      </c>
      <c r="N37" s="298" t="str">
        <f>IF('CF(Statements of Cash Flows)'!N37="-","-",'CF(Statements of Cash Flows)'!N37/'為替換算(currency conversion)'!$B$3)</f>
        <v>-</v>
      </c>
      <c r="O37" s="425">
        <f>IF('CF(Statements of Cash Flows)'!O37="-","-",'CF(Statements of Cash Flows)'!O37/'為替換算(currency conversion)'!$B$3)</f>
        <v>-62.582089552238806</v>
      </c>
      <c r="P37" s="302">
        <f>IF('CF(Statements of Cash Flows)'!P37="-","-",'CF(Statements of Cash Flows)'!P37/'為替換算(currency conversion)'!$B$3)</f>
        <v>-134.73134328358208</v>
      </c>
      <c r="Q37" s="302">
        <f>IF('CF(Statements of Cash Flows)'!Q37="-","-",'CF(Statements of Cash Flows)'!Q37/'為替換算(currency conversion)'!$B$3)</f>
        <v>-198.26865671641792</v>
      </c>
      <c r="R37" s="298">
        <f>IF('CF(Statements of Cash Flows)'!R37="-","-",'CF(Statements of Cash Flows)'!R37/'為替換算(currency conversion)'!$B$3)</f>
        <v>-266.43283582089555</v>
      </c>
      <c r="S37" s="425">
        <f>IF('CF(Statements of Cash Flows)'!S37="-","-",'CF(Statements of Cash Flows)'!S37/'為替換算(currency conversion)'!$B$3)</f>
        <v>-79.514925373134332</v>
      </c>
      <c r="T37" s="302">
        <f>IF('CF(Statements of Cash Flows)'!T37="-","-",'CF(Statements of Cash Flows)'!T37/'為替換算(currency conversion)'!$B$3)</f>
        <v>-157.37313432835822</v>
      </c>
      <c r="U37" s="302">
        <f>IF('CF(Statements of Cash Flows)'!U37="-","-",'CF(Statements of Cash Flows)'!U37/'為替換算(currency conversion)'!$B$3)</f>
        <v>-232.61940298507463</v>
      </c>
      <c r="V37" s="298">
        <f>IF('CF(Statements of Cash Flows)'!V37="-","-",'CF(Statements of Cash Flows)'!V37/'為替換算(currency conversion)'!$B$3)</f>
        <v>-322.25373134328356</v>
      </c>
      <c r="W37" s="425">
        <f>IF('CF(Statements of Cash Flows)'!W37="-","-",'CF(Statements of Cash Flows)'!W37/'為替換算(currency conversion)'!$B$3)</f>
        <v>-80.171641791044777</v>
      </c>
      <c r="X37" s="302">
        <f>IF('CF(Statements of Cash Flows)'!X37="-","-",'CF(Statements of Cash Flows)'!X37/'為替換算(currency conversion)'!$B$3)</f>
        <v>-162.76119402985074</v>
      </c>
      <c r="Y37" s="302">
        <f>IF('CF(Statements of Cash Flows)'!Y37="-","-",'CF(Statements of Cash Flows)'!Y37/'為替換算(currency conversion)'!$B$3)</f>
        <v>-241.82089552238807</v>
      </c>
      <c r="Z37" s="298">
        <f>IF('CF(Statements of Cash Flows)'!Z37="-","-",'CF(Statements of Cash Flows)'!Z37/'為替換算(currency conversion)'!$B$3)</f>
        <v>-327.02238805970148</v>
      </c>
      <c r="AA37" s="425">
        <f>IF('CF(Statements of Cash Flows)'!AA37="-","-",'CF(Statements of Cash Flows)'!AA37/'為替換算(currency conversion)'!$B$3)</f>
        <v>-86.932835820895519</v>
      </c>
      <c r="AB37" s="302">
        <f>IF('CF(Statements of Cash Flows)'!AB37="-","-",'CF(Statements of Cash Flows)'!AB37/'為替換算(currency conversion)'!$B$3)</f>
        <v>-179.58955223880596</v>
      </c>
      <c r="AC37" s="655"/>
      <c r="AD37" s="656"/>
    </row>
    <row r="38" spans="3:30" s="71" customFormat="1" ht="15" customHeight="1">
      <c r="C38" s="283"/>
      <c r="D38" s="295" t="s">
        <v>358</v>
      </c>
      <c r="E38" s="296" t="s">
        <v>3</v>
      </c>
      <c r="F38" s="297" t="s">
        <v>359</v>
      </c>
      <c r="G38" s="300" t="str">
        <f>IF('CF(Statements of Cash Flows)'!G38="-","-",'CF(Statements of Cash Flows)'!G38/'為替換算(currency conversion)'!$B$3)</f>
        <v>-</v>
      </c>
      <c r="H38" s="300">
        <f>IF('CF(Statements of Cash Flows)'!H38="-","-",'CF(Statements of Cash Flows)'!H38/'為替換算(currency conversion)'!$B$3)</f>
        <v>-0.30597014925373134</v>
      </c>
      <c r="I38" s="300">
        <f>IF('CF(Statements of Cash Flows)'!I38="-","-",'CF(Statements of Cash Flows)'!I38/'為替換算(currency conversion)'!$B$3)</f>
        <v>-0.85074626865671643</v>
      </c>
      <c r="J38" s="298">
        <f>IF('CF(Statements of Cash Flows)'!J38="-","-",'CF(Statements of Cash Flows)'!J38/'為替換算(currency conversion)'!$B$3)</f>
        <v>-0.85074626865671643</v>
      </c>
      <c r="K38" s="425">
        <f>IF('CF(Statements of Cash Flows)'!K38="-","-",'CF(Statements of Cash Flows)'!K38/'為替換算(currency conversion)'!$B$3)</f>
        <v>-8.7686567164179099</v>
      </c>
      <c r="L38" s="302">
        <f>IF('CF(Statements of Cash Flows)'!L38="-","-",'CF(Statements of Cash Flows)'!L38/'為替換算(currency conversion)'!$B$3)</f>
        <v>-8.7686567164179099</v>
      </c>
      <c r="M38" s="302">
        <f>IF('CF(Statements of Cash Flows)'!M38="-","-",'CF(Statements of Cash Flows)'!M38/'為替換算(currency conversion)'!$B$3)</f>
        <v>-9.7910447761194028</v>
      </c>
      <c r="N38" s="298">
        <f>IF('CF(Statements of Cash Flows)'!N38="-","-",'CF(Statements of Cash Flows)'!N38/'為替換算(currency conversion)'!$B$3)</f>
        <v>-9.7910447761194028</v>
      </c>
      <c r="O38" s="425">
        <f>IF('CF(Statements of Cash Flows)'!O38="-","-",'CF(Statements of Cash Flows)'!O38/'為替換算(currency conversion)'!$B$3)</f>
        <v>-2.8283582089552239</v>
      </c>
      <c r="P38" s="302">
        <f>IF('CF(Statements of Cash Flows)'!P38="-","-",'CF(Statements of Cash Flows)'!P38/'為替換算(currency conversion)'!$B$3)</f>
        <v>-3.1492537313432836</v>
      </c>
      <c r="Q38" s="302">
        <f>IF('CF(Statements of Cash Flows)'!Q38="-","-",'CF(Statements of Cash Flows)'!Q38/'為替換算(currency conversion)'!$B$3)</f>
        <v>-6.6567164179104479</v>
      </c>
      <c r="R38" s="298">
        <f>IF('CF(Statements of Cash Flows)'!R38="-","-",'CF(Statements of Cash Flows)'!R38/'為替換算(currency conversion)'!$B$3)</f>
        <v>-18.149253731343283</v>
      </c>
      <c r="S38" s="425" t="str">
        <f>IF('CF(Statements of Cash Flows)'!S38="-","-",'CF(Statements of Cash Flows)'!S38/'為替換算(currency conversion)'!$B$3)</f>
        <v>-</v>
      </c>
      <c r="T38" s="302">
        <f>IF('CF(Statements of Cash Flows)'!T38="-","-",'CF(Statements of Cash Flows)'!T38/'為替換算(currency conversion)'!$B$3)</f>
        <v>-4.3059701492537314</v>
      </c>
      <c r="U38" s="302">
        <f>IF('CF(Statements of Cash Flows)'!U38="-","-",'CF(Statements of Cash Flows)'!U38/'為替換算(currency conversion)'!$B$3)</f>
        <v>-15.440298507462687</v>
      </c>
      <c r="V38" s="298">
        <f>IF('CF(Statements of Cash Flows)'!V38="-","-",'CF(Statements of Cash Flows)'!V38/'為替換算(currency conversion)'!$B$3)</f>
        <v>-15.440298507462687</v>
      </c>
      <c r="W38" s="425">
        <f>IF('CF(Statements of Cash Flows)'!W38="-","-",'CF(Statements of Cash Flows)'!W38/'為替換算(currency conversion)'!$B$3)</f>
        <v>-9.5</v>
      </c>
      <c r="X38" s="302">
        <f>IF('CF(Statements of Cash Flows)'!X38="-","-",'CF(Statements of Cash Flows)'!X38/'為替換算(currency conversion)'!$B$3)</f>
        <v>-9.5</v>
      </c>
      <c r="Y38" s="302">
        <f>IF('CF(Statements of Cash Flows)'!Y38="-","-",'CF(Statements of Cash Flows)'!Y38/'為替換算(currency conversion)'!$B$3)</f>
        <v>-24.544776119402986</v>
      </c>
      <c r="Z38" s="298">
        <f>IF('CF(Statements of Cash Flows)'!Z38="-","-",'CF(Statements of Cash Flows)'!Z38/'為替換算(currency conversion)'!$B$3)</f>
        <v>-26.686567164179106</v>
      </c>
      <c r="AA38" s="425">
        <f>IF('CF(Statements of Cash Flows)'!AA38="-","-",'CF(Statements of Cash Flows)'!AA38/'為替換算(currency conversion)'!$B$3)</f>
        <v>-16.253731343283583</v>
      </c>
      <c r="AB38" s="302">
        <f>IF('CF(Statements of Cash Flows)'!AB38="-","-",'CF(Statements of Cash Flows)'!AB38/'為替換算(currency conversion)'!$B$3)</f>
        <v>-17.067164179104477</v>
      </c>
      <c r="AC38" s="655"/>
      <c r="AD38" s="656"/>
    </row>
    <row r="39" spans="3:30" s="71" customFormat="1" ht="15" customHeight="1">
      <c r="C39" s="283"/>
      <c r="D39" s="295" t="s">
        <v>360</v>
      </c>
      <c r="E39" s="296" t="s">
        <v>3</v>
      </c>
      <c r="F39" s="316" t="s">
        <v>361</v>
      </c>
      <c r="G39" s="300" t="str">
        <f>IF('CF(Statements of Cash Flows)'!G39="-","-",'CF(Statements of Cash Flows)'!G39/'為替換算(currency conversion)'!$B$3)</f>
        <v>-</v>
      </c>
      <c r="H39" s="300" t="str">
        <f>IF('CF(Statements of Cash Flows)'!H39="-","-",'CF(Statements of Cash Flows)'!H39/'為替換算(currency conversion)'!$B$3)</f>
        <v>-</v>
      </c>
      <c r="I39" s="300" t="str">
        <f>IF('CF(Statements of Cash Flows)'!I39="-","-",'CF(Statements of Cash Flows)'!I39/'為替換算(currency conversion)'!$B$3)</f>
        <v>-</v>
      </c>
      <c r="J39" s="298" t="str">
        <f>IF('CF(Statements of Cash Flows)'!J39="-","-",'CF(Statements of Cash Flows)'!J39/'為替換算(currency conversion)'!$B$3)</f>
        <v>-</v>
      </c>
      <c r="K39" s="425" t="str">
        <f>IF('CF(Statements of Cash Flows)'!K39="-","-",'CF(Statements of Cash Flows)'!K39/'為替換算(currency conversion)'!$B$3)</f>
        <v>-</v>
      </c>
      <c r="L39" s="302" t="str">
        <f>IF('CF(Statements of Cash Flows)'!L39="-","-",'CF(Statements of Cash Flows)'!L39/'為替換算(currency conversion)'!$B$3)</f>
        <v>-</v>
      </c>
      <c r="M39" s="302">
        <f>IF('CF(Statements of Cash Flows)'!M39="-","-",'CF(Statements of Cash Flows)'!M39/'為替換算(currency conversion)'!$B$3)</f>
        <v>88.052238805970148</v>
      </c>
      <c r="N39" s="298">
        <f>IF('CF(Statements of Cash Flows)'!N39="-","-",'CF(Statements of Cash Flows)'!N39/'為替換算(currency conversion)'!$B$3)</f>
        <v>88.052238805970148</v>
      </c>
      <c r="O39" s="425" t="str">
        <f>IF('CF(Statements of Cash Flows)'!O39="-","-",'CF(Statements of Cash Flows)'!O39/'為替換算(currency conversion)'!$B$3)</f>
        <v>-</v>
      </c>
      <c r="P39" s="302" t="str">
        <f>IF('CF(Statements of Cash Flows)'!P39="-","-",'CF(Statements of Cash Flows)'!P39/'為替換算(currency conversion)'!$B$3)</f>
        <v>-</v>
      </c>
      <c r="Q39" s="302" t="str">
        <f>IF('CF(Statements of Cash Flows)'!Q39="-","-",'CF(Statements of Cash Flows)'!Q39/'為替換算(currency conversion)'!$B$3)</f>
        <v>-</v>
      </c>
      <c r="R39" s="298" t="str">
        <f>IF('CF(Statements of Cash Flows)'!R39="-","-",'CF(Statements of Cash Flows)'!R39/'為替換算(currency conversion)'!$B$3)</f>
        <v>-</v>
      </c>
      <c r="S39" s="425" t="str">
        <f>IF('CF(Statements of Cash Flows)'!S39="-","-",'CF(Statements of Cash Flows)'!S39/'為替換算(currency conversion)'!$B$3)</f>
        <v>-</v>
      </c>
      <c r="T39" s="302" t="str">
        <f>IF('CF(Statements of Cash Flows)'!T39="-","-",'CF(Statements of Cash Flows)'!T39/'為替換算(currency conversion)'!$B$3)</f>
        <v>-</v>
      </c>
      <c r="U39" s="302" t="str">
        <f>IF('CF(Statements of Cash Flows)'!U39="-","-",'CF(Statements of Cash Flows)'!U39/'為替換算(currency conversion)'!$B$3)</f>
        <v>-</v>
      </c>
      <c r="V39" s="298" t="str">
        <f>IF('CF(Statements of Cash Flows)'!V39="-","-",'CF(Statements of Cash Flows)'!V39/'為替換算(currency conversion)'!$B$3)</f>
        <v>-</v>
      </c>
      <c r="W39" s="425" t="str">
        <f>IF('CF(Statements of Cash Flows)'!W39="-","-",'CF(Statements of Cash Flows)'!W39/'為替換算(currency conversion)'!$B$3)</f>
        <v>-</v>
      </c>
      <c r="X39" s="302" t="str">
        <f>IF('CF(Statements of Cash Flows)'!X39="-","-",'CF(Statements of Cash Flows)'!X39/'為替換算(currency conversion)'!$B$3)</f>
        <v>-</v>
      </c>
      <c r="Y39" s="302" t="str">
        <f>IF('CF(Statements of Cash Flows)'!Y39="-","-",'CF(Statements of Cash Flows)'!Y39/'為替換算(currency conversion)'!$B$3)</f>
        <v>-</v>
      </c>
      <c r="Z39" s="298" t="str">
        <f>IF('CF(Statements of Cash Flows)'!Z39="-","-",'CF(Statements of Cash Flows)'!Z39/'為替換算(currency conversion)'!$B$3)</f>
        <v>-</v>
      </c>
      <c r="AA39" s="425" t="str">
        <f>IF('CF(Statements of Cash Flows)'!AA39="-","-",'CF(Statements of Cash Flows)'!AA39/'為替換算(currency conversion)'!$B$3)</f>
        <v>-</v>
      </c>
      <c r="AB39" s="302" t="str">
        <f>IF('CF(Statements of Cash Flows)'!AB39="-","-",'CF(Statements of Cash Flows)'!AB39/'為替換算(currency conversion)'!$B$3)</f>
        <v>-</v>
      </c>
      <c r="AC39" s="655"/>
      <c r="AD39" s="656"/>
    </row>
    <row r="40" spans="3:30" s="71" customFormat="1" ht="15" customHeight="1">
      <c r="C40" s="283"/>
      <c r="D40" s="295" t="s">
        <v>362</v>
      </c>
      <c r="E40" s="296" t="s">
        <v>3</v>
      </c>
      <c r="F40" s="316" t="s">
        <v>363</v>
      </c>
      <c r="G40" s="300">
        <f>IF('CF(Statements of Cash Flows)'!G40="-","-",'CF(Statements of Cash Flows)'!G40/'為替換算(currency conversion)'!$B$3)</f>
        <v>-82.134328358208961</v>
      </c>
      <c r="H40" s="300">
        <f>IF('CF(Statements of Cash Flows)'!H40="-","-",'CF(Statements of Cash Flows)'!H40/'為替換算(currency conversion)'!$B$3)</f>
        <v>-83.723880597014926</v>
      </c>
      <c r="I40" s="300">
        <f>IF('CF(Statements of Cash Flows)'!I40="-","-",'CF(Statements of Cash Flows)'!I40/'為替換算(currency conversion)'!$B$3)</f>
        <v>-160.84328358208955</v>
      </c>
      <c r="J40" s="298">
        <f>IF('CF(Statements of Cash Flows)'!J40="-","-",'CF(Statements of Cash Flows)'!J40/'為替換算(currency conversion)'!$B$3)</f>
        <v>-162.23134328358208</v>
      </c>
      <c r="K40" s="425">
        <f>IF('CF(Statements of Cash Flows)'!K40="-","-",'CF(Statements of Cash Flows)'!K40/'為替換算(currency conversion)'!$B$3)</f>
        <v>-77.149253731343279</v>
      </c>
      <c r="L40" s="302">
        <f>IF('CF(Statements of Cash Flows)'!L40="-","-",'CF(Statements of Cash Flows)'!L40/'為替換算(currency conversion)'!$B$3)</f>
        <v>-78.485074626865668</v>
      </c>
      <c r="M40" s="302">
        <f>IF('CF(Statements of Cash Flows)'!M40="-","-",'CF(Statements of Cash Flows)'!M40/'為替換算(currency conversion)'!$B$3)</f>
        <v>-166.08208955223881</v>
      </c>
      <c r="N40" s="298">
        <f>IF('CF(Statements of Cash Flows)'!N40="-","-",'CF(Statements of Cash Flows)'!N40/'為替換算(currency conversion)'!$B$3)</f>
        <v>-167.44776119402985</v>
      </c>
      <c r="O40" s="425">
        <f>IF('CF(Statements of Cash Flows)'!O40="-","-",'CF(Statements of Cash Flows)'!O40/'為替換算(currency conversion)'!$B$3)</f>
        <v>-87.604477611940297</v>
      </c>
      <c r="P40" s="302">
        <f>IF('CF(Statements of Cash Flows)'!P40="-","-",'CF(Statements of Cash Flows)'!P40/'為替換算(currency conversion)'!$B$3)</f>
        <v>-88.962686567164184</v>
      </c>
      <c r="Q40" s="302">
        <f>IF('CF(Statements of Cash Flows)'!Q40="-","-",'CF(Statements of Cash Flows)'!Q40/'為替換算(currency conversion)'!$B$3)</f>
        <v>-181.84328358208955</v>
      </c>
      <c r="R40" s="298">
        <f>IF('CF(Statements of Cash Flows)'!R40="-","-",'CF(Statements of Cash Flows)'!R40/'為替換算(currency conversion)'!$B$3)</f>
        <v>-183.20149253731344</v>
      </c>
      <c r="S40" s="425">
        <f>IF('CF(Statements of Cash Flows)'!S40="-","-",'CF(Statements of Cash Flows)'!S40/'為替換算(currency conversion)'!$B$3)</f>
        <v>-92.888059701492537</v>
      </c>
      <c r="T40" s="302">
        <f>IF('CF(Statements of Cash Flows)'!T40="-","-",'CF(Statements of Cash Flows)'!T40/'為替換算(currency conversion)'!$B$3)</f>
        <v>-94.179104477611943</v>
      </c>
      <c r="U40" s="302">
        <f>IF('CF(Statements of Cash Flows)'!U40="-","-",'CF(Statements of Cash Flows)'!U40/'為替換算(currency conversion)'!$B$3)</f>
        <v>-187.0597014925373</v>
      </c>
      <c r="V40" s="298">
        <f>IF('CF(Statements of Cash Flows)'!V40="-","-",'CF(Statements of Cash Flows)'!V40/'為替換算(currency conversion)'!$B$3)</f>
        <v>-188.36567164179104</v>
      </c>
      <c r="W40" s="425">
        <f>IF('CF(Statements of Cash Flows)'!W40="-","-",'CF(Statements of Cash Flows)'!W40/'為替換算(currency conversion)'!$B$3)</f>
        <v>-92.97014925373135</v>
      </c>
      <c r="X40" s="302">
        <f>IF('CF(Statements of Cash Flows)'!X40="-","-",'CF(Statements of Cash Flows)'!X40/'為替換算(currency conversion)'!$B$3)</f>
        <v>-94.171641791044777</v>
      </c>
      <c r="Y40" s="302">
        <f>IF('CF(Statements of Cash Flows)'!Y40="-","-",'CF(Statements of Cash Flows)'!Y40/'為替換算(currency conversion)'!$B$3)</f>
        <v>-192.42537313432837</v>
      </c>
      <c r="Z40" s="298">
        <f>IF('CF(Statements of Cash Flows)'!Z40="-","-",'CF(Statements of Cash Flows)'!Z40/'為替換算(currency conversion)'!$B$3)</f>
        <v>-193.61194029850745</v>
      </c>
      <c r="AA40" s="425">
        <f>IF('CF(Statements of Cash Flows)'!AA40="-","-",'CF(Statements of Cash Flows)'!AA40/'為替換算(currency conversion)'!$B$3)</f>
        <v>-119</v>
      </c>
      <c r="AB40" s="302">
        <f>IF('CF(Statements of Cash Flows)'!AB40="-","-",'CF(Statements of Cash Flows)'!AB40/'為替換算(currency conversion)'!$B$3)</f>
        <v>-120.33582089552239</v>
      </c>
      <c r="AC40" s="655"/>
      <c r="AD40" s="656"/>
    </row>
    <row r="41" spans="3:30" s="71" customFormat="1" ht="15" customHeight="1">
      <c r="C41" s="283"/>
      <c r="D41" s="295" t="s">
        <v>364</v>
      </c>
      <c r="E41" s="296" t="s">
        <v>3</v>
      </c>
      <c r="F41" s="316" t="s">
        <v>365</v>
      </c>
      <c r="G41" s="300" t="str">
        <f>IF('CF(Statements of Cash Flows)'!G41="-","-",'CF(Statements of Cash Flows)'!G41/'為替換算(currency conversion)'!$B$3)</f>
        <v>-</v>
      </c>
      <c r="H41" s="300" t="str">
        <f>IF('CF(Statements of Cash Flows)'!H41="-","-",'CF(Statements of Cash Flows)'!H41/'為替換算(currency conversion)'!$B$3)</f>
        <v>-</v>
      </c>
      <c r="I41" s="300" t="str">
        <f>IF('CF(Statements of Cash Flows)'!I41="-","-",'CF(Statements of Cash Flows)'!I41/'為替換算(currency conversion)'!$B$3)</f>
        <v>-</v>
      </c>
      <c r="J41" s="298">
        <f>IF('CF(Statements of Cash Flows)'!J41="-","-",'CF(Statements of Cash Flows)'!J41/'為替換算(currency conversion)'!$B$3)</f>
        <v>149.25373134328359</v>
      </c>
      <c r="K41" s="425">
        <f>IF('CF(Statements of Cash Flows)'!K41="-","-",'CF(Statements of Cash Flows)'!K41/'為替換算(currency conversion)'!$B$3)</f>
        <v>-149.25373134328359</v>
      </c>
      <c r="L41" s="302">
        <f>IF('CF(Statements of Cash Flows)'!L41="-","-",'CF(Statements of Cash Flows)'!L41/'為替換算(currency conversion)'!$B$3)</f>
        <v>-149.25373134328359</v>
      </c>
      <c r="M41" s="302">
        <f>IF('CF(Statements of Cash Flows)'!M41="-","-",'CF(Statements of Cash Flows)'!M41/'為替換算(currency conversion)'!$B$3)</f>
        <v>-149.25373134328359</v>
      </c>
      <c r="N41" s="298">
        <f>IF('CF(Statements of Cash Flows)'!N41="-","-",'CF(Statements of Cash Flows)'!N41/'為替換算(currency conversion)'!$B$3)</f>
        <v>29.850746268656717</v>
      </c>
      <c r="O41" s="425">
        <f>IF('CF(Statements of Cash Flows)'!O41="-","-",'CF(Statements of Cash Flows)'!O41/'為替換算(currency conversion)'!$B$3)</f>
        <v>-179.1044776119403</v>
      </c>
      <c r="P41" s="302">
        <f>IF('CF(Statements of Cash Flows)'!P41="-","-",'CF(Statements of Cash Flows)'!P41/'為替換算(currency conversion)'!$B$3)</f>
        <v>-179.1044776119403</v>
      </c>
      <c r="Q41" s="302">
        <f>IF('CF(Statements of Cash Flows)'!Q41="-","-",'CF(Statements of Cash Flows)'!Q41/'為替換算(currency conversion)'!$B$3)</f>
        <v>-179.1044776119403</v>
      </c>
      <c r="R41" s="298">
        <f>IF('CF(Statements of Cash Flows)'!R41="-","-",'CF(Statements of Cash Flows)'!R41/'為替換算(currency conversion)'!$B$3)</f>
        <v>-179.1044776119403</v>
      </c>
      <c r="S41" s="425" t="str">
        <f>IF('CF(Statements of Cash Flows)'!S41="-","-",'CF(Statements of Cash Flows)'!S41/'為替換算(currency conversion)'!$B$3)</f>
        <v>-</v>
      </c>
      <c r="T41" s="302" t="str">
        <f>IF('CF(Statements of Cash Flows)'!T41="-","-",'CF(Statements of Cash Flows)'!T41/'為替換算(currency conversion)'!$B$3)</f>
        <v>-</v>
      </c>
      <c r="U41" s="302" t="str">
        <f>IF('CF(Statements of Cash Flows)'!U41="-","-",'CF(Statements of Cash Flows)'!U41/'為替換算(currency conversion)'!$B$3)</f>
        <v>-</v>
      </c>
      <c r="V41" s="298" t="str">
        <f>IF('CF(Statements of Cash Flows)'!V41="-","-",'CF(Statements of Cash Flows)'!V41/'為替換算(currency conversion)'!$B$3)</f>
        <v>-</v>
      </c>
      <c r="W41" s="425" t="str">
        <f>IF('CF(Statements of Cash Flows)'!W41="-","-",'CF(Statements of Cash Flows)'!W41/'為替換算(currency conversion)'!$B$3)</f>
        <v>-</v>
      </c>
      <c r="X41" s="302" t="str">
        <f>IF('CF(Statements of Cash Flows)'!X41="-","-",'CF(Statements of Cash Flows)'!X41/'為替換算(currency conversion)'!$B$3)</f>
        <v>-</v>
      </c>
      <c r="Y41" s="302" t="str">
        <f>IF('CF(Statements of Cash Flows)'!Y41="-","-",'CF(Statements of Cash Flows)'!Y41/'為替換算(currency conversion)'!$B$3)</f>
        <v>-</v>
      </c>
      <c r="Z41" s="298" t="str">
        <f>IF('CF(Statements of Cash Flows)'!Z41="-","-",'CF(Statements of Cash Flows)'!Z41/'為替換算(currency conversion)'!$B$3)</f>
        <v>-</v>
      </c>
      <c r="AA41" s="425" t="str">
        <f>IF('CF(Statements of Cash Flows)'!AA41="-","-",'CF(Statements of Cash Flows)'!AA41/'為替換算(currency conversion)'!$B$3)</f>
        <v>-</v>
      </c>
      <c r="AB41" s="302" t="str">
        <f>IF('CF(Statements of Cash Flows)'!AB41="-","-",'CF(Statements of Cash Flows)'!AB41/'為替換算(currency conversion)'!$B$3)</f>
        <v>-</v>
      </c>
      <c r="AC41" s="655"/>
      <c r="AD41" s="656"/>
    </row>
    <row r="42" spans="3:30" s="71" customFormat="1" ht="15" customHeight="1">
      <c r="C42" s="283"/>
      <c r="D42" s="295" t="s">
        <v>366</v>
      </c>
      <c r="E42" s="296" t="s">
        <v>3</v>
      </c>
      <c r="F42" s="297" t="s">
        <v>492</v>
      </c>
      <c r="G42" s="300">
        <f>IF('CF(Statements of Cash Flows)'!G42="-","-",'CF(Statements of Cash Flows)'!G42/'為替換算(currency conversion)'!$B$3)</f>
        <v>-4.7313432835820892</v>
      </c>
      <c r="H42" s="300">
        <f>IF('CF(Statements of Cash Flows)'!H42="-","-",'CF(Statements of Cash Flows)'!H42/'為替換算(currency conversion)'!$B$3)</f>
        <v>-5.2686567164179108</v>
      </c>
      <c r="I42" s="300">
        <f>IF('CF(Statements of Cash Flows)'!I42="-","-",'CF(Statements of Cash Flows)'!I42/'為替換算(currency conversion)'!$B$3)</f>
        <v>-5.7686567164179108</v>
      </c>
      <c r="J42" s="298">
        <f>IF('CF(Statements of Cash Flows)'!J42="-","-",'CF(Statements of Cash Flows)'!J42/'為替換算(currency conversion)'!$B$3)</f>
        <v>-5.7686567164179108</v>
      </c>
      <c r="K42" s="425">
        <f>IF('CF(Statements of Cash Flows)'!K42="-","-",'CF(Statements of Cash Flows)'!K42/'為替換算(currency conversion)'!$B$3)</f>
        <v>-4.8134328358208958</v>
      </c>
      <c r="L42" s="302">
        <f>IF('CF(Statements of Cash Flows)'!L42="-","-",'CF(Statements of Cash Flows)'!L42/'為替換算(currency conversion)'!$B$3)</f>
        <v>-5.08955223880597</v>
      </c>
      <c r="M42" s="302">
        <f>IF('CF(Statements of Cash Flows)'!M42="-","-",'CF(Statements of Cash Flows)'!M42/'為替換算(currency conversion)'!$B$3)</f>
        <v>-5.6044776119402986</v>
      </c>
      <c r="N42" s="298">
        <f>IF('CF(Statements of Cash Flows)'!N42="-","-",'CF(Statements of Cash Flows)'!N42/'為替換算(currency conversion)'!$B$3)</f>
        <v>-5.6044776119402986</v>
      </c>
      <c r="O42" s="425">
        <f>IF('CF(Statements of Cash Flows)'!O42="-","-",'CF(Statements of Cash Flows)'!O42/'為替換算(currency conversion)'!$B$3)</f>
        <v>-7.9328358208955221</v>
      </c>
      <c r="P42" s="302">
        <f>IF('CF(Statements of Cash Flows)'!P42="-","-",'CF(Statements of Cash Flows)'!P42/'為替換算(currency conversion)'!$B$3)</f>
        <v>-8.3134328358208958</v>
      </c>
      <c r="Q42" s="302">
        <f>IF('CF(Statements of Cash Flows)'!Q42="-","-",'CF(Statements of Cash Flows)'!Q42/'為替換算(currency conversion)'!$B$3)</f>
        <v>-8.7388059701492544</v>
      </c>
      <c r="R42" s="298">
        <f>IF('CF(Statements of Cash Flows)'!R42="-","-",'CF(Statements of Cash Flows)'!R42/'為替換算(currency conversion)'!$B$3)</f>
        <v>-8.7910447761194028</v>
      </c>
      <c r="S42" s="425">
        <f>IF('CF(Statements of Cash Flows)'!S42="-","-",'CF(Statements of Cash Flows)'!S42/'為替換算(currency conversion)'!$B$3)</f>
        <v>-9.9179104477611943</v>
      </c>
      <c r="T42" s="302">
        <f>IF('CF(Statements of Cash Flows)'!T42="-","-",'CF(Statements of Cash Flows)'!T42/'為替換算(currency conversion)'!$B$3)</f>
        <v>-13.664179104477611</v>
      </c>
      <c r="U42" s="302">
        <f>IF('CF(Statements of Cash Flows)'!U42="-","-",'CF(Statements of Cash Flows)'!U42/'為替換算(currency conversion)'!$B$3)</f>
        <v>-14.208955223880597</v>
      </c>
      <c r="V42" s="298">
        <f>IF('CF(Statements of Cash Flows)'!V42="-","-",'CF(Statements of Cash Flows)'!V42/'為替換算(currency conversion)'!$B$3)</f>
        <v>-16.843283582089551</v>
      </c>
      <c r="W42" s="425">
        <f>IF('CF(Statements of Cash Flows)'!W42="-","-",'CF(Statements of Cash Flows)'!W42/'為替換算(currency conversion)'!$B$3)</f>
        <v>-10.552238805970148</v>
      </c>
      <c r="X42" s="302">
        <f>IF('CF(Statements of Cash Flows)'!X42="-","-",'CF(Statements of Cash Flows)'!X42/'為替換算(currency conversion)'!$B$3)</f>
        <v>-12.216417910447761</v>
      </c>
      <c r="Y42" s="302">
        <f>IF('CF(Statements of Cash Flows)'!Y42="-","-",'CF(Statements of Cash Flows)'!Y42/'為替換算(currency conversion)'!$B$3)</f>
        <v>-12.73134328358209</v>
      </c>
      <c r="Z42" s="298">
        <f>IF('CF(Statements of Cash Flows)'!Z42="-","-",'CF(Statements of Cash Flows)'!Z42/'為替換算(currency conversion)'!$B$3)</f>
        <v>-14.350746268656716</v>
      </c>
      <c r="AA42" s="425">
        <f>IF('CF(Statements of Cash Flows)'!AA42="-","-",'CF(Statements of Cash Flows)'!AA42/'為替換算(currency conversion)'!$B$3)</f>
        <v>-12.664179104477611</v>
      </c>
      <c r="AB42" s="302">
        <f>IF('CF(Statements of Cash Flows)'!AB42="-","-",'CF(Statements of Cash Flows)'!AB42/'為替換算(currency conversion)'!$B$3)</f>
        <v>-15.865671641791044</v>
      </c>
      <c r="AC42" s="655"/>
      <c r="AD42" s="656"/>
    </row>
    <row r="43" spans="3:30" s="71" customFormat="1" ht="15" customHeight="1">
      <c r="C43" s="283"/>
      <c r="D43" s="295" t="s">
        <v>368</v>
      </c>
      <c r="E43" s="296" t="s">
        <v>3</v>
      </c>
      <c r="F43" s="297" t="s">
        <v>538</v>
      </c>
      <c r="G43" s="300" t="str">
        <f>IF('CF(Statements of Cash Flows)'!G43="-","-",'CF(Statements of Cash Flows)'!G43/'為替換算(currency conversion)'!$B$3)</f>
        <v>-</v>
      </c>
      <c r="H43" s="300">
        <f>IF('CF(Statements of Cash Flows)'!H43="-","-",'CF(Statements of Cash Flows)'!H43/'為替換算(currency conversion)'!$B$3)</f>
        <v>-7.462686567164179E-3</v>
      </c>
      <c r="I43" s="300">
        <f>IF('CF(Statements of Cash Flows)'!I43="-","-",'CF(Statements of Cash Flows)'!I43/'為替換算(currency conversion)'!$B$3)</f>
        <v>-7.462686567164179E-3</v>
      </c>
      <c r="J43" s="298">
        <f>IF('CF(Statements of Cash Flows)'!J43="-","-",'CF(Statements of Cash Flows)'!J43/'為替換算(currency conversion)'!$B$3)</f>
        <v>-7.462686567164179E-3</v>
      </c>
      <c r="K43" s="425" t="str">
        <f>IF('CF(Statements of Cash Flows)'!K43="-","-",'CF(Statements of Cash Flows)'!K43/'為替換算(currency conversion)'!$B$3)</f>
        <v>-</v>
      </c>
      <c r="L43" s="302" t="str">
        <f>IF('CF(Statements of Cash Flows)'!L43="-","-",'CF(Statements of Cash Flows)'!L43/'為替換算(currency conversion)'!$B$3)</f>
        <v>-</v>
      </c>
      <c r="M43" s="302" t="str">
        <f>IF('CF(Statements of Cash Flows)'!M43="-","-",'CF(Statements of Cash Flows)'!M43/'為替換算(currency conversion)'!$B$3)</f>
        <v>-</v>
      </c>
      <c r="N43" s="298" t="str">
        <f>IF('CF(Statements of Cash Flows)'!N43="-","-",'CF(Statements of Cash Flows)'!N43/'為替換算(currency conversion)'!$B$3)</f>
        <v>-</v>
      </c>
      <c r="O43" s="425" t="str">
        <f>IF('CF(Statements of Cash Flows)'!O43="-","-",'CF(Statements of Cash Flows)'!O43/'為替換算(currency conversion)'!$B$3)</f>
        <v>-</v>
      </c>
      <c r="P43" s="302" t="str">
        <f>IF('CF(Statements of Cash Flows)'!P43="-","-",'CF(Statements of Cash Flows)'!P43/'為替換算(currency conversion)'!$B$3)</f>
        <v>-</v>
      </c>
      <c r="Q43" s="302" t="str">
        <f>IF('CF(Statements of Cash Flows)'!Q43="-","-",'CF(Statements of Cash Flows)'!Q43/'為替換算(currency conversion)'!$B$3)</f>
        <v>-</v>
      </c>
      <c r="R43" s="298" t="str">
        <f>IF('CF(Statements of Cash Flows)'!R43="-","-",'CF(Statements of Cash Flows)'!R43/'為替換算(currency conversion)'!$B$3)</f>
        <v>-</v>
      </c>
      <c r="S43" s="425" t="str">
        <f>IF('CF(Statements of Cash Flows)'!S43="-","-",'CF(Statements of Cash Flows)'!S43/'為替換算(currency conversion)'!$B$3)</f>
        <v>-</v>
      </c>
      <c r="T43" s="302" t="str">
        <f>IF('CF(Statements of Cash Flows)'!T43="-","-",'CF(Statements of Cash Flows)'!T43/'為替換算(currency conversion)'!$B$3)</f>
        <v>-</v>
      </c>
      <c r="U43" s="302" t="str">
        <f>IF('CF(Statements of Cash Flows)'!U43="-","-",'CF(Statements of Cash Flows)'!U43/'為替換算(currency conversion)'!$B$3)</f>
        <v>-</v>
      </c>
      <c r="V43" s="298" t="str">
        <f>IF('CF(Statements of Cash Flows)'!V43="-","-",'CF(Statements of Cash Flows)'!V43/'為替換算(currency conversion)'!$B$3)</f>
        <v>-</v>
      </c>
      <c r="W43" s="425" t="str">
        <f>IF('CF(Statements of Cash Flows)'!W43="-","-",'CF(Statements of Cash Flows)'!W43/'為替換算(currency conversion)'!$B$3)</f>
        <v>-</v>
      </c>
      <c r="X43" s="302" t="str">
        <f>IF('CF(Statements of Cash Flows)'!X43="-","-",'CF(Statements of Cash Flows)'!X43/'為替換算(currency conversion)'!$B$3)</f>
        <v>-</v>
      </c>
      <c r="Y43" s="302" t="str">
        <f>IF('CF(Statements of Cash Flows)'!Y43="-","-",'CF(Statements of Cash Flows)'!Y43/'為替換算(currency conversion)'!$B$3)</f>
        <v>-</v>
      </c>
      <c r="Z43" s="298" t="str">
        <f>IF('CF(Statements of Cash Flows)'!Z43="-","-",'CF(Statements of Cash Flows)'!Z43/'為替換算(currency conversion)'!$B$3)</f>
        <v>-</v>
      </c>
      <c r="AA43" s="425" t="str">
        <f>IF('CF(Statements of Cash Flows)'!AA43="-","-",'CF(Statements of Cash Flows)'!AA43/'為替換算(currency conversion)'!$B$3)</f>
        <v>-</v>
      </c>
      <c r="AB43" s="302" t="str">
        <f>IF('CF(Statements of Cash Flows)'!AB43="-","-",'CF(Statements of Cash Flows)'!AB43/'為替換算(currency conversion)'!$B$3)</f>
        <v>-</v>
      </c>
      <c r="AC43" s="655"/>
      <c r="AD43" s="656"/>
    </row>
    <row r="44" spans="3:30" s="71" customFormat="1" ht="15" customHeight="1">
      <c r="C44" s="283"/>
      <c r="D44" s="295" t="s">
        <v>369</v>
      </c>
      <c r="E44" s="296" t="s">
        <v>3</v>
      </c>
      <c r="F44" s="297" t="s">
        <v>330</v>
      </c>
      <c r="G44" s="300">
        <f>IF('CF(Statements of Cash Flows)'!G44="-","-",'CF(Statements of Cash Flows)'!G44/'為替換算(currency conversion)'!$B$3)</f>
        <v>-4.0223880597014929</v>
      </c>
      <c r="H44" s="300">
        <f>IF('CF(Statements of Cash Flows)'!H44="-","-",'CF(Statements of Cash Flows)'!H44/'為替換算(currency conversion)'!$B$3)</f>
        <v>-8.3208955223880601</v>
      </c>
      <c r="I44" s="300">
        <f>IF('CF(Statements of Cash Flows)'!I44="-","-",'CF(Statements of Cash Flows)'!I44/'為替換算(currency conversion)'!$B$3)</f>
        <v>-11.246268656716419</v>
      </c>
      <c r="J44" s="298">
        <f>IF('CF(Statements of Cash Flows)'!J44="-","-",'CF(Statements of Cash Flows)'!J44/'為替換算(currency conversion)'!$B$3)</f>
        <v>-18.925373134328357</v>
      </c>
      <c r="K44" s="425">
        <f>IF('CF(Statements of Cash Flows)'!K44="-","-",'CF(Statements of Cash Flows)'!K44/'為替換算(currency conversion)'!$B$3)</f>
        <v>-2.6940298507462686</v>
      </c>
      <c r="L44" s="302">
        <f>IF('CF(Statements of Cash Flows)'!L44="-","-",'CF(Statements of Cash Flows)'!L44/'為替換算(currency conversion)'!$B$3)</f>
        <v>-7.1865671641791042</v>
      </c>
      <c r="M44" s="302">
        <f>IF('CF(Statements of Cash Flows)'!M44="-","-",'CF(Statements of Cash Flows)'!M44/'為替換算(currency conversion)'!$B$3)</f>
        <v>-11.85820895522388</v>
      </c>
      <c r="N44" s="298">
        <f>IF('CF(Statements of Cash Flows)'!N44="-","-",'CF(Statements of Cash Flows)'!N44/'為替換算(currency conversion)'!$B$3)</f>
        <v>-19.492537313432837</v>
      </c>
      <c r="O44" s="425">
        <f>IF('CF(Statements of Cash Flows)'!O44="-","-",'CF(Statements of Cash Flows)'!O44/'為替換算(currency conversion)'!$B$3)</f>
        <v>-2.9179104477611939</v>
      </c>
      <c r="P44" s="302" t="str">
        <f>IF('CF(Statements of Cash Flows)'!P44="-","-",'CF(Statements of Cash Flows)'!P44/'為替換算(currency conversion)'!$B$3)</f>
        <v>-</v>
      </c>
      <c r="Q44" s="302">
        <f>IF('CF(Statements of Cash Flows)'!Q44="-","-",'CF(Statements of Cash Flows)'!Q44/'為替換算(currency conversion)'!$B$3)</f>
        <v>3.5522388059701493</v>
      </c>
      <c r="R44" s="298">
        <f>IF('CF(Statements of Cash Flows)'!R44="-","-",'CF(Statements of Cash Flows)'!R44/'為替換算(currency conversion)'!$B$3)</f>
        <v>3.7388059701492535</v>
      </c>
      <c r="S44" s="425" t="str">
        <f>IF('CF(Statements of Cash Flows)'!S44="-","-",'CF(Statements of Cash Flows)'!S44/'為替換算(currency conversion)'!$B$3)</f>
        <v>-</v>
      </c>
      <c r="T44" s="302">
        <f>IF('CF(Statements of Cash Flows)'!T44="-","-",'CF(Statements of Cash Flows)'!T44/'為替換算(currency conversion)'!$B$3)</f>
        <v>0.52985074626865669</v>
      </c>
      <c r="U44" s="302">
        <f>IF('CF(Statements of Cash Flows)'!U44="-","-",'CF(Statements of Cash Flows)'!U44/'為替換算(currency conversion)'!$B$3)</f>
        <v>0.12686567164179105</v>
      </c>
      <c r="V44" s="298">
        <f>IF('CF(Statements of Cash Flows)'!V44="-","-",'CF(Statements of Cash Flows)'!V44/'為替換算(currency conversion)'!$B$3)</f>
        <v>0.12686567164179105</v>
      </c>
      <c r="W44" s="425">
        <f>IF('CF(Statements of Cash Flows)'!W44="-","-",'CF(Statements of Cash Flows)'!W44/'為替換算(currency conversion)'!$B$3)</f>
        <v>1.1194029850746268</v>
      </c>
      <c r="X44" s="302">
        <f>IF('CF(Statements of Cash Flows)'!X44="-","-",'CF(Statements of Cash Flows)'!X44/'為替換算(currency conversion)'!$B$3)</f>
        <v>-0.2537313432835821</v>
      </c>
      <c r="Y44" s="302">
        <f>IF('CF(Statements of Cash Flows)'!Y44="-","-",'CF(Statements of Cash Flows)'!Y44/'為替換算(currency conversion)'!$B$3)</f>
        <v>-0.2537313432835821</v>
      </c>
      <c r="Z44" s="298">
        <f>IF('CF(Statements of Cash Flows)'!Z44="-","-",'CF(Statements of Cash Flows)'!Z44/'為替換算(currency conversion)'!$B$3)</f>
        <v>-0.2537313432835821</v>
      </c>
      <c r="AA44" s="425" t="str">
        <f>IF('CF(Statements of Cash Flows)'!AA44="-","-",'CF(Statements of Cash Flows)'!AA44/'為替換算(currency conversion)'!$B$3)</f>
        <v>-</v>
      </c>
      <c r="AB44" s="302">
        <f>IF('CF(Statements of Cash Flows)'!AB44="-","-",'CF(Statements of Cash Flows)'!AB44/'為替換算(currency conversion)'!$B$3)</f>
        <v>-1.9104477611940298</v>
      </c>
      <c r="AC44" s="655"/>
      <c r="AD44" s="656"/>
    </row>
    <row r="45" spans="3:30" s="71" customFormat="1" ht="15" customHeight="1">
      <c r="C45" s="988" t="s">
        <v>493</v>
      </c>
      <c r="D45" s="989"/>
      <c r="E45" s="307" t="s">
        <v>3</v>
      </c>
      <c r="F45" s="308" t="s">
        <v>494</v>
      </c>
      <c r="G45" s="338">
        <f>IF('CF(Statements of Cash Flows)'!G45="-","-",'CF(Statements of Cash Flows)'!G45/'為替換算(currency conversion)'!$B$3)</f>
        <v>-440.84328358208955</v>
      </c>
      <c r="H45" s="309">
        <f>IF('CF(Statements of Cash Flows)'!H45="-","-",'CF(Statements of Cash Flows)'!H45/'為替換算(currency conversion)'!$B$3)</f>
        <v>-492.17164179104475</v>
      </c>
      <c r="I45" s="309">
        <f>IF('CF(Statements of Cash Flows)'!I45="-","-",'CF(Statements of Cash Flows)'!I45/'為替換算(currency conversion)'!$B$3)</f>
        <v>-389.82089552238807</v>
      </c>
      <c r="J45" s="339">
        <f>IF('CF(Statements of Cash Flows)'!J45="-","-",'CF(Statements of Cash Flows)'!J45/'為替換算(currency conversion)'!$B$3)</f>
        <v>-448.96268656716416</v>
      </c>
      <c r="K45" s="430">
        <f>IF('CF(Statements of Cash Flows)'!K45="-","-",'CF(Statements of Cash Flows)'!K45/'為替換算(currency conversion)'!$B$3)</f>
        <v>44.985074626865675</v>
      </c>
      <c r="L45" s="313">
        <f>IF('CF(Statements of Cash Flows)'!L45="-","-",'CF(Statements of Cash Flows)'!L45/'為替換算(currency conversion)'!$B$3)</f>
        <v>56.671641791044777</v>
      </c>
      <c r="M45" s="313">
        <f>IF('CF(Statements of Cash Flows)'!M45="-","-",'CF(Statements of Cash Flows)'!M45/'為替換算(currency conversion)'!$B$3)</f>
        <v>73.201492537313428</v>
      </c>
      <c r="N45" s="339">
        <f>IF('CF(Statements of Cash Flows)'!N45="-","-",'CF(Statements of Cash Flows)'!N45/'為替換算(currency conversion)'!$B$3)</f>
        <v>452.09701492537312</v>
      </c>
      <c r="O45" s="430">
        <f>IF('CF(Statements of Cash Flows)'!O45="-","-",'CF(Statements of Cash Flows)'!O45/'為替換算(currency conversion)'!$B$3)</f>
        <v>230.94776119402985</v>
      </c>
      <c r="P45" s="313">
        <f>IF('CF(Statements of Cash Flows)'!P45="-","-",'CF(Statements of Cash Flows)'!P45/'為替換算(currency conversion)'!$B$3)</f>
        <v>-178.69402985074626</v>
      </c>
      <c r="Q45" s="313">
        <f>IF('CF(Statements of Cash Flows)'!Q45="-","-",'CF(Statements of Cash Flows)'!Q45/'為替換算(currency conversion)'!$B$3)</f>
        <v>7.41044776119403</v>
      </c>
      <c r="R45" s="339">
        <f>IF('CF(Statements of Cash Flows)'!R45="-","-",'CF(Statements of Cash Flows)'!R45/'為替換算(currency conversion)'!$B$3)</f>
        <v>-323.07462686567163</v>
      </c>
      <c r="S45" s="430">
        <f>IF('CF(Statements of Cash Flows)'!S45="-","-",'CF(Statements of Cash Flows)'!S45/'為替換算(currency conversion)'!$B$3)</f>
        <v>464.81343283582089</v>
      </c>
      <c r="T45" s="313">
        <f>IF('CF(Statements of Cash Flows)'!T45="-","-",'CF(Statements of Cash Flows)'!T45/'為替換算(currency conversion)'!$B$3)</f>
        <v>392.54477611940297</v>
      </c>
      <c r="U45" s="313">
        <f>IF('CF(Statements of Cash Flows)'!U45="-","-",'CF(Statements of Cash Flows)'!U45/'為替換算(currency conversion)'!$B$3)</f>
        <v>692.58208955223881</v>
      </c>
      <c r="V45" s="339">
        <f>IF('CF(Statements of Cash Flows)'!V45="-","-",'CF(Statements of Cash Flows)'!V45/'為替換算(currency conversion)'!$B$3)</f>
        <v>574.47761194029852</v>
      </c>
      <c r="W45" s="430">
        <f>IF('CF(Statements of Cash Flows)'!W45="-","-",'CF(Statements of Cash Flows)'!W45/'為替換算(currency conversion)'!$B$3)</f>
        <v>607.14179104477614</v>
      </c>
      <c r="X45" s="313">
        <f>IF('CF(Statements of Cash Flows)'!X45="-","-",'CF(Statements of Cash Flows)'!X45/'為替換算(currency conversion)'!$B$3)</f>
        <v>-388.32089552238807</v>
      </c>
      <c r="Y45" s="313">
        <f>IF('CF(Statements of Cash Flows)'!Y45="-","-",'CF(Statements of Cash Flows)'!Y45/'為替換算(currency conversion)'!$B$3)</f>
        <v>-428.00746268656718</v>
      </c>
      <c r="Z45" s="339">
        <f>IF('CF(Statements of Cash Flows)'!Z45="-","-",'CF(Statements of Cash Flows)'!Z45/'為替換算(currency conversion)'!$B$3)</f>
        <v>-392.50746268656718</v>
      </c>
      <c r="AA45" s="430">
        <f>IF('CF(Statements of Cash Flows)'!AA45="-","-",'CF(Statements of Cash Flows)'!AA45/'為替換算(currency conversion)'!$B$3)</f>
        <v>108.76865671641791</v>
      </c>
      <c r="AB45" s="313">
        <f>IF('CF(Statements of Cash Flows)'!AB45="-","-",'CF(Statements of Cash Flows)'!AB45/'為替換算(currency conversion)'!$B$3)</f>
        <v>237.29850746268656</v>
      </c>
      <c r="AC45" s="658"/>
      <c r="AD45" s="667"/>
    </row>
    <row r="46" spans="3:30" s="71" customFormat="1" ht="15" customHeight="1">
      <c r="C46" s="988" t="s">
        <v>495</v>
      </c>
      <c r="D46" s="989"/>
      <c r="E46" s="307" t="s">
        <v>3</v>
      </c>
      <c r="F46" s="308" t="s">
        <v>373</v>
      </c>
      <c r="G46" s="300">
        <f>IF('CF(Statements of Cash Flows)'!G46="-","-",'CF(Statements of Cash Flows)'!G46/'為替換算(currency conversion)'!$B$3)</f>
        <v>1895.4029850746269</v>
      </c>
      <c r="H46" s="300">
        <f>IF('CF(Statements of Cash Flows)'!H46="-","-",'CF(Statements of Cash Flows)'!H46/'為替換算(currency conversion)'!$B$3)</f>
        <v>1895.4029850746269</v>
      </c>
      <c r="I46" s="300">
        <f>IF('CF(Statements of Cash Flows)'!I46="-","-",'CF(Statements of Cash Flows)'!I46/'為替換算(currency conversion)'!$B$3)</f>
        <v>1895.4029850746269</v>
      </c>
      <c r="J46" s="339">
        <f>IF('CF(Statements of Cash Flows)'!J46="-","-",'CF(Statements of Cash Flows)'!J46/'為替換算(currency conversion)'!$B$3)</f>
        <v>1895.4029850746269</v>
      </c>
      <c r="K46" s="429">
        <f>IF('CF(Statements of Cash Flows)'!K46="-","-",'CF(Statements of Cash Flows)'!K46/'為替換算(currency conversion)'!$B$3)</f>
        <v>1418.4328358208954</v>
      </c>
      <c r="L46" s="337">
        <f>IF('CF(Statements of Cash Flows)'!L46="-","-",'CF(Statements of Cash Flows)'!L46/'為替換算(currency conversion)'!$B$3)</f>
        <v>1418.4328358208954</v>
      </c>
      <c r="M46" s="337">
        <f>IF('CF(Statements of Cash Flows)'!M46="-","-",'CF(Statements of Cash Flows)'!M46/'為替換算(currency conversion)'!$B$3)</f>
        <v>1418.4328358208954</v>
      </c>
      <c r="N46" s="339">
        <f>IF('CF(Statements of Cash Flows)'!N46="-","-",'CF(Statements of Cash Flows)'!N46/'為替換算(currency conversion)'!$B$3)</f>
        <v>1418.4328358208954</v>
      </c>
      <c r="O46" s="429">
        <f>IF('CF(Statements of Cash Flows)'!O46="-","-",'CF(Statements of Cash Flows)'!O46/'為替換算(currency conversion)'!$B$3)</f>
        <v>1875.4402985074628</v>
      </c>
      <c r="P46" s="337">
        <f>IF('CF(Statements of Cash Flows)'!P46="-","-",'CF(Statements of Cash Flows)'!P46/'為替換算(currency conversion)'!$B$3)</f>
        <v>1875.4402985074628</v>
      </c>
      <c r="Q46" s="337">
        <f>IF('CF(Statements of Cash Flows)'!Q46="-","-",'CF(Statements of Cash Flows)'!Q46/'為替換算(currency conversion)'!$B$3)</f>
        <v>1875.4402985074628</v>
      </c>
      <c r="R46" s="339">
        <f>IF('CF(Statements of Cash Flows)'!R46="-","-",'CF(Statements of Cash Flows)'!R46/'為替換算(currency conversion)'!$B$3)</f>
        <v>1875.4402985074628</v>
      </c>
      <c r="S46" s="429">
        <f>IF('CF(Statements of Cash Flows)'!S46="-","-",'CF(Statements of Cash Flows)'!S46/'為替換算(currency conversion)'!$B$3)</f>
        <v>1532.5074626865671</v>
      </c>
      <c r="T46" s="337">
        <f>IF('CF(Statements of Cash Flows)'!T46="-","-",'CF(Statements of Cash Flows)'!T46/'為替換算(currency conversion)'!$B$3)</f>
        <v>1532.5074626865671</v>
      </c>
      <c r="U46" s="337">
        <f>IF('CF(Statements of Cash Flows)'!U46="-","-",'CF(Statements of Cash Flows)'!U46/'為替換算(currency conversion)'!$B$3)</f>
        <v>1532.5074626865671</v>
      </c>
      <c r="V46" s="339">
        <f>IF('CF(Statements of Cash Flows)'!V46="-","-",'CF(Statements of Cash Flows)'!V46/'為替換算(currency conversion)'!$B$3)</f>
        <v>1532.5074626865671</v>
      </c>
      <c r="W46" s="429">
        <f>IF('CF(Statements of Cash Flows)'!W46="-","-",'CF(Statements of Cash Flows)'!W46/'為替換算(currency conversion)'!$B$3)</f>
        <v>2142.2238805970151</v>
      </c>
      <c r="X46" s="337">
        <f>IF('CF(Statements of Cash Flows)'!X46="-","-",'CF(Statements of Cash Flows)'!X46/'為替換算(currency conversion)'!$B$3)</f>
        <v>2142.2238805970151</v>
      </c>
      <c r="Y46" s="337">
        <f>IF('CF(Statements of Cash Flows)'!Y46="-","-",'CF(Statements of Cash Flows)'!Y46/'為替換算(currency conversion)'!$B$3)</f>
        <v>2142.2238805970151</v>
      </c>
      <c r="Z46" s="339">
        <f>IF('CF(Statements of Cash Flows)'!Z46="-","-",'CF(Statements of Cash Flows)'!Z46/'為替換算(currency conversion)'!$B$3)</f>
        <v>2142.2238805970151</v>
      </c>
      <c r="AA46" s="429">
        <f>IF('CF(Statements of Cash Flows)'!AA46="-","-",'CF(Statements of Cash Flows)'!AA46/'為替換算(currency conversion)'!$B$3)</f>
        <v>1842.8432835820895</v>
      </c>
      <c r="AB46" s="337">
        <f>IF('CF(Statements of Cash Flows)'!AB46="-","-",'CF(Statements of Cash Flows)'!AB46/'為替換算(currency conversion)'!$B$3)</f>
        <v>1842.8432835820895</v>
      </c>
      <c r="AC46" s="663"/>
      <c r="AD46" s="667"/>
    </row>
    <row r="47" spans="3:30" s="71" customFormat="1" ht="15" customHeight="1">
      <c r="C47" s="988" t="s">
        <v>496</v>
      </c>
      <c r="D47" s="989"/>
      <c r="E47" s="307" t="s">
        <v>3</v>
      </c>
      <c r="F47" s="308" t="s">
        <v>375</v>
      </c>
      <c r="G47" s="309">
        <f>IF('CF(Statements of Cash Flows)'!G47="-","-",'CF(Statements of Cash Flows)'!G47/'為替換算(currency conversion)'!$B$3)</f>
        <v>-5.2313432835820892</v>
      </c>
      <c r="H47" s="309">
        <f>IF('CF(Statements of Cash Flows)'!H47="-","-",'CF(Statements of Cash Flows)'!H47/'為替換算(currency conversion)'!$B$3)</f>
        <v>-11.246268656716419</v>
      </c>
      <c r="I47" s="309">
        <f>IF('CF(Statements of Cash Flows)'!I47="-","-",'CF(Statements of Cash Flows)'!I47/'為替換算(currency conversion)'!$B$3)</f>
        <v>-4.8880597014925371</v>
      </c>
      <c r="J47" s="310">
        <f>IF('CF(Statements of Cash Flows)'!J47="-","-",'CF(Statements of Cash Flows)'!J47/'為替換算(currency conversion)'!$B$3)</f>
        <v>-28.007462686567163</v>
      </c>
      <c r="K47" s="426">
        <f>IF('CF(Statements of Cash Flows)'!K47="-","-",'CF(Statements of Cash Flows)'!K47/'為替換算(currency conversion)'!$B$3)</f>
        <v>-13.64179104477612</v>
      </c>
      <c r="L47" s="313">
        <f>IF('CF(Statements of Cash Flows)'!L47="-","-",'CF(Statements of Cash Flows)'!L47/'為替換算(currency conversion)'!$B$3)</f>
        <v>-29.395522388059703</v>
      </c>
      <c r="M47" s="313">
        <f>IF('CF(Statements of Cash Flows)'!M47="-","-",'CF(Statements of Cash Flows)'!M47/'為替換算(currency conversion)'!$B$3)</f>
        <v>-27.634328358208954</v>
      </c>
      <c r="N47" s="310">
        <f>IF('CF(Statements of Cash Flows)'!N47="-","-",'CF(Statements of Cash Flows)'!N47/'為替換算(currency conversion)'!$B$3)</f>
        <v>4.91044776119403</v>
      </c>
      <c r="O47" s="426">
        <f>IF('CF(Statements of Cash Flows)'!O47="-","-",'CF(Statements of Cash Flows)'!O47/'為替換算(currency conversion)'!$B$3)</f>
        <v>-16.746268656716417</v>
      </c>
      <c r="P47" s="313">
        <f>IF('CF(Statements of Cash Flows)'!P47="-","-",'CF(Statements of Cash Flows)'!P47/'為替換算(currency conversion)'!$B$3)</f>
        <v>-28.246268656716417</v>
      </c>
      <c r="Q47" s="313">
        <f>IF('CF(Statements of Cash Flows)'!Q47="-","-",'CF(Statements of Cash Flows)'!Q47/'為替換算(currency conversion)'!$B$3)</f>
        <v>-16.895522388059703</v>
      </c>
      <c r="R47" s="310">
        <f>IF('CF(Statements of Cash Flows)'!R47="-","-",'CF(Statements of Cash Flows)'!R47/'為替換算(currency conversion)'!$B$3)</f>
        <v>-19.85820895522388</v>
      </c>
      <c r="S47" s="426">
        <f>IF('CF(Statements of Cash Flows)'!S47="-","-",'CF(Statements of Cash Flows)'!S47/'為替換算(currency conversion)'!$B$3)</f>
        <v>-6.5597014925373136</v>
      </c>
      <c r="T47" s="313">
        <f>IF('CF(Statements of Cash Flows)'!T47="-","-",'CF(Statements of Cash Flows)'!T47/'為替換算(currency conversion)'!$B$3)</f>
        <v>-14.082089552238806</v>
      </c>
      <c r="U47" s="313">
        <f>IF('CF(Statements of Cash Flows)'!U47="-","-",'CF(Statements of Cash Flows)'!U47/'為替換算(currency conversion)'!$B$3)</f>
        <v>-14.23134328358209</v>
      </c>
      <c r="V47" s="310">
        <f>IF('CF(Statements of Cash Flows)'!V47="-","-",'CF(Statements of Cash Flows)'!V47/'為替換算(currency conversion)'!$B$3)</f>
        <v>35.231343283582092</v>
      </c>
      <c r="W47" s="426">
        <f>IF('CF(Statements of Cash Flows)'!W47="-","-",'CF(Statements of Cash Flows)'!W47/'為替換算(currency conversion)'!$B$3)</f>
        <v>9.2164179104477615</v>
      </c>
      <c r="X47" s="313">
        <f>IF('CF(Statements of Cash Flows)'!X47="-","-",'CF(Statements of Cash Flows)'!X47/'為替換算(currency conversion)'!$B$3)</f>
        <v>19.552238805970148</v>
      </c>
      <c r="Y47" s="313">
        <f>IF('CF(Statements of Cash Flows)'!Y47="-","-",'CF(Statements of Cash Flows)'!Y47/'為替換算(currency conversion)'!$B$3)</f>
        <v>38.223880597014926</v>
      </c>
      <c r="Z47" s="310">
        <f>IF('CF(Statements of Cash Flows)'!Z47="-","-",'CF(Statements of Cash Flows)'!Z47/'為替換算(currency conversion)'!$B$3)</f>
        <v>93.126865671641795</v>
      </c>
      <c r="AA47" s="426">
        <f>IF('CF(Statements of Cash Flows)'!AA47="-","-",'CF(Statements of Cash Flows)'!AA47/'為替換算(currency conversion)'!$B$3)</f>
        <v>89.992537313432834</v>
      </c>
      <c r="AB47" s="313">
        <f>IF('CF(Statements of Cash Flows)'!AB47="-","-",'CF(Statements of Cash Flows)'!AB47/'為替換算(currency conversion)'!$B$3)</f>
        <v>146.53731343283582</v>
      </c>
      <c r="AC47" s="658"/>
      <c r="AD47" s="659"/>
    </row>
    <row r="48" spans="3:30" ht="15" thickBot="1">
      <c r="C48" s="990" t="s">
        <v>376</v>
      </c>
      <c r="D48" s="991"/>
      <c r="E48" s="341" t="s">
        <v>3</v>
      </c>
      <c r="F48" s="342" t="s">
        <v>377</v>
      </c>
      <c r="G48" s="467">
        <f>IF('CF(Statements of Cash Flows)'!G48="-","-",'CF(Statements of Cash Flows)'!G48/'為替換算(currency conversion)'!$B$3)</f>
        <v>1449.3358208955224</v>
      </c>
      <c r="H48" s="468">
        <f>IF('CF(Statements of Cash Flows)'!H48="-","-",'CF(Statements of Cash Flows)'!H48/'為替換算(currency conversion)'!$B$3)</f>
        <v>1391.9850746268658</v>
      </c>
      <c r="I48" s="468">
        <f>IF('CF(Statements of Cash Flows)'!I48="-","-",'CF(Statements of Cash Flows)'!I48/'為替換算(currency conversion)'!$B$3)</f>
        <v>1500.7014925373135</v>
      </c>
      <c r="J48" s="450">
        <f>IF('CF(Statements of Cash Flows)'!J48="-","-",'CF(Statements of Cash Flows)'!J48/'為替換算(currency conversion)'!$B$3)</f>
        <v>1418.4328358208954</v>
      </c>
      <c r="K48" s="469">
        <f>IF('CF(Statements of Cash Flows)'!K48="-","-",'CF(Statements of Cash Flows)'!K48/'為替換算(currency conversion)'!$B$3)</f>
        <v>1449.7761194029852</v>
      </c>
      <c r="L48" s="470">
        <f>IF('CF(Statements of Cash Flows)'!L48="-","-",'CF(Statements of Cash Flows)'!L48/'為替換算(currency conversion)'!$B$3)</f>
        <v>1445.7089552238806</v>
      </c>
      <c r="M48" s="470">
        <f>IF('CF(Statements of Cash Flows)'!M48="-","-",'CF(Statements of Cash Flows)'!M48/'為替換算(currency conversion)'!$B$3)</f>
        <v>1464</v>
      </c>
      <c r="N48" s="450">
        <f>IF('CF(Statements of Cash Flows)'!N48="-","-",'CF(Statements of Cash Flows)'!N48/'為替換算(currency conversion)'!$B$3)</f>
        <v>1875.4402985074628</v>
      </c>
      <c r="O48" s="469">
        <f>IF('CF(Statements of Cash Flows)'!O48="-","-",'CF(Statements of Cash Flows)'!O48/'為替換算(currency conversion)'!$B$3)</f>
        <v>2089.6417910447763</v>
      </c>
      <c r="P48" s="470">
        <f>IF('CF(Statements of Cash Flows)'!P48="-","-",'CF(Statements of Cash Flows)'!P48/'為替換算(currency conversion)'!$B$3)</f>
        <v>1668.5</v>
      </c>
      <c r="Q48" s="470">
        <f>IF('CF(Statements of Cash Flows)'!Q48="-","-",'CF(Statements of Cash Flows)'!Q48/'為替換算(currency conversion)'!$B$3)</f>
        <v>1865.955223880597</v>
      </c>
      <c r="R48" s="450">
        <f>IF('CF(Statements of Cash Flows)'!R48="-","-",'CF(Statements of Cash Flows)'!R48/'為替換算(currency conversion)'!$B$3)</f>
        <v>1532.5074626865671</v>
      </c>
      <c r="S48" s="469">
        <f>IF('CF(Statements of Cash Flows)'!S48="-","-",'CF(Statements of Cash Flows)'!S48/'為替換算(currency conversion)'!$B$3)</f>
        <v>1990.7686567164178</v>
      </c>
      <c r="T48" s="470">
        <f>IF('CF(Statements of Cash Flows)'!T48="-","-",'CF(Statements of Cash Flows)'!T48/'為替換算(currency conversion)'!$B$3)</f>
        <v>1910.9701492537313</v>
      </c>
      <c r="U48" s="470">
        <f>IF('CF(Statements of Cash Flows)'!U48="-","-",'CF(Statements of Cash Flows)'!U48/'為替換算(currency conversion)'!$B$3)</f>
        <v>2210.8656716417909</v>
      </c>
      <c r="V48" s="450">
        <f>IF('CF(Statements of Cash Flows)'!V48="-","-",'CF(Statements of Cash Flows)'!V48/'為替換算(currency conversion)'!$B$3)</f>
        <v>2142.2238805970151</v>
      </c>
      <c r="W48" s="469">
        <f>IF('CF(Statements of Cash Flows)'!W48="-","-",'CF(Statements of Cash Flows)'!W48/'為替換算(currency conversion)'!$B$3)</f>
        <v>2758.5820895522388</v>
      </c>
      <c r="X48" s="470">
        <f>IF('CF(Statements of Cash Flows)'!X48="-","-",'CF(Statements of Cash Flows)'!X48/'為替換算(currency conversion)'!$B$3)</f>
        <v>1773.455223880597</v>
      </c>
      <c r="Y48" s="470">
        <f>IF('CF(Statements of Cash Flows)'!Y48="-","-",'CF(Statements of Cash Flows)'!Y48/'為替換算(currency conversion)'!$B$3)</f>
        <v>1752.4402985074628</v>
      </c>
      <c r="Z48" s="450">
        <f>IF('CF(Statements of Cash Flows)'!Z48="-","-",'CF(Statements of Cash Flows)'!Z48/'為替換算(currency conversion)'!$B$3)</f>
        <v>1842.8432835820895</v>
      </c>
      <c r="AA48" s="469">
        <f>IF('CF(Statements of Cash Flows)'!AA48="-","-",'CF(Statements of Cash Flows)'!AA48/'為替換算(currency conversion)'!$B$3)</f>
        <v>2041.6044776119404</v>
      </c>
      <c r="AB48" s="470">
        <f>IF('CF(Statements of Cash Flows)'!AB48="-","-",'CF(Statements of Cash Flows)'!AB48/'為替換算(currency conversion)'!$B$3)</f>
        <v>2226.6791044776119</v>
      </c>
      <c r="AC48" s="668"/>
      <c r="AD48" s="669"/>
    </row>
    <row r="49" spans="7:10">
      <c r="G49" s="343"/>
      <c r="H49" s="343"/>
      <c r="I49" s="343"/>
      <c r="J49" s="343"/>
    </row>
  </sheetData>
  <mergeCells count="13">
    <mergeCell ref="AA6:AD6"/>
    <mergeCell ref="C45:D45"/>
    <mergeCell ref="C46:D46"/>
    <mergeCell ref="C47:D47"/>
    <mergeCell ref="C48:D48"/>
    <mergeCell ref="C6:D7"/>
    <mergeCell ref="W6:Z6"/>
    <mergeCell ref="S6:V6"/>
    <mergeCell ref="E6:E7"/>
    <mergeCell ref="F6:F7"/>
    <mergeCell ref="G6:J6"/>
    <mergeCell ref="K6:N6"/>
    <mergeCell ref="O6:R6"/>
  </mergeCells>
  <phoneticPr fontId="19"/>
  <printOptions horizontalCentered="1" verticalCentered="1"/>
  <pageMargins left="0" right="0" top="0" bottom="0" header="0.31496062992125984" footer="0.31496062992125984"/>
  <pageSetup paperSize="9" scale="2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43"/>
  <sheetViews>
    <sheetView showGridLines="0" view="pageBreakPreview" zoomScaleNormal="100" zoomScaleSheetLayoutView="100" workbookViewId="0"/>
  </sheetViews>
  <sheetFormatPr defaultColWidth="9" defaultRowHeight="18.75"/>
  <cols>
    <col min="1" max="9" width="9" style="432"/>
    <col min="10" max="10" width="5.625" style="432" customWidth="1"/>
    <col min="11" max="16384" width="9" style="432"/>
  </cols>
  <sheetData>
    <row r="1" spans="1:11">
      <c r="A1" s="431"/>
      <c r="B1" s="431"/>
      <c r="C1" s="431"/>
      <c r="D1" s="431"/>
      <c r="E1" s="431"/>
      <c r="F1" s="431"/>
      <c r="G1" s="431"/>
      <c r="H1" s="431"/>
      <c r="I1" s="431"/>
      <c r="J1" s="431"/>
      <c r="K1" s="431"/>
    </row>
    <row r="2" spans="1:11">
      <c r="A2" s="431"/>
      <c r="B2" s="431"/>
      <c r="C2" s="431"/>
      <c r="D2" s="431"/>
      <c r="E2" s="431"/>
      <c r="F2" s="431"/>
      <c r="G2" s="431"/>
      <c r="H2" s="431"/>
      <c r="I2" s="431"/>
      <c r="J2" s="431"/>
      <c r="K2" s="431"/>
    </row>
    <row r="3" spans="1:11">
      <c r="A3" s="431"/>
      <c r="B3" s="431"/>
      <c r="C3" s="431"/>
      <c r="D3" s="431"/>
      <c r="E3" s="431"/>
      <c r="F3" s="431"/>
      <c r="G3" s="431"/>
      <c r="H3" s="431"/>
      <c r="I3" s="431"/>
      <c r="J3" s="431"/>
      <c r="K3" s="431"/>
    </row>
    <row r="4" spans="1:11">
      <c r="A4" s="431"/>
      <c r="B4" s="431"/>
      <c r="C4" s="431"/>
      <c r="D4" s="431"/>
      <c r="E4" s="431"/>
      <c r="F4" s="431"/>
      <c r="G4" s="431"/>
      <c r="H4" s="431"/>
      <c r="I4" s="431"/>
      <c r="J4" s="431"/>
      <c r="K4" s="431"/>
    </row>
    <row r="5" spans="1:11">
      <c r="A5" s="431"/>
      <c r="B5" s="431"/>
      <c r="C5" s="431"/>
      <c r="D5" s="431"/>
      <c r="E5" s="431"/>
      <c r="F5" s="431"/>
      <c r="G5" s="431"/>
      <c r="H5" s="431"/>
      <c r="I5" s="431"/>
      <c r="J5" s="431"/>
      <c r="K5" s="431"/>
    </row>
    <row r="6" spans="1:11">
      <c r="A6" s="431"/>
      <c r="B6" s="431"/>
      <c r="C6" s="431"/>
      <c r="D6" s="431"/>
      <c r="E6" s="431"/>
      <c r="F6" s="431"/>
      <c r="G6" s="431"/>
      <c r="H6" s="431"/>
      <c r="I6" s="431"/>
      <c r="J6" s="431"/>
      <c r="K6" s="431"/>
    </row>
    <row r="7" spans="1:11">
      <c r="A7" s="431"/>
      <c r="B7" s="431"/>
      <c r="C7" s="431"/>
      <c r="D7" s="431"/>
      <c r="E7" s="431"/>
      <c r="F7" s="431"/>
      <c r="G7" s="431"/>
      <c r="H7" s="431"/>
      <c r="I7" s="431"/>
      <c r="J7" s="431"/>
      <c r="K7" s="431"/>
    </row>
    <row r="8" spans="1:11">
      <c r="A8" s="431"/>
      <c r="B8" s="431"/>
      <c r="C8" s="431"/>
      <c r="D8" s="431"/>
      <c r="E8" s="431"/>
      <c r="F8" s="431"/>
      <c r="G8" s="431"/>
      <c r="H8" s="431"/>
      <c r="I8" s="431"/>
      <c r="J8" s="431"/>
      <c r="K8" s="431"/>
    </row>
    <row r="9" spans="1:11">
      <c r="A9" s="431"/>
      <c r="B9" s="431"/>
      <c r="C9" s="431"/>
      <c r="D9" s="431"/>
      <c r="E9" s="431"/>
      <c r="F9" s="431"/>
      <c r="G9" s="431"/>
      <c r="H9" s="431"/>
      <c r="I9" s="431"/>
      <c r="J9" s="431"/>
      <c r="K9" s="431"/>
    </row>
    <row r="10" spans="1:11">
      <c r="A10" s="431"/>
      <c r="B10" s="431"/>
      <c r="C10" s="431"/>
      <c r="D10" s="431"/>
      <c r="E10" s="431"/>
      <c r="F10" s="431"/>
      <c r="G10" s="431"/>
      <c r="H10" s="431"/>
      <c r="I10" s="431"/>
      <c r="J10" s="431"/>
      <c r="K10" s="431"/>
    </row>
    <row r="11" spans="1:11">
      <c r="A11" s="431"/>
      <c r="B11" s="431"/>
      <c r="C11" s="431"/>
      <c r="D11" s="431"/>
      <c r="E11" s="431"/>
      <c r="F11" s="431"/>
      <c r="G11" s="431"/>
      <c r="H11" s="431"/>
      <c r="I11" s="431"/>
      <c r="J11" s="431"/>
      <c r="K11" s="431"/>
    </row>
    <row r="12" spans="1:11">
      <c r="A12" s="431"/>
      <c r="B12" s="431"/>
      <c r="C12" s="431"/>
      <c r="D12" s="431"/>
      <c r="E12" s="431"/>
      <c r="F12" s="431"/>
      <c r="G12" s="431"/>
      <c r="H12" s="431"/>
      <c r="I12" s="431"/>
      <c r="J12" s="431"/>
      <c r="K12" s="431"/>
    </row>
    <row r="13" spans="1:11">
      <c r="A13" s="431"/>
      <c r="B13" s="431"/>
      <c r="C13" s="431"/>
      <c r="D13" s="431"/>
      <c r="E13" s="431"/>
      <c r="F13" s="431"/>
      <c r="G13" s="431"/>
      <c r="H13" s="431"/>
      <c r="I13" s="431"/>
      <c r="J13" s="431"/>
      <c r="K13" s="431"/>
    </row>
    <row r="14" spans="1:11">
      <c r="A14" s="431"/>
      <c r="B14" s="431"/>
      <c r="C14" s="431"/>
      <c r="D14" s="431"/>
      <c r="E14" s="431"/>
      <c r="F14" s="431"/>
      <c r="G14" s="431"/>
      <c r="H14" s="431"/>
      <c r="I14" s="431"/>
      <c r="J14" s="431"/>
      <c r="K14" s="431"/>
    </row>
    <row r="15" spans="1:11">
      <c r="A15" s="431"/>
      <c r="B15" s="431"/>
      <c r="C15" s="431"/>
      <c r="D15" s="431"/>
      <c r="E15" s="431"/>
      <c r="F15" s="431"/>
      <c r="G15" s="431"/>
      <c r="H15" s="431"/>
      <c r="I15" s="431"/>
      <c r="J15" s="431"/>
      <c r="K15" s="431"/>
    </row>
    <row r="16" spans="1:11">
      <c r="A16" s="431"/>
      <c r="B16" s="431"/>
      <c r="C16" s="431"/>
      <c r="D16" s="431"/>
      <c r="E16" s="431"/>
      <c r="F16" s="431"/>
      <c r="G16" s="431"/>
      <c r="H16" s="431"/>
      <c r="I16" s="431"/>
      <c r="J16" s="431"/>
      <c r="K16" s="431"/>
    </row>
    <row r="17" spans="1:11">
      <c r="A17" s="431"/>
      <c r="B17" s="431"/>
      <c r="C17" s="431"/>
      <c r="D17" s="431"/>
      <c r="E17" s="431"/>
      <c r="F17" s="431"/>
      <c r="G17" s="431"/>
      <c r="H17" s="431"/>
      <c r="I17" s="431"/>
      <c r="J17" s="431"/>
      <c r="K17" s="431"/>
    </row>
    <row r="18" spans="1:11">
      <c r="A18" s="431"/>
      <c r="B18" s="431"/>
      <c r="C18" s="431"/>
      <c r="D18" s="431"/>
      <c r="E18" s="431"/>
      <c r="F18" s="431"/>
      <c r="G18" s="431"/>
      <c r="H18" s="431"/>
      <c r="I18" s="431"/>
      <c r="J18" s="431"/>
      <c r="K18" s="431"/>
    </row>
    <row r="19" spans="1:11">
      <c r="A19" s="431"/>
      <c r="B19" s="431"/>
      <c r="C19" s="431"/>
      <c r="D19" s="431"/>
      <c r="E19" s="431"/>
      <c r="F19" s="431"/>
      <c r="G19" s="431"/>
      <c r="H19" s="431"/>
      <c r="I19" s="431"/>
      <c r="J19" s="431"/>
      <c r="K19" s="431"/>
    </row>
    <row r="20" spans="1:11">
      <c r="A20" s="431"/>
      <c r="B20" s="1022"/>
      <c r="C20" s="1022"/>
      <c r="D20" s="1022"/>
      <c r="E20" s="1022"/>
      <c r="F20" s="1022"/>
      <c r="G20" s="1022"/>
      <c r="H20" s="1022"/>
      <c r="I20" s="431"/>
      <c r="J20" s="431"/>
      <c r="K20" s="431"/>
    </row>
    <row r="21" spans="1:11">
      <c r="A21" s="431"/>
      <c r="B21" s="1022"/>
      <c r="C21" s="1022"/>
      <c r="D21" s="1022"/>
      <c r="E21" s="1022"/>
      <c r="F21" s="1022"/>
      <c r="G21" s="1022"/>
      <c r="H21" s="1022"/>
      <c r="I21" s="431"/>
      <c r="J21" s="431"/>
      <c r="K21" s="431"/>
    </row>
    <row r="22" spans="1:11">
      <c r="A22" s="431"/>
      <c r="B22" s="1022"/>
      <c r="C22" s="1022"/>
      <c r="D22" s="1022"/>
      <c r="E22" s="1022"/>
      <c r="F22" s="1022"/>
      <c r="G22" s="1022"/>
      <c r="H22" s="1022"/>
      <c r="I22" s="431"/>
      <c r="J22" s="431"/>
      <c r="K22" s="431"/>
    </row>
    <row r="23" spans="1:11">
      <c r="A23" s="431"/>
      <c r="B23" s="431"/>
      <c r="C23" s="431"/>
      <c r="D23" s="431"/>
      <c r="E23" s="431"/>
      <c r="F23" s="431"/>
      <c r="G23" s="431"/>
      <c r="H23" s="431"/>
      <c r="I23" s="431"/>
      <c r="J23" s="431"/>
      <c r="K23" s="431"/>
    </row>
    <row r="24" spans="1:11">
      <c r="A24" s="431"/>
      <c r="B24" s="431"/>
      <c r="C24" s="431"/>
      <c r="D24" s="431"/>
      <c r="E24" s="431"/>
      <c r="F24" s="431"/>
      <c r="G24" s="431"/>
      <c r="H24" s="431"/>
      <c r="I24" s="431"/>
      <c r="J24" s="431"/>
      <c r="K24" s="431"/>
    </row>
    <row r="25" spans="1:11">
      <c r="A25" s="431"/>
      <c r="B25" s="431"/>
      <c r="C25" s="431"/>
      <c r="D25" s="431"/>
      <c r="E25" s="431"/>
      <c r="F25" s="431"/>
      <c r="G25" s="431"/>
      <c r="H25" s="431"/>
      <c r="I25" s="431"/>
      <c r="J25" s="431"/>
      <c r="K25" s="431"/>
    </row>
    <row r="26" spans="1:11">
      <c r="A26" s="431"/>
      <c r="B26" s="431"/>
      <c r="C26" s="431"/>
      <c r="D26" s="431"/>
      <c r="E26" s="431"/>
      <c r="F26" s="431"/>
      <c r="G26" s="431"/>
      <c r="H26" s="431"/>
      <c r="I26" s="431"/>
      <c r="J26" s="431"/>
      <c r="K26" s="431"/>
    </row>
    <row r="27" spans="1:11">
      <c r="A27" s="431"/>
      <c r="B27" s="431"/>
      <c r="C27" s="431"/>
      <c r="D27" s="431"/>
      <c r="E27" s="431"/>
      <c r="F27" s="431"/>
      <c r="G27" s="431"/>
      <c r="H27" s="431"/>
      <c r="I27" s="431"/>
      <c r="J27" s="431"/>
      <c r="K27" s="431"/>
    </row>
    <row r="28" spans="1:11">
      <c r="A28" s="431"/>
      <c r="B28" s="431"/>
      <c r="C28" s="431"/>
      <c r="D28" s="431"/>
      <c r="E28" s="431"/>
      <c r="F28" s="431"/>
      <c r="G28" s="431"/>
      <c r="H28" s="431"/>
      <c r="I28" s="431"/>
      <c r="J28" s="431"/>
      <c r="K28" s="431"/>
    </row>
    <row r="29" spans="1:11">
      <c r="A29" s="431"/>
      <c r="B29" s="431"/>
      <c r="C29" s="431"/>
      <c r="D29" s="431"/>
      <c r="E29" s="431"/>
      <c r="F29" s="431"/>
      <c r="G29" s="431"/>
      <c r="H29" s="431"/>
      <c r="I29" s="431"/>
      <c r="J29" s="431"/>
      <c r="K29" s="431"/>
    </row>
    <row r="30" spans="1:11">
      <c r="A30" s="431"/>
      <c r="B30" s="431"/>
      <c r="C30" s="431"/>
      <c r="D30" s="431"/>
      <c r="E30" s="431"/>
      <c r="F30" s="431"/>
      <c r="G30" s="431"/>
      <c r="H30" s="431"/>
      <c r="I30" s="431"/>
      <c r="J30" s="431"/>
      <c r="K30" s="431"/>
    </row>
    <row r="31" spans="1:11">
      <c r="A31" s="431"/>
      <c r="B31" s="431"/>
      <c r="C31" s="431"/>
      <c r="D31" s="431"/>
      <c r="E31" s="431"/>
      <c r="F31" s="431"/>
      <c r="G31" s="431"/>
      <c r="H31" s="431"/>
      <c r="I31" s="431"/>
      <c r="J31" s="431"/>
      <c r="K31" s="431"/>
    </row>
    <row r="32" spans="1:11">
      <c r="A32" s="431"/>
      <c r="B32" s="431"/>
      <c r="C32" s="431"/>
      <c r="D32" s="431"/>
      <c r="E32" s="431"/>
      <c r="F32" s="431"/>
      <c r="G32" s="431"/>
      <c r="H32" s="431"/>
      <c r="I32" s="431"/>
      <c r="J32" s="431"/>
      <c r="K32" s="431"/>
    </row>
    <row r="33" spans="1:11">
      <c r="A33" s="431"/>
      <c r="B33" s="431"/>
      <c r="C33" s="431"/>
      <c r="D33" s="431"/>
      <c r="E33" s="431"/>
      <c r="F33" s="431"/>
      <c r="G33" s="431"/>
      <c r="H33" s="431"/>
      <c r="I33" s="431"/>
      <c r="J33" s="431"/>
      <c r="K33" s="431"/>
    </row>
    <row r="34" spans="1:11">
      <c r="A34" s="431"/>
      <c r="B34" s="431"/>
      <c r="C34" s="431"/>
      <c r="D34" s="431"/>
      <c r="E34" s="431"/>
      <c r="F34" s="431"/>
      <c r="G34" s="431"/>
      <c r="H34" s="431"/>
      <c r="I34" s="431"/>
      <c r="J34" s="431"/>
      <c r="K34" s="431"/>
    </row>
    <row r="35" spans="1:11">
      <c r="A35" s="431"/>
      <c r="B35" s="431"/>
      <c r="C35" s="431"/>
      <c r="D35" s="431"/>
      <c r="E35" s="431"/>
      <c r="F35" s="431"/>
      <c r="G35" s="431"/>
      <c r="H35" s="431"/>
      <c r="I35" s="431"/>
      <c r="J35" s="431"/>
      <c r="K35" s="431"/>
    </row>
    <row r="36" spans="1:11">
      <c r="A36" s="431"/>
      <c r="B36" s="431"/>
      <c r="C36" s="431"/>
      <c r="D36" s="431"/>
      <c r="E36" s="431"/>
      <c r="F36" s="431"/>
      <c r="G36" s="431"/>
      <c r="H36" s="431"/>
      <c r="I36" s="431"/>
      <c r="J36" s="431"/>
      <c r="K36" s="431"/>
    </row>
    <row r="37" spans="1:11">
      <c r="A37" s="431"/>
      <c r="B37" s="431"/>
      <c r="C37" s="431"/>
      <c r="D37" s="431"/>
      <c r="E37" s="431"/>
      <c r="F37" s="431"/>
      <c r="G37" s="431"/>
      <c r="H37" s="431"/>
      <c r="I37" s="431"/>
      <c r="J37" s="431"/>
      <c r="K37" s="431"/>
    </row>
    <row r="38" spans="1:11">
      <c r="A38" s="431"/>
      <c r="B38" s="431"/>
      <c r="C38" s="431"/>
      <c r="D38" s="431"/>
      <c r="E38" s="431"/>
      <c r="F38" s="431"/>
      <c r="G38" s="431"/>
      <c r="H38" s="431"/>
      <c r="I38" s="431"/>
      <c r="J38" s="431"/>
      <c r="K38" s="431"/>
    </row>
    <row r="39" spans="1:11">
      <c r="A39" s="431"/>
      <c r="B39" s="431"/>
      <c r="C39" s="431"/>
      <c r="D39" s="431"/>
      <c r="E39" s="431"/>
      <c r="F39" s="431"/>
      <c r="G39" s="431"/>
      <c r="H39" s="431"/>
      <c r="I39" s="431"/>
      <c r="J39" s="431"/>
      <c r="K39" s="431"/>
    </row>
    <row r="40" spans="1:11">
      <c r="A40" s="431"/>
      <c r="B40" s="431"/>
      <c r="C40" s="431"/>
      <c r="D40" s="431"/>
      <c r="E40" s="431"/>
      <c r="F40" s="431"/>
      <c r="G40" s="431"/>
      <c r="H40" s="431"/>
      <c r="I40" s="431"/>
      <c r="J40" s="431"/>
      <c r="K40" s="431"/>
    </row>
    <row r="41" spans="1:11">
      <c r="A41" s="431"/>
      <c r="B41" s="431"/>
      <c r="C41" s="431"/>
      <c r="D41" s="431"/>
      <c r="E41" s="431"/>
      <c r="F41" s="431"/>
      <c r="G41" s="431"/>
      <c r="H41" s="431"/>
      <c r="I41" s="431"/>
      <c r="J41" s="431"/>
      <c r="K41" s="431"/>
    </row>
    <row r="42" spans="1:11">
      <c r="A42" s="431"/>
      <c r="B42" s="431"/>
      <c r="C42" s="431"/>
      <c r="D42" s="431"/>
      <c r="E42" s="431"/>
      <c r="F42" s="431"/>
      <c r="G42" s="431"/>
      <c r="H42" s="431"/>
      <c r="I42" s="431"/>
      <c r="J42" s="431"/>
      <c r="K42" s="431"/>
    </row>
    <row r="43" spans="1:11">
      <c r="A43" s="431"/>
      <c r="B43" s="431"/>
      <c r="C43" s="431"/>
      <c r="D43" s="431"/>
      <c r="E43" s="431"/>
      <c r="F43" s="431"/>
      <c r="G43" s="431"/>
      <c r="H43" s="431"/>
      <c r="I43" s="431"/>
      <c r="J43" s="431"/>
      <c r="K43" s="431"/>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9"/>
  <sheetViews>
    <sheetView showGridLines="0" view="pageBreakPreview" zoomScale="70" zoomScaleNormal="70" zoomScaleSheetLayoutView="70" workbookViewId="0">
      <pane xSplit="6" ySplit="7" topLeftCell="G8" activePane="bottomRight" state="frozen"/>
      <selection activeCell="M46" sqref="M46"/>
      <selection pane="topRight" activeCell="M46" sqref="M46"/>
      <selection pane="bottomLeft" activeCell="M46" sqref="M46"/>
      <selection pane="bottomRight"/>
    </sheetView>
  </sheetViews>
  <sheetFormatPr defaultColWidth="9" defaultRowHeight="17.25"/>
  <cols>
    <col min="1" max="1" width="4" style="8" customWidth="1"/>
    <col min="2" max="2" width="1.625" style="6" customWidth="1"/>
    <col min="3" max="3" width="8" style="6" customWidth="1"/>
    <col min="4" max="4" width="22.125" style="6" customWidth="1"/>
    <col min="5" max="5" width="1.625" style="6" customWidth="1"/>
    <col min="6" max="6" width="29.875" style="6" customWidth="1"/>
    <col min="7" max="14" width="13.75" style="6" customWidth="1"/>
    <col min="15" max="15" width="4.75" style="6" customWidth="1"/>
    <col min="16" max="20" width="9" style="6"/>
    <col min="21" max="21" width="21.875" style="6" customWidth="1"/>
    <col min="22" max="22" width="24.5" style="6" customWidth="1"/>
    <col min="23" max="16384" width="9" style="6"/>
  </cols>
  <sheetData>
    <row r="1" spans="1:14" s="4" customFormat="1" ht="19.5" customHeight="1">
      <c r="A1" s="1"/>
      <c r="B1" s="1" t="s">
        <v>0</v>
      </c>
      <c r="C1" s="2"/>
      <c r="D1" s="2"/>
      <c r="E1" s="2"/>
      <c r="F1" s="2"/>
      <c r="G1" s="3"/>
      <c r="H1" s="3"/>
      <c r="I1" s="3"/>
      <c r="J1" s="3"/>
      <c r="K1" s="3"/>
      <c r="L1" s="3"/>
      <c r="M1" s="3"/>
      <c r="N1" s="3"/>
    </row>
    <row r="2" spans="1:14" ht="15" customHeight="1">
      <c r="A2" s="5"/>
      <c r="B2" s="5"/>
    </row>
    <row r="3" spans="1:14" s="7" customFormat="1" ht="18" customHeight="1">
      <c r="A3" s="5"/>
      <c r="B3" s="5" t="s">
        <v>627</v>
      </c>
    </row>
    <row r="4" spans="1:14" s="9" customFormat="1" ht="9" customHeight="1">
      <c r="A4" s="5"/>
      <c r="B4" s="8"/>
    </row>
    <row r="5" spans="1:14" s="12" customFormat="1" ht="18" customHeight="1" thickBot="1">
      <c r="A5" s="10"/>
      <c r="B5" s="11" t="s">
        <v>1</v>
      </c>
    </row>
    <row r="6" spans="1:14" s="16" customFormat="1" ht="18.75" customHeight="1">
      <c r="A6" s="13"/>
      <c r="B6" s="14"/>
      <c r="C6" s="15"/>
      <c r="D6" s="956" t="s">
        <v>2</v>
      </c>
      <c r="E6" s="958" t="s">
        <v>3</v>
      </c>
      <c r="F6" s="960" t="s">
        <v>4</v>
      </c>
      <c r="G6" s="952" t="s">
        <v>512</v>
      </c>
      <c r="H6" s="953"/>
      <c r="I6" s="953"/>
      <c r="J6" s="954"/>
      <c r="K6" s="952" t="s">
        <v>539</v>
      </c>
      <c r="L6" s="953"/>
      <c r="M6" s="953"/>
      <c r="N6" s="954"/>
    </row>
    <row r="7" spans="1:14" s="16" customFormat="1" ht="27" customHeight="1" thickBot="1">
      <c r="A7" s="13"/>
      <c r="B7" s="17"/>
      <c r="C7" s="18"/>
      <c r="D7" s="957"/>
      <c r="E7" s="959"/>
      <c r="F7" s="961"/>
      <c r="G7" s="19" t="s">
        <v>8</v>
      </c>
      <c r="H7" s="20" t="s">
        <v>9</v>
      </c>
      <c r="I7" s="20" t="s">
        <v>10</v>
      </c>
      <c r="J7" s="21" t="s">
        <v>236</v>
      </c>
      <c r="K7" s="19" t="s">
        <v>8</v>
      </c>
      <c r="L7" s="20" t="s">
        <v>9</v>
      </c>
      <c r="M7" s="20" t="s">
        <v>10</v>
      </c>
      <c r="N7" s="21" t="s">
        <v>236</v>
      </c>
    </row>
    <row r="8" spans="1:14" s="29" customFormat="1" ht="18" customHeight="1">
      <c r="A8" s="22"/>
      <c r="B8" s="955" t="s">
        <v>566</v>
      </c>
      <c r="C8" s="938"/>
      <c r="D8" s="938"/>
      <c r="E8" s="23" t="s">
        <v>3</v>
      </c>
      <c r="F8" s="24" t="s">
        <v>567</v>
      </c>
      <c r="G8" s="28">
        <v>590822</v>
      </c>
      <c r="H8" s="871">
        <v>1212079</v>
      </c>
      <c r="I8" s="872">
        <v>1848208</v>
      </c>
      <c r="J8" s="873">
        <v>2551906</v>
      </c>
      <c r="K8" s="872">
        <v>677368</v>
      </c>
      <c r="L8" s="871">
        <v>1371423</v>
      </c>
      <c r="M8" s="747"/>
      <c r="N8" s="748"/>
    </row>
    <row r="9" spans="1:14" s="29" customFormat="1" ht="18" customHeight="1">
      <c r="A9" s="22"/>
      <c r="B9" s="30"/>
      <c r="C9" s="939" t="s">
        <v>568</v>
      </c>
      <c r="D9" s="940"/>
      <c r="E9" s="839" t="s">
        <v>3</v>
      </c>
      <c r="F9" s="32" t="s">
        <v>31</v>
      </c>
      <c r="G9" s="788"/>
      <c r="H9" s="874">
        <v>263888</v>
      </c>
      <c r="I9" s="749"/>
      <c r="J9" s="875">
        <v>590193</v>
      </c>
      <c r="K9" s="749"/>
      <c r="L9" s="874">
        <v>270502</v>
      </c>
      <c r="M9" s="749"/>
      <c r="N9" s="750"/>
    </row>
    <row r="10" spans="1:14" s="29" customFormat="1" ht="18" customHeight="1">
      <c r="A10" s="22"/>
      <c r="B10" s="30"/>
      <c r="C10" s="941" t="s">
        <v>569</v>
      </c>
      <c r="D10" s="942"/>
      <c r="E10" s="840" t="s">
        <v>3</v>
      </c>
      <c r="F10" s="38" t="s">
        <v>19</v>
      </c>
      <c r="G10" s="789"/>
      <c r="H10" s="876">
        <v>312876</v>
      </c>
      <c r="I10" s="751"/>
      <c r="J10" s="877">
        <v>639794</v>
      </c>
      <c r="K10" s="751"/>
      <c r="L10" s="876">
        <v>320911</v>
      </c>
      <c r="M10" s="751"/>
      <c r="N10" s="752"/>
    </row>
    <row r="11" spans="1:14" s="29" customFormat="1" ht="18" customHeight="1">
      <c r="A11" s="22"/>
      <c r="B11" s="30"/>
      <c r="C11" s="947" t="s">
        <v>623</v>
      </c>
      <c r="D11" s="942"/>
      <c r="E11" s="840" t="s">
        <v>3</v>
      </c>
      <c r="F11" s="38" t="s">
        <v>625</v>
      </c>
      <c r="G11" s="789"/>
      <c r="H11" s="876">
        <v>220755</v>
      </c>
      <c r="I11" s="751"/>
      <c r="J11" s="877">
        <v>466623</v>
      </c>
      <c r="K11" s="751"/>
      <c r="L11" s="876">
        <v>248092</v>
      </c>
      <c r="M11" s="751"/>
      <c r="N11" s="752"/>
    </row>
    <row r="12" spans="1:14" s="29" customFormat="1" ht="18" customHeight="1">
      <c r="A12" s="22"/>
      <c r="B12" s="30"/>
      <c r="C12" s="865" t="s">
        <v>559</v>
      </c>
      <c r="D12" s="861"/>
      <c r="E12" s="846" t="s">
        <v>3</v>
      </c>
      <c r="F12" s="38" t="s">
        <v>624</v>
      </c>
      <c r="G12" s="787"/>
      <c r="H12" s="878">
        <v>493927</v>
      </c>
      <c r="I12" s="753"/>
      <c r="J12" s="879">
        <v>1039761</v>
      </c>
      <c r="K12" s="753"/>
      <c r="L12" s="878">
        <v>625419</v>
      </c>
      <c r="M12" s="753"/>
      <c r="N12" s="754"/>
    </row>
    <row r="13" spans="1:14" s="29" customFormat="1" ht="18" customHeight="1">
      <c r="A13" s="22"/>
      <c r="B13" s="30"/>
      <c r="C13" s="862"/>
      <c r="D13" s="863" t="s">
        <v>646</v>
      </c>
      <c r="E13" s="861" t="s">
        <v>3</v>
      </c>
      <c r="F13" s="43" t="s">
        <v>23</v>
      </c>
      <c r="G13" s="787"/>
      <c r="H13" s="878">
        <v>229291</v>
      </c>
      <c r="I13" s="753"/>
      <c r="J13" s="879">
        <v>477777</v>
      </c>
      <c r="K13" s="753"/>
      <c r="L13" s="878">
        <v>292599</v>
      </c>
      <c r="M13" s="753"/>
      <c r="N13" s="754"/>
    </row>
    <row r="14" spans="1:14" s="29" customFormat="1" ht="18" customHeight="1">
      <c r="A14" s="22"/>
      <c r="B14" s="30"/>
      <c r="C14" s="862"/>
      <c r="D14" s="864" t="s">
        <v>647</v>
      </c>
      <c r="E14" s="861" t="s">
        <v>3</v>
      </c>
      <c r="F14" s="43" t="s">
        <v>25</v>
      </c>
      <c r="G14" s="787"/>
      <c r="H14" s="878">
        <v>259138</v>
      </c>
      <c r="I14" s="753"/>
      <c r="J14" s="879">
        <v>550957</v>
      </c>
      <c r="K14" s="753"/>
      <c r="L14" s="878">
        <v>325392</v>
      </c>
      <c r="M14" s="753"/>
      <c r="N14" s="754"/>
    </row>
    <row r="15" spans="1:14" s="29" customFormat="1" ht="18" customHeight="1">
      <c r="A15" s="22"/>
      <c r="B15" s="30"/>
      <c r="C15" s="948" t="s">
        <v>571</v>
      </c>
      <c r="D15" s="949"/>
      <c r="E15" s="49" t="s">
        <v>3</v>
      </c>
      <c r="F15" s="50" t="s">
        <v>27</v>
      </c>
      <c r="G15" s="790"/>
      <c r="H15" s="880">
        <v>-79367</v>
      </c>
      <c r="I15" s="755"/>
      <c r="J15" s="881">
        <v>-184465</v>
      </c>
      <c r="K15" s="755"/>
      <c r="L15" s="880">
        <v>-93500</v>
      </c>
      <c r="M15" s="755"/>
      <c r="N15" s="756"/>
    </row>
    <row r="16" spans="1:14" s="16" customFormat="1" ht="18" customHeight="1">
      <c r="A16" s="22"/>
      <c r="B16" s="950" t="s">
        <v>572</v>
      </c>
      <c r="C16" s="951"/>
      <c r="D16" s="951"/>
      <c r="E16" s="838" t="s">
        <v>3</v>
      </c>
      <c r="F16" s="24" t="s">
        <v>573</v>
      </c>
      <c r="G16" s="59">
        <v>47271</v>
      </c>
      <c r="H16" s="882">
        <v>109138</v>
      </c>
      <c r="I16" s="883">
        <v>167090</v>
      </c>
      <c r="J16" s="884">
        <v>212590</v>
      </c>
      <c r="K16" s="883">
        <v>57522</v>
      </c>
      <c r="L16" s="882">
        <v>107929</v>
      </c>
      <c r="M16" s="757"/>
      <c r="N16" s="758"/>
    </row>
    <row r="17" spans="1:14" s="29" customFormat="1" ht="18" customHeight="1">
      <c r="A17" s="22"/>
      <c r="B17" s="30"/>
      <c r="C17" s="939" t="s">
        <v>568</v>
      </c>
      <c r="D17" s="940"/>
      <c r="E17" s="839" t="s">
        <v>3</v>
      </c>
      <c r="F17" s="32" t="s">
        <v>31</v>
      </c>
      <c r="G17" s="788"/>
      <c r="H17" s="874">
        <v>28359</v>
      </c>
      <c r="I17" s="749"/>
      <c r="J17" s="875">
        <v>68092</v>
      </c>
      <c r="K17" s="749"/>
      <c r="L17" s="874">
        <v>19088</v>
      </c>
      <c r="M17" s="749"/>
      <c r="N17" s="750"/>
    </row>
    <row r="18" spans="1:14" s="29" customFormat="1" ht="18" customHeight="1">
      <c r="A18" s="22"/>
      <c r="B18" s="30"/>
      <c r="C18" s="941" t="s">
        <v>569</v>
      </c>
      <c r="D18" s="942"/>
      <c r="E18" s="840" t="s">
        <v>3</v>
      </c>
      <c r="F18" s="38" t="s">
        <v>19</v>
      </c>
      <c r="G18" s="789"/>
      <c r="H18" s="876">
        <v>29270</v>
      </c>
      <c r="I18" s="751"/>
      <c r="J18" s="877">
        <v>60806</v>
      </c>
      <c r="K18" s="751"/>
      <c r="L18" s="876">
        <v>33099</v>
      </c>
      <c r="M18" s="751"/>
      <c r="N18" s="752"/>
    </row>
    <row r="19" spans="1:14" s="29" customFormat="1" ht="18" customHeight="1">
      <c r="A19" s="22"/>
      <c r="B19" s="30"/>
      <c r="C19" s="941" t="s">
        <v>623</v>
      </c>
      <c r="D19" s="942"/>
      <c r="E19" s="846" t="s">
        <v>3</v>
      </c>
      <c r="F19" s="38" t="s">
        <v>625</v>
      </c>
      <c r="G19" s="789"/>
      <c r="H19" s="876">
        <v>22884</v>
      </c>
      <c r="I19" s="751"/>
      <c r="J19" s="877">
        <v>43358</v>
      </c>
      <c r="K19" s="751"/>
      <c r="L19" s="876">
        <v>27128</v>
      </c>
      <c r="M19" s="751"/>
      <c r="N19" s="752"/>
    </row>
    <row r="20" spans="1:14" s="29" customFormat="1" ht="18" customHeight="1">
      <c r="A20" s="22"/>
      <c r="B20" s="30"/>
      <c r="C20" s="865" t="s">
        <v>559</v>
      </c>
      <c r="D20" s="861"/>
      <c r="E20" s="861" t="s">
        <v>3</v>
      </c>
      <c r="F20" s="38" t="s">
        <v>624</v>
      </c>
      <c r="G20" s="787"/>
      <c r="H20" s="878">
        <v>16351</v>
      </c>
      <c r="I20" s="753"/>
      <c r="J20" s="879">
        <v>31114</v>
      </c>
      <c r="K20" s="753"/>
      <c r="L20" s="878">
        <v>26174</v>
      </c>
      <c r="M20" s="753"/>
      <c r="N20" s="754"/>
    </row>
    <row r="21" spans="1:14" s="63" customFormat="1" ht="18" customHeight="1">
      <c r="A21" s="22"/>
      <c r="B21" s="60"/>
      <c r="C21" s="943" t="s">
        <v>571</v>
      </c>
      <c r="D21" s="944"/>
      <c r="E21" s="61" t="s">
        <v>3</v>
      </c>
      <c r="F21" s="62" t="s">
        <v>27</v>
      </c>
      <c r="G21" s="790"/>
      <c r="H21" s="880">
        <v>12274</v>
      </c>
      <c r="I21" s="755"/>
      <c r="J21" s="881">
        <v>9221</v>
      </c>
      <c r="K21" s="755"/>
      <c r="L21" s="880">
        <v>2438</v>
      </c>
      <c r="M21" s="755"/>
      <c r="N21" s="756"/>
    </row>
    <row r="22" spans="1:14" s="63" customFormat="1" ht="18" customHeight="1">
      <c r="A22" s="22"/>
      <c r="B22" s="945" t="s">
        <v>574</v>
      </c>
      <c r="C22" s="946"/>
      <c r="D22" s="946"/>
      <c r="E22" s="64" t="s">
        <v>3</v>
      </c>
      <c r="F22" s="65" t="s">
        <v>575</v>
      </c>
      <c r="G22" s="59">
        <v>590822</v>
      </c>
      <c r="H22" s="882">
        <v>1212079</v>
      </c>
      <c r="I22" s="883">
        <v>1848208</v>
      </c>
      <c r="J22" s="884">
        <v>2551906</v>
      </c>
      <c r="K22" s="883">
        <v>677368</v>
      </c>
      <c r="L22" s="882">
        <v>1371423</v>
      </c>
      <c r="M22" s="757"/>
      <c r="N22" s="758"/>
    </row>
    <row r="23" spans="1:14" s="29" customFormat="1" ht="18" customHeight="1">
      <c r="A23" s="22"/>
      <c r="B23" s="30"/>
      <c r="C23" s="939" t="s">
        <v>568</v>
      </c>
      <c r="D23" s="940"/>
      <c r="E23" s="839" t="s">
        <v>3</v>
      </c>
      <c r="F23" s="32" t="s">
        <v>31</v>
      </c>
      <c r="G23" s="788"/>
      <c r="H23" s="874">
        <v>218233</v>
      </c>
      <c r="I23" s="749"/>
      <c r="J23" s="875">
        <v>486599</v>
      </c>
      <c r="K23" s="749"/>
      <c r="L23" s="874">
        <v>218827</v>
      </c>
      <c r="M23" s="749"/>
      <c r="N23" s="750"/>
    </row>
    <row r="24" spans="1:14" s="29" customFormat="1" ht="18" customHeight="1">
      <c r="A24" s="22"/>
      <c r="B24" s="30"/>
      <c r="C24" s="941" t="s">
        <v>569</v>
      </c>
      <c r="D24" s="942"/>
      <c r="E24" s="840" t="s">
        <v>3</v>
      </c>
      <c r="F24" s="38" t="s">
        <v>19</v>
      </c>
      <c r="G24" s="789"/>
      <c r="H24" s="876">
        <v>264638</v>
      </c>
      <c r="I24" s="751"/>
      <c r="J24" s="877">
        <v>533277</v>
      </c>
      <c r="K24" s="751"/>
      <c r="L24" s="876">
        <v>270800</v>
      </c>
      <c r="M24" s="751"/>
      <c r="N24" s="752"/>
    </row>
    <row r="25" spans="1:14" s="29" customFormat="1" ht="18" customHeight="1">
      <c r="A25" s="22"/>
      <c r="B25" s="30"/>
      <c r="C25" s="941" t="s">
        <v>623</v>
      </c>
      <c r="D25" s="942"/>
      <c r="E25" s="846" t="s">
        <v>3</v>
      </c>
      <c r="F25" s="38" t="s">
        <v>625</v>
      </c>
      <c r="G25" s="789"/>
      <c r="H25" s="876">
        <v>197287</v>
      </c>
      <c r="I25" s="751"/>
      <c r="J25" s="877">
        <v>415136</v>
      </c>
      <c r="K25" s="751"/>
      <c r="L25" s="876">
        <v>219425</v>
      </c>
      <c r="M25" s="751"/>
      <c r="N25" s="752"/>
    </row>
    <row r="26" spans="1:14" s="29" customFormat="1" ht="18" customHeight="1">
      <c r="A26" s="22"/>
      <c r="B26" s="30"/>
      <c r="C26" s="865" t="s">
        <v>559</v>
      </c>
      <c r="D26" s="861"/>
      <c r="E26" s="861" t="s">
        <v>3</v>
      </c>
      <c r="F26" s="38" t="s">
        <v>624</v>
      </c>
      <c r="G26" s="787"/>
      <c r="H26" s="878">
        <v>490203</v>
      </c>
      <c r="I26" s="753"/>
      <c r="J26" s="879">
        <v>1029138</v>
      </c>
      <c r="K26" s="753"/>
      <c r="L26" s="878">
        <v>621124</v>
      </c>
      <c r="M26" s="753"/>
      <c r="N26" s="754"/>
    </row>
    <row r="27" spans="1:14" s="29" customFormat="1" ht="18" customHeight="1">
      <c r="A27" s="22"/>
      <c r="B27" s="67"/>
      <c r="C27" s="928" t="s">
        <v>571</v>
      </c>
      <c r="D27" s="929"/>
      <c r="E27" s="49" t="s">
        <v>3</v>
      </c>
      <c r="F27" s="50" t="s">
        <v>27</v>
      </c>
      <c r="G27" s="790"/>
      <c r="H27" s="885">
        <v>41717</v>
      </c>
      <c r="I27" s="755"/>
      <c r="J27" s="881">
        <v>87756</v>
      </c>
      <c r="K27" s="755"/>
      <c r="L27" s="885">
        <v>41247</v>
      </c>
      <c r="M27" s="755"/>
      <c r="N27" s="756"/>
    </row>
    <row r="28" spans="1:14" s="70" customFormat="1" ht="18" customHeight="1">
      <c r="A28" s="22"/>
      <c r="B28" s="937" t="s">
        <v>576</v>
      </c>
      <c r="C28" s="938"/>
      <c r="D28" s="938"/>
      <c r="E28" s="838" t="s">
        <v>3</v>
      </c>
      <c r="F28" s="68" t="s">
        <v>577</v>
      </c>
      <c r="G28" s="59">
        <v>589800</v>
      </c>
      <c r="H28" s="883">
        <v>1153560</v>
      </c>
      <c r="I28" s="883">
        <v>1720422</v>
      </c>
      <c r="J28" s="884">
        <v>2400817</v>
      </c>
      <c r="K28" s="883">
        <v>622696</v>
      </c>
      <c r="L28" s="882">
        <v>1194671</v>
      </c>
      <c r="M28" s="757"/>
      <c r="N28" s="758"/>
    </row>
    <row r="29" spans="1:14" s="70" customFormat="1" ht="18" customHeight="1">
      <c r="A29" s="22"/>
      <c r="B29" s="30"/>
      <c r="C29" s="939" t="s">
        <v>568</v>
      </c>
      <c r="D29" s="940"/>
      <c r="E29" s="839" t="s">
        <v>3</v>
      </c>
      <c r="F29" s="32" t="s">
        <v>31</v>
      </c>
      <c r="G29" s="788"/>
      <c r="H29" s="874">
        <v>295567</v>
      </c>
      <c r="I29" s="749"/>
      <c r="J29" s="875">
        <v>544280</v>
      </c>
      <c r="K29" s="749"/>
      <c r="L29" s="874">
        <v>235258</v>
      </c>
      <c r="M29" s="749"/>
      <c r="N29" s="750"/>
    </row>
    <row r="30" spans="1:14" s="70" customFormat="1" ht="18" customHeight="1">
      <c r="A30" s="22"/>
      <c r="B30" s="30"/>
      <c r="C30" s="941" t="s">
        <v>569</v>
      </c>
      <c r="D30" s="942"/>
      <c r="E30" s="840" t="s">
        <v>3</v>
      </c>
      <c r="F30" s="38" t="s">
        <v>19</v>
      </c>
      <c r="G30" s="789"/>
      <c r="H30" s="876">
        <v>212062</v>
      </c>
      <c r="I30" s="751"/>
      <c r="J30" s="877">
        <v>438121</v>
      </c>
      <c r="K30" s="751"/>
      <c r="L30" s="876">
        <v>171254</v>
      </c>
      <c r="M30" s="751"/>
      <c r="N30" s="752"/>
    </row>
    <row r="31" spans="1:14" s="70" customFormat="1" ht="18" customHeight="1">
      <c r="A31" s="22"/>
      <c r="B31" s="30"/>
      <c r="C31" s="941" t="s">
        <v>623</v>
      </c>
      <c r="D31" s="942"/>
      <c r="E31" s="846" t="s">
        <v>3</v>
      </c>
      <c r="F31" s="38" t="s">
        <v>625</v>
      </c>
      <c r="G31" s="789"/>
      <c r="H31" s="876">
        <v>156574</v>
      </c>
      <c r="I31" s="751"/>
      <c r="J31" s="877">
        <v>337365</v>
      </c>
      <c r="K31" s="751"/>
      <c r="L31" s="876">
        <v>169037</v>
      </c>
      <c r="M31" s="751"/>
      <c r="N31" s="752"/>
    </row>
    <row r="32" spans="1:14" s="29" customFormat="1" ht="18" customHeight="1">
      <c r="A32" s="22"/>
      <c r="B32" s="30"/>
      <c r="C32" s="865" t="s">
        <v>559</v>
      </c>
      <c r="D32" s="861"/>
      <c r="E32" s="861" t="s">
        <v>3</v>
      </c>
      <c r="F32" s="38" t="s">
        <v>624</v>
      </c>
      <c r="G32" s="787"/>
      <c r="H32" s="878">
        <v>456144</v>
      </c>
      <c r="I32" s="753"/>
      <c r="J32" s="879">
        <v>1015315</v>
      </c>
      <c r="K32" s="753"/>
      <c r="L32" s="878">
        <v>583857</v>
      </c>
      <c r="M32" s="753"/>
      <c r="N32" s="754"/>
    </row>
    <row r="33" spans="1:14" s="29" customFormat="1" ht="18" customHeight="1">
      <c r="A33" s="22"/>
      <c r="B33" s="30"/>
      <c r="C33" s="862"/>
      <c r="D33" s="863" t="s">
        <v>646</v>
      </c>
      <c r="E33" s="861" t="s">
        <v>3</v>
      </c>
      <c r="F33" s="43" t="s">
        <v>23</v>
      </c>
      <c r="G33" s="787"/>
      <c r="H33" s="878">
        <v>192589</v>
      </c>
      <c r="I33" s="753"/>
      <c r="J33" s="879">
        <v>425696</v>
      </c>
      <c r="K33" s="753"/>
      <c r="L33" s="878">
        <v>216897</v>
      </c>
      <c r="M33" s="753"/>
      <c r="N33" s="754"/>
    </row>
    <row r="34" spans="1:14" s="29" customFormat="1" ht="18" customHeight="1">
      <c r="A34" s="22"/>
      <c r="B34" s="30"/>
      <c r="C34" s="866"/>
      <c r="D34" s="864" t="s">
        <v>647</v>
      </c>
      <c r="E34" s="861" t="s">
        <v>3</v>
      </c>
      <c r="F34" s="43" t="s">
        <v>25</v>
      </c>
      <c r="G34" s="787"/>
      <c r="H34" s="878">
        <v>254775</v>
      </c>
      <c r="I34" s="753"/>
      <c r="J34" s="879">
        <v>571433</v>
      </c>
      <c r="K34" s="753"/>
      <c r="L34" s="878">
        <v>355025</v>
      </c>
      <c r="M34" s="753"/>
      <c r="N34" s="754"/>
    </row>
    <row r="35" spans="1:14" s="70" customFormat="1" ht="18" customHeight="1">
      <c r="A35" s="22"/>
      <c r="B35" s="30"/>
      <c r="C35" s="928" t="s">
        <v>571</v>
      </c>
      <c r="D35" s="929"/>
      <c r="E35" s="49" t="s">
        <v>3</v>
      </c>
      <c r="F35" s="50" t="s">
        <v>27</v>
      </c>
      <c r="G35" s="790"/>
      <c r="H35" s="880">
        <v>33213</v>
      </c>
      <c r="I35" s="755"/>
      <c r="J35" s="881">
        <v>65735</v>
      </c>
      <c r="K35" s="755"/>
      <c r="L35" s="880">
        <v>35265</v>
      </c>
      <c r="M35" s="755"/>
      <c r="N35" s="756"/>
    </row>
    <row r="36" spans="1:14" s="70" customFormat="1" ht="18" customHeight="1">
      <c r="A36" s="71"/>
      <c r="B36" s="930" t="s">
        <v>578</v>
      </c>
      <c r="C36" s="931"/>
      <c r="D36" s="931"/>
      <c r="E36" s="841" t="s">
        <v>3</v>
      </c>
      <c r="F36" s="73" t="s">
        <v>579</v>
      </c>
      <c r="G36" s="77">
        <v>2794740</v>
      </c>
      <c r="H36" s="886">
        <v>2779582</v>
      </c>
      <c r="I36" s="886">
        <v>2773180</v>
      </c>
      <c r="J36" s="887">
        <v>2860601</v>
      </c>
      <c r="K36" s="927">
        <v>2962925</v>
      </c>
      <c r="L36" s="886">
        <v>2938670</v>
      </c>
      <c r="M36" s="759"/>
      <c r="N36" s="760"/>
    </row>
    <row r="37" spans="1:14" s="70" customFormat="1" ht="18" customHeight="1">
      <c r="A37" s="13"/>
      <c r="B37" s="930" t="s">
        <v>48</v>
      </c>
      <c r="C37" s="932"/>
      <c r="D37" s="932"/>
      <c r="E37" s="784" t="s">
        <v>3</v>
      </c>
      <c r="F37" s="78" t="s">
        <v>49</v>
      </c>
      <c r="G37" s="77">
        <v>35781</v>
      </c>
      <c r="H37" s="886">
        <v>82035</v>
      </c>
      <c r="I37" s="886">
        <v>125216</v>
      </c>
      <c r="J37" s="887">
        <v>176746</v>
      </c>
      <c r="K37" s="886">
        <v>43573</v>
      </c>
      <c r="L37" s="886">
        <v>88185</v>
      </c>
      <c r="M37" s="759"/>
      <c r="N37" s="760"/>
    </row>
    <row r="38" spans="1:14" s="70" customFormat="1" ht="22.5" thickBot="1">
      <c r="A38" s="13"/>
      <c r="B38" s="933" t="s">
        <v>50</v>
      </c>
      <c r="C38" s="934"/>
      <c r="D38" s="934"/>
      <c r="E38" s="79" t="s">
        <v>3</v>
      </c>
      <c r="F38" s="80" t="s">
        <v>51</v>
      </c>
      <c r="G38" s="445">
        <v>44311</v>
      </c>
      <c r="H38" s="926">
        <v>89136</v>
      </c>
      <c r="I38" s="888">
        <v>133867</v>
      </c>
      <c r="J38" s="889">
        <v>182041</v>
      </c>
      <c r="K38" s="888">
        <v>44463</v>
      </c>
      <c r="L38" s="888">
        <v>89479</v>
      </c>
      <c r="M38" s="761"/>
      <c r="N38" s="762"/>
    </row>
    <row r="39" spans="1:14" s="70" customFormat="1" ht="19.5" thickBot="1">
      <c r="A39" s="13"/>
      <c r="B39" s="935" t="s">
        <v>52</v>
      </c>
      <c r="C39" s="936"/>
      <c r="D39" s="936"/>
      <c r="E39" s="783" t="s">
        <v>3</v>
      </c>
      <c r="F39" s="85" t="s">
        <v>53</v>
      </c>
      <c r="G39" s="89">
        <v>142750</v>
      </c>
      <c r="H39" s="90">
        <v>145750</v>
      </c>
      <c r="I39" s="90">
        <v>149100</v>
      </c>
      <c r="J39" s="460">
        <v>152000</v>
      </c>
      <c r="K39" s="89">
        <v>155800</v>
      </c>
      <c r="L39" s="89">
        <v>158200</v>
      </c>
      <c r="M39" s="779"/>
      <c r="N39" s="780"/>
    </row>
    <row r="40" spans="1:14" s="70" customFormat="1" ht="18.75">
      <c r="A40" s="13"/>
      <c r="B40" s="92"/>
      <c r="C40" s="93"/>
      <c r="D40" s="93"/>
      <c r="E40" s="782"/>
      <c r="F40" s="94"/>
      <c r="G40" s="95"/>
      <c r="H40" s="96"/>
      <c r="I40" s="95"/>
      <c r="J40" s="95"/>
      <c r="K40" s="95"/>
      <c r="L40" s="96"/>
      <c r="M40" s="95"/>
      <c r="N40" s="95"/>
    </row>
    <row r="41" spans="1:14" s="70" customFormat="1" ht="18.75">
      <c r="A41" s="13"/>
      <c r="B41" s="92"/>
      <c r="C41" s="850" t="s">
        <v>657</v>
      </c>
      <c r="D41" s="93"/>
      <c r="E41" s="844"/>
      <c r="F41" s="94"/>
      <c r="G41" s="95"/>
      <c r="H41" s="96"/>
      <c r="I41" s="95"/>
      <c r="J41" s="95"/>
      <c r="K41" s="95"/>
      <c r="L41" s="96"/>
      <c r="M41" s="95"/>
      <c r="N41" s="95"/>
    </row>
    <row r="42" spans="1:14" s="70" customFormat="1" ht="18.75">
      <c r="A42" s="13"/>
      <c r="B42" s="92"/>
      <c r="C42" s="868" t="s">
        <v>653</v>
      </c>
      <c r="D42" s="93"/>
      <c r="E42" s="844"/>
      <c r="F42" s="94"/>
      <c r="G42" s="95"/>
      <c r="H42" s="96"/>
      <c r="I42" s="95"/>
      <c r="J42" s="95"/>
      <c r="K42" s="95"/>
      <c r="L42" s="96"/>
      <c r="M42" s="95"/>
      <c r="N42" s="95"/>
    </row>
    <row r="43" spans="1:14" s="99" customFormat="1">
      <c r="A43" s="8"/>
      <c r="C43" s="99" t="s">
        <v>634</v>
      </c>
    </row>
    <row r="44" spans="1:14" s="99" customFormat="1">
      <c r="A44" s="8"/>
      <c r="D44" s="99" t="s">
        <v>563</v>
      </c>
    </row>
    <row r="45" spans="1:14" s="99" customFormat="1">
      <c r="A45" s="8"/>
      <c r="C45" s="447" t="s">
        <v>635</v>
      </c>
      <c r="D45" s="447"/>
    </row>
    <row r="46" spans="1:14" s="99" customFormat="1">
      <c r="A46" s="8"/>
      <c r="C46" s="447"/>
      <c r="D46" s="447" t="s">
        <v>564</v>
      </c>
    </row>
    <row r="47" spans="1:14" s="99" customFormat="1">
      <c r="A47" s="8"/>
      <c r="C47" s="447"/>
      <c r="D47" s="447" t="s">
        <v>565</v>
      </c>
    </row>
    <row r="48" spans="1:14">
      <c r="C48" s="70" t="s">
        <v>601</v>
      </c>
    </row>
    <row r="49" spans="3:3">
      <c r="C49" s="441" t="s">
        <v>600</v>
      </c>
    </row>
  </sheetData>
  <mergeCells count="29">
    <mergeCell ref="G6:J6"/>
    <mergeCell ref="K6:N6"/>
    <mergeCell ref="B8:D8"/>
    <mergeCell ref="C9:D9"/>
    <mergeCell ref="C10:D10"/>
    <mergeCell ref="D6:D7"/>
    <mergeCell ref="E6:E7"/>
    <mergeCell ref="F6:F7"/>
    <mergeCell ref="C18:D18"/>
    <mergeCell ref="C19:D19"/>
    <mergeCell ref="C21:D21"/>
    <mergeCell ref="B22:D22"/>
    <mergeCell ref="C11:D11"/>
    <mergeCell ref="C15:D15"/>
    <mergeCell ref="B16:D16"/>
    <mergeCell ref="C17:D17"/>
    <mergeCell ref="B28:D28"/>
    <mergeCell ref="C29:D29"/>
    <mergeCell ref="C30:D30"/>
    <mergeCell ref="C31:D31"/>
    <mergeCell ref="C23:D23"/>
    <mergeCell ref="C24:D24"/>
    <mergeCell ref="C25:D25"/>
    <mergeCell ref="C27:D27"/>
    <mergeCell ref="C35:D35"/>
    <mergeCell ref="B36:D36"/>
    <mergeCell ref="B37:D37"/>
    <mergeCell ref="B38:D38"/>
    <mergeCell ref="B39:D39"/>
  </mergeCells>
  <phoneticPr fontId="15"/>
  <printOptions horizontalCentered="1" verticalCentered="1"/>
  <pageMargins left="0" right="0" top="0" bottom="0" header="0.31496062992125984" footer="0.31496062992125984"/>
  <pageSetup paperSize="9" scale="8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50"/>
  <sheetViews>
    <sheetView showGridLines="0" view="pageBreakPreview" zoomScale="70" zoomScaleNormal="70" zoomScaleSheetLayoutView="70" workbookViewId="0">
      <pane xSplit="6" ySplit="7" topLeftCell="G8" activePane="bottomRight" state="frozen"/>
      <selection activeCell="M46" sqref="M46"/>
      <selection pane="topRight" activeCell="M46" sqref="M46"/>
      <selection pane="bottomLeft" activeCell="M46" sqref="M46"/>
      <selection pane="bottomRight"/>
    </sheetView>
  </sheetViews>
  <sheetFormatPr defaultColWidth="9" defaultRowHeight="17.25"/>
  <cols>
    <col min="1" max="1" width="4"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30" width="13.75" style="6" customWidth="1"/>
    <col min="31" max="31" width="4.75" style="6" customWidth="1"/>
    <col min="32" max="16384" width="9" style="6"/>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A2" s="5"/>
      <c r="B2" s="5"/>
    </row>
    <row r="3" spans="1:30" s="7" customFormat="1" ht="18" customHeight="1">
      <c r="A3" s="5"/>
      <c r="B3" s="5" t="s">
        <v>626</v>
      </c>
    </row>
    <row r="4" spans="1:30" s="9" customFormat="1" ht="9" customHeight="1">
      <c r="A4" s="5"/>
      <c r="B4" s="8"/>
    </row>
    <row r="5" spans="1:30" s="12" customFormat="1" ht="18" customHeight="1" thickBot="1">
      <c r="A5" s="10"/>
      <c r="B5" s="11" t="s">
        <v>1</v>
      </c>
    </row>
    <row r="6" spans="1:30" s="16" customFormat="1" ht="18.75" customHeight="1">
      <c r="A6" s="13"/>
      <c r="B6" s="14"/>
      <c r="C6" s="15"/>
      <c r="D6" s="956" t="s">
        <v>2</v>
      </c>
      <c r="E6" s="958" t="s">
        <v>3</v>
      </c>
      <c r="F6" s="960" t="s">
        <v>4</v>
      </c>
      <c r="G6" s="952" t="s">
        <v>5</v>
      </c>
      <c r="H6" s="953"/>
      <c r="I6" s="953"/>
      <c r="J6" s="954"/>
      <c r="K6" s="952" t="s">
        <v>6</v>
      </c>
      <c r="L6" s="953"/>
      <c r="M6" s="953"/>
      <c r="N6" s="954"/>
      <c r="O6" s="952" t="s">
        <v>7</v>
      </c>
      <c r="P6" s="953"/>
      <c r="Q6" s="953"/>
      <c r="R6" s="954"/>
      <c r="S6" s="952" t="s">
        <v>500</v>
      </c>
      <c r="T6" s="953"/>
      <c r="U6" s="953"/>
      <c r="V6" s="954"/>
      <c r="W6" s="952" t="s">
        <v>512</v>
      </c>
      <c r="X6" s="953"/>
      <c r="Y6" s="953"/>
      <c r="Z6" s="954"/>
      <c r="AA6" s="952" t="s">
        <v>539</v>
      </c>
      <c r="AB6" s="953"/>
      <c r="AC6" s="953"/>
      <c r="AD6" s="954"/>
    </row>
    <row r="7" spans="1:30" s="16" customFormat="1" ht="27" customHeight="1" thickBot="1">
      <c r="A7" s="13"/>
      <c r="B7" s="17"/>
      <c r="C7" s="18"/>
      <c r="D7" s="957"/>
      <c r="E7" s="959"/>
      <c r="F7" s="961"/>
      <c r="G7" s="19" t="s">
        <v>8</v>
      </c>
      <c r="H7" s="20" t="s">
        <v>9</v>
      </c>
      <c r="I7" s="20" t="s">
        <v>10</v>
      </c>
      <c r="J7" s="21" t="s">
        <v>11</v>
      </c>
      <c r="K7" s="19" t="s">
        <v>8</v>
      </c>
      <c r="L7" s="20" t="s">
        <v>9</v>
      </c>
      <c r="M7" s="20" t="s">
        <v>10</v>
      </c>
      <c r="N7" s="21" t="s">
        <v>11</v>
      </c>
      <c r="O7" s="19" t="s">
        <v>8</v>
      </c>
      <c r="P7" s="20" t="s">
        <v>9</v>
      </c>
      <c r="Q7" s="20" t="s">
        <v>10</v>
      </c>
      <c r="R7" s="21" t="s">
        <v>12</v>
      </c>
      <c r="S7" s="19" t="s">
        <v>8</v>
      </c>
      <c r="T7" s="20" t="s">
        <v>9</v>
      </c>
      <c r="U7" s="20" t="s">
        <v>10</v>
      </c>
      <c r="V7" s="21" t="s">
        <v>11</v>
      </c>
      <c r="W7" s="19" t="s">
        <v>8</v>
      </c>
      <c r="X7" s="20" t="s">
        <v>9</v>
      </c>
      <c r="Y7" s="20" t="s">
        <v>10</v>
      </c>
      <c r="Z7" s="21" t="s">
        <v>236</v>
      </c>
      <c r="AA7" s="19" t="s">
        <v>8</v>
      </c>
      <c r="AB7" s="20" t="s">
        <v>9</v>
      </c>
      <c r="AC7" s="20" t="s">
        <v>10</v>
      </c>
      <c r="AD7" s="21" t="s">
        <v>236</v>
      </c>
    </row>
    <row r="8" spans="1:30" s="29" customFormat="1" ht="18" customHeight="1">
      <c r="A8" s="22"/>
      <c r="B8" s="955" t="s">
        <v>13</v>
      </c>
      <c r="C8" s="938"/>
      <c r="D8" s="938"/>
      <c r="E8" s="23" t="s">
        <v>14</v>
      </c>
      <c r="F8" s="24" t="s">
        <v>15</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c r="W8" s="28">
        <v>590822</v>
      </c>
      <c r="X8" s="26">
        <v>1212079</v>
      </c>
      <c r="Y8" s="26">
        <v>1848208</v>
      </c>
      <c r="Z8" s="433">
        <v>2551906</v>
      </c>
      <c r="AA8" s="26">
        <v>677368</v>
      </c>
      <c r="AB8" s="747"/>
      <c r="AC8" s="747"/>
      <c r="AD8" s="748"/>
    </row>
    <row r="9" spans="1:30" s="29" customFormat="1" ht="18" customHeight="1">
      <c r="A9" s="22"/>
      <c r="B9" s="30"/>
      <c r="C9" s="939" t="s">
        <v>16</v>
      </c>
      <c r="D9" s="940"/>
      <c r="E9" s="31" t="s">
        <v>14</v>
      </c>
      <c r="F9" s="32" t="s">
        <v>17</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c r="W9" s="36">
        <v>121870</v>
      </c>
      <c r="X9" s="34">
        <v>260557</v>
      </c>
      <c r="Y9" s="34">
        <v>401453</v>
      </c>
      <c r="Z9" s="434">
        <v>582435</v>
      </c>
      <c r="AA9" s="34">
        <v>127873</v>
      </c>
      <c r="AB9" s="749"/>
      <c r="AC9" s="749"/>
      <c r="AD9" s="750"/>
    </row>
    <row r="10" spans="1:30" s="29" customFormat="1" ht="18" customHeight="1">
      <c r="A10" s="22"/>
      <c r="B10" s="30"/>
      <c r="C10" s="941" t="s">
        <v>18</v>
      </c>
      <c r="D10" s="942"/>
      <c r="E10" s="37" t="s">
        <v>3</v>
      </c>
      <c r="F10" s="38" t="s">
        <v>19</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c r="W10" s="41">
        <v>146638</v>
      </c>
      <c r="X10" s="39">
        <v>307295</v>
      </c>
      <c r="Y10" s="39">
        <v>457695</v>
      </c>
      <c r="Z10" s="45">
        <v>633063</v>
      </c>
      <c r="AA10" s="39">
        <v>163878</v>
      </c>
      <c r="AB10" s="751"/>
      <c r="AC10" s="751"/>
      <c r="AD10" s="752"/>
    </row>
    <row r="11" spans="1:30" s="29" customFormat="1" ht="18" customHeight="1">
      <c r="A11" s="22"/>
      <c r="B11" s="30"/>
      <c r="C11" s="941" t="s">
        <v>20</v>
      </c>
      <c r="D11" s="942"/>
      <c r="E11" s="37" t="s">
        <v>3</v>
      </c>
      <c r="F11" s="38" t="s">
        <v>21</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c r="W11" s="41">
        <v>147728</v>
      </c>
      <c r="X11" s="39">
        <v>307195</v>
      </c>
      <c r="Y11" s="39">
        <v>471182</v>
      </c>
      <c r="Z11" s="45">
        <v>652907</v>
      </c>
      <c r="AA11" s="39">
        <v>168276</v>
      </c>
      <c r="AB11" s="751"/>
      <c r="AC11" s="751"/>
      <c r="AD11" s="752"/>
    </row>
    <row r="12" spans="1:30" s="29" customFormat="1" ht="18" customHeight="1">
      <c r="A12" s="22"/>
      <c r="B12" s="30"/>
      <c r="C12" s="941" t="s">
        <v>22</v>
      </c>
      <c r="D12" s="942"/>
      <c r="E12" s="42" t="s">
        <v>14</v>
      </c>
      <c r="F12" s="43" t="s">
        <v>23</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c r="W12" s="48">
        <v>113994</v>
      </c>
      <c r="X12" s="46">
        <v>228928</v>
      </c>
      <c r="Y12" s="46">
        <v>347339</v>
      </c>
      <c r="Z12" s="435">
        <v>475656</v>
      </c>
      <c r="AA12" s="46">
        <v>138524</v>
      </c>
      <c r="AB12" s="753"/>
      <c r="AC12" s="753"/>
      <c r="AD12" s="754"/>
    </row>
    <row r="13" spans="1:30" s="29" customFormat="1" ht="18" customHeight="1">
      <c r="A13" s="22"/>
      <c r="B13" s="30"/>
      <c r="C13" s="941" t="s">
        <v>24</v>
      </c>
      <c r="D13" s="942"/>
      <c r="E13" s="42" t="s">
        <v>14</v>
      </c>
      <c r="F13" s="43" t="s">
        <v>25</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c r="W13" s="48">
        <v>131558</v>
      </c>
      <c r="X13" s="46">
        <v>259632</v>
      </c>
      <c r="Y13" s="46">
        <v>404294</v>
      </c>
      <c r="Z13" s="435">
        <v>550885</v>
      </c>
      <c r="AA13" s="46">
        <v>163245</v>
      </c>
      <c r="AB13" s="753"/>
      <c r="AC13" s="753"/>
      <c r="AD13" s="754"/>
    </row>
    <row r="14" spans="1:30" s="29" customFormat="1" ht="18" customHeight="1">
      <c r="A14" s="22"/>
      <c r="B14" s="30"/>
      <c r="C14" s="928" t="s">
        <v>26</v>
      </c>
      <c r="D14" s="929"/>
      <c r="E14" s="49" t="s">
        <v>3</v>
      </c>
      <c r="F14" s="50" t="s">
        <v>27</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54">
        <v>-70967</v>
      </c>
      <c r="X14" s="52">
        <v>-151528</v>
      </c>
      <c r="Y14" s="52">
        <v>-233754</v>
      </c>
      <c r="Z14" s="436">
        <v>-343040</v>
      </c>
      <c r="AA14" s="52">
        <v>-84428</v>
      </c>
      <c r="AB14" s="755"/>
      <c r="AC14" s="755"/>
      <c r="AD14" s="756"/>
    </row>
    <row r="15" spans="1:30" s="16" customFormat="1" ht="18" customHeight="1">
      <c r="A15" s="22"/>
      <c r="B15" s="950" t="s">
        <v>28</v>
      </c>
      <c r="C15" s="951"/>
      <c r="D15" s="951"/>
      <c r="E15" s="55" t="s">
        <v>3</v>
      </c>
      <c r="F15" s="24" t="s">
        <v>29</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c r="W15" s="59">
        <v>47271</v>
      </c>
      <c r="X15" s="57">
        <v>109138</v>
      </c>
      <c r="Y15" s="57">
        <v>167090</v>
      </c>
      <c r="Z15" s="437">
        <v>212590</v>
      </c>
      <c r="AA15" s="57">
        <v>57522</v>
      </c>
      <c r="AB15" s="757"/>
      <c r="AC15" s="757"/>
      <c r="AD15" s="758"/>
    </row>
    <row r="16" spans="1:30" s="29" customFormat="1" ht="18" customHeight="1">
      <c r="A16" s="22"/>
      <c r="B16" s="30"/>
      <c r="C16" s="939" t="s">
        <v>16</v>
      </c>
      <c r="D16" s="940"/>
      <c r="E16" s="31" t="s">
        <v>30</v>
      </c>
      <c r="F16" s="32" t="s">
        <v>31</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c r="W16" s="36">
        <v>10584</v>
      </c>
      <c r="X16" s="34">
        <v>28359</v>
      </c>
      <c r="Y16" s="34">
        <v>44134</v>
      </c>
      <c r="Z16" s="434">
        <v>68092</v>
      </c>
      <c r="AA16" s="34">
        <v>11337</v>
      </c>
      <c r="AB16" s="749"/>
      <c r="AC16" s="749"/>
      <c r="AD16" s="750"/>
    </row>
    <row r="17" spans="1:30" s="29" customFormat="1" ht="18" customHeight="1">
      <c r="A17" s="22"/>
      <c r="B17" s="30"/>
      <c r="C17" s="941" t="s">
        <v>18</v>
      </c>
      <c r="D17" s="942"/>
      <c r="E17" s="37" t="s">
        <v>3</v>
      </c>
      <c r="F17" s="38" t="s">
        <v>32</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c r="W17" s="41">
        <v>12626</v>
      </c>
      <c r="X17" s="39">
        <v>29179</v>
      </c>
      <c r="Y17" s="39">
        <v>44115</v>
      </c>
      <c r="Z17" s="45">
        <v>62332</v>
      </c>
      <c r="AA17" s="39">
        <v>15855</v>
      </c>
      <c r="AB17" s="751"/>
      <c r="AC17" s="751"/>
      <c r="AD17" s="752"/>
    </row>
    <row r="18" spans="1:30" s="29" customFormat="1" ht="18" customHeight="1">
      <c r="A18" s="22"/>
      <c r="B18" s="30"/>
      <c r="C18" s="941" t="s">
        <v>20</v>
      </c>
      <c r="D18" s="942"/>
      <c r="E18" s="37" t="s">
        <v>3</v>
      </c>
      <c r="F18" s="38" t="s">
        <v>33</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c r="W18" s="41">
        <v>15237</v>
      </c>
      <c r="X18" s="39">
        <v>35385</v>
      </c>
      <c r="Y18" s="39">
        <v>54968</v>
      </c>
      <c r="Z18" s="45">
        <v>64146</v>
      </c>
      <c r="AA18" s="39">
        <v>18603</v>
      </c>
      <c r="AB18" s="751"/>
      <c r="AC18" s="751"/>
      <c r="AD18" s="752"/>
    </row>
    <row r="19" spans="1:30" s="29" customFormat="1" ht="18" customHeight="1">
      <c r="A19" s="22"/>
      <c r="B19" s="30"/>
      <c r="C19" s="941" t="s">
        <v>22</v>
      </c>
      <c r="D19" s="942"/>
      <c r="E19" s="42" t="s">
        <v>30</v>
      </c>
      <c r="F19" s="43" t="s">
        <v>34</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c r="W19" s="48">
        <v>4267</v>
      </c>
      <c r="X19" s="46">
        <v>7095</v>
      </c>
      <c r="Y19" s="46">
        <v>11513</v>
      </c>
      <c r="Z19" s="435">
        <v>17169</v>
      </c>
      <c r="AA19" s="46">
        <v>6296</v>
      </c>
      <c r="AB19" s="753"/>
      <c r="AC19" s="753"/>
      <c r="AD19" s="754"/>
    </row>
    <row r="20" spans="1:30" s="29" customFormat="1" ht="18" customHeight="1">
      <c r="A20" s="22"/>
      <c r="B20" s="30"/>
      <c r="C20" s="941" t="s">
        <v>24</v>
      </c>
      <c r="D20" s="942"/>
      <c r="E20" s="42" t="s">
        <v>30</v>
      </c>
      <c r="F20" s="43" t="s">
        <v>35</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c r="W20" s="48">
        <v>4039</v>
      </c>
      <c r="X20" s="46">
        <v>10066</v>
      </c>
      <c r="Y20" s="46">
        <v>14503</v>
      </c>
      <c r="Z20" s="435">
        <v>15608</v>
      </c>
      <c r="AA20" s="46">
        <v>7114</v>
      </c>
      <c r="AB20" s="753"/>
      <c r="AC20" s="753"/>
      <c r="AD20" s="754"/>
    </row>
    <row r="21" spans="1:30" s="63" customFormat="1" ht="18" customHeight="1">
      <c r="A21" s="22"/>
      <c r="B21" s="60"/>
      <c r="C21" s="943" t="s">
        <v>36</v>
      </c>
      <c r="D21" s="944"/>
      <c r="E21" s="61" t="s">
        <v>3</v>
      </c>
      <c r="F21" s="62" t="s">
        <v>37</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c r="W21" s="54">
        <v>518</v>
      </c>
      <c r="X21" s="52">
        <v>-946</v>
      </c>
      <c r="Y21" s="52">
        <v>-2143</v>
      </c>
      <c r="Z21" s="436">
        <v>-14756</v>
      </c>
      <c r="AA21" s="52">
        <v>-1683</v>
      </c>
      <c r="AB21" s="755"/>
      <c r="AC21" s="755"/>
      <c r="AD21" s="756"/>
    </row>
    <row r="22" spans="1:30" s="63" customFormat="1" ht="18" customHeight="1">
      <c r="A22" s="22"/>
      <c r="B22" s="945" t="s">
        <v>38</v>
      </c>
      <c r="C22" s="946"/>
      <c r="D22" s="946"/>
      <c r="E22" s="64" t="s">
        <v>30</v>
      </c>
      <c r="F22" s="65" t="s">
        <v>39</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c r="W22" s="59">
        <v>590822</v>
      </c>
      <c r="X22" s="57">
        <v>1212079</v>
      </c>
      <c r="Y22" s="57">
        <v>1848208</v>
      </c>
      <c r="Z22" s="437">
        <v>2551906</v>
      </c>
      <c r="AA22" s="57">
        <v>677368</v>
      </c>
      <c r="AB22" s="757"/>
      <c r="AC22" s="757"/>
      <c r="AD22" s="758"/>
    </row>
    <row r="23" spans="1:30" s="29" customFormat="1" ht="18" customHeight="1">
      <c r="A23" s="22"/>
      <c r="B23" s="30"/>
      <c r="C23" s="939" t="s">
        <v>16</v>
      </c>
      <c r="D23" s="940"/>
      <c r="E23" s="31" t="s">
        <v>30</v>
      </c>
      <c r="F23" s="32" t="s">
        <v>31</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c r="W23" s="36">
        <v>101303</v>
      </c>
      <c r="X23" s="34">
        <v>218233</v>
      </c>
      <c r="Y23" s="34">
        <v>336962</v>
      </c>
      <c r="Z23" s="434">
        <v>486599</v>
      </c>
      <c r="AA23" s="34">
        <v>105483</v>
      </c>
      <c r="AB23" s="749"/>
      <c r="AC23" s="749"/>
      <c r="AD23" s="750"/>
    </row>
    <row r="24" spans="1:30" s="29" customFormat="1" ht="18" customHeight="1">
      <c r="A24" s="22"/>
      <c r="B24" s="30"/>
      <c r="C24" s="941" t="s">
        <v>18</v>
      </c>
      <c r="D24" s="942"/>
      <c r="E24" s="37" t="s">
        <v>3</v>
      </c>
      <c r="F24" s="38" t="s">
        <v>19</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c r="W24" s="41">
        <v>127303</v>
      </c>
      <c r="X24" s="39">
        <v>266756</v>
      </c>
      <c r="Y24" s="39">
        <v>394967</v>
      </c>
      <c r="Z24" s="45">
        <v>541414</v>
      </c>
      <c r="AA24" s="39">
        <v>139460</v>
      </c>
      <c r="AB24" s="751"/>
      <c r="AC24" s="751"/>
      <c r="AD24" s="752"/>
    </row>
    <row r="25" spans="1:30" s="29" customFormat="1" ht="18" customHeight="1">
      <c r="A25" s="22"/>
      <c r="B25" s="30"/>
      <c r="C25" s="941" t="s">
        <v>20</v>
      </c>
      <c r="D25" s="942"/>
      <c r="E25" s="37" t="s">
        <v>3</v>
      </c>
      <c r="F25" s="38" t="s">
        <v>21</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c r="W25" s="41">
        <v>105561</v>
      </c>
      <c r="X25" s="39">
        <v>218767</v>
      </c>
      <c r="Y25" s="39">
        <v>336417</v>
      </c>
      <c r="Z25" s="45">
        <v>460641</v>
      </c>
      <c r="AA25" s="39">
        <v>119648</v>
      </c>
      <c r="AB25" s="751"/>
      <c r="AC25" s="751"/>
      <c r="AD25" s="752"/>
    </row>
    <row r="26" spans="1:30" s="29" customFormat="1" ht="18" customHeight="1">
      <c r="A26" s="22"/>
      <c r="B26" s="30"/>
      <c r="C26" s="941" t="s">
        <v>22</v>
      </c>
      <c r="D26" s="942"/>
      <c r="E26" s="42" t="s">
        <v>30</v>
      </c>
      <c r="F26" s="43" t="s">
        <v>40</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c r="W26" s="48">
        <v>112548</v>
      </c>
      <c r="X26" s="46">
        <v>225196</v>
      </c>
      <c r="Y26" s="46">
        <v>341904</v>
      </c>
      <c r="Z26" s="435">
        <v>467896</v>
      </c>
      <c r="AA26" s="46">
        <v>136473</v>
      </c>
      <c r="AB26" s="753"/>
      <c r="AC26" s="753"/>
      <c r="AD26" s="754"/>
    </row>
    <row r="27" spans="1:30" s="29" customFormat="1" ht="18" customHeight="1">
      <c r="A27" s="22"/>
      <c r="B27" s="30"/>
      <c r="C27" s="941" t="s">
        <v>24</v>
      </c>
      <c r="D27" s="942"/>
      <c r="E27" s="42" t="s">
        <v>30</v>
      </c>
      <c r="F27" s="43" t="s">
        <v>35</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c r="W27" s="48">
        <v>130038</v>
      </c>
      <c r="X27" s="46">
        <v>256581</v>
      </c>
      <c r="Y27" s="46">
        <v>399280</v>
      </c>
      <c r="Z27" s="435">
        <v>542839</v>
      </c>
      <c r="AA27" s="46">
        <v>162128</v>
      </c>
      <c r="AB27" s="753"/>
      <c r="AC27" s="753"/>
      <c r="AD27" s="754"/>
    </row>
    <row r="28" spans="1:30" s="29" customFormat="1" ht="18" customHeight="1">
      <c r="A28" s="22"/>
      <c r="B28" s="67"/>
      <c r="C28" s="928" t="s">
        <v>41</v>
      </c>
      <c r="D28" s="929"/>
      <c r="E28" s="49" t="s">
        <v>3</v>
      </c>
      <c r="F28" s="50" t="s">
        <v>27</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c r="W28" s="54">
        <v>14068</v>
      </c>
      <c r="X28" s="52">
        <v>26547</v>
      </c>
      <c r="Y28" s="52">
        <v>38678</v>
      </c>
      <c r="Z28" s="436">
        <v>52517</v>
      </c>
      <c r="AA28" s="52">
        <v>14176</v>
      </c>
      <c r="AB28" s="755"/>
      <c r="AC28" s="755"/>
      <c r="AD28" s="756"/>
    </row>
    <row r="29" spans="1:30" s="70" customFormat="1" ht="18" customHeight="1">
      <c r="A29" s="22"/>
      <c r="B29" s="937" t="s">
        <v>42</v>
      </c>
      <c r="C29" s="938"/>
      <c r="D29" s="938"/>
      <c r="E29" s="55" t="s">
        <v>3</v>
      </c>
      <c r="F29" s="68" t="s">
        <v>43</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c r="W29" s="59">
        <v>589800</v>
      </c>
      <c r="X29" s="57">
        <v>1153560</v>
      </c>
      <c r="Y29" s="57">
        <v>1720422</v>
      </c>
      <c r="Z29" s="437">
        <v>2400817</v>
      </c>
      <c r="AA29" s="57">
        <v>622696</v>
      </c>
      <c r="AB29" s="757"/>
      <c r="AC29" s="757"/>
      <c r="AD29" s="758"/>
    </row>
    <row r="30" spans="1:30" s="70" customFormat="1" ht="18" customHeight="1">
      <c r="A30" s="22"/>
      <c r="B30" s="30"/>
      <c r="C30" s="939" t="s">
        <v>16</v>
      </c>
      <c r="D30" s="940"/>
      <c r="E30" s="31" t="s">
        <v>44</v>
      </c>
      <c r="F30" s="32" t="s">
        <v>31</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c r="W30" s="36">
        <v>157730</v>
      </c>
      <c r="X30" s="34">
        <v>295567</v>
      </c>
      <c r="Y30" s="34">
        <v>404679</v>
      </c>
      <c r="Z30" s="434">
        <v>544280</v>
      </c>
      <c r="AA30" s="34">
        <v>139692</v>
      </c>
      <c r="AB30" s="749"/>
      <c r="AC30" s="749"/>
      <c r="AD30" s="750"/>
    </row>
    <row r="31" spans="1:30" s="70" customFormat="1" ht="18" customHeight="1">
      <c r="A31" s="22"/>
      <c r="B31" s="30"/>
      <c r="C31" s="941" t="s">
        <v>18</v>
      </c>
      <c r="D31" s="942"/>
      <c r="E31" s="37" t="s">
        <v>3</v>
      </c>
      <c r="F31" s="38" t="s">
        <v>19</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c r="W31" s="41">
        <v>130872</v>
      </c>
      <c r="X31" s="39">
        <v>216628</v>
      </c>
      <c r="Y31" s="39">
        <v>302166</v>
      </c>
      <c r="Z31" s="45">
        <v>446478</v>
      </c>
      <c r="AA31" s="39">
        <v>89057</v>
      </c>
      <c r="AB31" s="751"/>
      <c r="AC31" s="751"/>
      <c r="AD31" s="752"/>
    </row>
    <row r="32" spans="1:30" s="70" customFormat="1" ht="18" customHeight="1">
      <c r="A32" s="22"/>
      <c r="B32" s="30"/>
      <c r="C32" s="941" t="s">
        <v>20</v>
      </c>
      <c r="D32" s="942"/>
      <c r="E32" s="37" t="s">
        <v>3</v>
      </c>
      <c r="F32" s="38" t="s">
        <v>21</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c r="W32" s="41">
        <v>91247</v>
      </c>
      <c r="X32" s="39">
        <v>176736</v>
      </c>
      <c r="Y32" s="39">
        <v>269929</v>
      </c>
      <c r="Z32" s="45">
        <v>376445</v>
      </c>
      <c r="AA32" s="39">
        <v>97729</v>
      </c>
      <c r="AB32" s="751"/>
      <c r="AC32" s="751"/>
      <c r="AD32" s="752"/>
    </row>
    <row r="33" spans="1:30" s="70" customFormat="1" ht="18" customHeight="1">
      <c r="A33" s="22"/>
      <c r="B33" s="30"/>
      <c r="C33" s="941" t="s">
        <v>22</v>
      </c>
      <c r="D33" s="942"/>
      <c r="E33" s="42" t="s">
        <v>30</v>
      </c>
      <c r="F33" s="43" t="s">
        <v>34</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c r="W33" s="48">
        <v>70291</v>
      </c>
      <c r="X33" s="46">
        <v>192589</v>
      </c>
      <c r="Y33" s="46">
        <v>313485</v>
      </c>
      <c r="Z33" s="435">
        <v>425696</v>
      </c>
      <c r="AA33" s="46">
        <v>95202</v>
      </c>
      <c r="AB33" s="753"/>
      <c r="AC33" s="753"/>
      <c r="AD33" s="754"/>
    </row>
    <row r="34" spans="1:30" s="70" customFormat="1" ht="18" customHeight="1">
      <c r="A34" s="22"/>
      <c r="B34" s="30"/>
      <c r="C34" s="941" t="s">
        <v>24</v>
      </c>
      <c r="D34" s="942"/>
      <c r="E34" s="42" t="s">
        <v>30</v>
      </c>
      <c r="F34" s="43" t="s">
        <v>35</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c r="W34" s="48">
        <v>130062</v>
      </c>
      <c r="X34" s="46">
        <v>254775</v>
      </c>
      <c r="Y34" s="46">
        <v>405275</v>
      </c>
      <c r="Z34" s="435">
        <v>571433</v>
      </c>
      <c r="AA34" s="46">
        <v>190050</v>
      </c>
      <c r="AB34" s="753"/>
      <c r="AC34" s="753"/>
      <c r="AD34" s="754"/>
    </row>
    <row r="35" spans="1:30" s="70" customFormat="1" ht="18" customHeight="1">
      <c r="A35" s="22"/>
      <c r="B35" s="30"/>
      <c r="C35" s="928" t="s">
        <v>36</v>
      </c>
      <c r="D35" s="929"/>
      <c r="E35" s="49" t="s">
        <v>3</v>
      </c>
      <c r="F35" s="50" t="s">
        <v>45</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54">
        <v>9598</v>
      </c>
      <c r="X35" s="52">
        <v>17265</v>
      </c>
      <c r="Y35" s="52">
        <v>24888</v>
      </c>
      <c r="Z35" s="436">
        <v>36484</v>
      </c>
      <c r="AA35" s="52">
        <v>10966</v>
      </c>
      <c r="AB35" s="755"/>
      <c r="AC35" s="755"/>
      <c r="AD35" s="756"/>
    </row>
    <row r="36" spans="1:30" s="70" customFormat="1" ht="18" customHeight="1">
      <c r="A36" s="71"/>
      <c r="B36" s="930" t="s">
        <v>46</v>
      </c>
      <c r="C36" s="931"/>
      <c r="D36" s="931"/>
      <c r="E36" s="72" t="s">
        <v>3</v>
      </c>
      <c r="F36" s="73" t="s">
        <v>47</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c r="W36" s="77">
        <v>2794740</v>
      </c>
      <c r="X36" s="74">
        <v>2779582</v>
      </c>
      <c r="Y36" s="74">
        <v>2773180</v>
      </c>
      <c r="Z36" s="438">
        <v>2860601</v>
      </c>
      <c r="AA36" s="927">
        <v>2962925</v>
      </c>
      <c r="AB36" s="759"/>
      <c r="AC36" s="759"/>
      <c r="AD36" s="760"/>
    </row>
    <row r="37" spans="1:30" s="70" customFormat="1" ht="18" customHeight="1">
      <c r="A37" s="13"/>
      <c r="B37" s="930" t="s">
        <v>48</v>
      </c>
      <c r="C37" s="932"/>
      <c r="D37" s="932"/>
      <c r="E37" s="72" t="s">
        <v>3</v>
      </c>
      <c r="F37" s="78" t="s">
        <v>49</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c r="W37" s="77">
        <v>35781</v>
      </c>
      <c r="X37" s="74">
        <v>82035</v>
      </c>
      <c r="Y37" s="74">
        <v>125216</v>
      </c>
      <c r="Z37" s="438">
        <v>176746</v>
      </c>
      <c r="AA37" s="74">
        <v>43573</v>
      </c>
      <c r="AB37" s="759"/>
      <c r="AC37" s="759"/>
      <c r="AD37" s="760"/>
    </row>
    <row r="38" spans="1:30" s="70" customFormat="1" ht="22.5" thickBot="1">
      <c r="A38" s="13"/>
      <c r="B38" s="933" t="s">
        <v>50</v>
      </c>
      <c r="C38" s="934"/>
      <c r="D38" s="934"/>
      <c r="E38" s="79" t="s">
        <v>3</v>
      </c>
      <c r="F38" s="80" t="s">
        <v>51</v>
      </c>
      <c r="G38" s="81">
        <v>39377</v>
      </c>
      <c r="H38" s="82">
        <v>79119</v>
      </c>
      <c r="I38" s="82">
        <v>120004</v>
      </c>
      <c r="J38" s="83">
        <v>161127</v>
      </c>
      <c r="K38" s="81">
        <v>38391</v>
      </c>
      <c r="L38" s="82">
        <v>77501</v>
      </c>
      <c r="M38" s="82">
        <v>118959</v>
      </c>
      <c r="N38" s="83">
        <v>160728</v>
      </c>
      <c r="O38" s="445">
        <v>39580</v>
      </c>
      <c r="P38" s="82">
        <v>80350</v>
      </c>
      <c r="Q38" s="82">
        <v>120824</v>
      </c>
      <c r="R38" s="446">
        <v>163807</v>
      </c>
      <c r="S38" s="445">
        <v>41734</v>
      </c>
      <c r="T38" s="82">
        <v>84688</v>
      </c>
      <c r="U38" s="82">
        <v>130591</v>
      </c>
      <c r="V38" s="83">
        <v>178377</v>
      </c>
      <c r="W38" s="445">
        <v>44311</v>
      </c>
      <c r="X38" s="926">
        <v>89136</v>
      </c>
      <c r="Y38" s="82">
        <v>133867</v>
      </c>
      <c r="Z38" s="439">
        <v>182041</v>
      </c>
      <c r="AA38" s="82">
        <v>44463</v>
      </c>
      <c r="AB38" s="761"/>
      <c r="AC38" s="761"/>
      <c r="AD38" s="762"/>
    </row>
    <row r="39" spans="1:30" s="70" customFormat="1" ht="19.5" thickBot="1">
      <c r="A39" s="13"/>
      <c r="B39" s="935" t="s">
        <v>52</v>
      </c>
      <c r="C39" s="936"/>
      <c r="D39" s="936"/>
      <c r="E39" s="84" t="s">
        <v>3</v>
      </c>
      <c r="F39" s="85" t="s">
        <v>53</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c r="W39" s="89">
        <v>142750</v>
      </c>
      <c r="X39" s="90">
        <v>145750</v>
      </c>
      <c r="Y39" s="90">
        <v>149100</v>
      </c>
      <c r="Z39" s="460">
        <v>152000</v>
      </c>
      <c r="AA39" s="89">
        <v>155800</v>
      </c>
      <c r="AB39" s="791"/>
      <c r="AC39" s="779"/>
      <c r="AD39" s="780"/>
    </row>
    <row r="40" spans="1:30"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c r="AA40" s="95"/>
      <c r="AB40" s="96"/>
      <c r="AC40" s="95"/>
      <c r="AD40" s="95"/>
    </row>
    <row r="41" spans="1:30" s="70" customFormat="1" ht="18.75">
      <c r="A41" s="13"/>
      <c r="B41" s="92"/>
      <c r="C41" s="70" t="s">
        <v>658</v>
      </c>
      <c r="D41" s="93"/>
      <c r="E41" s="844"/>
      <c r="F41" s="94"/>
      <c r="G41" s="95"/>
      <c r="H41" s="96"/>
      <c r="I41" s="95"/>
      <c r="J41" s="95"/>
      <c r="K41" s="95"/>
      <c r="L41" s="96"/>
      <c r="M41" s="95"/>
      <c r="N41" s="95"/>
      <c r="O41" s="95"/>
      <c r="P41" s="96"/>
      <c r="Q41" s="95"/>
      <c r="R41" s="95"/>
      <c r="S41" s="95"/>
      <c r="T41" s="96"/>
      <c r="U41" s="95"/>
      <c r="V41" s="95"/>
      <c r="W41" s="95"/>
      <c r="X41" s="96"/>
      <c r="Y41" s="95"/>
      <c r="Z41" s="95"/>
      <c r="AA41" s="95"/>
      <c r="AB41" s="96"/>
      <c r="AC41" s="95"/>
      <c r="AD41" s="95"/>
    </row>
    <row r="42" spans="1:30" s="70" customFormat="1" ht="18.75">
      <c r="A42" s="13"/>
      <c r="B42" s="92"/>
      <c r="C42" s="869" t="s">
        <v>654</v>
      </c>
      <c r="D42" s="93"/>
      <c r="E42" s="844"/>
      <c r="F42" s="94"/>
      <c r="G42" s="95"/>
      <c r="H42" s="96"/>
      <c r="I42" s="95"/>
      <c r="J42" s="95"/>
      <c r="K42" s="95"/>
      <c r="L42" s="96"/>
      <c r="M42" s="95"/>
      <c r="N42" s="95"/>
      <c r="O42" s="95"/>
      <c r="P42" s="96"/>
      <c r="Q42" s="95"/>
      <c r="R42" s="95"/>
      <c r="S42" s="95"/>
      <c r="T42" s="96"/>
      <c r="U42" s="95"/>
      <c r="V42" s="95"/>
      <c r="W42" s="95"/>
      <c r="X42" s="96"/>
      <c r="Y42" s="95"/>
      <c r="Z42" s="95"/>
      <c r="AA42" s="95"/>
      <c r="AB42" s="96"/>
      <c r="AC42" s="95"/>
      <c r="AD42" s="95"/>
    </row>
    <row r="43" spans="1:30" s="99" customFormat="1">
      <c r="A43" s="8"/>
      <c r="C43" s="99" t="s">
        <v>602</v>
      </c>
    </row>
    <row r="44" spans="1:30" s="99" customFormat="1">
      <c r="A44" s="8"/>
      <c r="D44" s="99" t="s">
        <v>530</v>
      </c>
    </row>
    <row r="45" spans="1:30" s="99" customFormat="1">
      <c r="A45" s="8"/>
      <c r="D45" s="99" t="s">
        <v>551</v>
      </c>
    </row>
    <row r="46" spans="1:30" s="99" customFormat="1">
      <c r="A46" s="8"/>
      <c r="C46" s="447" t="s">
        <v>603</v>
      </c>
    </row>
    <row r="47" spans="1:30" s="99" customFormat="1">
      <c r="A47" s="8"/>
      <c r="C47" s="447"/>
      <c r="D47" s="447" t="s">
        <v>532</v>
      </c>
    </row>
    <row r="48" spans="1:30" s="99" customFormat="1">
      <c r="A48" s="8"/>
      <c r="C48" s="447"/>
      <c r="D48" s="447" t="s">
        <v>553</v>
      </c>
    </row>
    <row r="49" spans="3:3">
      <c r="C49" s="70" t="s">
        <v>601</v>
      </c>
    </row>
    <row r="50" spans="3:3">
      <c r="C50" s="441" t="s">
        <v>604</v>
      </c>
    </row>
  </sheetData>
  <mergeCells count="41">
    <mergeCell ref="B39:D39"/>
    <mergeCell ref="C32:D32"/>
    <mergeCell ref="C33:D33"/>
    <mergeCell ref="C34:D34"/>
    <mergeCell ref="C35:D35"/>
    <mergeCell ref="B36:D36"/>
    <mergeCell ref="B37:D37"/>
    <mergeCell ref="B38:D38"/>
    <mergeCell ref="C31:D31"/>
    <mergeCell ref="C20:D20"/>
    <mergeCell ref="C21:D21"/>
    <mergeCell ref="B22:D22"/>
    <mergeCell ref="C23:D23"/>
    <mergeCell ref="C24:D24"/>
    <mergeCell ref="C30:D30"/>
    <mergeCell ref="C28:D28"/>
    <mergeCell ref="B29:D29"/>
    <mergeCell ref="C27:D27"/>
    <mergeCell ref="C25:D25"/>
    <mergeCell ref="C26:D26"/>
    <mergeCell ref="C19:D19"/>
    <mergeCell ref="B8:D8"/>
    <mergeCell ref="C9:D9"/>
    <mergeCell ref="C10:D10"/>
    <mergeCell ref="O6:R6"/>
    <mergeCell ref="D6:D7"/>
    <mergeCell ref="E6:E7"/>
    <mergeCell ref="F6:F7"/>
    <mergeCell ref="G6:J6"/>
    <mergeCell ref="K6:N6"/>
    <mergeCell ref="C17:D17"/>
    <mergeCell ref="C18:D18"/>
    <mergeCell ref="B15:D15"/>
    <mergeCell ref="C11:D11"/>
    <mergeCell ref="C12:D12"/>
    <mergeCell ref="C13:D13"/>
    <mergeCell ref="AA6:AD6"/>
    <mergeCell ref="C14:D14"/>
    <mergeCell ref="C16:D16"/>
    <mergeCell ref="W6:Z6"/>
    <mergeCell ref="S6:V6"/>
  </mergeCells>
  <phoneticPr fontId="19"/>
  <printOptions horizontalCentered="1" verticalCentered="1"/>
  <pageMargins left="0" right="0" top="0" bottom="0" header="0.31496062992125984" footer="0.31496062992125984"/>
  <pageSetup paperSize="9" scale="3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77"/>
  <sheetViews>
    <sheetView showGridLines="0" view="pageBreakPreview" zoomScale="70" zoomScaleNormal="70" zoomScaleSheetLayoutView="70" zoomScalePageLayoutView="50" workbookViewId="0">
      <pane xSplit="6" ySplit="8" topLeftCell="G9" activePane="bottomRight" state="frozen"/>
      <selection activeCell="O11" sqref="O11"/>
      <selection pane="topRight" activeCell="O11" sqref="O11"/>
      <selection pane="bottomLeft" activeCell="O11" sqref="O11"/>
      <selection pane="bottomRight"/>
    </sheetView>
  </sheetViews>
  <sheetFormatPr defaultColWidth="9"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14" width="15" style="99" customWidth="1"/>
    <col min="15" max="16384" width="9" style="99"/>
  </cols>
  <sheetData>
    <row r="1" spans="1:34" s="4" customFormat="1" ht="19.5" customHeight="1">
      <c r="A1" s="1"/>
      <c r="B1" s="1" t="s">
        <v>0</v>
      </c>
      <c r="C1" s="2"/>
      <c r="D1" s="2"/>
      <c r="E1" s="2"/>
      <c r="F1" s="2"/>
      <c r="G1" s="3"/>
      <c r="H1" s="3"/>
      <c r="I1" s="3"/>
      <c r="J1" s="3"/>
      <c r="K1" s="3"/>
      <c r="L1" s="3"/>
      <c r="M1" s="3"/>
      <c r="N1" s="3"/>
    </row>
    <row r="2" spans="1:34" s="6" customFormat="1" ht="15" customHeight="1">
      <c r="A2" s="5"/>
      <c r="B2" s="5"/>
      <c r="G2" s="97"/>
      <c r="H2" s="97"/>
      <c r="I2" s="97"/>
      <c r="J2" s="97"/>
      <c r="K2" s="97"/>
      <c r="L2" s="97"/>
      <c r="M2" s="97"/>
      <c r="N2" s="97"/>
    </row>
    <row r="3" spans="1:34" s="9" customFormat="1" ht="18" customHeight="1">
      <c r="A3" s="5"/>
      <c r="B3" s="98" t="s">
        <v>629</v>
      </c>
      <c r="C3" s="12"/>
      <c r="D3" s="12"/>
      <c r="E3" s="12"/>
      <c r="F3" s="12"/>
    </row>
    <row r="4" spans="1:34" s="6" customFormat="1" ht="9" customHeight="1">
      <c r="A4" s="5"/>
      <c r="B4" s="70"/>
      <c r="C4" s="70"/>
      <c r="D4" s="70"/>
      <c r="E4" s="70"/>
      <c r="F4" s="70"/>
    </row>
    <row r="5" spans="1:34" ht="18" customHeight="1">
      <c r="B5" s="100"/>
      <c r="C5" s="101" t="s">
        <v>55</v>
      </c>
      <c r="D5" s="100"/>
      <c r="E5" s="101"/>
      <c r="F5" s="100"/>
    </row>
    <row r="6" spans="1:34" ht="18" customHeight="1" thickBot="1">
      <c r="B6" s="101"/>
      <c r="C6" s="71" t="s">
        <v>56</v>
      </c>
      <c r="D6" s="100"/>
      <c r="E6" s="101"/>
      <c r="F6" s="100"/>
    </row>
    <row r="7" spans="1:34" s="102" customFormat="1" ht="18" customHeight="1">
      <c r="B7" s="14"/>
      <c r="C7" s="15"/>
      <c r="D7" s="956" t="s">
        <v>57</v>
      </c>
      <c r="E7" s="958" t="s">
        <v>14</v>
      </c>
      <c r="F7" s="960" t="s">
        <v>58</v>
      </c>
      <c r="G7" s="970" t="s">
        <v>514</v>
      </c>
      <c r="H7" s="971"/>
      <c r="I7" s="971"/>
      <c r="J7" s="972"/>
      <c r="K7" s="970" t="s">
        <v>540</v>
      </c>
      <c r="L7" s="971"/>
      <c r="M7" s="971"/>
      <c r="N7" s="972"/>
    </row>
    <row r="8" spans="1:34" s="102" customFormat="1" ht="24.75" thickBot="1">
      <c r="B8" s="17"/>
      <c r="C8" s="18"/>
      <c r="D8" s="957"/>
      <c r="E8" s="959"/>
      <c r="F8" s="961"/>
      <c r="G8" s="103" t="s">
        <v>8</v>
      </c>
      <c r="H8" s="104" t="s">
        <v>9</v>
      </c>
      <c r="I8" s="105" t="s">
        <v>10</v>
      </c>
      <c r="J8" s="106" t="s">
        <v>236</v>
      </c>
      <c r="K8" s="103" t="s">
        <v>8</v>
      </c>
      <c r="L8" s="104" t="s">
        <v>9</v>
      </c>
      <c r="M8" s="105" t="s">
        <v>10</v>
      </c>
      <c r="N8" s="106" t="s">
        <v>236</v>
      </c>
    </row>
    <row r="9" spans="1:34" s="110" customFormat="1" ht="18" customHeight="1">
      <c r="A9" s="107"/>
      <c r="B9" s="964" t="s">
        <v>568</v>
      </c>
      <c r="C9" s="965"/>
      <c r="D9" s="965"/>
      <c r="E9" s="108" t="s">
        <v>3</v>
      </c>
      <c r="F9" s="109" t="s">
        <v>31</v>
      </c>
      <c r="G9" s="812"/>
      <c r="H9" s="890">
        <v>218233</v>
      </c>
      <c r="I9" s="711"/>
      <c r="J9" s="897">
        <v>486599</v>
      </c>
      <c r="K9" s="812"/>
      <c r="L9" s="890">
        <v>218827</v>
      </c>
      <c r="M9" s="711"/>
      <c r="N9" s="712"/>
    </row>
    <row r="10" spans="1:34" s="110" customFormat="1" ht="43.5" customHeight="1">
      <c r="A10" s="107"/>
      <c r="B10" s="111"/>
      <c r="C10" s="112" t="s">
        <v>580</v>
      </c>
      <c r="D10" s="113" t="s">
        <v>589</v>
      </c>
      <c r="E10" s="114" t="s">
        <v>3</v>
      </c>
      <c r="F10" s="115" t="s">
        <v>590</v>
      </c>
      <c r="G10" s="810"/>
      <c r="H10" s="891">
        <v>114319</v>
      </c>
      <c r="I10" s="713"/>
      <c r="J10" s="898">
        <v>271797</v>
      </c>
      <c r="K10" s="810"/>
      <c r="L10" s="891">
        <v>114614</v>
      </c>
      <c r="M10" s="713"/>
      <c r="N10" s="714"/>
    </row>
    <row r="11" spans="1:34" s="110" customFormat="1" ht="18" customHeight="1">
      <c r="A11" s="107"/>
      <c r="B11" s="111"/>
      <c r="C11" s="116" t="s">
        <v>68</v>
      </c>
      <c r="D11" s="117" t="s">
        <v>582</v>
      </c>
      <c r="E11" s="118" t="s">
        <v>3</v>
      </c>
      <c r="F11" s="119" t="s">
        <v>591</v>
      </c>
      <c r="G11" s="813"/>
      <c r="H11" s="892">
        <v>57042</v>
      </c>
      <c r="I11" s="773"/>
      <c r="J11" s="899">
        <v>116915</v>
      </c>
      <c r="K11" s="813"/>
      <c r="L11" s="892">
        <v>58232</v>
      </c>
      <c r="M11" s="773"/>
      <c r="N11" s="716"/>
    </row>
    <row r="12" spans="1:34" s="110" customFormat="1" ht="18" customHeight="1">
      <c r="A12" s="107"/>
      <c r="B12" s="966" t="s">
        <v>622</v>
      </c>
      <c r="C12" s="969"/>
      <c r="D12" s="848"/>
      <c r="E12" s="120" t="s">
        <v>3</v>
      </c>
      <c r="F12" s="121" t="s">
        <v>19</v>
      </c>
      <c r="G12" s="814"/>
      <c r="H12" s="893">
        <v>264638</v>
      </c>
      <c r="I12" s="774"/>
      <c r="J12" s="900">
        <v>533277</v>
      </c>
      <c r="K12" s="814"/>
      <c r="L12" s="893">
        <v>270800</v>
      </c>
      <c r="M12" s="774"/>
      <c r="N12" s="718"/>
    </row>
    <row r="13" spans="1:34" s="110" customFormat="1" ht="44.25" customHeight="1">
      <c r="A13" s="107"/>
      <c r="B13" s="792" t="s">
        <v>583</v>
      </c>
      <c r="C13" s="112" t="s">
        <v>580</v>
      </c>
      <c r="D13" s="821" t="s">
        <v>584</v>
      </c>
      <c r="E13" s="822" t="s">
        <v>3</v>
      </c>
      <c r="F13" s="826" t="s">
        <v>605</v>
      </c>
      <c r="G13" s="804"/>
      <c r="H13" s="894">
        <v>105752</v>
      </c>
      <c r="I13" s="805"/>
      <c r="J13" s="901">
        <v>203125</v>
      </c>
      <c r="K13" s="804"/>
      <c r="L13" s="894">
        <v>108599</v>
      </c>
      <c r="M13" s="805"/>
      <c r="N13" s="806"/>
      <c r="O13" s="796"/>
      <c r="P13" s="795"/>
      <c r="Q13" s="793"/>
      <c r="R13" s="793"/>
      <c r="S13" s="795"/>
      <c r="T13" s="795"/>
      <c r="U13" s="793"/>
      <c r="V13" s="793"/>
      <c r="W13" s="797"/>
      <c r="X13" s="797"/>
      <c r="Y13" s="798"/>
      <c r="Z13" s="798"/>
      <c r="AA13" s="797"/>
      <c r="AB13" s="95"/>
      <c r="AC13" s="640"/>
      <c r="AD13" s="640"/>
      <c r="AF13" s="793"/>
      <c r="AG13" s="640"/>
      <c r="AH13" s="794"/>
    </row>
    <row r="14" spans="1:34" s="110" customFormat="1" ht="44.25" customHeight="1">
      <c r="A14" s="107"/>
      <c r="B14" s="792"/>
      <c r="C14" s="116"/>
      <c r="D14" s="854" t="s">
        <v>585</v>
      </c>
      <c r="E14" s="823" t="s">
        <v>3</v>
      </c>
      <c r="F14" s="855" t="s">
        <v>606</v>
      </c>
      <c r="G14" s="804"/>
      <c r="H14" s="894">
        <v>88230</v>
      </c>
      <c r="I14" s="805"/>
      <c r="J14" s="901">
        <v>179216</v>
      </c>
      <c r="K14" s="804"/>
      <c r="L14" s="894">
        <v>82743</v>
      </c>
      <c r="M14" s="805"/>
      <c r="N14" s="806"/>
      <c r="O14" s="796"/>
      <c r="P14" s="795"/>
      <c r="Q14" s="793"/>
      <c r="R14" s="793"/>
      <c r="S14" s="795"/>
      <c r="T14" s="795"/>
      <c r="U14" s="793"/>
      <c r="V14" s="793"/>
      <c r="W14" s="797"/>
      <c r="X14" s="797"/>
      <c r="Y14" s="798"/>
      <c r="Z14" s="798"/>
      <c r="AA14" s="797"/>
      <c r="AB14" s="95"/>
      <c r="AC14" s="640"/>
      <c r="AD14" s="640"/>
      <c r="AF14" s="793"/>
      <c r="AG14" s="640"/>
      <c r="AH14" s="794"/>
    </row>
    <row r="15" spans="1:34" s="110" customFormat="1" ht="44.25" customHeight="1">
      <c r="A15" s="107"/>
      <c r="B15" s="792"/>
      <c r="C15" s="150" t="s">
        <v>68</v>
      </c>
      <c r="D15" s="856" t="s">
        <v>586</v>
      </c>
      <c r="E15" s="824" t="s">
        <v>3</v>
      </c>
      <c r="F15" s="857" t="s">
        <v>607</v>
      </c>
      <c r="G15" s="807"/>
      <c r="H15" s="96">
        <v>68275</v>
      </c>
      <c r="I15" s="808"/>
      <c r="J15" s="902">
        <v>141273</v>
      </c>
      <c r="K15" s="807"/>
      <c r="L15" s="96">
        <v>70989</v>
      </c>
      <c r="M15" s="808"/>
      <c r="N15" s="809"/>
      <c r="O15" s="796"/>
      <c r="P15" s="795"/>
      <c r="Q15" s="793"/>
      <c r="R15" s="793"/>
      <c r="S15" s="795"/>
      <c r="T15" s="795"/>
      <c r="U15" s="793"/>
      <c r="V15" s="793"/>
      <c r="W15" s="797"/>
      <c r="X15" s="797"/>
      <c r="Y15" s="798"/>
      <c r="Z15" s="798"/>
      <c r="AA15" s="797"/>
      <c r="AB15" s="95"/>
      <c r="AC15" s="640"/>
      <c r="AD15" s="640"/>
      <c r="AF15" s="793"/>
      <c r="AG15" s="640"/>
      <c r="AH15" s="794"/>
    </row>
    <row r="16" spans="1:34" s="110" customFormat="1" ht="18" customHeight="1">
      <c r="A16" s="107"/>
      <c r="B16" s="966" t="s">
        <v>623</v>
      </c>
      <c r="C16" s="969"/>
      <c r="D16" s="848"/>
      <c r="E16" s="120" t="s">
        <v>3</v>
      </c>
      <c r="F16" s="123" t="s">
        <v>592</v>
      </c>
      <c r="G16" s="814"/>
      <c r="H16" s="893">
        <v>197287</v>
      </c>
      <c r="I16" s="717"/>
      <c r="J16" s="900">
        <v>415136</v>
      </c>
      <c r="K16" s="814"/>
      <c r="L16" s="893">
        <v>219425</v>
      </c>
      <c r="M16" s="717"/>
      <c r="N16" s="718"/>
    </row>
    <row r="17" spans="1:33" s="110" customFormat="1" ht="44.25" customHeight="1">
      <c r="A17" s="107"/>
      <c r="B17" s="799"/>
      <c r="C17" s="825" t="s">
        <v>580</v>
      </c>
      <c r="D17" s="821" t="s">
        <v>588</v>
      </c>
      <c r="E17" s="822" t="s">
        <v>3</v>
      </c>
      <c r="F17" s="826" t="s">
        <v>593</v>
      </c>
      <c r="G17" s="810"/>
      <c r="H17" s="895">
        <v>85189</v>
      </c>
      <c r="I17" s="713"/>
      <c r="J17" s="898">
        <v>176385</v>
      </c>
      <c r="K17" s="810"/>
      <c r="L17" s="895">
        <v>93246</v>
      </c>
      <c r="M17" s="713"/>
      <c r="N17" s="714"/>
      <c r="O17" s="802"/>
      <c r="P17" s="793"/>
      <c r="Q17" s="793"/>
      <c r="R17" s="793"/>
      <c r="S17" s="793"/>
      <c r="T17" s="793"/>
      <c r="U17" s="793"/>
      <c r="V17" s="793"/>
      <c r="W17" s="798"/>
      <c r="X17" s="798"/>
      <c r="Y17" s="798"/>
      <c r="Z17" s="798"/>
      <c r="AA17" s="798"/>
      <c r="AB17" s="803"/>
      <c r="AC17" s="803"/>
      <c r="AD17" s="803"/>
      <c r="AF17" s="793"/>
      <c r="AG17" s="640"/>
    </row>
    <row r="18" spans="1:33" s="110" customFormat="1" ht="18" customHeight="1" thickBot="1">
      <c r="A18" s="107"/>
      <c r="B18" s="800"/>
      <c r="C18" s="827" t="s">
        <v>68</v>
      </c>
      <c r="D18" s="858" t="s">
        <v>628</v>
      </c>
      <c r="E18" s="859" t="s">
        <v>3</v>
      </c>
      <c r="F18" s="860" t="s">
        <v>561</v>
      </c>
      <c r="G18" s="811"/>
      <c r="H18" s="896">
        <v>112098</v>
      </c>
      <c r="I18" s="721"/>
      <c r="J18" s="903">
        <v>238751</v>
      </c>
      <c r="K18" s="811"/>
      <c r="L18" s="896">
        <v>126179</v>
      </c>
      <c r="M18" s="721"/>
      <c r="N18" s="801"/>
      <c r="O18" s="802"/>
      <c r="P18" s="793"/>
      <c r="Q18" s="793"/>
      <c r="R18" s="793"/>
      <c r="S18" s="793"/>
      <c r="T18" s="793"/>
      <c r="U18" s="793"/>
      <c r="V18" s="793"/>
      <c r="W18" s="798"/>
      <c r="X18" s="798"/>
      <c r="Y18" s="798"/>
      <c r="Z18" s="798"/>
      <c r="AA18" s="798"/>
      <c r="AB18" s="803"/>
      <c r="AC18" s="803"/>
      <c r="AD18" s="803"/>
      <c r="AF18" s="793"/>
      <c r="AG18" s="640"/>
    </row>
    <row r="19" spans="1:33" ht="14.25" customHeight="1">
      <c r="B19" s="101"/>
      <c r="C19" s="130" t="s">
        <v>660</v>
      </c>
      <c r="D19" s="101"/>
      <c r="E19" s="101"/>
      <c r="F19" s="101"/>
      <c r="G19" s="131"/>
      <c r="H19" s="131"/>
      <c r="I19" s="131"/>
      <c r="J19" s="131"/>
      <c r="K19" s="131"/>
      <c r="L19" s="131"/>
      <c r="M19" s="131"/>
      <c r="N19" s="131"/>
    </row>
    <row r="20" spans="1:33" ht="14.25" customHeight="1">
      <c r="B20" s="101"/>
      <c r="C20" s="869" t="s">
        <v>659</v>
      </c>
      <c r="D20" s="101"/>
      <c r="E20" s="101"/>
      <c r="F20" s="101"/>
      <c r="G20" s="132"/>
      <c r="H20" s="132"/>
      <c r="I20" s="132"/>
      <c r="J20" s="132"/>
      <c r="K20" s="132"/>
      <c r="L20" s="132"/>
      <c r="M20" s="132"/>
      <c r="N20" s="132"/>
    </row>
    <row r="21" spans="1:33" ht="14.25" customHeight="1">
      <c r="B21" s="101"/>
      <c r="C21" s="101"/>
      <c r="D21" s="101"/>
      <c r="E21" s="101"/>
      <c r="F21" s="101"/>
      <c r="G21" s="132"/>
      <c r="H21" s="132"/>
      <c r="I21" s="132"/>
      <c r="J21" s="132"/>
      <c r="K21" s="132"/>
      <c r="L21" s="132"/>
      <c r="M21" s="132"/>
      <c r="N21" s="132"/>
    </row>
    <row r="22" spans="1:33" s="9" customFormat="1" ht="18" customHeight="1">
      <c r="B22" s="12"/>
      <c r="C22" s="11" t="s">
        <v>84</v>
      </c>
      <c r="D22" s="12"/>
      <c r="E22" s="11"/>
      <c r="F22" s="11"/>
      <c r="G22" s="133"/>
      <c r="H22" s="133"/>
      <c r="I22" s="133"/>
      <c r="J22" s="133"/>
      <c r="K22" s="133"/>
      <c r="L22" s="133"/>
      <c r="M22" s="133"/>
      <c r="N22" s="133"/>
    </row>
    <row r="23" spans="1:33" s="9" customFormat="1" ht="18" customHeight="1" thickBot="1">
      <c r="B23" s="11"/>
      <c r="C23" s="71" t="s">
        <v>56</v>
      </c>
      <c r="D23" s="12"/>
      <c r="E23" s="11"/>
      <c r="F23" s="11"/>
      <c r="G23" s="133"/>
      <c r="H23" s="133"/>
      <c r="I23" s="133"/>
      <c r="J23" s="133"/>
      <c r="K23" s="133"/>
      <c r="L23" s="133"/>
      <c r="M23" s="133"/>
      <c r="N23" s="133"/>
    </row>
    <row r="24" spans="1:33" s="102" customFormat="1" ht="18" customHeight="1">
      <c r="B24" s="14"/>
      <c r="C24" s="15"/>
      <c r="D24" s="956" t="s">
        <v>57</v>
      </c>
      <c r="E24" s="958" t="s">
        <v>14</v>
      </c>
      <c r="F24" s="960" t="s">
        <v>58</v>
      </c>
      <c r="G24" s="970" t="s">
        <v>513</v>
      </c>
      <c r="H24" s="971"/>
      <c r="I24" s="971"/>
      <c r="J24" s="972"/>
      <c r="K24" s="970" t="s">
        <v>540</v>
      </c>
      <c r="L24" s="971"/>
      <c r="M24" s="971"/>
      <c r="N24" s="972"/>
    </row>
    <row r="25" spans="1:33" s="102" customFormat="1" ht="24.75" thickBot="1">
      <c r="B25" s="17"/>
      <c r="C25" s="18"/>
      <c r="D25" s="957"/>
      <c r="E25" s="959"/>
      <c r="F25" s="961"/>
      <c r="G25" s="103" t="s">
        <v>8</v>
      </c>
      <c r="H25" s="104" t="s">
        <v>9</v>
      </c>
      <c r="I25" s="105" t="s">
        <v>10</v>
      </c>
      <c r="J25" s="106" t="s">
        <v>236</v>
      </c>
      <c r="K25" s="103" t="s">
        <v>8</v>
      </c>
      <c r="L25" s="104" t="s">
        <v>9</v>
      </c>
      <c r="M25" s="105" t="s">
        <v>10</v>
      </c>
      <c r="N25" s="106" t="s">
        <v>236</v>
      </c>
    </row>
    <row r="26" spans="1:33" s="110" customFormat="1" ht="18" customHeight="1">
      <c r="A26" s="107"/>
      <c r="B26" s="964" t="s">
        <v>568</v>
      </c>
      <c r="C26" s="965"/>
      <c r="D26" s="965"/>
      <c r="E26" s="108" t="s">
        <v>3</v>
      </c>
      <c r="F26" s="109" t="s">
        <v>31</v>
      </c>
      <c r="G26" s="812"/>
      <c r="H26" s="890">
        <v>295567</v>
      </c>
      <c r="I26" s="711"/>
      <c r="J26" s="897">
        <v>544280</v>
      </c>
      <c r="K26" s="812"/>
      <c r="L26" s="890">
        <v>235258</v>
      </c>
      <c r="M26" s="711"/>
      <c r="N26" s="712"/>
    </row>
    <row r="27" spans="1:33" s="110" customFormat="1" ht="43.5" customHeight="1">
      <c r="A27" s="107"/>
      <c r="B27" s="111"/>
      <c r="C27" s="112" t="s">
        <v>580</v>
      </c>
      <c r="D27" s="113" t="s">
        <v>581</v>
      </c>
      <c r="E27" s="114" t="s">
        <v>3</v>
      </c>
      <c r="F27" s="134" t="s">
        <v>590</v>
      </c>
      <c r="G27" s="810"/>
      <c r="H27" s="891">
        <v>182741</v>
      </c>
      <c r="I27" s="713"/>
      <c r="J27" s="898">
        <v>325113</v>
      </c>
      <c r="K27" s="810"/>
      <c r="L27" s="891">
        <v>114021</v>
      </c>
      <c r="M27" s="713"/>
      <c r="N27" s="714"/>
    </row>
    <row r="28" spans="1:33" s="110" customFormat="1" ht="18" customHeight="1">
      <c r="A28" s="107"/>
      <c r="B28" s="111"/>
      <c r="C28" s="116" t="s">
        <v>68</v>
      </c>
      <c r="D28" s="117" t="s">
        <v>582</v>
      </c>
      <c r="E28" s="118" t="s">
        <v>3</v>
      </c>
      <c r="F28" s="119" t="s">
        <v>591</v>
      </c>
      <c r="G28" s="813"/>
      <c r="H28" s="892">
        <v>56840</v>
      </c>
      <c r="I28" s="773"/>
      <c r="J28" s="899">
        <v>118875</v>
      </c>
      <c r="K28" s="813"/>
      <c r="L28" s="892">
        <v>61465</v>
      </c>
      <c r="M28" s="773"/>
      <c r="N28" s="716"/>
    </row>
    <row r="29" spans="1:33" s="110" customFormat="1" ht="18" customHeight="1">
      <c r="A29" s="107"/>
      <c r="B29" s="966" t="s">
        <v>622</v>
      </c>
      <c r="C29" s="969"/>
      <c r="D29" s="848"/>
      <c r="E29" s="120" t="s">
        <v>3</v>
      </c>
      <c r="F29" s="121" t="s">
        <v>19</v>
      </c>
      <c r="G29" s="814"/>
      <c r="H29" s="893">
        <v>212062</v>
      </c>
      <c r="I29" s="774"/>
      <c r="J29" s="900">
        <v>438121</v>
      </c>
      <c r="K29" s="814"/>
      <c r="L29" s="893">
        <v>171254</v>
      </c>
      <c r="M29" s="774"/>
      <c r="N29" s="718"/>
    </row>
    <row r="30" spans="1:33" s="110" customFormat="1" ht="44.25" customHeight="1">
      <c r="A30" s="107"/>
      <c r="B30" s="792" t="s">
        <v>583</v>
      </c>
      <c r="C30" s="112" t="s">
        <v>580</v>
      </c>
      <c r="D30" s="821" t="s">
        <v>584</v>
      </c>
      <c r="E30" s="822" t="s">
        <v>3</v>
      </c>
      <c r="F30" s="826" t="s">
        <v>605</v>
      </c>
      <c r="G30" s="815"/>
      <c r="H30" s="904">
        <v>98869</v>
      </c>
      <c r="I30" s="775"/>
      <c r="J30" s="908">
        <v>193314</v>
      </c>
      <c r="K30" s="815"/>
      <c r="L30" s="904">
        <v>71904</v>
      </c>
      <c r="M30" s="775"/>
      <c r="N30" s="776"/>
      <c r="P30" s="793"/>
      <c r="Q30" s="640"/>
      <c r="R30" s="794"/>
    </row>
    <row r="31" spans="1:33" s="110" customFormat="1" ht="44.25" customHeight="1">
      <c r="A31" s="107"/>
      <c r="B31" s="792"/>
      <c r="C31" s="116"/>
      <c r="D31" s="854" t="s">
        <v>585</v>
      </c>
      <c r="E31" s="823" t="s">
        <v>3</v>
      </c>
      <c r="F31" s="855" t="s">
        <v>606</v>
      </c>
      <c r="G31" s="804"/>
      <c r="H31" s="905">
        <v>63491</v>
      </c>
      <c r="I31" s="715"/>
      <c r="J31" s="899">
        <v>142001</v>
      </c>
      <c r="K31" s="804"/>
      <c r="L31" s="905">
        <v>57428</v>
      </c>
      <c r="M31" s="715"/>
      <c r="N31" s="716"/>
      <c r="P31" s="793"/>
      <c r="Q31" s="640"/>
      <c r="R31" s="794"/>
    </row>
    <row r="32" spans="1:33" s="110" customFormat="1" ht="44.25" customHeight="1">
      <c r="A32" s="107"/>
      <c r="B32" s="792"/>
      <c r="C32" s="150" t="s">
        <v>68</v>
      </c>
      <c r="D32" s="856" t="s">
        <v>586</v>
      </c>
      <c r="E32" s="824" t="s">
        <v>3</v>
      </c>
      <c r="F32" s="857" t="s">
        <v>607</v>
      </c>
      <c r="G32" s="807"/>
      <c r="H32" s="906">
        <v>41556</v>
      </c>
      <c r="I32" s="774"/>
      <c r="J32" s="909">
        <v>84889</v>
      </c>
      <c r="K32" s="807"/>
      <c r="L32" s="906">
        <v>34502</v>
      </c>
      <c r="M32" s="774"/>
      <c r="N32" s="720"/>
      <c r="P32" s="793"/>
      <c r="Q32" s="640"/>
      <c r="R32" s="794"/>
    </row>
    <row r="33" spans="1:14" s="110" customFormat="1" ht="18" customHeight="1">
      <c r="A33" s="107"/>
      <c r="B33" s="966" t="s">
        <v>623</v>
      </c>
      <c r="C33" s="969"/>
      <c r="D33" s="848"/>
      <c r="E33" s="120" t="s">
        <v>3</v>
      </c>
      <c r="F33" s="123" t="s">
        <v>592</v>
      </c>
      <c r="G33" s="814"/>
      <c r="H33" s="893">
        <v>156574</v>
      </c>
      <c r="I33" s="717"/>
      <c r="J33" s="900">
        <v>337365</v>
      </c>
      <c r="K33" s="814"/>
      <c r="L33" s="893">
        <v>169037</v>
      </c>
      <c r="M33" s="717"/>
      <c r="N33" s="718"/>
    </row>
    <row r="34" spans="1:14" s="110" customFormat="1" ht="44.25" customHeight="1">
      <c r="A34" s="107"/>
      <c r="B34" s="799"/>
      <c r="C34" s="825" t="s">
        <v>580</v>
      </c>
      <c r="D34" s="821" t="s">
        <v>588</v>
      </c>
      <c r="E34" s="822" t="s">
        <v>3</v>
      </c>
      <c r="F34" s="826" t="s">
        <v>593</v>
      </c>
      <c r="G34" s="810"/>
      <c r="H34" s="891">
        <v>45297</v>
      </c>
      <c r="I34" s="713"/>
      <c r="J34" s="898">
        <v>91909</v>
      </c>
      <c r="K34" s="810"/>
      <c r="L34" s="891">
        <v>46923</v>
      </c>
      <c r="M34" s="713"/>
      <c r="N34" s="714"/>
    </row>
    <row r="35" spans="1:14" s="110" customFormat="1" ht="18" customHeight="1" thickBot="1">
      <c r="A35" s="107"/>
      <c r="B35" s="800"/>
      <c r="C35" s="827" t="s">
        <v>68</v>
      </c>
      <c r="D35" s="858" t="s">
        <v>628</v>
      </c>
      <c r="E35" s="859" t="s">
        <v>3</v>
      </c>
      <c r="F35" s="860" t="s">
        <v>561</v>
      </c>
      <c r="G35" s="811"/>
      <c r="H35" s="907">
        <v>111277</v>
      </c>
      <c r="I35" s="721"/>
      <c r="J35" s="903">
        <v>245457</v>
      </c>
      <c r="K35" s="811"/>
      <c r="L35" s="907">
        <v>122114</v>
      </c>
      <c r="M35" s="721"/>
      <c r="N35" s="801"/>
    </row>
    <row r="36" spans="1:14" ht="14.25" customHeight="1">
      <c r="B36" s="101"/>
      <c r="C36" s="130" t="s">
        <v>661</v>
      </c>
      <c r="D36" s="101"/>
      <c r="E36" s="101"/>
      <c r="F36" s="101"/>
      <c r="G36" s="131"/>
      <c r="H36" s="131"/>
      <c r="I36" s="131"/>
      <c r="J36" s="131"/>
      <c r="K36" s="131"/>
      <c r="L36" s="131"/>
      <c r="M36" s="131"/>
      <c r="N36" s="131"/>
    </row>
    <row r="37" spans="1:14" ht="14.25" customHeight="1">
      <c r="B37" s="101"/>
      <c r="C37" s="869" t="s">
        <v>662</v>
      </c>
      <c r="D37" s="101"/>
      <c r="E37" s="101"/>
      <c r="F37" s="101"/>
      <c r="G37" s="132"/>
      <c r="H37" s="132"/>
      <c r="I37" s="132"/>
      <c r="J37" s="132"/>
      <c r="K37" s="132"/>
      <c r="L37" s="132"/>
      <c r="M37" s="132"/>
      <c r="N37" s="132"/>
    </row>
    <row r="38" spans="1:14" ht="15.75" customHeight="1">
      <c r="B38" s="101"/>
      <c r="C38" s="70"/>
      <c r="D38" s="101"/>
      <c r="E38" s="101"/>
      <c r="F38" s="101"/>
      <c r="G38" s="132"/>
      <c r="H38" s="132"/>
      <c r="I38" s="132"/>
      <c r="J38" s="132"/>
      <c r="K38" s="132"/>
      <c r="L38" s="132"/>
      <c r="M38" s="132"/>
      <c r="N38" s="132"/>
    </row>
    <row r="39" spans="1:14" s="138" customFormat="1" ht="18" customHeight="1">
      <c r="B39" s="786"/>
      <c r="C39" s="782" t="s">
        <v>97</v>
      </c>
      <c r="D39" s="786"/>
      <c r="E39" s="140"/>
      <c r="F39" s="140"/>
      <c r="G39" s="448"/>
      <c r="H39" s="448"/>
      <c r="I39" s="448"/>
      <c r="J39" s="448"/>
      <c r="K39" s="448"/>
      <c r="L39" s="448"/>
      <c r="M39" s="448"/>
      <c r="N39" s="448"/>
    </row>
    <row r="40" spans="1:14" s="9" customFormat="1" ht="18" customHeight="1" thickBot="1">
      <c r="B40" s="11"/>
      <c r="C40" s="71" t="s">
        <v>56</v>
      </c>
      <c r="D40" s="12"/>
      <c r="E40" s="11"/>
      <c r="F40" s="11"/>
      <c r="G40" s="133"/>
      <c r="H40" s="133"/>
      <c r="I40" s="133"/>
      <c r="J40" s="133"/>
      <c r="K40" s="133"/>
      <c r="L40" s="133"/>
      <c r="M40" s="133"/>
      <c r="N40" s="133"/>
    </row>
    <row r="41" spans="1:14" s="102" customFormat="1" ht="18" customHeight="1">
      <c r="B41" s="14"/>
      <c r="C41" s="15"/>
      <c r="D41" s="956" t="s">
        <v>57</v>
      </c>
      <c r="E41" s="958" t="s">
        <v>14</v>
      </c>
      <c r="F41" s="960" t="s">
        <v>58</v>
      </c>
      <c r="G41" s="970" t="s">
        <v>513</v>
      </c>
      <c r="H41" s="971"/>
      <c r="I41" s="971"/>
      <c r="J41" s="972"/>
      <c r="K41" s="970" t="s">
        <v>540</v>
      </c>
      <c r="L41" s="971"/>
      <c r="M41" s="971"/>
      <c r="N41" s="972"/>
    </row>
    <row r="42" spans="1:14" s="102" customFormat="1" ht="24.75" thickBot="1">
      <c r="B42" s="17"/>
      <c r="C42" s="18"/>
      <c r="D42" s="957"/>
      <c r="E42" s="959"/>
      <c r="F42" s="961"/>
      <c r="G42" s="103" t="s">
        <v>8</v>
      </c>
      <c r="H42" s="104" t="s">
        <v>9</v>
      </c>
      <c r="I42" s="105" t="s">
        <v>10</v>
      </c>
      <c r="J42" s="106" t="s">
        <v>236</v>
      </c>
      <c r="K42" s="103" t="s">
        <v>8</v>
      </c>
      <c r="L42" s="104" t="s">
        <v>9</v>
      </c>
      <c r="M42" s="105" t="s">
        <v>10</v>
      </c>
      <c r="N42" s="106" t="s">
        <v>236</v>
      </c>
    </row>
    <row r="43" spans="1:14" s="110" customFormat="1" ht="18" customHeight="1">
      <c r="A43" s="107"/>
      <c r="B43" s="964" t="s">
        <v>63</v>
      </c>
      <c r="C43" s="965"/>
      <c r="D43" s="965"/>
      <c r="E43" s="108" t="s">
        <v>3</v>
      </c>
      <c r="F43" s="109" t="s">
        <v>17</v>
      </c>
      <c r="G43" s="812"/>
      <c r="H43" s="890">
        <v>218233</v>
      </c>
      <c r="I43" s="711"/>
      <c r="J43" s="712"/>
      <c r="K43" s="812"/>
      <c r="L43" s="890">
        <v>218827</v>
      </c>
      <c r="M43" s="711"/>
      <c r="N43" s="712"/>
    </row>
    <row r="44" spans="1:14" s="110" customFormat="1" ht="18" customHeight="1">
      <c r="A44" s="107"/>
      <c r="B44" s="781"/>
      <c r="C44" s="112" t="s">
        <v>65</v>
      </c>
      <c r="D44" s="113" t="s">
        <v>100</v>
      </c>
      <c r="E44" s="114" t="s">
        <v>3</v>
      </c>
      <c r="F44" s="134" t="s">
        <v>101</v>
      </c>
      <c r="G44" s="810"/>
      <c r="H44" s="895">
        <v>2515</v>
      </c>
      <c r="I44" s="713"/>
      <c r="J44" s="714"/>
      <c r="K44" s="810"/>
      <c r="L44" s="895">
        <v>2586</v>
      </c>
      <c r="M44" s="713"/>
      <c r="N44" s="714"/>
    </row>
    <row r="45" spans="1:14" s="110" customFormat="1" ht="18" customHeight="1">
      <c r="A45" s="107"/>
      <c r="B45" s="111"/>
      <c r="C45" s="116"/>
      <c r="D45" s="144" t="s">
        <v>102</v>
      </c>
      <c r="E45" s="145" t="s">
        <v>3</v>
      </c>
      <c r="F45" s="146" t="s">
        <v>103</v>
      </c>
      <c r="G45" s="816"/>
      <c r="H45" s="910">
        <v>47833</v>
      </c>
      <c r="I45" s="775"/>
      <c r="J45" s="776"/>
      <c r="K45" s="816"/>
      <c r="L45" s="910">
        <v>47151</v>
      </c>
      <c r="M45" s="775"/>
      <c r="N45" s="776"/>
    </row>
    <row r="46" spans="1:14" s="110" customFormat="1" ht="18" customHeight="1">
      <c r="A46" s="107"/>
      <c r="B46" s="111"/>
      <c r="C46" s="116"/>
      <c r="D46" s="144" t="s">
        <v>104</v>
      </c>
      <c r="E46" s="145" t="s">
        <v>3</v>
      </c>
      <c r="F46" s="146" t="s">
        <v>105</v>
      </c>
      <c r="G46" s="813"/>
      <c r="H46" s="892">
        <v>59927</v>
      </c>
      <c r="I46" s="715"/>
      <c r="J46" s="776"/>
      <c r="K46" s="813"/>
      <c r="L46" s="892">
        <v>60387</v>
      </c>
      <c r="M46" s="715"/>
      <c r="N46" s="776"/>
    </row>
    <row r="47" spans="1:14" s="110" customFormat="1" ht="18" customHeight="1">
      <c r="A47" s="107"/>
      <c r="B47" s="111"/>
      <c r="C47" s="116" t="s">
        <v>68</v>
      </c>
      <c r="D47" s="144" t="s">
        <v>106</v>
      </c>
      <c r="E47" s="145" t="s">
        <v>3</v>
      </c>
      <c r="F47" s="146" t="s">
        <v>107</v>
      </c>
      <c r="G47" s="816"/>
      <c r="H47" s="911">
        <v>103701</v>
      </c>
      <c r="I47" s="719"/>
      <c r="J47" s="776"/>
      <c r="K47" s="816"/>
      <c r="L47" s="911">
        <v>104477</v>
      </c>
      <c r="M47" s="719"/>
      <c r="N47" s="776"/>
    </row>
    <row r="48" spans="1:14" s="110" customFormat="1" ht="18" customHeight="1">
      <c r="A48" s="107"/>
      <c r="B48" s="111"/>
      <c r="C48" s="116"/>
      <c r="D48" s="117" t="s">
        <v>108</v>
      </c>
      <c r="E48" s="118" t="s">
        <v>3</v>
      </c>
      <c r="F48" s="119" t="s">
        <v>109</v>
      </c>
      <c r="G48" s="813"/>
      <c r="H48" s="892">
        <v>4257</v>
      </c>
      <c r="I48" s="773"/>
      <c r="J48" s="716"/>
      <c r="K48" s="813"/>
      <c r="L48" s="892">
        <v>4225</v>
      </c>
      <c r="M48" s="773"/>
      <c r="N48" s="716"/>
    </row>
    <row r="49" spans="1:14" s="110" customFormat="1" ht="18" customHeight="1">
      <c r="A49" s="107"/>
      <c r="B49" s="966" t="s">
        <v>630</v>
      </c>
      <c r="C49" s="951"/>
      <c r="D49" s="951"/>
      <c r="E49" s="120" t="s">
        <v>14</v>
      </c>
      <c r="F49" s="121" t="s">
        <v>32</v>
      </c>
      <c r="G49" s="814"/>
      <c r="H49" s="893">
        <v>264638</v>
      </c>
      <c r="I49" s="774"/>
      <c r="J49" s="718"/>
      <c r="K49" s="814"/>
      <c r="L49" s="893">
        <v>270800</v>
      </c>
      <c r="M49" s="774"/>
      <c r="N49" s="718"/>
    </row>
    <row r="50" spans="1:14" s="110" customFormat="1" ht="18" customHeight="1">
      <c r="A50" s="107"/>
      <c r="B50" s="849"/>
      <c r="C50" s="112" t="s">
        <v>65</v>
      </c>
      <c r="D50" s="113" t="s">
        <v>100</v>
      </c>
      <c r="E50" s="114" t="s">
        <v>3</v>
      </c>
      <c r="F50" s="134" t="s">
        <v>101</v>
      </c>
      <c r="G50" s="810"/>
      <c r="H50" s="895">
        <v>1601</v>
      </c>
      <c r="I50" s="713"/>
      <c r="J50" s="714"/>
      <c r="K50" s="810"/>
      <c r="L50" s="895">
        <v>1101</v>
      </c>
      <c r="M50" s="713"/>
      <c r="N50" s="714"/>
    </row>
    <row r="51" spans="1:14" s="110" customFormat="1" ht="18" customHeight="1">
      <c r="A51" s="107"/>
      <c r="B51" s="111"/>
      <c r="C51" s="116"/>
      <c r="D51" s="144" t="s">
        <v>102</v>
      </c>
      <c r="E51" s="145" t="s">
        <v>3</v>
      </c>
      <c r="F51" s="146" t="s">
        <v>103</v>
      </c>
      <c r="G51" s="816"/>
      <c r="H51" s="910">
        <v>140165</v>
      </c>
      <c r="I51" s="775"/>
      <c r="J51" s="776"/>
      <c r="K51" s="816"/>
      <c r="L51" s="910">
        <v>141055</v>
      </c>
      <c r="M51" s="775"/>
      <c r="N51" s="776"/>
    </row>
    <row r="52" spans="1:14" s="110" customFormat="1" ht="18" customHeight="1">
      <c r="A52" s="107"/>
      <c r="B52" s="111"/>
      <c r="C52" s="116"/>
      <c r="D52" s="144" t="s">
        <v>104</v>
      </c>
      <c r="E52" s="145" t="s">
        <v>3</v>
      </c>
      <c r="F52" s="148" t="s">
        <v>105</v>
      </c>
      <c r="G52" s="813"/>
      <c r="H52" s="892">
        <v>53055</v>
      </c>
      <c r="I52" s="715"/>
      <c r="J52" s="776"/>
      <c r="K52" s="813"/>
      <c r="L52" s="892">
        <v>51470</v>
      </c>
      <c r="M52" s="715"/>
      <c r="N52" s="776"/>
    </row>
    <row r="53" spans="1:14" s="110" customFormat="1" ht="18" customHeight="1">
      <c r="A53" s="107"/>
      <c r="B53" s="111"/>
      <c r="C53" s="116" t="s">
        <v>68</v>
      </c>
      <c r="D53" s="144" t="s">
        <v>106</v>
      </c>
      <c r="E53" s="145" t="s">
        <v>3</v>
      </c>
      <c r="F53" s="148" t="s">
        <v>107</v>
      </c>
      <c r="G53" s="816"/>
      <c r="H53" s="911">
        <v>67266</v>
      </c>
      <c r="I53" s="719"/>
      <c r="J53" s="776"/>
      <c r="K53" s="816"/>
      <c r="L53" s="911">
        <v>74553</v>
      </c>
      <c r="M53" s="719"/>
      <c r="N53" s="776"/>
    </row>
    <row r="54" spans="1:14" s="110" customFormat="1" ht="18" customHeight="1">
      <c r="A54" s="107"/>
      <c r="B54" s="111"/>
      <c r="C54" s="116"/>
      <c r="D54" s="117" t="s">
        <v>108</v>
      </c>
      <c r="E54" s="118" t="s">
        <v>3</v>
      </c>
      <c r="F54" s="122" t="s">
        <v>109</v>
      </c>
      <c r="G54" s="813"/>
      <c r="H54" s="892">
        <v>2551</v>
      </c>
      <c r="I54" s="773"/>
      <c r="J54" s="716"/>
      <c r="K54" s="813"/>
      <c r="L54" s="892">
        <v>2622</v>
      </c>
      <c r="M54" s="773"/>
      <c r="N54" s="716"/>
    </row>
    <row r="55" spans="1:14" s="110" customFormat="1" ht="18" customHeight="1">
      <c r="A55" s="107"/>
      <c r="B55" s="966" t="s">
        <v>597</v>
      </c>
      <c r="C55" s="951"/>
      <c r="D55" s="951"/>
      <c r="E55" s="120" t="s">
        <v>3</v>
      </c>
      <c r="F55" s="123" t="s">
        <v>558</v>
      </c>
      <c r="G55" s="814"/>
      <c r="H55" s="893">
        <v>197287</v>
      </c>
      <c r="I55" s="717"/>
      <c r="J55" s="718"/>
      <c r="K55" s="814"/>
      <c r="L55" s="893">
        <v>219425</v>
      </c>
      <c r="M55" s="717"/>
      <c r="N55" s="718"/>
    </row>
    <row r="56" spans="1:14" s="110" customFormat="1" ht="18" customHeight="1">
      <c r="A56" s="107"/>
      <c r="B56" s="849"/>
      <c r="C56" s="112" t="s">
        <v>65</v>
      </c>
      <c r="D56" s="113" t="s">
        <v>100</v>
      </c>
      <c r="E56" s="114" t="s">
        <v>3</v>
      </c>
      <c r="F56" s="134" t="s">
        <v>101</v>
      </c>
      <c r="G56" s="810"/>
      <c r="H56" s="895">
        <v>9835</v>
      </c>
      <c r="I56" s="713"/>
      <c r="J56" s="714"/>
      <c r="K56" s="810"/>
      <c r="L56" s="895">
        <v>11304</v>
      </c>
      <c r="M56" s="713"/>
      <c r="N56" s="714"/>
    </row>
    <row r="57" spans="1:14" s="110" customFormat="1" ht="18" customHeight="1">
      <c r="A57" s="107"/>
      <c r="B57" s="111"/>
      <c r="C57" s="116"/>
      <c r="D57" s="144" t="s">
        <v>102</v>
      </c>
      <c r="E57" s="145" t="s">
        <v>3</v>
      </c>
      <c r="F57" s="146" t="s">
        <v>103</v>
      </c>
      <c r="G57" s="816"/>
      <c r="H57" s="910">
        <v>40001</v>
      </c>
      <c r="I57" s="775"/>
      <c r="J57" s="776"/>
      <c r="K57" s="816"/>
      <c r="L57" s="910">
        <v>42422</v>
      </c>
      <c r="M57" s="775"/>
      <c r="N57" s="776"/>
    </row>
    <row r="58" spans="1:14" s="110" customFormat="1" ht="18" customHeight="1">
      <c r="A58" s="107"/>
      <c r="B58" s="111"/>
      <c r="C58" s="116"/>
      <c r="D58" s="144" t="s">
        <v>104</v>
      </c>
      <c r="E58" s="145" t="s">
        <v>3</v>
      </c>
      <c r="F58" s="148" t="s">
        <v>105</v>
      </c>
      <c r="G58" s="813"/>
      <c r="H58" s="892">
        <v>50363</v>
      </c>
      <c r="I58" s="715"/>
      <c r="J58" s="720"/>
      <c r="K58" s="813"/>
      <c r="L58" s="892">
        <v>53311</v>
      </c>
      <c r="M58" s="715"/>
      <c r="N58" s="720"/>
    </row>
    <row r="59" spans="1:14" s="110" customFormat="1" ht="18" customHeight="1">
      <c r="A59" s="107"/>
      <c r="B59" s="111"/>
      <c r="C59" s="116" t="s">
        <v>68</v>
      </c>
      <c r="D59" s="124" t="s">
        <v>106</v>
      </c>
      <c r="E59" s="92" t="s">
        <v>3</v>
      </c>
      <c r="F59" s="24" t="s">
        <v>107</v>
      </c>
      <c r="G59" s="817"/>
      <c r="H59" s="912">
        <v>76779</v>
      </c>
      <c r="I59" s="775"/>
      <c r="J59" s="736"/>
      <c r="K59" s="817"/>
      <c r="L59" s="912">
        <v>90715</v>
      </c>
      <c r="M59" s="775"/>
      <c r="N59" s="736"/>
    </row>
    <row r="60" spans="1:14" s="110" customFormat="1" ht="18" customHeight="1">
      <c r="A60" s="107"/>
      <c r="B60" s="149"/>
      <c r="C60" s="150"/>
      <c r="D60" s="151" t="s">
        <v>108</v>
      </c>
      <c r="E60" s="847" t="s">
        <v>3</v>
      </c>
      <c r="F60" s="153" t="s">
        <v>109</v>
      </c>
      <c r="G60" s="818"/>
      <c r="H60" s="913">
        <v>20310</v>
      </c>
      <c r="I60" s="773"/>
      <c r="J60" s="777"/>
      <c r="K60" s="818"/>
      <c r="L60" s="913">
        <v>21672</v>
      </c>
      <c r="M60" s="773"/>
      <c r="N60" s="777"/>
    </row>
    <row r="61" spans="1:14" s="110" customFormat="1" ht="18" customHeight="1">
      <c r="A61" s="107"/>
      <c r="B61" s="967" t="s">
        <v>559</v>
      </c>
      <c r="C61" s="968"/>
      <c r="D61" s="968"/>
      <c r="E61" s="140" t="s">
        <v>560</v>
      </c>
      <c r="F61" s="154" t="s">
        <v>631</v>
      </c>
      <c r="G61" s="819"/>
      <c r="H61" s="914">
        <v>490203</v>
      </c>
      <c r="I61" s="774"/>
      <c r="J61" s="778"/>
      <c r="K61" s="819"/>
      <c r="L61" s="914">
        <v>621124</v>
      </c>
      <c r="M61" s="774"/>
      <c r="N61" s="778"/>
    </row>
    <row r="62" spans="1:14" s="110" customFormat="1" ht="18" customHeight="1">
      <c r="A62" s="107"/>
      <c r="B62" s="785"/>
      <c r="C62" s="112" t="s">
        <v>65</v>
      </c>
      <c r="D62" s="113" t="s">
        <v>100</v>
      </c>
      <c r="E62" s="114" t="s">
        <v>3</v>
      </c>
      <c r="F62" s="134" t="s">
        <v>101</v>
      </c>
      <c r="G62" s="810"/>
      <c r="H62" s="895">
        <v>144649</v>
      </c>
      <c r="I62" s="713"/>
      <c r="J62" s="714"/>
      <c r="K62" s="810"/>
      <c r="L62" s="895">
        <v>188913</v>
      </c>
      <c r="M62" s="713"/>
      <c r="N62" s="714"/>
    </row>
    <row r="63" spans="1:14" s="110" customFormat="1" ht="18" customHeight="1">
      <c r="A63" s="107"/>
      <c r="B63" s="111"/>
      <c r="C63" s="116"/>
      <c r="D63" s="144" t="s">
        <v>102</v>
      </c>
      <c r="E63" s="145" t="s">
        <v>3</v>
      </c>
      <c r="F63" s="146" t="s">
        <v>103</v>
      </c>
      <c r="G63" s="816"/>
      <c r="H63" s="910">
        <v>73466</v>
      </c>
      <c r="I63" s="775"/>
      <c r="J63" s="776"/>
      <c r="K63" s="816"/>
      <c r="L63" s="910">
        <v>99713</v>
      </c>
      <c r="M63" s="775"/>
      <c r="N63" s="776"/>
    </row>
    <row r="64" spans="1:14" s="110" customFormat="1" ht="18" customHeight="1">
      <c r="A64" s="107"/>
      <c r="B64" s="111"/>
      <c r="C64" s="116"/>
      <c r="D64" s="144" t="s">
        <v>104</v>
      </c>
      <c r="E64" s="145" t="s">
        <v>3</v>
      </c>
      <c r="F64" s="148" t="s">
        <v>105</v>
      </c>
      <c r="G64" s="813"/>
      <c r="H64" s="892">
        <v>110792</v>
      </c>
      <c r="I64" s="775"/>
      <c r="J64" s="720"/>
      <c r="K64" s="813"/>
      <c r="L64" s="892">
        <v>149540</v>
      </c>
      <c r="M64" s="775"/>
      <c r="N64" s="720"/>
    </row>
    <row r="65" spans="1:14" s="110" customFormat="1" ht="18" customHeight="1">
      <c r="A65" s="107"/>
      <c r="B65" s="111"/>
      <c r="C65" s="116" t="s">
        <v>68</v>
      </c>
      <c r="D65" s="124" t="s">
        <v>106</v>
      </c>
      <c r="E65" s="92" t="s">
        <v>3</v>
      </c>
      <c r="F65" s="24" t="s">
        <v>107</v>
      </c>
      <c r="G65" s="817"/>
      <c r="H65" s="912">
        <v>158173</v>
      </c>
      <c r="I65" s="715"/>
      <c r="J65" s="736"/>
      <c r="K65" s="817"/>
      <c r="L65" s="912">
        <v>176921</v>
      </c>
      <c r="M65" s="715"/>
      <c r="N65" s="736"/>
    </row>
    <row r="66" spans="1:14" s="110" customFormat="1" ht="18" customHeight="1" thickBot="1">
      <c r="A66" s="107"/>
      <c r="B66" s="125"/>
      <c r="C66" s="126"/>
      <c r="D66" s="127" t="s">
        <v>108</v>
      </c>
      <c r="E66" s="128" t="s">
        <v>3</v>
      </c>
      <c r="F66" s="129" t="s">
        <v>109</v>
      </c>
      <c r="G66" s="820"/>
      <c r="H66" s="915">
        <v>3124</v>
      </c>
      <c r="I66" s="721"/>
      <c r="J66" s="722"/>
      <c r="K66" s="820"/>
      <c r="L66" s="915">
        <v>6037</v>
      </c>
      <c r="M66" s="721"/>
      <c r="N66" s="722"/>
    </row>
    <row r="67" spans="1:14" ht="7.5" customHeight="1" thickBot="1">
      <c r="B67" s="101"/>
      <c r="C67" s="100"/>
      <c r="D67" s="100"/>
      <c r="E67" s="100"/>
      <c r="F67" s="100"/>
      <c r="G67" s="607"/>
      <c r="H67" s="607"/>
      <c r="I67" s="607"/>
      <c r="J67" s="607"/>
      <c r="K67" s="607"/>
      <c r="L67" s="607"/>
      <c r="M67" s="607"/>
      <c r="N67" s="607"/>
    </row>
    <row r="68" spans="1:14">
      <c r="B68" s="962" t="s">
        <v>115</v>
      </c>
      <c r="C68" s="963"/>
      <c r="D68" s="963"/>
      <c r="E68" s="108" t="s">
        <v>3</v>
      </c>
      <c r="F68" s="109" t="s">
        <v>116</v>
      </c>
      <c r="G68" s="812"/>
      <c r="H68" s="567">
        <v>1212079</v>
      </c>
      <c r="I68" s="711"/>
      <c r="J68" s="712"/>
      <c r="K68" s="812"/>
      <c r="L68" s="890">
        <v>1371423</v>
      </c>
      <c r="M68" s="711"/>
      <c r="N68" s="712"/>
    </row>
    <row r="69" spans="1:14">
      <c r="B69" s="785"/>
      <c r="C69" s="112" t="s">
        <v>65</v>
      </c>
      <c r="D69" s="113" t="s">
        <v>100</v>
      </c>
      <c r="E69" s="114" t="s">
        <v>3</v>
      </c>
      <c r="F69" s="134" t="s">
        <v>101</v>
      </c>
      <c r="G69" s="810"/>
      <c r="H69" s="895">
        <v>160203</v>
      </c>
      <c r="I69" s="713"/>
      <c r="J69" s="714"/>
      <c r="K69" s="810"/>
      <c r="L69" s="895">
        <v>205528</v>
      </c>
      <c r="M69" s="713"/>
      <c r="N69" s="714"/>
    </row>
    <row r="70" spans="1:14">
      <c r="B70" s="111"/>
      <c r="C70" s="116"/>
      <c r="D70" s="144" t="s">
        <v>102</v>
      </c>
      <c r="E70" s="145" t="s">
        <v>3</v>
      </c>
      <c r="F70" s="146" t="s">
        <v>103</v>
      </c>
      <c r="G70" s="816"/>
      <c r="H70" s="910">
        <v>309021</v>
      </c>
      <c r="I70" s="775"/>
      <c r="J70" s="776"/>
      <c r="K70" s="816"/>
      <c r="L70" s="910">
        <v>337931</v>
      </c>
      <c r="M70" s="775"/>
      <c r="N70" s="776"/>
    </row>
    <row r="71" spans="1:14">
      <c r="B71" s="111"/>
      <c r="C71" s="116"/>
      <c r="D71" s="144" t="s">
        <v>104</v>
      </c>
      <c r="E71" s="145" t="s">
        <v>3</v>
      </c>
      <c r="F71" s="148" t="s">
        <v>105</v>
      </c>
      <c r="G71" s="813"/>
      <c r="H71" s="892">
        <v>281893</v>
      </c>
      <c r="I71" s="775"/>
      <c r="J71" s="720"/>
      <c r="K71" s="813"/>
      <c r="L71" s="892">
        <v>323205</v>
      </c>
      <c r="M71" s="775"/>
      <c r="N71" s="720"/>
    </row>
    <row r="72" spans="1:14">
      <c r="B72" s="111"/>
      <c r="C72" s="116" t="s">
        <v>68</v>
      </c>
      <c r="D72" s="124" t="s">
        <v>106</v>
      </c>
      <c r="E72" s="92" t="s">
        <v>3</v>
      </c>
      <c r="F72" s="24" t="s">
        <v>107</v>
      </c>
      <c r="G72" s="817"/>
      <c r="H72" s="912">
        <v>417405</v>
      </c>
      <c r="I72" s="715"/>
      <c r="J72" s="736"/>
      <c r="K72" s="817"/>
      <c r="L72" s="912">
        <v>457796</v>
      </c>
      <c r="M72" s="715"/>
      <c r="N72" s="736"/>
    </row>
    <row r="73" spans="1:14" ht="18" thickBot="1">
      <c r="B73" s="125"/>
      <c r="C73" s="126"/>
      <c r="D73" s="127" t="s">
        <v>108</v>
      </c>
      <c r="E73" s="128" t="s">
        <v>3</v>
      </c>
      <c r="F73" s="129" t="s">
        <v>109</v>
      </c>
      <c r="G73" s="820"/>
      <c r="H73" s="915">
        <v>43558</v>
      </c>
      <c r="I73" s="721"/>
      <c r="J73" s="722"/>
      <c r="K73" s="820"/>
      <c r="L73" s="915">
        <v>46962</v>
      </c>
      <c r="M73" s="721"/>
      <c r="N73" s="722"/>
    </row>
    <row r="74" spans="1:14">
      <c r="B74" s="100"/>
      <c r="C74" s="130" t="s">
        <v>663</v>
      </c>
      <c r="D74" s="100"/>
      <c r="E74" s="100"/>
      <c r="F74" s="100"/>
    </row>
    <row r="75" spans="1:14">
      <c r="B75" s="100"/>
      <c r="C75" s="870" t="s">
        <v>664</v>
      </c>
      <c r="D75" s="100"/>
      <c r="E75" s="100"/>
      <c r="F75" s="100"/>
    </row>
    <row r="77" spans="1:14">
      <c r="C77" s="130"/>
    </row>
  </sheetData>
  <mergeCells count="26">
    <mergeCell ref="G7:J7"/>
    <mergeCell ref="K7:N7"/>
    <mergeCell ref="B9:D9"/>
    <mergeCell ref="D7:D8"/>
    <mergeCell ref="E7:E8"/>
    <mergeCell ref="F7:F8"/>
    <mergeCell ref="B12:C12"/>
    <mergeCell ref="B16:C16"/>
    <mergeCell ref="G24:J24"/>
    <mergeCell ref="K24:N24"/>
    <mergeCell ref="D24:D25"/>
    <mergeCell ref="E24:E25"/>
    <mergeCell ref="F24:F25"/>
    <mergeCell ref="G41:J41"/>
    <mergeCell ref="K41:N41"/>
    <mergeCell ref="D41:D42"/>
    <mergeCell ref="E41:E42"/>
    <mergeCell ref="F41:F42"/>
    <mergeCell ref="B68:D68"/>
    <mergeCell ref="B26:D26"/>
    <mergeCell ref="B43:D43"/>
    <mergeCell ref="B49:D49"/>
    <mergeCell ref="B55:D55"/>
    <mergeCell ref="B61:D61"/>
    <mergeCell ref="B29:C29"/>
    <mergeCell ref="B33:C33"/>
  </mergeCells>
  <phoneticPr fontId="15"/>
  <printOptions horizontalCentered="1" verticalCentered="1"/>
  <pageMargins left="0" right="0" top="0" bottom="0"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97"/>
  <sheetViews>
    <sheetView showGridLines="0" view="pageBreakPreview" zoomScale="70" zoomScaleNormal="70" zoomScaleSheetLayoutView="70" zoomScalePageLayoutView="50" workbookViewId="0">
      <pane xSplit="6" ySplit="8" topLeftCell="G9" activePane="bottomRight" state="frozen"/>
      <selection activeCell="O11" sqref="O11"/>
      <selection pane="topRight" activeCell="O11" sqref="O11"/>
      <selection pane="bottomLeft" activeCell="O11" sqref="O11"/>
      <selection pane="bottomRight"/>
    </sheetView>
  </sheetViews>
  <sheetFormatPr defaultColWidth="9"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30" width="15" style="99" customWidth="1"/>
    <col min="31" max="16384" width="9" style="99"/>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6" customFormat="1" ht="15" customHeight="1">
      <c r="A2" s="5"/>
      <c r="B2" s="5"/>
      <c r="G2" s="97"/>
      <c r="H2" s="97"/>
      <c r="I2" s="97"/>
      <c r="J2" s="97"/>
      <c r="K2" s="97"/>
      <c r="L2" s="97"/>
      <c r="M2" s="97"/>
      <c r="N2" s="97"/>
      <c r="O2" s="97"/>
      <c r="P2" s="97"/>
      <c r="Q2" s="97"/>
      <c r="R2" s="97"/>
      <c r="S2" s="97"/>
      <c r="T2" s="97"/>
      <c r="U2" s="97"/>
      <c r="V2" s="97"/>
      <c r="W2" s="97"/>
      <c r="X2" s="97"/>
      <c r="Y2" s="97"/>
      <c r="Z2" s="97"/>
      <c r="AA2" s="97"/>
      <c r="AB2" s="97"/>
      <c r="AC2" s="97"/>
      <c r="AD2" s="97"/>
    </row>
    <row r="3" spans="1:30" s="9" customFormat="1" ht="18" customHeight="1">
      <c r="A3" s="5"/>
      <c r="B3" s="98" t="s">
        <v>632</v>
      </c>
      <c r="C3" s="12"/>
      <c r="D3" s="12"/>
      <c r="E3" s="12"/>
      <c r="F3" s="12"/>
    </row>
    <row r="4" spans="1:30" s="6" customFormat="1" ht="9" customHeight="1">
      <c r="A4" s="5"/>
      <c r="B4" s="70"/>
      <c r="C4" s="70"/>
      <c r="D4" s="70"/>
      <c r="E4" s="70"/>
      <c r="F4" s="70"/>
    </row>
    <row r="5" spans="1:30" ht="18" customHeight="1">
      <c r="B5" s="100"/>
      <c r="C5" s="101" t="s">
        <v>55</v>
      </c>
      <c r="D5" s="100"/>
      <c r="E5" s="101"/>
      <c r="F5" s="100"/>
    </row>
    <row r="6" spans="1:30" ht="18" customHeight="1" thickBot="1">
      <c r="B6" s="101"/>
      <c r="C6" s="71" t="s">
        <v>56</v>
      </c>
      <c r="D6" s="100"/>
      <c r="E6" s="101"/>
      <c r="F6" s="100"/>
    </row>
    <row r="7" spans="1:30" s="102" customFormat="1" ht="18" customHeight="1">
      <c r="B7" s="14"/>
      <c r="C7" s="15"/>
      <c r="D7" s="956" t="s">
        <v>57</v>
      </c>
      <c r="E7" s="958" t="s">
        <v>30</v>
      </c>
      <c r="F7" s="960" t="s">
        <v>58</v>
      </c>
      <c r="G7" s="970" t="s">
        <v>59</v>
      </c>
      <c r="H7" s="971"/>
      <c r="I7" s="971"/>
      <c r="J7" s="972"/>
      <c r="K7" s="970" t="s">
        <v>60</v>
      </c>
      <c r="L7" s="971"/>
      <c r="M7" s="971"/>
      <c r="N7" s="972"/>
      <c r="O7" s="970" t="s">
        <v>61</v>
      </c>
      <c r="P7" s="971"/>
      <c r="Q7" s="971"/>
      <c r="R7" s="972"/>
      <c r="S7" s="970" t="s">
        <v>505</v>
      </c>
      <c r="T7" s="971"/>
      <c r="U7" s="971"/>
      <c r="V7" s="972"/>
      <c r="W7" s="970" t="s">
        <v>514</v>
      </c>
      <c r="X7" s="971"/>
      <c r="Y7" s="971"/>
      <c r="Z7" s="972"/>
      <c r="AA7" s="970" t="s">
        <v>540</v>
      </c>
      <c r="AB7" s="971"/>
      <c r="AC7" s="971"/>
      <c r="AD7" s="972"/>
    </row>
    <row r="8" spans="1:30" s="102" customFormat="1" ht="24.75" thickBot="1">
      <c r="B8" s="17"/>
      <c r="C8" s="18"/>
      <c r="D8" s="957"/>
      <c r="E8" s="959"/>
      <c r="F8" s="961"/>
      <c r="G8" s="103" t="s">
        <v>62</v>
      </c>
      <c r="H8" s="104" t="s">
        <v>9</v>
      </c>
      <c r="I8" s="105" t="s">
        <v>10</v>
      </c>
      <c r="J8" s="106" t="s">
        <v>11</v>
      </c>
      <c r="K8" s="103" t="s">
        <v>62</v>
      </c>
      <c r="L8" s="104" t="s">
        <v>9</v>
      </c>
      <c r="M8" s="105" t="s">
        <v>10</v>
      </c>
      <c r="N8" s="106" t="s">
        <v>11</v>
      </c>
      <c r="O8" s="103" t="s">
        <v>62</v>
      </c>
      <c r="P8" s="104" t="s">
        <v>9</v>
      </c>
      <c r="Q8" s="105" t="s">
        <v>10</v>
      </c>
      <c r="R8" s="106" t="s">
        <v>11</v>
      </c>
      <c r="S8" s="103" t="s">
        <v>62</v>
      </c>
      <c r="T8" s="104" t="s">
        <v>9</v>
      </c>
      <c r="U8" s="105" t="s">
        <v>10</v>
      </c>
      <c r="V8" s="106" t="s">
        <v>11</v>
      </c>
      <c r="W8" s="103" t="s">
        <v>8</v>
      </c>
      <c r="X8" s="104" t="s">
        <v>9</v>
      </c>
      <c r="Y8" s="105" t="s">
        <v>10</v>
      </c>
      <c r="Z8" s="106" t="s">
        <v>236</v>
      </c>
      <c r="AA8" s="103" t="s">
        <v>8</v>
      </c>
      <c r="AB8" s="104" t="s">
        <v>9</v>
      </c>
      <c r="AC8" s="105" t="s">
        <v>10</v>
      </c>
      <c r="AD8" s="106" t="s">
        <v>236</v>
      </c>
    </row>
    <row r="9" spans="1:30" s="110" customFormat="1" ht="18" customHeight="1">
      <c r="A9" s="107"/>
      <c r="B9" s="964" t="s">
        <v>63</v>
      </c>
      <c r="C9" s="965"/>
      <c r="D9" s="965"/>
      <c r="E9" s="108" t="s">
        <v>3</v>
      </c>
      <c r="F9" s="109" t="s">
        <v>64</v>
      </c>
      <c r="G9" s="547">
        <v>74379</v>
      </c>
      <c r="H9" s="549">
        <v>156732</v>
      </c>
      <c r="I9" s="548">
        <v>245774</v>
      </c>
      <c r="J9" s="551">
        <v>361767</v>
      </c>
      <c r="K9" s="547">
        <v>88832</v>
      </c>
      <c r="L9" s="549">
        <v>174609</v>
      </c>
      <c r="M9" s="548">
        <v>264074</v>
      </c>
      <c r="N9" s="551">
        <v>399581</v>
      </c>
      <c r="O9" s="547">
        <v>82358</v>
      </c>
      <c r="P9" s="567">
        <v>176787</v>
      </c>
      <c r="Q9" s="548">
        <v>276661</v>
      </c>
      <c r="R9" s="551">
        <v>413742</v>
      </c>
      <c r="S9" s="547">
        <v>91005</v>
      </c>
      <c r="T9" s="567">
        <v>191241</v>
      </c>
      <c r="U9" s="548">
        <v>296108</v>
      </c>
      <c r="V9" s="551">
        <v>452043</v>
      </c>
      <c r="W9" s="547">
        <v>101303</v>
      </c>
      <c r="X9" s="567">
        <v>218233</v>
      </c>
      <c r="Y9" s="548">
        <v>336962</v>
      </c>
      <c r="Z9" s="551">
        <v>486599</v>
      </c>
      <c r="AA9" s="547">
        <v>105483</v>
      </c>
      <c r="AB9" s="723"/>
      <c r="AC9" s="711"/>
      <c r="AD9" s="712"/>
    </row>
    <row r="10" spans="1:30" s="110" customFormat="1" ht="43.5" customHeight="1">
      <c r="A10" s="107"/>
      <c r="B10" s="111"/>
      <c r="C10" s="112" t="s">
        <v>65</v>
      </c>
      <c r="D10" s="113" t="s">
        <v>66</v>
      </c>
      <c r="E10" s="114" t="s">
        <v>3</v>
      </c>
      <c r="F10" s="115" t="s">
        <v>67</v>
      </c>
      <c r="G10" s="552">
        <v>40548</v>
      </c>
      <c r="H10" s="578">
        <v>87569</v>
      </c>
      <c r="I10" s="553">
        <v>138132</v>
      </c>
      <c r="J10" s="554">
        <v>205937</v>
      </c>
      <c r="K10" s="552">
        <v>49872</v>
      </c>
      <c r="L10" s="578">
        <v>96476</v>
      </c>
      <c r="M10" s="553">
        <v>143367</v>
      </c>
      <c r="N10" s="554">
        <v>224588</v>
      </c>
      <c r="O10" s="552">
        <v>44155</v>
      </c>
      <c r="P10" s="568">
        <v>93328</v>
      </c>
      <c r="Q10" s="553">
        <v>144202</v>
      </c>
      <c r="R10" s="554">
        <v>231825</v>
      </c>
      <c r="S10" s="552">
        <v>51426</v>
      </c>
      <c r="T10" s="568">
        <v>106420</v>
      </c>
      <c r="U10" s="553">
        <v>162224</v>
      </c>
      <c r="V10" s="554">
        <v>252910</v>
      </c>
      <c r="W10" s="552">
        <v>50891</v>
      </c>
      <c r="X10" s="568">
        <v>114319</v>
      </c>
      <c r="Y10" s="553">
        <v>180031</v>
      </c>
      <c r="Z10" s="554">
        <v>271797</v>
      </c>
      <c r="AA10" s="552">
        <v>55663</v>
      </c>
      <c r="AB10" s="724"/>
      <c r="AC10" s="713"/>
      <c r="AD10" s="714"/>
    </row>
    <row r="11" spans="1:30" s="110" customFormat="1" ht="18" customHeight="1">
      <c r="A11" s="107"/>
      <c r="B11" s="111"/>
      <c r="C11" s="116" t="s">
        <v>68</v>
      </c>
      <c r="D11" s="117" t="s">
        <v>69</v>
      </c>
      <c r="E11" s="118" t="s">
        <v>3</v>
      </c>
      <c r="F11" s="119" t="s">
        <v>70</v>
      </c>
      <c r="G11" s="555">
        <v>17548</v>
      </c>
      <c r="H11" s="628">
        <v>35872</v>
      </c>
      <c r="I11" s="594">
        <v>54078</v>
      </c>
      <c r="J11" s="557">
        <v>79134</v>
      </c>
      <c r="K11" s="555">
        <v>21874</v>
      </c>
      <c r="L11" s="628">
        <v>41135</v>
      </c>
      <c r="M11" s="594">
        <v>62816</v>
      </c>
      <c r="N11" s="557">
        <v>91063</v>
      </c>
      <c r="O11" s="555">
        <v>20309</v>
      </c>
      <c r="P11" s="569">
        <v>43799</v>
      </c>
      <c r="Q11" s="594">
        <v>69396</v>
      </c>
      <c r="R11" s="557">
        <v>98999</v>
      </c>
      <c r="S11" s="555">
        <v>21083</v>
      </c>
      <c r="T11" s="569">
        <v>45744</v>
      </c>
      <c r="U11" s="594">
        <v>73689</v>
      </c>
      <c r="V11" s="557">
        <v>107417</v>
      </c>
      <c r="W11" s="555">
        <v>28036</v>
      </c>
      <c r="X11" s="569">
        <v>57042</v>
      </c>
      <c r="Y11" s="594">
        <v>84940</v>
      </c>
      <c r="Z11" s="557">
        <v>116915</v>
      </c>
      <c r="AA11" s="555">
        <v>27120</v>
      </c>
      <c r="AB11" s="725"/>
      <c r="AC11" s="773"/>
      <c r="AD11" s="716"/>
    </row>
    <row r="12" spans="1:30" s="110" customFormat="1" ht="18" customHeight="1">
      <c r="A12" s="107"/>
      <c r="B12" s="966" t="s">
        <v>18</v>
      </c>
      <c r="C12" s="951"/>
      <c r="D12" s="951"/>
      <c r="E12" s="120" t="s">
        <v>30</v>
      </c>
      <c r="F12" s="121" t="s">
        <v>32</v>
      </c>
      <c r="G12" s="558">
        <v>116747</v>
      </c>
      <c r="H12" s="629">
        <v>238156</v>
      </c>
      <c r="I12" s="599">
        <v>363280</v>
      </c>
      <c r="J12" s="560">
        <v>496427</v>
      </c>
      <c r="K12" s="558">
        <v>116408</v>
      </c>
      <c r="L12" s="629">
        <v>235860</v>
      </c>
      <c r="M12" s="599">
        <v>352683</v>
      </c>
      <c r="N12" s="560">
        <v>491579</v>
      </c>
      <c r="O12" s="558">
        <v>122979</v>
      </c>
      <c r="P12" s="570">
        <v>247640</v>
      </c>
      <c r="Q12" s="599">
        <v>370701</v>
      </c>
      <c r="R12" s="560">
        <v>505475</v>
      </c>
      <c r="S12" s="558">
        <v>119985</v>
      </c>
      <c r="T12" s="570">
        <v>244644</v>
      </c>
      <c r="U12" s="599">
        <v>374915</v>
      </c>
      <c r="V12" s="560">
        <v>518063</v>
      </c>
      <c r="W12" s="558">
        <v>127303</v>
      </c>
      <c r="X12" s="570">
        <v>266756</v>
      </c>
      <c r="Y12" s="599">
        <v>394967</v>
      </c>
      <c r="Z12" s="560">
        <v>541414</v>
      </c>
      <c r="AA12" s="558">
        <v>139460</v>
      </c>
      <c r="AB12" s="726"/>
      <c r="AC12" s="774"/>
      <c r="AD12" s="718"/>
    </row>
    <row r="13" spans="1:30" s="110" customFormat="1" ht="42.75" customHeight="1">
      <c r="A13" s="107"/>
      <c r="B13" s="111"/>
      <c r="C13" s="112" t="s">
        <v>65</v>
      </c>
      <c r="D13" s="113" t="s">
        <v>71</v>
      </c>
      <c r="E13" s="114" t="s">
        <v>3</v>
      </c>
      <c r="F13" s="115" t="s">
        <v>72</v>
      </c>
      <c r="G13" s="630">
        <v>89333</v>
      </c>
      <c r="H13" s="631">
        <v>181930</v>
      </c>
      <c r="I13" s="632">
        <v>276193</v>
      </c>
      <c r="J13" s="633">
        <v>372903</v>
      </c>
      <c r="K13" s="630">
        <v>87817</v>
      </c>
      <c r="L13" s="631">
        <v>177670</v>
      </c>
      <c r="M13" s="632">
        <v>264004</v>
      </c>
      <c r="N13" s="633">
        <v>369038</v>
      </c>
      <c r="O13" s="630">
        <v>91487</v>
      </c>
      <c r="P13" s="634">
        <v>183836</v>
      </c>
      <c r="Q13" s="553">
        <v>277294</v>
      </c>
      <c r="R13" s="554">
        <v>379138</v>
      </c>
      <c r="S13" s="630">
        <v>93045</v>
      </c>
      <c r="T13" s="634">
        <v>187312</v>
      </c>
      <c r="U13" s="553">
        <v>286182</v>
      </c>
      <c r="V13" s="554">
        <v>390299</v>
      </c>
      <c r="W13" s="630">
        <v>98422</v>
      </c>
      <c r="X13" s="634">
        <v>209928</v>
      </c>
      <c r="Y13" s="553">
        <v>305422</v>
      </c>
      <c r="Z13" s="554">
        <v>414858</v>
      </c>
      <c r="AA13" s="630">
        <v>110895</v>
      </c>
      <c r="AB13" s="831"/>
      <c r="AC13" s="713"/>
      <c r="AD13" s="714"/>
    </row>
    <row r="14" spans="1:30" s="110" customFormat="1" ht="44.25" customHeight="1">
      <c r="A14" s="107"/>
      <c r="B14" s="111"/>
      <c r="C14" s="116" t="s">
        <v>68</v>
      </c>
      <c r="D14" s="117" t="s">
        <v>74</v>
      </c>
      <c r="E14" s="118" t="s">
        <v>3</v>
      </c>
      <c r="F14" s="122" t="s">
        <v>75</v>
      </c>
      <c r="G14" s="635">
        <v>24819</v>
      </c>
      <c r="H14" s="636">
        <v>51245</v>
      </c>
      <c r="I14" s="637">
        <v>78721</v>
      </c>
      <c r="J14" s="638">
        <v>109104</v>
      </c>
      <c r="K14" s="635">
        <v>25834</v>
      </c>
      <c r="L14" s="636">
        <v>52199</v>
      </c>
      <c r="M14" s="637">
        <v>78646</v>
      </c>
      <c r="N14" s="638">
        <v>105479</v>
      </c>
      <c r="O14" s="635">
        <v>24641</v>
      </c>
      <c r="P14" s="639">
        <v>49967</v>
      </c>
      <c r="Q14" s="594">
        <v>74438</v>
      </c>
      <c r="R14" s="557">
        <v>100945</v>
      </c>
      <c r="S14" s="635">
        <v>23943</v>
      </c>
      <c r="T14" s="639">
        <v>49102</v>
      </c>
      <c r="U14" s="594">
        <v>75041</v>
      </c>
      <c r="V14" s="557">
        <v>103556</v>
      </c>
      <c r="W14" s="635">
        <v>25465</v>
      </c>
      <c r="X14" s="639">
        <v>51953</v>
      </c>
      <c r="Y14" s="594">
        <v>78102</v>
      </c>
      <c r="Z14" s="557">
        <v>105754</v>
      </c>
      <c r="AA14" s="635">
        <v>23892</v>
      </c>
      <c r="AB14" s="832"/>
      <c r="AC14" s="773"/>
      <c r="AD14" s="716"/>
    </row>
    <row r="15" spans="1:30" s="110" customFormat="1" ht="18" customHeight="1">
      <c r="A15" s="107"/>
      <c r="B15" s="966" t="s">
        <v>20</v>
      </c>
      <c r="C15" s="951"/>
      <c r="D15" s="951"/>
      <c r="E15" s="120" t="s">
        <v>3</v>
      </c>
      <c r="F15" s="123" t="s">
        <v>76</v>
      </c>
      <c r="G15" s="558">
        <v>76312</v>
      </c>
      <c r="H15" s="629">
        <v>156804</v>
      </c>
      <c r="I15" s="559">
        <v>244407</v>
      </c>
      <c r="J15" s="560">
        <v>340186</v>
      </c>
      <c r="K15" s="558">
        <v>86825</v>
      </c>
      <c r="L15" s="629">
        <v>180931</v>
      </c>
      <c r="M15" s="559">
        <v>274069</v>
      </c>
      <c r="N15" s="560">
        <v>379234</v>
      </c>
      <c r="O15" s="558">
        <v>97841</v>
      </c>
      <c r="P15" s="570">
        <v>207434</v>
      </c>
      <c r="Q15" s="559">
        <v>315131</v>
      </c>
      <c r="R15" s="560">
        <v>427982</v>
      </c>
      <c r="S15" s="558">
        <v>99437</v>
      </c>
      <c r="T15" s="570">
        <v>204447</v>
      </c>
      <c r="U15" s="559">
        <v>310166</v>
      </c>
      <c r="V15" s="560">
        <v>427753</v>
      </c>
      <c r="W15" s="558">
        <v>105561</v>
      </c>
      <c r="X15" s="570">
        <v>218767</v>
      </c>
      <c r="Y15" s="559">
        <v>336417</v>
      </c>
      <c r="Z15" s="560">
        <v>460641</v>
      </c>
      <c r="AA15" s="558">
        <v>119648</v>
      </c>
      <c r="AB15" s="726"/>
      <c r="AC15" s="717"/>
      <c r="AD15" s="718"/>
    </row>
    <row r="16" spans="1:30" s="110" customFormat="1" ht="44.25" customHeight="1">
      <c r="A16" s="107"/>
      <c r="B16" s="111"/>
      <c r="C16" s="112" t="s">
        <v>65</v>
      </c>
      <c r="D16" s="113" t="s">
        <v>77</v>
      </c>
      <c r="E16" s="114" t="s">
        <v>3</v>
      </c>
      <c r="F16" s="115" t="s">
        <v>78</v>
      </c>
      <c r="G16" s="552">
        <v>26651</v>
      </c>
      <c r="H16" s="578">
        <v>53748</v>
      </c>
      <c r="I16" s="553">
        <v>82124</v>
      </c>
      <c r="J16" s="554">
        <v>111238</v>
      </c>
      <c r="K16" s="552">
        <v>28627</v>
      </c>
      <c r="L16" s="578">
        <v>59680</v>
      </c>
      <c r="M16" s="553">
        <v>88794</v>
      </c>
      <c r="N16" s="554">
        <v>121675</v>
      </c>
      <c r="O16" s="552">
        <v>31947</v>
      </c>
      <c r="P16" s="568">
        <v>70757</v>
      </c>
      <c r="Q16" s="553">
        <v>107001</v>
      </c>
      <c r="R16" s="554">
        <v>146032</v>
      </c>
      <c r="S16" s="552">
        <v>36078</v>
      </c>
      <c r="T16" s="568">
        <v>72556</v>
      </c>
      <c r="U16" s="553">
        <v>109023</v>
      </c>
      <c r="V16" s="554">
        <v>147156</v>
      </c>
      <c r="W16" s="552">
        <v>37278</v>
      </c>
      <c r="X16" s="568">
        <v>76971</v>
      </c>
      <c r="Y16" s="553">
        <v>119300</v>
      </c>
      <c r="Z16" s="554">
        <v>160840</v>
      </c>
      <c r="AA16" s="552">
        <v>41520</v>
      </c>
      <c r="AB16" s="724"/>
      <c r="AC16" s="713"/>
      <c r="AD16" s="714"/>
    </row>
    <row r="17" spans="1:30" s="110" customFormat="1" ht="18" customHeight="1">
      <c r="A17" s="107"/>
      <c r="B17" s="111"/>
      <c r="C17" s="116" t="s">
        <v>68</v>
      </c>
      <c r="D17" s="124" t="s">
        <v>79</v>
      </c>
      <c r="E17" s="92" t="s">
        <v>3</v>
      </c>
      <c r="F17" s="24" t="s">
        <v>80</v>
      </c>
      <c r="G17" s="561">
        <v>28731</v>
      </c>
      <c r="H17" s="640">
        <v>59406</v>
      </c>
      <c r="I17" s="556">
        <v>95789</v>
      </c>
      <c r="J17" s="563">
        <v>167156</v>
      </c>
      <c r="K17" s="561">
        <v>43082</v>
      </c>
      <c r="L17" s="640">
        <v>90451</v>
      </c>
      <c r="M17" s="556">
        <v>137277</v>
      </c>
      <c r="N17" s="563">
        <v>191706</v>
      </c>
      <c r="O17" s="561">
        <v>47984</v>
      </c>
      <c r="P17" s="571">
        <v>103553</v>
      </c>
      <c r="Q17" s="556">
        <v>157469</v>
      </c>
      <c r="R17" s="563">
        <v>214049</v>
      </c>
      <c r="S17" s="561">
        <v>46753</v>
      </c>
      <c r="T17" s="571">
        <v>96609</v>
      </c>
      <c r="U17" s="556">
        <v>147584</v>
      </c>
      <c r="V17" s="563">
        <v>206381</v>
      </c>
      <c r="W17" s="561">
        <v>49668</v>
      </c>
      <c r="X17" s="571">
        <v>104042</v>
      </c>
      <c r="Y17" s="556">
        <v>158986</v>
      </c>
      <c r="Z17" s="563">
        <v>221200</v>
      </c>
      <c r="AA17" s="561">
        <v>58099</v>
      </c>
      <c r="AB17" s="727"/>
      <c r="AC17" s="715"/>
      <c r="AD17" s="720"/>
    </row>
    <row r="18" spans="1:30" s="110" customFormat="1" ht="44.25" customHeight="1" thickBot="1">
      <c r="A18" s="107"/>
      <c r="B18" s="125"/>
      <c r="C18" s="126"/>
      <c r="D18" s="127" t="s">
        <v>81</v>
      </c>
      <c r="E18" s="128" t="s">
        <v>82</v>
      </c>
      <c r="F18" s="129" t="s">
        <v>83</v>
      </c>
      <c r="G18" s="564">
        <v>19064</v>
      </c>
      <c r="H18" s="641">
        <v>39556</v>
      </c>
      <c r="I18" s="565">
        <v>60305</v>
      </c>
      <c r="J18" s="566">
        <v>53081</v>
      </c>
      <c r="K18" s="564">
        <v>13113</v>
      </c>
      <c r="L18" s="641">
        <v>28948</v>
      </c>
      <c r="M18" s="565">
        <v>41355</v>
      </c>
      <c r="N18" s="566">
        <v>57013</v>
      </c>
      <c r="O18" s="564">
        <v>13751</v>
      </c>
      <c r="P18" s="572">
        <v>28522</v>
      </c>
      <c r="Q18" s="565">
        <v>42808</v>
      </c>
      <c r="R18" s="566">
        <v>57464</v>
      </c>
      <c r="S18" s="564">
        <v>16208</v>
      </c>
      <c r="T18" s="572">
        <v>34337</v>
      </c>
      <c r="U18" s="565">
        <v>52104</v>
      </c>
      <c r="V18" s="566">
        <v>72370</v>
      </c>
      <c r="W18" s="564">
        <v>18011</v>
      </c>
      <c r="X18" s="572">
        <v>36691</v>
      </c>
      <c r="Y18" s="565">
        <v>56745</v>
      </c>
      <c r="Z18" s="566">
        <v>77231</v>
      </c>
      <c r="AA18" s="564">
        <v>19515</v>
      </c>
      <c r="AB18" s="728"/>
      <c r="AC18" s="721"/>
      <c r="AD18" s="722"/>
    </row>
    <row r="19" spans="1:30" ht="14.25" customHeight="1">
      <c r="B19" s="101"/>
      <c r="C19" s="130" t="s">
        <v>665</v>
      </c>
      <c r="D19" s="101"/>
      <c r="E19" s="101"/>
      <c r="F19" s="10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row>
    <row r="20" spans="1:30" ht="14.25" customHeight="1">
      <c r="B20" s="101"/>
      <c r="C20" s="869" t="s">
        <v>666</v>
      </c>
      <c r="D20" s="101"/>
      <c r="E20" s="101"/>
      <c r="F20" s="101"/>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14.25" customHeight="1">
      <c r="B21" s="101"/>
      <c r="C21" s="130" t="s">
        <v>608</v>
      </c>
      <c r="D21" s="101"/>
      <c r="E21" s="101"/>
      <c r="F21" s="101"/>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row>
    <row r="22" spans="1:30" ht="14.25" customHeight="1">
      <c r="B22" s="101"/>
      <c r="C22" s="441" t="s">
        <v>609</v>
      </c>
      <c r="D22" s="101"/>
      <c r="E22" s="101"/>
      <c r="F22" s="101"/>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row>
    <row r="23" spans="1:30" ht="14.25" customHeight="1">
      <c r="B23" s="101"/>
      <c r="C23" s="101" t="s">
        <v>610</v>
      </c>
      <c r="D23" s="101"/>
      <c r="E23" s="101"/>
      <c r="F23" s="101"/>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row>
    <row r="24" spans="1:30" ht="14.25" customHeight="1">
      <c r="B24" s="101"/>
      <c r="C24" s="441" t="s">
        <v>611</v>
      </c>
      <c r="D24" s="101"/>
      <c r="E24" s="101"/>
      <c r="F24" s="101"/>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row>
    <row r="25" spans="1:30" ht="14.25" customHeight="1">
      <c r="B25" s="101"/>
      <c r="C25" s="11" t="s">
        <v>612</v>
      </c>
      <c r="D25" s="101"/>
      <c r="E25" s="101"/>
      <c r="F25" s="101"/>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row>
    <row r="26" spans="1:30" ht="14.25" customHeight="1">
      <c r="B26" s="101"/>
      <c r="C26" s="441" t="s">
        <v>613</v>
      </c>
      <c r="D26" s="101"/>
      <c r="E26" s="101"/>
      <c r="F26" s="101"/>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row>
    <row r="27" spans="1:30" ht="14.25" customHeight="1">
      <c r="B27" s="101"/>
      <c r="C27" s="101"/>
      <c r="D27" s="101"/>
      <c r="E27" s="101"/>
      <c r="F27" s="101"/>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row>
    <row r="28" spans="1:30" s="9" customFormat="1" ht="18" customHeight="1">
      <c r="B28" s="12"/>
      <c r="C28" s="11" t="s">
        <v>84</v>
      </c>
      <c r="D28" s="12"/>
      <c r="E28" s="11"/>
      <c r="F28" s="11"/>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row>
    <row r="29" spans="1:30" s="9" customFormat="1" ht="18" customHeight="1" thickBot="1">
      <c r="B29" s="11"/>
      <c r="C29" s="71" t="s">
        <v>85</v>
      </c>
      <c r="D29" s="12"/>
      <c r="E29" s="11"/>
      <c r="F29" s="11"/>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row>
    <row r="30" spans="1:30" s="102" customFormat="1" ht="18" customHeight="1">
      <c r="B30" s="14"/>
      <c r="C30" s="15"/>
      <c r="D30" s="956" t="s">
        <v>57</v>
      </c>
      <c r="E30" s="958" t="s">
        <v>86</v>
      </c>
      <c r="F30" s="960" t="s">
        <v>58</v>
      </c>
      <c r="G30" s="970" t="s">
        <v>59</v>
      </c>
      <c r="H30" s="971"/>
      <c r="I30" s="971"/>
      <c r="J30" s="972"/>
      <c r="K30" s="970" t="s">
        <v>87</v>
      </c>
      <c r="L30" s="971"/>
      <c r="M30" s="971"/>
      <c r="N30" s="972"/>
      <c r="O30" s="970" t="s">
        <v>88</v>
      </c>
      <c r="P30" s="971"/>
      <c r="Q30" s="971"/>
      <c r="R30" s="972"/>
      <c r="S30" s="970" t="s">
        <v>505</v>
      </c>
      <c r="T30" s="971"/>
      <c r="U30" s="971"/>
      <c r="V30" s="972"/>
      <c r="W30" s="970" t="s">
        <v>513</v>
      </c>
      <c r="X30" s="971"/>
      <c r="Y30" s="971"/>
      <c r="Z30" s="972"/>
      <c r="AA30" s="970" t="s">
        <v>541</v>
      </c>
      <c r="AB30" s="971"/>
      <c r="AC30" s="971"/>
      <c r="AD30" s="972"/>
    </row>
    <row r="31" spans="1:30" s="102" customFormat="1" ht="24.75" thickBot="1">
      <c r="B31" s="17"/>
      <c r="C31" s="18"/>
      <c r="D31" s="957"/>
      <c r="E31" s="959"/>
      <c r="F31" s="961"/>
      <c r="G31" s="103" t="s">
        <v>62</v>
      </c>
      <c r="H31" s="104" t="s">
        <v>9</v>
      </c>
      <c r="I31" s="105" t="s">
        <v>10</v>
      </c>
      <c r="J31" s="106" t="s">
        <v>89</v>
      </c>
      <c r="K31" s="103" t="s">
        <v>62</v>
      </c>
      <c r="L31" s="104" t="s">
        <v>9</v>
      </c>
      <c r="M31" s="105" t="s">
        <v>10</v>
      </c>
      <c r="N31" s="106" t="s">
        <v>11</v>
      </c>
      <c r="O31" s="103" t="s">
        <v>90</v>
      </c>
      <c r="P31" s="104" t="s">
        <v>9</v>
      </c>
      <c r="Q31" s="105" t="s">
        <v>10</v>
      </c>
      <c r="R31" s="106" t="s">
        <v>91</v>
      </c>
      <c r="S31" s="103" t="s">
        <v>62</v>
      </c>
      <c r="T31" s="104" t="s">
        <v>9</v>
      </c>
      <c r="U31" s="105" t="s">
        <v>10</v>
      </c>
      <c r="V31" s="106" t="s">
        <v>11</v>
      </c>
      <c r="W31" s="103" t="s">
        <v>8</v>
      </c>
      <c r="X31" s="104" t="s">
        <v>9</v>
      </c>
      <c r="Y31" s="105" t="s">
        <v>10</v>
      </c>
      <c r="Z31" s="106" t="s">
        <v>236</v>
      </c>
      <c r="AA31" s="103" t="s">
        <v>8</v>
      </c>
      <c r="AB31" s="104" t="s">
        <v>9</v>
      </c>
      <c r="AC31" s="105" t="s">
        <v>10</v>
      </c>
      <c r="AD31" s="106" t="s">
        <v>236</v>
      </c>
    </row>
    <row r="32" spans="1:30" s="110" customFormat="1" ht="18" customHeight="1">
      <c r="A32" s="107"/>
      <c r="B32" s="964" t="s">
        <v>92</v>
      </c>
      <c r="C32" s="965"/>
      <c r="D32" s="965"/>
      <c r="E32" s="108" t="s">
        <v>3</v>
      </c>
      <c r="F32" s="109" t="s">
        <v>93</v>
      </c>
      <c r="G32" s="547">
        <v>140847</v>
      </c>
      <c r="H32" s="549">
        <v>220481</v>
      </c>
      <c r="I32" s="548">
        <v>317103</v>
      </c>
      <c r="J32" s="551">
        <v>445998</v>
      </c>
      <c r="K32" s="547">
        <v>101378</v>
      </c>
      <c r="L32" s="549">
        <v>172051</v>
      </c>
      <c r="M32" s="548">
        <v>261993</v>
      </c>
      <c r="N32" s="551">
        <v>391087</v>
      </c>
      <c r="O32" s="547">
        <v>106399</v>
      </c>
      <c r="P32" s="567">
        <v>260100</v>
      </c>
      <c r="Q32" s="548">
        <v>343040</v>
      </c>
      <c r="R32" s="551">
        <v>476995</v>
      </c>
      <c r="S32" s="547">
        <v>173126</v>
      </c>
      <c r="T32" s="567">
        <v>248760</v>
      </c>
      <c r="U32" s="548">
        <v>350335</v>
      </c>
      <c r="V32" s="551">
        <v>481599</v>
      </c>
      <c r="W32" s="547">
        <v>157730</v>
      </c>
      <c r="X32" s="567">
        <v>295567</v>
      </c>
      <c r="Y32" s="548">
        <v>404679</v>
      </c>
      <c r="Z32" s="551">
        <v>544280</v>
      </c>
      <c r="AA32" s="547">
        <v>139692</v>
      </c>
      <c r="AB32" s="723"/>
      <c r="AC32" s="711"/>
      <c r="AD32" s="712"/>
    </row>
    <row r="33" spans="1:30" s="110" customFormat="1" ht="43.5" customHeight="1">
      <c r="A33" s="107"/>
      <c r="B33" s="111"/>
      <c r="C33" s="112" t="s">
        <v>65</v>
      </c>
      <c r="D33" s="113" t="s">
        <v>66</v>
      </c>
      <c r="E33" s="114" t="s">
        <v>3</v>
      </c>
      <c r="F33" s="134" t="s">
        <v>67</v>
      </c>
      <c r="G33" s="552">
        <v>79000</v>
      </c>
      <c r="H33" s="578">
        <v>124913</v>
      </c>
      <c r="I33" s="553">
        <v>170990</v>
      </c>
      <c r="J33" s="554">
        <v>250226</v>
      </c>
      <c r="K33" s="552">
        <v>56342</v>
      </c>
      <c r="L33" s="578">
        <v>86864</v>
      </c>
      <c r="M33" s="553">
        <v>127408</v>
      </c>
      <c r="N33" s="554">
        <v>194475</v>
      </c>
      <c r="O33" s="552">
        <v>54749</v>
      </c>
      <c r="P33" s="568">
        <v>159567</v>
      </c>
      <c r="Q33" s="553">
        <v>202279</v>
      </c>
      <c r="R33" s="554">
        <v>281333</v>
      </c>
      <c r="S33" s="552">
        <v>135387</v>
      </c>
      <c r="T33" s="568">
        <v>162032</v>
      </c>
      <c r="U33" s="553">
        <v>207159</v>
      </c>
      <c r="V33" s="554">
        <v>280627</v>
      </c>
      <c r="W33" s="552">
        <v>93300</v>
      </c>
      <c r="X33" s="568">
        <v>182741</v>
      </c>
      <c r="Y33" s="553">
        <v>244511</v>
      </c>
      <c r="Z33" s="554">
        <v>325113</v>
      </c>
      <c r="AA33" s="552">
        <v>79689</v>
      </c>
      <c r="AB33" s="724"/>
      <c r="AC33" s="713"/>
      <c r="AD33" s="714"/>
    </row>
    <row r="34" spans="1:30" s="110" customFormat="1" ht="18" customHeight="1">
      <c r="A34" s="107"/>
      <c r="B34" s="111"/>
      <c r="C34" s="116" t="s">
        <v>68</v>
      </c>
      <c r="D34" s="117" t="s">
        <v>94</v>
      </c>
      <c r="E34" s="118" t="s">
        <v>3</v>
      </c>
      <c r="F34" s="119" t="s">
        <v>70</v>
      </c>
      <c r="G34" s="555">
        <v>34998</v>
      </c>
      <c r="H34" s="628">
        <v>50386</v>
      </c>
      <c r="I34" s="594">
        <v>85146</v>
      </c>
      <c r="J34" s="557">
        <v>111330</v>
      </c>
      <c r="K34" s="555">
        <v>22905</v>
      </c>
      <c r="L34" s="628">
        <v>42977</v>
      </c>
      <c r="M34" s="594">
        <v>74192</v>
      </c>
      <c r="N34" s="557">
        <v>114015</v>
      </c>
      <c r="O34" s="555">
        <v>26416</v>
      </c>
      <c r="P34" s="569">
        <v>55726</v>
      </c>
      <c r="Q34" s="594">
        <v>82500</v>
      </c>
      <c r="R34" s="557">
        <v>113732</v>
      </c>
      <c r="S34" s="555">
        <v>14833</v>
      </c>
      <c r="T34" s="569">
        <v>41714</v>
      </c>
      <c r="U34" s="594">
        <v>78900</v>
      </c>
      <c r="V34" s="557">
        <v>108466</v>
      </c>
      <c r="W34" s="555">
        <v>28066</v>
      </c>
      <c r="X34" s="569">
        <v>56840</v>
      </c>
      <c r="Y34" s="594">
        <v>85174</v>
      </c>
      <c r="Z34" s="557">
        <v>118875</v>
      </c>
      <c r="AA34" s="555">
        <v>25178</v>
      </c>
      <c r="AB34" s="725"/>
      <c r="AC34" s="773"/>
      <c r="AD34" s="716"/>
    </row>
    <row r="35" spans="1:30" s="110" customFormat="1" ht="18" customHeight="1">
      <c r="A35" s="107"/>
      <c r="B35" s="966" t="s">
        <v>18</v>
      </c>
      <c r="C35" s="951"/>
      <c r="D35" s="951"/>
      <c r="E35" s="120" t="s">
        <v>30</v>
      </c>
      <c r="F35" s="121" t="s">
        <v>95</v>
      </c>
      <c r="G35" s="558">
        <v>94642</v>
      </c>
      <c r="H35" s="629">
        <v>165632</v>
      </c>
      <c r="I35" s="599">
        <v>263001</v>
      </c>
      <c r="J35" s="560">
        <v>408498</v>
      </c>
      <c r="K35" s="558">
        <v>146298</v>
      </c>
      <c r="L35" s="629">
        <v>225032</v>
      </c>
      <c r="M35" s="599">
        <v>320513</v>
      </c>
      <c r="N35" s="560">
        <v>458214</v>
      </c>
      <c r="O35" s="558">
        <v>91458</v>
      </c>
      <c r="P35" s="570">
        <v>190872</v>
      </c>
      <c r="Q35" s="599">
        <v>274748</v>
      </c>
      <c r="R35" s="560">
        <v>430709</v>
      </c>
      <c r="S35" s="558">
        <v>170726</v>
      </c>
      <c r="T35" s="570">
        <v>257984</v>
      </c>
      <c r="U35" s="599">
        <v>357886</v>
      </c>
      <c r="V35" s="560">
        <v>542150</v>
      </c>
      <c r="W35" s="558">
        <v>130872</v>
      </c>
      <c r="X35" s="570">
        <v>216628</v>
      </c>
      <c r="Y35" s="599">
        <v>302166</v>
      </c>
      <c r="Z35" s="560">
        <v>446478</v>
      </c>
      <c r="AA35" s="558">
        <v>89057</v>
      </c>
      <c r="AB35" s="726"/>
      <c r="AC35" s="774"/>
      <c r="AD35" s="718"/>
    </row>
    <row r="36" spans="1:30" s="110" customFormat="1" ht="42.75" customHeight="1">
      <c r="A36" s="107"/>
      <c r="B36" s="111"/>
      <c r="C36" s="112" t="s">
        <v>65</v>
      </c>
      <c r="D36" s="113" t="s">
        <v>71</v>
      </c>
      <c r="E36" s="114" t="s">
        <v>3</v>
      </c>
      <c r="F36" s="115" t="s">
        <v>72</v>
      </c>
      <c r="G36" s="630">
        <v>65028</v>
      </c>
      <c r="H36" s="631">
        <v>119567</v>
      </c>
      <c r="I36" s="632">
        <v>191605</v>
      </c>
      <c r="J36" s="633">
        <v>311772</v>
      </c>
      <c r="K36" s="630">
        <v>120469</v>
      </c>
      <c r="L36" s="631">
        <v>177051</v>
      </c>
      <c r="M36" s="632">
        <v>255900</v>
      </c>
      <c r="N36" s="633">
        <v>361801</v>
      </c>
      <c r="O36" s="630">
        <v>68860</v>
      </c>
      <c r="P36" s="568">
        <v>125114</v>
      </c>
      <c r="Q36" s="553">
        <v>189621</v>
      </c>
      <c r="R36" s="554">
        <v>295819</v>
      </c>
      <c r="S36" s="630">
        <v>145985</v>
      </c>
      <c r="T36" s="568">
        <v>211730</v>
      </c>
      <c r="U36" s="553">
        <v>287125</v>
      </c>
      <c r="V36" s="554">
        <v>431810</v>
      </c>
      <c r="W36" s="630">
        <v>101630</v>
      </c>
      <c r="X36" s="568">
        <v>161739</v>
      </c>
      <c r="Y36" s="553">
        <v>219236</v>
      </c>
      <c r="Z36" s="554">
        <v>321113</v>
      </c>
      <c r="AA36" s="630">
        <v>66310</v>
      </c>
      <c r="AB36" s="724"/>
      <c r="AC36" s="713"/>
      <c r="AD36" s="714"/>
    </row>
    <row r="37" spans="1:30" s="110" customFormat="1" ht="44.25" customHeight="1">
      <c r="A37" s="107"/>
      <c r="B37" s="111"/>
      <c r="C37" s="116" t="s">
        <v>68</v>
      </c>
      <c r="D37" s="117" t="s">
        <v>74</v>
      </c>
      <c r="E37" s="118" t="s">
        <v>3</v>
      </c>
      <c r="F37" s="122" t="s">
        <v>75</v>
      </c>
      <c r="G37" s="635">
        <v>26310</v>
      </c>
      <c r="H37" s="636">
        <v>39554</v>
      </c>
      <c r="I37" s="637">
        <v>61214</v>
      </c>
      <c r="J37" s="638">
        <v>80729</v>
      </c>
      <c r="K37" s="635">
        <v>14394</v>
      </c>
      <c r="L37" s="636">
        <v>33115</v>
      </c>
      <c r="M37" s="637">
        <v>45953</v>
      </c>
      <c r="N37" s="638">
        <v>69946</v>
      </c>
      <c r="O37" s="635">
        <v>16056</v>
      </c>
      <c r="P37" s="569">
        <v>54771</v>
      </c>
      <c r="Q37" s="594">
        <v>69824</v>
      </c>
      <c r="R37" s="557">
        <v>113621</v>
      </c>
      <c r="S37" s="635">
        <v>15819</v>
      </c>
      <c r="T37" s="569">
        <v>31336</v>
      </c>
      <c r="U37" s="594">
        <v>48922</v>
      </c>
      <c r="V37" s="557">
        <v>83066</v>
      </c>
      <c r="W37" s="635">
        <v>19345</v>
      </c>
      <c r="X37" s="569">
        <v>40753</v>
      </c>
      <c r="Y37" s="594">
        <v>61763</v>
      </c>
      <c r="Z37" s="557">
        <v>96222</v>
      </c>
      <c r="AA37" s="635">
        <v>15677</v>
      </c>
      <c r="AB37" s="725"/>
      <c r="AC37" s="773"/>
      <c r="AD37" s="716"/>
    </row>
    <row r="38" spans="1:30" s="110" customFormat="1" ht="18" customHeight="1">
      <c r="A38" s="107"/>
      <c r="B38" s="966" t="s">
        <v>20</v>
      </c>
      <c r="C38" s="951"/>
      <c r="D38" s="951"/>
      <c r="E38" s="120" t="s">
        <v>3</v>
      </c>
      <c r="F38" s="123" t="s">
        <v>76</v>
      </c>
      <c r="G38" s="558">
        <v>76428</v>
      </c>
      <c r="H38" s="629">
        <v>132593</v>
      </c>
      <c r="I38" s="559">
        <v>206685</v>
      </c>
      <c r="J38" s="560">
        <v>296451</v>
      </c>
      <c r="K38" s="558">
        <v>77364</v>
      </c>
      <c r="L38" s="629">
        <v>144150</v>
      </c>
      <c r="M38" s="559">
        <v>216901</v>
      </c>
      <c r="N38" s="560">
        <v>307699</v>
      </c>
      <c r="O38" s="558">
        <v>80577</v>
      </c>
      <c r="P38" s="570">
        <v>157487</v>
      </c>
      <c r="Q38" s="559">
        <v>246489</v>
      </c>
      <c r="R38" s="560">
        <v>342847</v>
      </c>
      <c r="S38" s="558">
        <v>85915</v>
      </c>
      <c r="T38" s="570">
        <v>163370</v>
      </c>
      <c r="U38" s="559">
        <v>249410</v>
      </c>
      <c r="V38" s="560">
        <v>343976</v>
      </c>
      <c r="W38" s="558">
        <v>91247</v>
      </c>
      <c r="X38" s="570">
        <v>176736</v>
      </c>
      <c r="Y38" s="559">
        <v>269929</v>
      </c>
      <c r="Z38" s="560">
        <v>376445</v>
      </c>
      <c r="AA38" s="558">
        <v>97729</v>
      </c>
      <c r="AB38" s="726"/>
      <c r="AC38" s="717"/>
      <c r="AD38" s="718"/>
    </row>
    <row r="39" spans="1:30" s="110" customFormat="1" ht="44.25" customHeight="1">
      <c r="A39" s="107"/>
      <c r="B39" s="111"/>
      <c r="C39" s="112" t="s">
        <v>65</v>
      </c>
      <c r="D39" s="113" t="s">
        <v>77</v>
      </c>
      <c r="E39" s="114" t="s">
        <v>3</v>
      </c>
      <c r="F39" s="115" t="s">
        <v>78</v>
      </c>
      <c r="G39" s="552">
        <v>23223</v>
      </c>
      <c r="H39" s="578">
        <v>36835</v>
      </c>
      <c r="I39" s="553">
        <v>57605</v>
      </c>
      <c r="J39" s="554">
        <v>76308</v>
      </c>
      <c r="K39" s="552">
        <v>18851</v>
      </c>
      <c r="L39" s="578">
        <v>33734</v>
      </c>
      <c r="M39" s="553">
        <v>51401</v>
      </c>
      <c r="N39" s="554">
        <v>72971</v>
      </c>
      <c r="O39" s="552">
        <v>18598</v>
      </c>
      <c r="P39" s="568">
        <v>35409</v>
      </c>
      <c r="Q39" s="553">
        <v>56560</v>
      </c>
      <c r="R39" s="554">
        <v>78639</v>
      </c>
      <c r="S39" s="552">
        <v>21733</v>
      </c>
      <c r="T39" s="568">
        <v>42993</v>
      </c>
      <c r="U39" s="553">
        <v>67804</v>
      </c>
      <c r="V39" s="554">
        <v>89230</v>
      </c>
      <c r="W39" s="552">
        <v>22682</v>
      </c>
      <c r="X39" s="568">
        <v>45264</v>
      </c>
      <c r="Y39" s="553">
        <v>68521</v>
      </c>
      <c r="Z39" s="554">
        <v>91864</v>
      </c>
      <c r="AA39" s="552">
        <v>23206</v>
      </c>
      <c r="AB39" s="724"/>
      <c r="AC39" s="713"/>
      <c r="AD39" s="714"/>
    </row>
    <row r="40" spans="1:30" s="110" customFormat="1" ht="18" customHeight="1">
      <c r="A40" s="107"/>
      <c r="B40" s="111"/>
      <c r="C40" s="116" t="s">
        <v>68</v>
      </c>
      <c r="D40" s="124" t="s">
        <v>79</v>
      </c>
      <c r="E40" s="92" t="s">
        <v>3</v>
      </c>
      <c r="F40" s="24" t="s">
        <v>80</v>
      </c>
      <c r="G40" s="561">
        <v>39363</v>
      </c>
      <c r="H40" s="640">
        <v>63447</v>
      </c>
      <c r="I40" s="556">
        <v>103760</v>
      </c>
      <c r="J40" s="563">
        <v>180351</v>
      </c>
      <c r="K40" s="561">
        <v>47143</v>
      </c>
      <c r="L40" s="640">
        <v>88145</v>
      </c>
      <c r="M40" s="556">
        <v>133562</v>
      </c>
      <c r="N40" s="563">
        <v>188777</v>
      </c>
      <c r="O40" s="561">
        <v>50988</v>
      </c>
      <c r="P40" s="571">
        <v>97965</v>
      </c>
      <c r="Q40" s="556">
        <v>153322</v>
      </c>
      <c r="R40" s="563">
        <v>215579</v>
      </c>
      <c r="S40" s="561">
        <v>47019</v>
      </c>
      <c r="T40" s="571">
        <v>86997</v>
      </c>
      <c r="U40" s="556">
        <v>136562</v>
      </c>
      <c r="V40" s="563">
        <v>195906</v>
      </c>
      <c r="W40" s="561">
        <v>52089</v>
      </c>
      <c r="X40" s="571">
        <v>100504</v>
      </c>
      <c r="Y40" s="556">
        <v>157278</v>
      </c>
      <c r="Z40" s="563">
        <v>226870</v>
      </c>
      <c r="AA40" s="561">
        <v>56300</v>
      </c>
      <c r="AB40" s="727"/>
      <c r="AC40" s="715"/>
      <c r="AD40" s="720"/>
    </row>
    <row r="41" spans="1:30" s="110" customFormat="1" ht="44.25" customHeight="1" thickBot="1">
      <c r="A41" s="107"/>
      <c r="B41" s="125"/>
      <c r="C41" s="126"/>
      <c r="D41" s="127" t="s">
        <v>81</v>
      </c>
      <c r="E41" s="128" t="s">
        <v>3</v>
      </c>
      <c r="F41" s="129" t="s">
        <v>96</v>
      </c>
      <c r="G41" s="564">
        <v>12094</v>
      </c>
      <c r="H41" s="641">
        <v>28504</v>
      </c>
      <c r="I41" s="565">
        <v>39774</v>
      </c>
      <c r="J41" s="566">
        <v>31993</v>
      </c>
      <c r="K41" s="564">
        <v>9579</v>
      </c>
      <c r="L41" s="641">
        <v>18344</v>
      </c>
      <c r="M41" s="565">
        <v>26431</v>
      </c>
      <c r="N41" s="566">
        <v>37979</v>
      </c>
      <c r="O41" s="564">
        <v>9169</v>
      </c>
      <c r="P41" s="572">
        <v>19779</v>
      </c>
      <c r="Q41" s="565">
        <v>30298</v>
      </c>
      <c r="R41" s="566">
        <v>39991</v>
      </c>
      <c r="S41" s="564">
        <v>17162</v>
      </c>
      <c r="T41" s="572">
        <v>33380</v>
      </c>
      <c r="U41" s="565">
        <v>45044</v>
      </c>
      <c r="V41" s="566">
        <v>58841</v>
      </c>
      <c r="W41" s="564">
        <v>16477</v>
      </c>
      <c r="X41" s="572">
        <v>30968</v>
      </c>
      <c r="Y41" s="565">
        <v>44131</v>
      </c>
      <c r="Z41" s="566">
        <v>57711</v>
      </c>
      <c r="AA41" s="564">
        <v>18224</v>
      </c>
      <c r="AB41" s="728"/>
      <c r="AC41" s="721"/>
      <c r="AD41" s="722"/>
    </row>
    <row r="42" spans="1:30" ht="14.25" customHeight="1">
      <c r="B42" s="101"/>
      <c r="C42" s="130" t="s">
        <v>667</v>
      </c>
      <c r="D42" s="101"/>
      <c r="E42" s="101"/>
      <c r="F42" s="10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row>
    <row r="43" spans="1:30" ht="14.25" customHeight="1">
      <c r="B43" s="101"/>
      <c r="C43" s="869" t="s">
        <v>668</v>
      </c>
      <c r="D43" s="101"/>
      <c r="E43" s="101"/>
      <c r="F43" s="917"/>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row>
    <row r="44" spans="1:30" ht="14.25" customHeight="1">
      <c r="B44" s="101"/>
      <c r="C44" s="130" t="s">
        <v>614</v>
      </c>
      <c r="D44" s="101"/>
      <c r="E44" s="101"/>
      <c r="F44" s="101"/>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row>
    <row r="45" spans="1:30" ht="14.25" customHeight="1">
      <c r="B45" s="101"/>
      <c r="C45" s="441" t="s">
        <v>615</v>
      </c>
      <c r="D45" s="101"/>
      <c r="E45" s="101"/>
      <c r="F45" s="101"/>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row>
    <row r="46" spans="1:30" s="6" customFormat="1" ht="15" customHeight="1">
      <c r="A46" s="135"/>
      <c r="B46" s="136"/>
      <c r="C46" s="101" t="s">
        <v>616</v>
      </c>
      <c r="D46" s="70"/>
      <c r="E46" s="70"/>
      <c r="F46" s="70"/>
      <c r="G46" s="137"/>
      <c r="H46" s="137"/>
      <c r="I46" s="137"/>
      <c r="J46" s="137"/>
      <c r="K46" s="137"/>
      <c r="L46" s="137"/>
      <c r="M46" s="137"/>
      <c r="N46" s="137"/>
      <c r="O46" s="137"/>
      <c r="P46" s="137"/>
      <c r="Q46" s="137"/>
      <c r="R46" s="137"/>
      <c r="S46" s="132"/>
      <c r="T46" s="132"/>
      <c r="U46" s="132"/>
      <c r="V46" s="132"/>
      <c r="W46" s="132"/>
      <c r="X46" s="132"/>
      <c r="Y46" s="132"/>
      <c r="Z46" s="132"/>
      <c r="AA46" s="132"/>
      <c r="AB46" s="132"/>
      <c r="AC46" s="132"/>
      <c r="AD46" s="132"/>
    </row>
    <row r="47" spans="1:30" ht="15.75" customHeight="1">
      <c r="B47" s="101"/>
      <c r="C47" s="441" t="s">
        <v>617</v>
      </c>
      <c r="D47" s="101"/>
      <c r="E47" s="101"/>
      <c r="F47" s="101"/>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row>
    <row r="48" spans="1:30" ht="15.75" customHeight="1">
      <c r="B48" s="101"/>
      <c r="C48" s="11" t="s">
        <v>618</v>
      </c>
      <c r="D48" s="101"/>
      <c r="E48" s="101"/>
      <c r="F48" s="101"/>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row>
    <row r="49" spans="1:30" ht="15.75" customHeight="1">
      <c r="B49" s="101"/>
      <c r="C49" s="441" t="s">
        <v>619</v>
      </c>
      <c r="D49" s="101"/>
      <c r="E49" s="101"/>
      <c r="F49" s="101"/>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row>
    <row r="50" spans="1:30" ht="15.75" customHeight="1">
      <c r="B50" s="101"/>
      <c r="C50" s="70"/>
      <c r="D50" s="101"/>
      <c r="E50" s="101"/>
      <c r="F50" s="101"/>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row>
    <row r="51" spans="1:30" s="138" customFormat="1" ht="18" customHeight="1">
      <c r="B51" s="139"/>
      <c r="C51" s="55" t="s">
        <v>97</v>
      </c>
      <c r="D51" s="139"/>
      <c r="E51" s="140"/>
      <c r="F51" s="140"/>
      <c r="G51" s="141"/>
      <c r="H51" s="141"/>
      <c r="I51" s="141"/>
      <c r="J51" s="141"/>
      <c r="K51" s="141"/>
      <c r="L51" s="141"/>
      <c r="M51" s="141"/>
      <c r="N51" s="141"/>
      <c r="O51" s="141"/>
      <c r="P51" s="141"/>
      <c r="Q51" s="141"/>
      <c r="R51" s="141"/>
      <c r="S51" s="448"/>
      <c r="T51" s="448"/>
      <c r="U51" s="448"/>
      <c r="V51" s="448"/>
      <c r="W51" s="448"/>
      <c r="X51" s="448"/>
      <c r="Y51" s="448"/>
      <c r="Z51" s="448"/>
      <c r="AA51" s="448"/>
      <c r="AB51" s="448"/>
      <c r="AC51" s="448"/>
      <c r="AD51" s="448"/>
    </row>
    <row r="52" spans="1:30" s="9" customFormat="1" ht="18" customHeight="1" thickBot="1">
      <c r="B52" s="11"/>
      <c r="C52" s="71" t="s">
        <v>56</v>
      </c>
      <c r="D52" s="12"/>
      <c r="E52" s="11"/>
      <c r="F52" s="11"/>
      <c r="G52" s="142"/>
      <c r="H52" s="142"/>
      <c r="I52" s="142"/>
      <c r="J52" s="142"/>
      <c r="K52" s="142"/>
      <c r="L52" s="142"/>
      <c r="M52" s="142"/>
      <c r="N52" s="142"/>
      <c r="O52" s="142"/>
      <c r="P52" s="142"/>
      <c r="Q52" s="142"/>
      <c r="R52" s="142"/>
      <c r="S52" s="133"/>
      <c r="T52" s="133"/>
      <c r="U52" s="133"/>
      <c r="V52" s="133"/>
      <c r="W52" s="133"/>
      <c r="X52" s="133"/>
      <c r="Y52" s="133"/>
      <c r="Z52" s="133"/>
      <c r="AA52" s="133"/>
      <c r="AB52" s="133"/>
      <c r="AC52" s="133"/>
      <c r="AD52" s="133"/>
    </row>
    <row r="53" spans="1:30" s="102" customFormat="1" ht="18" customHeight="1">
      <c r="B53" s="14"/>
      <c r="C53" s="15"/>
      <c r="D53" s="956" t="s">
        <v>57</v>
      </c>
      <c r="E53" s="958" t="s">
        <v>30</v>
      </c>
      <c r="F53" s="960" t="s">
        <v>58</v>
      </c>
      <c r="G53" s="970" t="s">
        <v>59</v>
      </c>
      <c r="H53" s="971"/>
      <c r="I53" s="971"/>
      <c r="J53" s="972"/>
      <c r="K53" s="970" t="s">
        <v>98</v>
      </c>
      <c r="L53" s="971"/>
      <c r="M53" s="971"/>
      <c r="N53" s="972"/>
      <c r="O53" s="970" t="s">
        <v>61</v>
      </c>
      <c r="P53" s="971"/>
      <c r="Q53" s="971"/>
      <c r="R53" s="972"/>
      <c r="S53" s="970" t="s">
        <v>505</v>
      </c>
      <c r="T53" s="971"/>
      <c r="U53" s="971"/>
      <c r="V53" s="972"/>
      <c r="W53" s="970" t="s">
        <v>513</v>
      </c>
      <c r="X53" s="971"/>
      <c r="Y53" s="971"/>
      <c r="Z53" s="972"/>
      <c r="AA53" s="970" t="s">
        <v>541</v>
      </c>
      <c r="AB53" s="971"/>
      <c r="AC53" s="971"/>
      <c r="AD53" s="972"/>
    </row>
    <row r="54" spans="1:30" s="102" customFormat="1" ht="24.75" thickBot="1">
      <c r="B54" s="17"/>
      <c r="C54" s="18"/>
      <c r="D54" s="957"/>
      <c r="E54" s="959"/>
      <c r="F54" s="961"/>
      <c r="G54" s="103" t="s">
        <v>90</v>
      </c>
      <c r="H54" s="104" t="s">
        <v>9</v>
      </c>
      <c r="I54" s="105" t="s">
        <v>10</v>
      </c>
      <c r="J54" s="106" t="s">
        <v>11</v>
      </c>
      <c r="K54" s="103" t="s">
        <v>90</v>
      </c>
      <c r="L54" s="104" t="s">
        <v>9</v>
      </c>
      <c r="M54" s="105" t="s">
        <v>10</v>
      </c>
      <c r="N54" s="106" t="s">
        <v>91</v>
      </c>
      <c r="O54" s="103" t="s">
        <v>62</v>
      </c>
      <c r="P54" s="104" t="s">
        <v>9</v>
      </c>
      <c r="Q54" s="105" t="s">
        <v>10</v>
      </c>
      <c r="R54" s="106" t="s">
        <v>99</v>
      </c>
      <c r="S54" s="103" t="s">
        <v>62</v>
      </c>
      <c r="T54" s="104" t="s">
        <v>9</v>
      </c>
      <c r="U54" s="105" t="s">
        <v>10</v>
      </c>
      <c r="V54" s="106" t="s">
        <v>11</v>
      </c>
      <c r="W54" s="103" t="s">
        <v>8</v>
      </c>
      <c r="X54" s="104" t="s">
        <v>9</v>
      </c>
      <c r="Y54" s="105" t="s">
        <v>10</v>
      </c>
      <c r="Z54" s="106" t="s">
        <v>236</v>
      </c>
      <c r="AA54" s="103" t="s">
        <v>8</v>
      </c>
      <c r="AB54" s="104" t="s">
        <v>9</v>
      </c>
      <c r="AC54" s="105" t="s">
        <v>10</v>
      </c>
      <c r="AD54" s="106" t="s">
        <v>236</v>
      </c>
    </row>
    <row r="55" spans="1:30" s="110" customFormat="1" ht="18" customHeight="1">
      <c r="A55" s="107"/>
      <c r="B55" s="964" t="s">
        <v>63</v>
      </c>
      <c r="C55" s="965"/>
      <c r="D55" s="965"/>
      <c r="E55" s="108" t="s">
        <v>3</v>
      </c>
      <c r="F55" s="109" t="s">
        <v>64</v>
      </c>
      <c r="G55" s="547">
        <v>74379</v>
      </c>
      <c r="H55" s="549">
        <v>156732</v>
      </c>
      <c r="I55" s="548">
        <v>245774</v>
      </c>
      <c r="J55" s="551">
        <v>361767</v>
      </c>
      <c r="K55" s="547">
        <v>88832</v>
      </c>
      <c r="L55" s="549">
        <v>174609</v>
      </c>
      <c r="M55" s="548">
        <v>264074</v>
      </c>
      <c r="N55" s="551">
        <v>399581</v>
      </c>
      <c r="O55" s="547">
        <v>82358</v>
      </c>
      <c r="P55" s="567">
        <v>176787</v>
      </c>
      <c r="Q55" s="548">
        <v>276661</v>
      </c>
      <c r="R55" s="551">
        <v>413742</v>
      </c>
      <c r="S55" s="547">
        <v>91005</v>
      </c>
      <c r="T55" s="567">
        <v>191241</v>
      </c>
      <c r="U55" s="548">
        <v>296108</v>
      </c>
      <c r="V55" s="551">
        <v>452043</v>
      </c>
      <c r="W55" s="547">
        <v>101303</v>
      </c>
      <c r="X55" s="567">
        <v>218233</v>
      </c>
      <c r="Y55" s="548">
        <v>336962</v>
      </c>
      <c r="Z55" s="551">
        <v>486599</v>
      </c>
      <c r="AA55" s="547">
        <v>105483</v>
      </c>
      <c r="AB55" s="723"/>
      <c r="AC55" s="711"/>
      <c r="AD55" s="712"/>
    </row>
    <row r="56" spans="1:30" s="110" customFormat="1" ht="18" customHeight="1">
      <c r="A56" s="107"/>
      <c r="B56" s="143"/>
      <c r="C56" s="112" t="s">
        <v>65</v>
      </c>
      <c r="D56" s="113" t="s">
        <v>100</v>
      </c>
      <c r="E56" s="114" t="s">
        <v>3</v>
      </c>
      <c r="F56" s="134" t="s">
        <v>101</v>
      </c>
      <c r="G56" s="574"/>
      <c r="H56" s="575"/>
      <c r="I56" s="576"/>
      <c r="J56" s="577"/>
      <c r="K56" s="552">
        <v>1163</v>
      </c>
      <c r="L56" s="578">
        <v>2719</v>
      </c>
      <c r="M56" s="553">
        <v>4261</v>
      </c>
      <c r="N56" s="554">
        <v>8531</v>
      </c>
      <c r="O56" s="552">
        <v>1002</v>
      </c>
      <c r="P56" s="578">
        <v>2276</v>
      </c>
      <c r="Q56" s="553">
        <v>3403</v>
      </c>
      <c r="R56" s="554">
        <v>7520</v>
      </c>
      <c r="S56" s="552">
        <v>764</v>
      </c>
      <c r="T56" s="578">
        <v>2130</v>
      </c>
      <c r="U56" s="553">
        <v>3087</v>
      </c>
      <c r="V56" s="554">
        <v>6391</v>
      </c>
      <c r="W56" s="552">
        <v>1058</v>
      </c>
      <c r="X56" s="578">
        <v>2515</v>
      </c>
      <c r="Y56" s="553">
        <v>4776</v>
      </c>
      <c r="Z56" s="554">
        <v>8148</v>
      </c>
      <c r="AA56" s="552">
        <v>1293</v>
      </c>
      <c r="AB56" s="833"/>
      <c r="AC56" s="713"/>
      <c r="AD56" s="714"/>
    </row>
    <row r="57" spans="1:30" s="110" customFormat="1" ht="18" customHeight="1">
      <c r="A57" s="107"/>
      <c r="B57" s="111"/>
      <c r="C57" s="116"/>
      <c r="D57" s="144" t="s">
        <v>102</v>
      </c>
      <c r="E57" s="145" t="s">
        <v>3</v>
      </c>
      <c r="F57" s="146" t="s">
        <v>103</v>
      </c>
      <c r="G57" s="581">
        <v>16483</v>
      </c>
      <c r="H57" s="582">
        <v>33003</v>
      </c>
      <c r="I57" s="583">
        <v>55101</v>
      </c>
      <c r="J57" s="584">
        <v>72630</v>
      </c>
      <c r="K57" s="581">
        <v>15136</v>
      </c>
      <c r="L57" s="582">
        <v>31115</v>
      </c>
      <c r="M57" s="583">
        <v>47134</v>
      </c>
      <c r="N57" s="584">
        <v>69040</v>
      </c>
      <c r="O57" s="581">
        <v>15323</v>
      </c>
      <c r="P57" s="582">
        <v>31129</v>
      </c>
      <c r="Q57" s="583">
        <v>49165</v>
      </c>
      <c r="R57" s="584">
        <v>72613</v>
      </c>
      <c r="S57" s="581">
        <v>22695</v>
      </c>
      <c r="T57" s="582">
        <v>43346</v>
      </c>
      <c r="U57" s="583">
        <v>63929</v>
      </c>
      <c r="V57" s="584">
        <v>91163</v>
      </c>
      <c r="W57" s="581">
        <v>21422</v>
      </c>
      <c r="X57" s="582">
        <v>47833</v>
      </c>
      <c r="Y57" s="583">
        <v>78059</v>
      </c>
      <c r="Z57" s="584">
        <v>105501</v>
      </c>
      <c r="AA57" s="581">
        <v>24183</v>
      </c>
      <c r="AB57" s="834"/>
      <c r="AC57" s="775"/>
      <c r="AD57" s="776"/>
    </row>
    <row r="58" spans="1:30" s="110" customFormat="1" ht="18" customHeight="1">
      <c r="A58" s="107"/>
      <c r="B58" s="111"/>
      <c r="C58" s="116"/>
      <c r="D58" s="144" t="s">
        <v>104</v>
      </c>
      <c r="E58" s="145" t="s">
        <v>3</v>
      </c>
      <c r="F58" s="146" t="s">
        <v>105</v>
      </c>
      <c r="G58" s="555">
        <v>26006</v>
      </c>
      <c r="H58" s="628">
        <v>59303</v>
      </c>
      <c r="I58" s="556">
        <v>90960</v>
      </c>
      <c r="J58" s="557">
        <v>146346</v>
      </c>
      <c r="K58" s="555">
        <v>34956</v>
      </c>
      <c r="L58" s="628">
        <v>64125</v>
      </c>
      <c r="M58" s="556">
        <v>96307</v>
      </c>
      <c r="N58" s="584">
        <v>155210</v>
      </c>
      <c r="O58" s="555">
        <v>25871</v>
      </c>
      <c r="P58" s="569">
        <v>59779</v>
      </c>
      <c r="Q58" s="556">
        <v>95674</v>
      </c>
      <c r="R58" s="584">
        <v>152482</v>
      </c>
      <c r="S58" s="555">
        <v>24114</v>
      </c>
      <c r="T58" s="569">
        <v>56937</v>
      </c>
      <c r="U58" s="556">
        <v>89506</v>
      </c>
      <c r="V58" s="584">
        <v>150313</v>
      </c>
      <c r="W58" s="555">
        <v>26341</v>
      </c>
      <c r="X58" s="569">
        <v>59927</v>
      </c>
      <c r="Y58" s="556">
        <v>90813</v>
      </c>
      <c r="Z58" s="584">
        <v>149873</v>
      </c>
      <c r="AA58" s="555">
        <v>26499</v>
      </c>
      <c r="AB58" s="725"/>
      <c r="AC58" s="715"/>
      <c r="AD58" s="776"/>
    </row>
    <row r="59" spans="1:30" s="110" customFormat="1" ht="18" customHeight="1">
      <c r="A59" s="107"/>
      <c r="B59" s="111"/>
      <c r="C59" s="116" t="s">
        <v>68</v>
      </c>
      <c r="D59" s="144" t="s">
        <v>106</v>
      </c>
      <c r="E59" s="145" t="s">
        <v>3</v>
      </c>
      <c r="F59" s="146" t="s">
        <v>107</v>
      </c>
      <c r="G59" s="581">
        <v>30167</v>
      </c>
      <c r="H59" s="582">
        <v>60815</v>
      </c>
      <c r="I59" s="562">
        <v>94172</v>
      </c>
      <c r="J59" s="584">
        <v>135285</v>
      </c>
      <c r="K59" s="581">
        <v>35633</v>
      </c>
      <c r="L59" s="582">
        <v>72659</v>
      </c>
      <c r="M59" s="562">
        <v>110203</v>
      </c>
      <c r="N59" s="584">
        <v>158314</v>
      </c>
      <c r="O59" s="581">
        <v>37982</v>
      </c>
      <c r="P59" s="642">
        <v>79072</v>
      </c>
      <c r="Q59" s="562">
        <v>121619</v>
      </c>
      <c r="R59" s="584">
        <v>171762</v>
      </c>
      <c r="S59" s="581">
        <v>40992</v>
      </c>
      <c r="T59" s="642">
        <v>83982</v>
      </c>
      <c r="U59" s="562">
        <v>132410</v>
      </c>
      <c r="V59" s="584">
        <v>194576</v>
      </c>
      <c r="W59" s="581">
        <v>50419</v>
      </c>
      <c r="X59" s="642">
        <v>103701</v>
      </c>
      <c r="Y59" s="562">
        <v>156915</v>
      </c>
      <c r="Z59" s="584">
        <v>214284</v>
      </c>
      <c r="AA59" s="581">
        <v>51396</v>
      </c>
      <c r="AB59" s="830"/>
      <c r="AC59" s="719"/>
      <c r="AD59" s="776"/>
    </row>
    <row r="60" spans="1:30" s="110" customFormat="1" ht="18" customHeight="1">
      <c r="A60" s="107"/>
      <c r="B60" s="111"/>
      <c r="C60" s="116"/>
      <c r="D60" s="117" t="s">
        <v>108</v>
      </c>
      <c r="E60" s="118" t="s">
        <v>3</v>
      </c>
      <c r="F60" s="119" t="s">
        <v>109</v>
      </c>
      <c r="G60" s="555">
        <v>1723</v>
      </c>
      <c r="H60" s="628">
        <v>3611</v>
      </c>
      <c r="I60" s="594">
        <v>5541</v>
      </c>
      <c r="J60" s="557">
        <v>7506</v>
      </c>
      <c r="K60" s="555">
        <v>1943</v>
      </c>
      <c r="L60" s="628">
        <v>3992</v>
      </c>
      <c r="M60" s="594">
        <v>6169</v>
      </c>
      <c r="N60" s="557">
        <v>8486</v>
      </c>
      <c r="O60" s="555">
        <v>2181</v>
      </c>
      <c r="P60" s="569">
        <v>4530</v>
      </c>
      <c r="Q60" s="594">
        <v>6801</v>
      </c>
      <c r="R60" s="557">
        <v>9364</v>
      </c>
      <c r="S60" s="555">
        <v>2439</v>
      </c>
      <c r="T60" s="569">
        <v>4846</v>
      </c>
      <c r="U60" s="594">
        <v>7176</v>
      </c>
      <c r="V60" s="557">
        <v>9599</v>
      </c>
      <c r="W60" s="555">
        <v>2063</v>
      </c>
      <c r="X60" s="569">
        <v>4257</v>
      </c>
      <c r="Y60" s="594">
        <v>6399</v>
      </c>
      <c r="Z60" s="557">
        <v>8794</v>
      </c>
      <c r="AA60" s="555">
        <v>2112</v>
      </c>
      <c r="AB60" s="725"/>
      <c r="AC60" s="773"/>
      <c r="AD60" s="716"/>
    </row>
    <row r="61" spans="1:30" s="110" customFormat="1" ht="18" customHeight="1">
      <c r="A61" s="107"/>
      <c r="B61" s="966" t="s">
        <v>18</v>
      </c>
      <c r="C61" s="951"/>
      <c r="D61" s="951"/>
      <c r="E61" s="120" t="s">
        <v>30</v>
      </c>
      <c r="F61" s="121" t="s">
        <v>32</v>
      </c>
      <c r="G61" s="558">
        <v>116747</v>
      </c>
      <c r="H61" s="629">
        <v>238156</v>
      </c>
      <c r="I61" s="599">
        <v>363280</v>
      </c>
      <c r="J61" s="560">
        <v>496427</v>
      </c>
      <c r="K61" s="558">
        <v>116408</v>
      </c>
      <c r="L61" s="629">
        <v>235860</v>
      </c>
      <c r="M61" s="599">
        <v>352683</v>
      </c>
      <c r="N61" s="560">
        <v>491579</v>
      </c>
      <c r="O61" s="558">
        <v>122979</v>
      </c>
      <c r="P61" s="570">
        <v>247640</v>
      </c>
      <c r="Q61" s="599">
        <v>370701</v>
      </c>
      <c r="R61" s="560">
        <v>505475</v>
      </c>
      <c r="S61" s="558">
        <v>119985</v>
      </c>
      <c r="T61" s="570">
        <v>244644</v>
      </c>
      <c r="U61" s="599">
        <v>374915</v>
      </c>
      <c r="V61" s="560">
        <v>518063</v>
      </c>
      <c r="W61" s="558">
        <v>127303</v>
      </c>
      <c r="X61" s="570">
        <v>266756</v>
      </c>
      <c r="Y61" s="599">
        <v>394967</v>
      </c>
      <c r="Z61" s="560">
        <v>541414</v>
      </c>
      <c r="AA61" s="558">
        <v>139460</v>
      </c>
      <c r="AB61" s="726"/>
      <c r="AC61" s="774"/>
      <c r="AD61" s="718"/>
    </row>
    <row r="62" spans="1:30" s="110" customFormat="1" ht="18" customHeight="1">
      <c r="A62" s="107"/>
      <c r="B62" s="147"/>
      <c r="C62" s="112" t="s">
        <v>65</v>
      </c>
      <c r="D62" s="113" t="s">
        <v>100</v>
      </c>
      <c r="E62" s="114" t="s">
        <v>3</v>
      </c>
      <c r="F62" s="134" t="s">
        <v>101</v>
      </c>
      <c r="G62" s="574"/>
      <c r="H62" s="575"/>
      <c r="I62" s="576"/>
      <c r="J62" s="577"/>
      <c r="K62" s="552">
        <v>580</v>
      </c>
      <c r="L62" s="578">
        <v>1570</v>
      </c>
      <c r="M62" s="553">
        <v>2743</v>
      </c>
      <c r="N62" s="554">
        <v>9444</v>
      </c>
      <c r="O62" s="552">
        <v>998</v>
      </c>
      <c r="P62" s="578">
        <v>4947</v>
      </c>
      <c r="Q62" s="553">
        <v>6469</v>
      </c>
      <c r="R62" s="554">
        <v>13892</v>
      </c>
      <c r="S62" s="552">
        <v>586</v>
      </c>
      <c r="T62" s="578">
        <v>2298</v>
      </c>
      <c r="U62" s="553">
        <v>4067</v>
      </c>
      <c r="V62" s="554">
        <v>15548</v>
      </c>
      <c r="W62" s="552">
        <v>687</v>
      </c>
      <c r="X62" s="578">
        <v>2342</v>
      </c>
      <c r="Y62" s="553">
        <v>5002</v>
      </c>
      <c r="Z62" s="554">
        <v>14217</v>
      </c>
      <c r="AA62" s="552">
        <v>672</v>
      </c>
      <c r="AB62" s="833"/>
      <c r="AC62" s="713"/>
      <c r="AD62" s="714"/>
    </row>
    <row r="63" spans="1:30" s="110" customFormat="1" ht="18" customHeight="1">
      <c r="A63" s="107"/>
      <c r="B63" s="111"/>
      <c r="C63" s="116"/>
      <c r="D63" s="144" t="s">
        <v>102</v>
      </c>
      <c r="E63" s="145" t="s">
        <v>3</v>
      </c>
      <c r="F63" s="146" t="s">
        <v>103</v>
      </c>
      <c r="G63" s="581">
        <v>63789</v>
      </c>
      <c r="H63" s="582">
        <v>129704</v>
      </c>
      <c r="I63" s="583">
        <v>197896</v>
      </c>
      <c r="J63" s="584">
        <v>267479</v>
      </c>
      <c r="K63" s="581">
        <v>65381</v>
      </c>
      <c r="L63" s="582">
        <v>132247</v>
      </c>
      <c r="M63" s="583">
        <v>198291</v>
      </c>
      <c r="N63" s="584">
        <v>268460</v>
      </c>
      <c r="O63" s="581">
        <v>67805</v>
      </c>
      <c r="P63" s="582">
        <v>136109</v>
      </c>
      <c r="Q63" s="583">
        <v>206403</v>
      </c>
      <c r="R63" s="584">
        <v>280698</v>
      </c>
      <c r="S63" s="581">
        <v>67123</v>
      </c>
      <c r="T63" s="582">
        <v>136153</v>
      </c>
      <c r="U63" s="583">
        <v>208729</v>
      </c>
      <c r="V63" s="584">
        <v>283147</v>
      </c>
      <c r="W63" s="581">
        <v>69607</v>
      </c>
      <c r="X63" s="582">
        <v>140164</v>
      </c>
      <c r="Y63" s="583">
        <v>210934</v>
      </c>
      <c r="Z63" s="584">
        <v>282571</v>
      </c>
      <c r="AA63" s="581">
        <v>69579</v>
      </c>
      <c r="AB63" s="834"/>
      <c r="AC63" s="775"/>
      <c r="AD63" s="776"/>
    </row>
    <row r="64" spans="1:30" s="110" customFormat="1" ht="18" customHeight="1">
      <c r="A64" s="107"/>
      <c r="B64" s="111"/>
      <c r="C64" s="116"/>
      <c r="D64" s="144" t="s">
        <v>104</v>
      </c>
      <c r="E64" s="145" t="s">
        <v>3</v>
      </c>
      <c r="F64" s="148" t="s">
        <v>105</v>
      </c>
      <c r="G64" s="555">
        <v>24951</v>
      </c>
      <c r="H64" s="628">
        <v>50651</v>
      </c>
      <c r="I64" s="556">
        <v>76726</v>
      </c>
      <c r="J64" s="557">
        <v>107641</v>
      </c>
      <c r="K64" s="555">
        <v>20441</v>
      </c>
      <c r="L64" s="628">
        <v>40805</v>
      </c>
      <c r="M64" s="556">
        <v>60483</v>
      </c>
      <c r="N64" s="584">
        <v>90696</v>
      </c>
      <c r="O64" s="555">
        <v>22703</v>
      </c>
      <c r="P64" s="569">
        <v>43584</v>
      </c>
      <c r="Q64" s="556">
        <v>62998</v>
      </c>
      <c r="R64" s="584">
        <v>82998</v>
      </c>
      <c r="S64" s="555">
        <v>19485</v>
      </c>
      <c r="T64" s="569">
        <v>39516</v>
      </c>
      <c r="U64" s="556">
        <v>61398</v>
      </c>
      <c r="V64" s="584">
        <v>83636</v>
      </c>
      <c r="W64" s="555">
        <v>22663</v>
      </c>
      <c r="X64" s="569">
        <v>54609</v>
      </c>
      <c r="Y64" s="556">
        <v>74273</v>
      </c>
      <c r="Z64" s="584">
        <v>104483</v>
      </c>
      <c r="AA64" s="555">
        <v>31578</v>
      </c>
      <c r="AB64" s="725"/>
      <c r="AC64" s="715"/>
      <c r="AD64" s="776"/>
    </row>
    <row r="65" spans="1:30" s="110" customFormat="1" ht="18" customHeight="1">
      <c r="A65" s="107"/>
      <c r="B65" s="111"/>
      <c r="C65" s="116" t="s">
        <v>68</v>
      </c>
      <c r="D65" s="144" t="s">
        <v>106</v>
      </c>
      <c r="E65" s="145" t="s">
        <v>3</v>
      </c>
      <c r="F65" s="148" t="s">
        <v>107</v>
      </c>
      <c r="G65" s="581">
        <v>26701</v>
      </c>
      <c r="H65" s="582">
        <v>55180</v>
      </c>
      <c r="I65" s="562">
        <v>84701</v>
      </c>
      <c r="J65" s="584">
        <v>115897</v>
      </c>
      <c r="K65" s="581">
        <v>28830</v>
      </c>
      <c r="L65" s="582">
        <v>58812</v>
      </c>
      <c r="M65" s="562">
        <v>87400</v>
      </c>
      <c r="N65" s="584">
        <v>117698</v>
      </c>
      <c r="O65" s="581">
        <v>30151</v>
      </c>
      <c r="P65" s="642">
        <v>60242</v>
      </c>
      <c r="Q65" s="562">
        <v>90615</v>
      </c>
      <c r="R65" s="584">
        <v>121981</v>
      </c>
      <c r="S65" s="581">
        <v>31532</v>
      </c>
      <c r="T65" s="642">
        <v>64021</v>
      </c>
      <c r="U65" s="562">
        <v>96752</v>
      </c>
      <c r="V65" s="584">
        <v>129871</v>
      </c>
      <c r="W65" s="581">
        <v>33116</v>
      </c>
      <c r="X65" s="642">
        <v>67176</v>
      </c>
      <c r="Y65" s="562">
        <v>101045</v>
      </c>
      <c r="Z65" s="584">
        <v>135376</v>
      </c>
      <c r="AA65" s="581">
        <v>36348</v>
      </c>
      <c r="AB65" s="830"/>
      <c r="AC65" s="719"/>
      <c r="AD65" s="776"/>
    </row>
    <row r="66" spans="1:30" s="110" customFormat="1" ht="18" customHeight="1">
      <c r="A66" s="107"/>
      <c r="B66" s="111"/>
      <c r="C66" s="116"/>
      <c r="D66" s="117" t="s">
        <v>108</v>
      </c>
      <c r="E66" s="118" t="s">
        <v>3</v>
      </c>
      <c r="F66" s="122" t="s">
        <v>109</v>
      </c>
      <c r="G66" s="555">
        <v>1306</v>
      </c>
      <c r="H66" s="628">
        <v>2621</v>
      </c>
      <c r="I66" s="594">
        <v>3958</v>
      </c>
      <c r="J66" s="557">
        <v>5410</v>
      </c>
      <c r="K66" s="555">
        <v>1175</v>
      </c>
      <c r="L66" s="628">
        <v>2426</v>
      </c>
      <c r="M66" s="594">
        <v>3767</v>
      </c>
      <c r="N66" s="557">
        <v>5281</v>
      </c>
      <c r="O66" s="555">
        <v>1321</v>
      </c>
      <c r="P66" s="569">
        <v>2759</v>
      </c>
      <c r="Q66" s="594">
        <v>4216</v>
      </c>
      <c r="R66" s="557">
        <v>5907</v>
      </c>
      <c r="S66" s="555">
        <v>1260</v>
      </c>
      <c r="T66" s="569">
        <v>2655</v>
      </c>
      <c r="U66" s="594">
        <v>3970</v>
      </c>
      <c r="V66" s="557">
        <v>5861</v>
      </c>
      <c r="W66" s="555">
        <v>1230</v>
      </c>
      <c r="X66" s="569">
        <v>2465</v>
      </c>
      <c r="Y66" s="594">
        <v>3713</v>
      </c>
      <c r="Z66" s="557">
        <v>4766</v>
      </c>
      <c r="AA66" s="555">
        <v>1282</v>
      </c>
      <c r="AB66" s="725"/>
      <c r="AC66" s="773"/>
      <c r="AD66" s="716"/>
    </row>
    <row r="67" spans="1:30" s="110" customFormat="1" ht="18" customHeight="1">
      <c r="A67" s="107"/>
      <c r="B67" s="966" t="s">
        <v>20</v>
      </c>
      <c r="C67" s="951"/>
      <c r="D67" s="951"/>
      <c r="E67" s="120" t="s">
        <v>3</v>
      </c>
      <c r="F67" s="123" t="s">
        <v>33</v>
      </c>
      <c r="G67" s="558">
        <v>76312</v>
      </c>
      <c r="H67" s="629">
        <v>156804</v>
      </c>
      <c r="I67" s="559">
        <v>244407</v>
      </c>
      <c r="J67" s="560">
        <v>340186</v>
      </c>
      <c r="K67" s="558">
        <v>86825</v>
      </c>
      <c r="L67" s="629">
        <v>180931</v>
      </c>
      <c r="M67" s="559">
        <v>274069</v>
      </c>
      <c r="N67" s="560">
        <v>379234</v>
      </c>
      <c r="O67" s="558">
        <v>97841</v>
      </c>
      <c r="P67" s="570">
        <v>207434</v>
      </c>
      <c r="Q67" s="559">
        <v>315131</v>
      </c>
      <c r="R67" s="560">
        <v>427982</v>
      </c>
      <c r="S67" s="558">
        <v>99437</v>
      </c>
      <c r="T67" s="570">
        <v>204447</v>
      </c>
      <c r="U67" s="559">
        <v>310166</v>
      </c>
      <c r="V67" s="560">
        <v>427753</v>
      </c>
      <c r="W67" s="558">
        <v>105561</v>
      </c>
      <c r="X67" s="570">
        <v>218767</v>
      </c>
      <c r="Y67" s="559">
        <v>336417</v>
      </c>
      <c r="Z67" s="560">
        <v>460641</v>
      </c>
      <c r="AA67" s="558">
        <v>119648</v>
      </c>
      <c r="AB67" s="726"/>
      <c r="AC67" s="717"/>
      <c r="AD67" s="718"/>
    </row>
    <row r="68" spans="1:30" s="110" customFormat="1" ht="18" customHeight="1">
      <c r="A68" s="107"/>
      <c r="B68" s="147"/>
      <c r="C68" s="112" t="s">
        <v>65</v>
      </c>
      <c r="D68" s="113" t="s">
        <v>100</v>
      </c>
      <c r="E68" s="114" t="s">
        <v>3</v>
      </c>
      <c r="F68" s="134" t="s">
        <v>101</v>
      </c>
      <c r="G68" s="574"/>
      <c r="H68" s="575"/>
      <c r="I68" s="576"/>
      <c r="J68" s="577"/>
      <c r="K68" s="552">
        <v>3840</v>
      </c>
      <c r="L68" s="578">
        <v>7801</v>
      </c>
      <c r="M68" s="553">
        <v>11069</v>
      </c>
      <c r="N68" s="554">
        <v>16279</v>
      </c>
      <c r="O68" s="552">
        <v>4907</v>
      </c>
      <c r="P68" s="578">
        <v>10303</v>
      </c>
      <c r="Q68" s="553">
        <v>15290</v>
      </c>
      <c r="R68" s="554">
        <v>21979</v>
      </c>
      <c r="S68" s="552">
        <v>4207</v>
      </c>
      <c r="T68" s="578">
        <v>9071</v>
      </c>
      <c r="U68" s="553">
        <v>14113</v>
      </c>
      <c r="V68" s="554">
        <v>20901</v>
      </c>
      <c r="W68" s="552">
        <v>4886</v>
      </c>
      <c r="X68" s="578">
        <v>10296</v>
      </c>
      <c r="Y68" s="553">
        <v>16309</v>
      </c>
      <c r="Z68" s="554">
        <v>23424</v>
      </c>
      <c r="AA68" s="552">
        <v>5666</v>
      </c>
      <c r="AB68" s="833"/>
      <c r="AC68" s="713"/>
      <c r="AD68" s="714"/>
    </row>
    <row r="69" spans="1:30" s="110" customFormat="1" ht="18" customHeight="1">
      <c r="A69" s="107"/>
      <c r="B69" s="111"/>
      <c r="C69" s="116"/>
      <c r="D69" s="144" t="s">
        <v>102</v>
      </c>
      <c r="E69" s="145" t="s">
        <v>3</v>
      </c>
      <c r="F69" s="146" t="s">
        <v>103</v>
      </c>
      <c r="G69" s="581">
        <v>18895</v>
      </c>
      <c r="H69" s="582">
        <v>37733</v>
      </c>
      <c r="I69" s="583">
        <v>57245</v>
      </c>
      <c r="J69" s="584">
        <v>78916</v>
      </c>
      <c r="K69" s="581">
        <v>21217</v>
      </c>
      <c r="L69" s="582">
        <v>42739</v>
      </c>
      <c r="M69" s="583">
        <v>63444</v>
      </c>
      <c r="N69" s="584">
        <v>85253</v>
      </c>
      <c r="O69" s="581">
        <v>23845</v>
      </c>
      <c r="P69" s="582">
        <v>48056</v>
      </c>
      <c r="Q69" s="583">
        <v>72766</v>
      </c>
      <c r="R69" s="584">
        <v>97147</v>
      </c>
      <c r="S69" s="581">
        <v>22783</v>
      </c>
      <c r="T69" s="582">
        <v>48729</v>
      </c>
      <c r="U69" s="583">
        <v>74647</v>
      </c>
      <c r="V69" s="584">
        <v>98391</v>
      </c>
      <c r="W69" s="581">
        <v>23658</v>
      </c>
      <c r="X69" s="582">
        <v>47515</v>
      </c>
      <c r="Y69" s="583">
        <v>71798</v>
      </c>
      <c r="Z69" s="584">
        <v>96008</v>
      </c>
      <c r="AA69" s="581">
        <v>24965</v>
      </c>
      <c r="AB69" s="834"/>
      <c r="AC69" s="775"/>
      <c r="AD69" s="776"/>
    </row>
    <row r="70" spans="1:30" s="110" customFormat="1" ht="18" customHeight="1">
      <c r="A70" s="107"/>
      <c r="B70" s="111"/>
      <c r="C70" s="116"/>
      <c r="D70" s="144" t="s">
        <v>104</v>
      </c>
      <c r="E70" s="145" t="s">
        <v>3</v>
      </c>
      <c r="F70" s="148" t="s">
        <v>105</v>
      </c>
      <c r="G70" s="555">
        <v>25098</v>
      </c>
      <c r="H70" s="628">
        <v>52413</v>
      </c>
      <c r="I70" s="556">
        <v>83194</v>
      </c>
      <c r="J70" s="557">
        <v>116732</v>
      </c>
      <c r="K70" s="555">
        <v>24404</v>
      </c>
      <c r="L70" s="628">
        <v>54612</v>
      </c>
      <c r="M70" s="556">
        <v>82471</v>
      </c>
      <c r="N70" s="563">
        <v>116516</v>
      </c>
      <c r="O70" s="555">
        <v>25851</v>
      </c>
      <c r="P70" s="569">
        <v>59453</v>
      </c>
      <c r="Q70" s="556">
        <v>91639</v>
      </c>
      <c r="R70" s="563">
        <v>124266</v>
      </c>
      <c r="S70" s="555">
        <v>25929</v>
      </c>
      <c r="T70" s="569">
        <v>51724</v>
      </c>
      <c r="U70" s="556">
        <v>77271</v>
      </c>
      <c r="V70" s="563">
        <v>110163</v>
      </c>
      <c r="W70" s="555">
        <v>25495</v>
      </c>
      <c r="X70" s="569">
        <v>54694</v>
      </c>
      <c r="Y70" s="556">
        <v>86415</v>
      </c>
      <c r="Z70" s="563">
        <v>121452</v>
      </c>
      <c r="AA70" s="555">
        <v>29059</v>
      </c>
      <c r="AB70" s="725"/>
      <c r="AC70" s="715"/>
      <c r="AD70" s="720"/>
    </row>
    <row r="71" spans="1:30" s="110" customFormat="1" ht="18" customHeight="1">
      <c r="A71" s="107"/>
      <c r="B71" s="111"/>
      <c r="C71" s="116" t="s">
        <v>68</v>
      </c>
      <c r="D71" s="124" t="s">
        <v>106</v>
      </c>
      <c r="E71" s="92" t="s">
        <v>3</v>
      </c>
      <c r="F71" s="24" t="s">
        <v>107</v>
      </c>
      <c r="G71" s="561">
        <v>23045</v>
      </c>
      <c r="H71" s="640">
        <v>48093</v>
      </c>
      <c r="I71" s="583">
        <v>73759</v>
      </c>
      <c r="J71" s="563">
        <v>105306</v>
      </c>
      <c r="K71" s="561">
        <v>28065</v>
      </c>
      <c r="L71" s="640">
        <v>57060</v>
      </c>
      <c r="M71" s="583">
        <v>87578</v>
      </c>
      <c r="N71" s="588">
        <v>119964</v>
      </c>
      <c r="O71" s="561">
        <v>31729</v>
      </c>
      <c r="P71" s="571">
        <v>66716</v>
      </c>
      <c r="Q71" s="583">
        <v>101130</v>
      </c>
      <c r="R71" s="588">
        <v>138533</v>
      </c>
      <c r="S71" s="561">
        <v>34816</v>
      </c>
      <c r="T71" s="571">
        <v>71164</v>
      </c>
      <c r="U71" s="583">
        <v>107957</v>
      </c>
      <c r="V71" s="588">
        <v>147603</v>
      </c>
      <c r="W71" s="561">
        <v>38209</v>
      </c>
      <c r="X71" s="571">
        <v>79659</v>
      </c>
      <c r="Y71" s="583">
        <v>122124</v>
      </c>
      <c r="Z71" s="588">
        <v>166580</v>
      </c>
      <c r="AA71" s="561">
        <v>46410</v>
      </c>
      <c r="AB71" s="727"/>
      <c r="AC71" s="775"/>
      <c r="AD71" s="736"/>
    </row>
    <row r="72" spans="1:30" s="110" customFormat="1" ht="18" customHeight="1">
      <c r="A72" s="107"/>
      <c r="B72" s="149"/>
      <c r="C72" s="150"/>
      <c r="D72" s="151" t="s">
        <v>108</v>
      </c>
      <c r="E72" s="152" t="s">
        <v>3</v>
      </c>
      <c r="F72" s="153" t="s">
        <v>109</v>
      </c>
      <c r="G72" s="593">
        <v>9274</v>
      </c>
      <c r="H72" s="643">
        <v>18565</v>
      </c>
      <c r="I72" s="594">
        <v>30209</v>
      </c>
      <c r="J72" s="595">
        <v>39232</v>
      </c>
      <c r="K72" s="593">
        <v>9299</v>
      </c>
      <c r="L72" s="643">
        <v>18719</v>
      </c>
      <c r="M72" s="594">
        <v>29506</v>
      </c>
      <c r="N72" s="595">
        <v>41223</v>
      </c>
      <c r="O72" s="593">
        <v>11508</v>
      </c>
      <c r="P72" s="644">
        <v>22906</v>
      </c>
      <c r="Q72" s="594">
        <v>34306</v>
      </c>
      <c r="R72" s="595">
        <v>46057</v>
      </c>
      <c r="S72" s="593">
        <v>11701</v>
      </c>
      <c r="T72" s="644">
        <v>23758</v>
      </c>
      <c r="U72" s="594">
        <v>36177</v>
      </c>
      <c r="V72" s="595">
        <v>50695</v>
      </c>
      <c r="W72" s="593">
        <v>13312</v>
      </c>
      <c r="X72" s="644">
        <v>26603</v>
      </c>
      <c r="Y72" s="594">
        <v>39771</v>
      </c>
      <c r="Z72" s="595">
        <v>53177</v>
      </c>
      <c r="AA72" s="593">
        <v>13549</v>
      </c>
      <c r="AB72" s="835"/>
      <c r="AC72" s="773"/>
      <c r="AD72" s="777"/>
    </row>
    <row r="73" spans="1:30" s="110" customFormat="1" ht="18" customHeight="1">
      <c r="A73" s="107"/>
      <c r="B73" s="967" t="s">
        <v>110</v>
      </c>
      <c r="C73" s="968"/>
      <c r="D73" s="968"/>
      <c r="E73" s="140" t="s">
        <v>3</v>
      </c>
      <c r="F73" s="154" t="s">
        <v>111</v>
      </c>
      <c r="G73" s="598">
        <v>109765</v>
      </c>
      <c r="H73" s="645">
        <v>216991</v>
      </c>
      <c r="I73" s="599">
        <v>322670</v>
      </c>
      <c r="J73" s="600">
        <v>422262</v>
      </c>
      <c r="K73" s="598">
        <v>100265</v>
      </c>
      <c r="L73" s="645">
        <v>206644</v>
      </c>
      <c r="M73" s="599">
        <v>310540</v>
      </c>
      <c r="N73" s="600">
        <v>416484</v>
      </c>
      <c r="O73" s="598">
        <v>101916</v>
      </c>
      <c r="P73" s="646">
        <v>205812</v>
      </c>
      <c r="Q73" s="599">
        <v>310162</v>
      </c>
      <c r="R73" s="600">
        <v>419312</v>
      </c>
      <c r="S73" s="598">
        <v>103722</v>
      </c>
      <c r="T73" s="646">
        <v>205668</v>
      </c>
      <c r="U73" s="599">
        <v>313035</v>
      </c>
      <c r="V73" s="600">
        <v>422772</v>
      </c>
      <c r="W73" s="598">
        <v>112548</v>
      </c>
      <c r="X73" s="646">
        <v>225196</v>
      </c>
      <c r="Y73" s="599">
        <v>341904</v>
      </c>
      <c r="Z73" s="600">
        <v>467896</v>
      </c>
      <c r="AA73" s="598">
        <v>136473</v>
      </c>
      <c r="AB73" s="836"/>
      <c r="AC73" s="774"/>
      <c r="AD73" s="778"/>
    </row>
    <row r="74" spans="1:30" s="110" customFormat="1" ht="18" customHeight="1">
      <c r="A74" s="107"/>
      <c r="B74" s="147"/>
      <c r="C74" s="112" t="s">
        <v>65</v>
      </c>
      <c r="D74" s="113" t="s">
        <v>100</v>
      </c>
      <c r="E74" s="114" t="s">
        <v>3</v>
      </c>
      <c r="F74" s="134" t="s">
        <v>101</v>
      </c>
      <c r="G74" s="574"/>
      <c r="H74" s="575"/>
      <c r="I74" s="576"/>
      <c r="J74" s="577"/>
      <c r="K74" s="552">
        <v>5833</v>
      </c>
      <c r="L74" s="578">
        <v>11977</v>
      </c>
      <c r="M74" s="553">
        <v>18179</v>
      </c>
      <c r="N74" s="554">
        <v>24210</v>
      </c>
      <c r="O74" s="552">
        <v>8538</v>
      </c>
      <c r="P74" s="578">
        <v>17972</v>
      </c>
      <c r="Q74" s="553">
        <v>29153</v>
      </c>
      <c r="R74" s="554">
        <v>40412</v>
      </c>
      <c r="S74" s="552">
        <v>10705</v>
      </c>
      <c r="T74" s="578">
        <v>19257</v>
      </c>
      <c r="U74" s="553">
        <v>30169</v>
      </c>
      <c r="V74" s="554">
        <v>42112</v>
      </c>
      <c r="W74" s="552">
        <v>11682</v>
      </c>
      <c r="X74" s="578">
        <v>28060</v>
      </c>
      <c r="Y74" s="553">
        <v>46768</v>
      </c>
      <c r="Z74" s="554">
        <v>62874</v>
      </c>
      <c r="AA74" s="552">
        <v>21957</v>
      </c>
      <c r="AB74" s="833"/>
      <c r="AC74" s="713"/>
      <c r="AD74" s="714"/>
    </row>
    <row r="75" spans="1:30" s="110" customFormat="1" ht="18" customHeight="1">
      <c r="A75" s="107"/>
      <c r="B75" s="111"/>
      <c r="C75" s="116"/>
      <c r="D75" s="144" t="s">
        <v>102</v>
      </c>
      <c r="E75" s="145" t="s">
        <v>3</v>
      </c>
      <c r="F75" s="146" t="s">
        <v>103</v>
      </c>
      <c r="G75" s="581">
        <v>43938</v>
      </c>
      <c r="H75" s="582">
        <v>59581</v>
      </c>
      <c r="I75" s="583">
        <v>90743</v>
      </c>
      <c r="J75" s="584">
        <v>118751</v>
      </c>
      <c r="K75" s="581">
        <v>29761</v>
      </c>
      <c r="L75" s="582">
        <v>59859</v>
      </c>
      <c r="M75" s="583">
        <v>87994</v>
      </c>
      <c r="N75" s="584">
        <v>117070</v>
      </c>
      <c r="O75" s="581">
        <v>27740</v>
      </c>
      <c r="P75" s="582">
        <v>56647</v>
      </c>
      <c r="Q75" s="583">
        <v>85865</v>
      </c>
      <c r="R75" s="584">
        <v>116891</v>
      </c>
      <c r="S75" s="581">
        <v>30015</v>
      </c>
      <c r="T75" s="582">
        <v>57908</v>
      </c>
      <c r="U75" s="583">
        <v>85056</v>
      </c>
      <c r="V75" s="584">
        <v>115567</v>
      </c>
      <c r="W75" s="581">
        <v>31426</v>
      </c>
      <c r="X75" s="582">
        <v>62123</v>
      </c>
      <c r="Y75" s="583">
        <v>92456</v>
      </c>
      <c r="Z75" s="584">
        <v>130191</v>
      </c>
      <c r="AA75" s="581">
        <v>37360</v>
      </c>
      <c r="AB75" s="834"/>
      <c r="AC75" s="775"/>
      <c r="AD75" s="776"/>
    </row>
    <row r="76" spans="1:30" s="110" customFormat="1" ht="18" customHeight="1">
      <c r="A76" s="107"/>
      <c r="B76" s="111"/>
      <c r="C76" s="116"/>
      <c r="D76" s="144" t="s">
        <v>104</v>
      </c>
      <c r="E76" s="145" t="s">
        <v>3</v>
      </c>
      <c r="F76" s="148" t="s">
        <v>105</v>
      </c>
      <c r="G76" s="555">
        <v>6589</v>
      </c>
      <c r="H76" s="628">
        <v>29858</v>
      </c>
      <c r="I76" s="556">
        <v>49360</v>
      </c>
      <c r="J76" s="557">
        <v>64595</v>
      </c>
      <c r="K76" s="555">
        <v>29734</v>
      </c>
      <c r="L76" s="628">
        <v>64064</v>
      </c>
      <c r="M76" s="556">
        <v>95938</v>
      </c>
      <c r="N76" s="588">
        <v>127527</v>
      </c>
      <c r="O76" s="555">
        <v>28504</v>
      </c>
      <c r="P76" s="628">
        <v>55508</v>
      </c>
      <c r="Q76" s="556">
        <v>82995</v>
      </c>
      <c r="R76" s="557">
        <v>112302</v>
      </c>
      <c r="S76" s="555">
        <v>27627</v>
      </c>
      <c r="T76" s="569">
        <v>53831</v>
      </c>
      <c r="U76" s="556">
        <v>84622</v>
      </c>
      <c r="V76" s="588">
        <v>112437</v>
      </c>
      <c r="W76" s="555">
        <v>28822</v>
      </c>
      <c r="X76" s="569">
        <v>59846</v>
      </c>
      <c r="Y76" s="556">
        <v>93975</v>
      </c>
      <c r="Z76" s="588">
        <v>126305</v>
      </c>
      <c r="AA76" s="555">
        <v>39706</v>
      </c>
      <c r="AB76" s="725"/>
      <c r="AC76" s="715"/>
      <c r="AD76" s="736"/>
    </row>
    <row r="77" spans="1:30" s="110" customFormat="1" ht="18" customHeight="1">
      <c r="A77" s="107"/>
      <c r="B77" s="111"/>
      <c r="C77" s="116" t="s">
        <v>68</v>
      </c>
      <c r="D77" s="124" t="s">
        <v>106</v>
      </c>
      <c r="E77" s="92" t="s">
        <v>3</v>
      </c>
      <c r="F77" s="24" t="s">
        <v>107</v>
      </c>
      <c r="G77" s="561">
        <v>59239</v>
      </c>
      <c r="H77" s="640">
        <v>121082</v>
      </c>
      <c r="I77" s="583">
        <v>175752</v>
      </c>
      <c r="J77" s="563">
        <v>229997</v>
      </c>
      <c r="K77" s="561">
        <v>34938</v>
      </c>
      <c r="L77" s="640">
        <v>70743</v>
      </c>
      <c r="M77" s="583">
        <v>108429</v>
      </c>
      <c r="N77" s="563">
        <v>147677</v>
      </c>
      <c r="O77" s="561">
        <v>37134</v>
      </c>
      <c r="P77" s="640">
        <v>75685</v>
      </c>
      <c r="Q77" s="562">
        <v>112149</v>
      </c>
      <c r="R77" s="563">
        <v>149707</v>
      </c>
      <c r="S77" s="561">
        <v>35375</v>
      </c>
      <c r="T77" s="571">
        <v>74671</v>
      </c>
      <c r="U77" s="583">
        <v>113188</v>
      </c>
      <c r="V77" s="563">
        <v>152655</v>
      </c>
      <c r="W77" s="561">
        <v>40618</v>
      </c>
      <c r="X77" s="571">
        <v>75167</v>
      </c>
      <c r="Y77" s="583">
        <v>108705</v>
      </c>
      <c r="Z77" s="563">
        <v>148525</v>
      </c>
      <c r="AA77" s="561">
        <v>37450</v>
      </c>
      <c r="AB77" s="727"/>
      <c r="AC77" s="775"/>
      <c r="AD77" s="720"/>
    </row>
    <row r="78" spans="1:30" s="110" customFormat="1" ht="18" customHeight="1">
      <c r="A78" s="107"/>
      <c r="B78" s="149"/>
      <c r="C78" s="150"/>
      <c r="D78" s="151" t="s">
        <v>108</v>
      </c>
      <c r="E78" s="152" t="s">
        <v>3</v>
      </c>
      <c r="F78" s="153" t="s">
        <v>109</v>
      </c>
      <c r="G78" s="593" t="s">
        <v>112</v>
      </c>
      <c r="H78" s="643">
        <v>6471</v>
      </c>
      <c r="I78" s="594">
        <v>6815</v>
      </c>
      <c r="J78" s="595">
        <v>8918</v>
      </c>
      <c r="K78" s="593" t="s">
        <v>112</v>
      </c>
      <c r="L78" s="643" t="s">
        <v>112</v>
      </c>
      <c r="M78" s="594" t="s">
        <v>113</v>
      </c>
      <c r="N78" s="595" t="s">
        <v>112</v>
      </c>
      <c r="O78" s="593" t="s">
        <v>112</v>
      </c>
      <c r="P78" s="647" t="s">
        <v>112</v>
      </c>
      <c r="Q78" s="637" t="s">
        <v>112</v>
      </c>
      <c r="R78" s="595" t="s">
        <v>112</v>
      </c>
      <c r="S78" s="593" t="s">
        <v>112</v>
      </c>
      <c r="T78" s="648" t="s">
        <v>112</v>
      </c>
      <c r="U78" s="594" t="s">
        <v>112</v>
      </c>
      <c r="V78" s="595" t="s">
        <v>112</v>
      </c>
      <c r="W78" s="593" t="s">
        <v>112</v>
      </c>
      <c r="X78" s="648" t="s">
        <v>522</v>
      </c>
      <c r="Y78" s="594" t="s">
        <v>533</v>
      </c>
      <c r="Z78" s="595" t="s">
        <v>534</v>
      </c>
      <c r="AA78" s="593" t="s">
        <v>555</v>
      </c>
      <c r="AB78" s="837"/>
      <c r="AC78" s="773"/>
      <c r="AD78" s="777"/>
    </row>
    <row r="79" spans="1:30" s="110" customFormat="1" ht="18" customHeight="1">
      <c r="A79" s="107"/>
      <c r="B79" s="967" t="s">
        <v>24</v>
      </c>
      <c r="C79" s="968"/>
      <c r="D79" s="968"/>
      <c r="E79" s="140" t="s">
        <v>3</v>
      </c>
      <c r="F79" s="154" t="s">
        <v>114</v>
      </c>
      <c r="G79" s="598">
        <v>85811</v>
      </c>
      <c r="H79" s="645">
        <v>175667</v>
      </c>
      <c r="I79" s="599">
        <v>279040</v>
      </c>
      <c r="J79" s="600">
        <v>383863</v>
      </c>
      <c r="K79" s="598">
        <v>103050</v>
      </c>
      <c r="L79" s="645">
        <v>205016</v>
      </c>
      <c r="M79" s="599">
        <v>319268</v>
      </c>
      <c r="N79" s="600">
        <v>433858</v>
      </c>
      <c r="O79" s="598">
        <v>109970</v>
      </c>
      <c r="P79" s="646">
        <v>215514</v>
      </c>
      <c r="Q79" s="599">
        <v>331571</v>
      </c>
      <c r="R79" s="600">
        <v>449685</v>
      </c>
      <c r="S79" s="598">
        <v>104806</v>
      </c>
      <c r="T79" s="646">
        <v>209616</v>
      </c>
      <c r="U79" s="599">
        <v>326767</v>
      </c>
      <c r="V79" s="600">
        <v>446703</v>
      </c>
      <c r="W79" s="598">
        <v>130038</v>
      </c>
      <c r="X79" s="646">
        <v>256581</v>
      </c>
      <c r="Y79" s="599">
        <v>399280</v>
      </c>
      <c r="Z79" s="600">
        <v>542839</v>
      </c>
      <c r="AA79" s="598">
        <v>162128</v>
      </c>
      <c r="AB79" s="836"/>
      <c r="AC79" s="774"/>
      <c r="AD79" s="778"/>
    </row>
    <row r="80" spans="1:30" s="110" customFormat="1" ht="18" customHeight="1">
      <c r="A80" s="107"/>
      <c r="B80" s="147"/>
      <c r="C80" s="112" t="s">
        <v>65</v>
      </c>
      <c r="D80" s="113" t="s">
        <v>100</v>
      </c>
      <c r="E80" s="114" t="s">
        <v>3</v>
      </c>
      <c r="F80" s="134" t="s">
        <v>101</v>
      </c>
      <c r="G80" s="574"/>
      <c r="H80" s="575"/>
      <c r="I80" s="576"/>
      <c r="J80" s="577"/>
      <c r="K80" s="552">
        <v>40194</v>
      </c>
      <c r="L80" s="578">
        <v>80324</v>
      </c>
      <c r="M80" s="553">
        <v>124643</v>
      </c>
      <c r="N80" s="554">
        <v>169728</v>
      </c>
      <c r="O80" s="552">
        <v>44680</v>
      </c>
      <c r="P80" s="578">
        <v>87876</v>
      </c>
      <c r="Q80" s="553">
        <v>135880</v>
      </c>
      <c r="R80" s="554">
        <v>184161</v>
      </c>
      <c r="S80" s="552">
        <v>43939</v>
      </c>
      <c r="T80" s="578">
        <v>87548</v>
      </c>
      <c r="U80" s="553">
        <v>137560</v>
      </c>
      <c r="V80" s="554">
        <v>192007</v>
      </c>
      <c r="W80" s="552">
        <v>58205</v>
      </c>
      <c r="X80" s="578">
        <v>114539</v>
      </c>
      <c r="Y80" s="553">
        <v>176276</v>
      </c>
      <c r="Z80" s="554">
        <v>243238</v>
      </c>
      <c r="AA80" s="552">
        <v>72105</v>
      </c>
      <c r="AB80" s="833"/>
      <c r="AC80" s="713"/>
      <c r="AD80" s="714"/>
    </row>
    <row r="81" spans="1:30" s="110" customFormat="1" ht="18" customHeight="1">
      <c r="A81" s="107"/>
      <c r="B81" s="111"/>
      <c r="C81" s="116"/>
      <c r="D81" s="144" t="s">
        <v>102</v>
      </c>
      <c r="E81" s="145" t="s">
        <v>3</v>
      </c>
      <c r="F81" s="146" t="s">
        <v>103</v>
      </c>
      <c r="G81" s="581">
        <v>8847</v>
      </c>
      <c r="H81" s="582">
        <v>18148</v>
      </c>
      <c r="I81" s="583">
        <v>27849</v>
      </c>
      <c r="J81" s="584">
        <v>38662</v>
      </c>
      <c r="K81" s="581">
        <v>10391</v>
      </c>
      <c r="L81" s="582">
        <v>20671</v>
      </c>
      <c r="M81" s="583">
        <v>31899</v>
      </c>
      <c r="N81" s="584">
        <v>44475</v>
      </c>
      <c r="O81" s="581">
        <v>4802</v>
      </c>
      <c r="P81" s="582">
        <v>9688</v>
      </c>
      <c r="Q81" s="583">
        <v>15043</v>
      </c>
      <c r="R81" s="584">
        <v>20410</v>
      </c>
      <c r="S81" s="581">
        <v>4673</v>
      </c>
      <c r="T81" s="582">
        <v>9365</v>
      </c>
      <c r="U81" s="583">
        <v>14314</v>
      </c>
      <c r="V81" s="584">
        <v>19215</v>
      </c>
      <c r="W81" s="581">
        <v>5380</v>
      </c>
      <c r="X81" s="582">
        <v>11153</v>
      </c>
      <c r="Y81" s="583">
        <v>17175</v>
      </c>
      <c r="Z81" s="584">
        <v>23369</v>
      </c>
      <c r="AA81" s="581">
        <v>6913</v>
      </c>
      <c r="AB81" s="834"/>
      <c r="AC81" s="775"/>
      <c r="AD81" s="776"/>
    </row>
    <row r="82" spans="1:30" s="110" customFormat="1" ht="18" customHeight="1">
      <c r="A82" s="107"/>
      <c r="B82" s="111"/>
      <c r="C82" s="116"/>
      <c r="D82" s="144" t="s">
        <v>104</v>
      </c>
      <c r="E82" s="145" t="s">
        <v>3</v>
      </c>
      <c r="F82" s="148" t="s">
        <v>105</v>
      </c>
      <c r="G82" s="555">
        <v>21160</v>
      </c>
      <c r="H82" s="628">
        <v>43124</v>
      </c>
      <c r="I82" s="556">
        <v>71097</v>
      </c>
      <c r="J82" s="557">
        <v>87670</v>
      </c>
      <c r="K82" s="555">
        <v>20262</v>
      </c>
      <c r="L82" s="569">
        <v>41489</v>
      </c>
      <c r="M82" s="583">
        <v>66332</v>
      </c>
      <c r="N82" s="563">
        <v>87869</v>
      </c>
      <c r="O82" s="555">
        <v>21598</v>
      </c>
      <c r="P82" s="628">
        <v>42554</v>
      </c>
      <c r="Q82" s="556">
        <v>65522</v>
      </c>
      <c r="R82" s="563">
        <v>87632</v>
      </c>
      <c r="S82" s="555">
        <v>19355</v>
      </c>
      <c r="T82" s="569">
        <v>39007</v>
      </c>
      <c r="U82" s="583">
        <v>62235</v>
      </c>
      <c r="V82" s="563">
        <v>82560</v>
      </c>
      <c r="W82" s="555">
        <v>23586</v>
      </c>
      <c r="X82" s="569">
        <v>46153</v>
      </c>
      <c r="Y82" s="583">
        <v>74834</v>
      </c>
      <c r="Z82" s="563">
        <v>100337</v>
      </c>
      <c r="AA82" s="555">
        <v>29592</v>
      </c>
      <c r="AB82" s="725"/>
      <c r="AC82" s="775"/>
      <c r="AD82" s="720"/>
    </row>
    <row r="83" spans="1:30" s="110" customFormat="1" ht="18" customHeight="1">
      <c r="A83" s="107"/>
      <c r="B83" s="111"/>
      <c r="C83" s="116" t="s">
        <v>68</v>
      </c>
      <c r="D83" s="124" t="s">
        <v>106</v>
      </c>
      <c r="E83" s="92" t="s">
        <v>3</v>
      </c>
      <c r="F83" s="24" t="s">
        <v>107</v>
      </c>
      <c r="G83" s="561">
        <v>53867</v>
      </c>
      <c r="H83" s="640">
        <v>110124</v>
      </c>
      <c r="I83" s="583">
        <v>172476</v>
      </c>
      <c r="J83" s="563">
        <v>246678</v>
      </c>
      <c r="K83" s="561">
        <v>27886</v>
      </c>
      <c r="L83" s="640">
        <v>54632</v>
      </c>
      <c r="M83" s="556">
        <v>82661</v>
      </c>
      <c r="N83" s="588">
        <v>111256</v>
      </c>
      <c r="O83" s="561">
        <v>33881</v>
      </c>
      <c r="P83" s="640">
        <v>66809</v>
      </c>
      <c r="Q83" s="562">
        <v>101160</v>
      </c>
      <c r="R83" s="557">
        <v>136656</v>
      </c>
      <c r="S83" s="561">
        <v>33829</v>
      </c>
      <c r="T83" s="571">
        <v>67568</v>
      </c>
      <c r="U83" s="556">
        <v>103614</v>
      </c>
      <c r="V83" s="588">
        <v>142398</v>
      </c>
      <c r="W83" s="561">
        <v>41709</v>
      </c>
      <c r="X83" s="571">
        <v>81988</v>
      </c>
      <c r="Y83" s="556">
        <v>125671</v>
      </c>
      <c r="Z83" s="588">
        <v>171482</v>
      </c>
      <c r="AA83" s="561">
        <v>51235</v>
      </c>
      <c r="AB83" s="727"/>
      <c r="AC83" s="715"/>
      <c r="AD83" s="736"/>
    </row>
    <row r="84" spans="1:30" s="110" customFormat="1" ht="18" customHeight="1" thickBot="1">
      <c r="A84" s="107"/>
      <c r="B84" s="125"/>
      <c r="C84" s="126"/>
      <c r="D84" s="127" t="s">
        <v>108</v>
      </c>
      <c r="E84" s="128" t="s">
        <v>3</v>
      </c>
      <c r="F84" s="129" t="s">
        <v>109</v>
      </c>
      <c r="G84" s="564">
        <v>1937</v>
      </c>
      <c r="H84" s="641">
        <v>4271</v>
      </c>
      <c r="I84" s="565">
        <v>7619</v>
      </c>
      <c r="J84" s="566">
        <v>10854</v>
      </c>
      <c r="K84" s="564">
        <v>4317</v>
      </c>
      <c r="L84" s="641">
        <v>7900</v>
      </c>
      <c r="M84" s="565">
        <v>13733</v>
      </c>
      <c r="N84" s="566">
        <v>20530</v>
      </c>
      <c r="O84" s="564">
        <v>5009</v>
      </c>
      <c r="P84" s="641">
        <v>8587</v>
      </c>
      <c r="Q84" s="565">
        <v>13965</v>
      </c>
      <c r="R84" s="566">
        <v>20826</v>
      </c>
      <c r="S84" s="564">
        <v>3010</v>
      </c>
      <c r="T84" s="572">
        <v>6129</v>
      </c>
      <c r="U84" s="565">
        <v>9044</v>
      </c>
      <c r="V84" s="566">
        <v>10523</v>
      </c>
      <c r="W84" s="564">
        <v>1158</v>
      </c>
      <c r="X84" s="572">
        <v>2747</v>
      </c>
      <c r="Y84" s="565">
        <v>5325</v>
      </c>
      <c r="Z84" s="566">
        <v>4414</v>
      </c>
      <c r="AA84" s="564">
        <v>2282</v>
      </c>
      <c r="AB84" s="728"/>
      <c r="AC84" s="721"/>
      <c r="AD84" s="722"/>
    </row>
    <row r="85" spans="1:30" ht="7.5" customHeight="1" thickBot="1">
      <c r="B85" s="101"/>
      <c r="C85" s="100"/>
      <c r="D85" s="100"/>
      <c r="E85" s="100"/>
      <c r="F85" s="100"/>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row>
    <row r="86" spans="1:30">
      <c r="B86" s="962" t="s">
        <v>115</v>
      </c>
      <c r="C86" s="963"/>
      <c r="D86" s="963"/>
      <c r="E86" s="108" t="s">
        <v>3</v>
      </c>
      <c r="F86" s="109" t="s">
        <v>116</v>
      </c>
      <c r="G86" s="547">
        <v>470322</v>
      </c>
      <c r="H86" s="549">
        <v>960465</v>
      </c>
      <c r="I86" s="548">
        <v>1480115</v>
      </c>
      <c r="J86" s="551">
        <v>2039690</v>
      </c>
      <c r="K86" s="547">
        <v>505240</v>
      </c>
      <c r="L86" s="549">
        <v>1022722</v>
      </c>
      <c r="M86" s="548">
        <v>1550686</v>
      </c>
      <c r="N86" s="551">
        <v>2163625</v>
      </c>
      <c r="O86" s="547">
        <v>527276</v>
      </c>
      <c r="P86" s="567">
        <v>1077819</v>
      </c>
      <c r="Q86" s="548">
        <v>1642037</v>
      </c>
      <c r="R86" s="551">
        <v>2266808</v>
      </c>
      <c r="S86" s="547">
        <v>530936</v>
      </c>
      <c r="T86" s="567">
        <v>1080117</v>
      </c>
      <c r="U86" s="548">
        <v>1658396</v>
      </c>
      <c r="V86" s="551">
        <v>2318658</v>
      </c>
      <c r="W86" s="547">
        <v>590822</v>
      </c>
      <c r="X86" s="567">
        <v>1212079</v>
      </c>
      <c r="Y86" s="548">
        <v>1848208</v>
      </c>
      <c r="Z86" s="551">
        <v>2551906</v>
      </c>
      <c r="AA86" s="547">
        <v>677368</v>
      </c>
      <c r="AB86" s="723"/>
      <c r="AC86" s="711"/>
      <c r="AD86" s="712"/>
    </row>
    <row r="87" spans="1:30">
      <c r="B87" s="147"/>
      <c r="C87" s="112" t="s">
        <v>65</v>
      </c>
      <c r="D87" s="113" t="s">
        <v>100</v>
      </c>
      <c r="E87" s="114" t="s">
        <v>3</v>
      </c>
      <c r="F87" s="134" t="s">
        <v>101</v>
      </c>
      <c r="G87" s="574"/>
      <c r="H87" s="575"/>
      <c r="I87" s="576"/>
      <c r="J87" s="577"/>
      <c r="K87" s="552">
        <v>52985</v>
      </c>
      <c r="L87" s="578">
        <v>107231</v>
      </c>
      <c r="M87" s="553">
        <v>164952</v>
      </c>
      <c r="N87" s="554">
        <v>233889</v>
      </c>
      <c r="O87" s="552">
        <v>61650</v>
      </c>
      <c r="P87" s="578">
        <v>126694</v>
      </c>
      <c r="Q87" s="553">
        <v>195184</v>
      </c>
      <c r="R87" s="554">
        <v>274535</v>
      </c>
      <c r="S87" s="552">
        <v>61855</v>
      </c>
      <c r="T87" s="578">
        <v>123182</v>
      </c>
      <c r="U87" s="553">
        <v>193349</v>
      </c>
      <c r="V87" s="554">
        <v>283211</v>
      </c>
      <c r="W87" s="552">
        <v>77962</v>
      </c>
      <c r="X87" s="578">
        <v>160498</v>
      </c>
      <c r="Y87" s="553">
        <v>253486</v>
      </c>
      <c r="Z87" s="554">
        <v>357467</v>
      </c>
      <c r="AA87" s="552">
        <v>102744</v>
      </c>
      <c r="AB87" s="833"/>
      <c r="AC87" s="713"/>
      <c r="AD87" s="714"/>
    </row>
    <row r="88" spans="1:30">
      <c r="B88" s="111"/>
      <c r="C88" s="116"/>
      <c r="D88" s="144" t="s">
        <v>102</v>
      </c>
      <c r="E88" s="145" t="s">
        <v>3</v>
      </c>
      <c r="F88" s="146" t="s">
        <v>103</v>
      </c>
      <c r="G88" s="581">
        <v>152098</v>
      </c>
      <c r="H88" s="582">
        <v>278308</v>
      </c>
      <c r="I88" s="583">
        <v>429149</v>
      </c>
      <c r="J88" s="584">
        <v>576861</v>
      </c>
      <c r="K88" s="581">
        <v>142044</v>
      </c>
      <c r="L88" s="582">
        <v>286929</v>
      </c>
      <c r="M88" s="583">
        <v>429181</v>
      </c>
      <c r="N88" s="584">
        <v>584858</v>
      </c>
      <c r="O88" s="581">
        <v>139706</v>
      </c>
      <c r="P88" s="582">
        <v>281987</v>
      </c>
      <c r="Q88" s="583">
        <v>429733</v>
      </c>
      <c r="R88" s="584">
        <v>588455</v>
      </c>
      <c r="S88" s="581">
        <v>147424</v>
      </c>
      <c r="T88" s="582">
        <v>295787</v>
      </c>
      <c r="U88" s="583">
        <v>447140</v>
      </c>
      <c r="V88" s="584">
        <v>608200</v>
      </c>
      <c r="W88" s="581">
        <v>151566</v>
      </c>
      <c r="X88" s="582">
        <v>309012</v>
      </c>
      <c r="Y88" s="583">
        <v>470829</v>
      </c>
      <c r="Z88" s="584">
        <v>638181</v>
      </c>
      <c r="AA88" s="581">
        <v>163155</v>
      </c>
      <c r="AB88" s="834"/>
      <c r="AC88" s="775"/>
      <c r="AD88" s="776"/>
    </row>
    <row r="89" spans="1:30">
      <c r="B89" s="111"/>
      <c r="C89" s="116"/>
      <c r="D89" s="144" t="s">
        <v>104</v>
      </c>
      <c r="E89" s="145" t="s">
        <v>3</v>
      </c>
      <c r="F89" s="148" t="s">
        <v>105</v>
      </c>
      <c r="G89" s="555">
        <v>108280</v>
      </c>
      <c r="H89" s="628">
        <v>245037</v>
      </c>
      <c r="I89" s="556">
        <v>386459</v>
      </c>
      <c r="J89" s="557">
        <v>544062</v>
      </c>
      <c r="K89" s="555">
        <v>135597</v>
      </c>
      <c r="L89" s="569">
        <v>276597</v>
      </c>
      <c r="M89" s="583">
        <v>419492</v>
      </c>
      <c r="N89" s="563">
        <v>602093</v>
      </c>
      <c r="O89" s="555">
        <v>127648</v>
      </c>
      <c r="P89" s="628">
        <v>266403</v>
      </c>
      <c r="Q89" s="556">
        <v>408485</v>
      </c>
      <c r="R89" s="563">
        <v>571286</v>
      </c>
      <c r="S89" s="555">
        <v>119235</v>
      </c>
      <c r="T89" s="569">
        <v>246640</v>
      </c>
      <c r="U89" s="583">
        <v>384451</v>
      </c>
      <c r="V89" s="563">
        <v>551193</v>
      </c>
      <c r="W89" s="555">
        <v>130606</v>
      </c>
      <c r="X89" s="569">
        <v>282557</v>
      </c>
      <c r="Y89" s="583">
        <v>431069</v>
      </c>
      <c r="Z89" s="563">
        <v>616557</v>
      </c>
      <c r="AA89" s="555">
        <v>161224</v>
      </c>
      <c r="AB89" s="725"/>
      <c r="AC89" s="775"/>
      <c r="AD89" s="720"/>
    </row>
    <row r="90" spans="1:30">
      <c r="B90" s="111"/>
      <c r="C90" s="116" t="s">
        <v>68</v>
      </c>
      <c r="D90" s="124" t="s">
        <v>106</v>
      </c>
      <c r="E90" s="92" t="s">
        <v>3</v>
      </c>
      <c r="F90" s="24" t="s">
        <v>107</v>
      </c>
      <c r="G90" s="561">
        <v>195334</v>
      </c>
      <c r="H90" s="640">
        <v>399868</v>
      </c>
      <c r="I90" s="583">
        <v>607536</v>
      </c>
      <c r="J90" s="563">
        <v>842626</v>
      </c>
      <c r="K90" s="561">
        <v>157821</v>
      </c>
      <c r="L90" s="640">
        <v>318771</v>
      </c>
      <c r="M90" s="556">
        <v>483590</v>
      </c>
      <c r="N90" s="588">
        <v>666739</v>
      </c>
      <c r="O90" s="561">
        <v>174665</v>
      </c>
      <c r="P90" s="640">
        <v>356719</v>
      </c>
      <c r="Q90" s="562">
        <v>538455</v>
      </c>
      <c r="R90" s="557">
        <v>735869</v>
      </c>
      <c r="S90" s="561">
        <v>180203</v>
      </c>
      <c r="T90" s="571">
        <v>369729</v>
      </c>
      <c r="U90" s="556">
        <v>566150</v>
      </c>
      <c r="V90" s="588">
        <v>785895</v>
      </c>
      <c r="W90" s="561">
        <v>209375</v>
      </c>
      <c r="X90" s="571">
        <v>416948</v>
      </c>
      <c r="Y90" s="556">
        <v>628319</v>
      </c>
      <c r="Z90" s="588">
        <v>855695</v>
      </c>
      <c r="AA90" s="561">
        <v>227522</v>
      </c>
      <c r="AB90" s="727"/>
      <c r="AC90" s="715"/>
      <c r="AD90" s="736"/>
    </row>
    <row r="91" spans="1:30" ht="18" thickBot="1">
      <c r="B91" s="125"/>
      <c r="C91" s="126"/>
      <c r="D91" s="127" t="s">
        <v>108</v>
      </c>
      <c r="E91" s="128" t="s">
        <v>3</v>
      </c>
      <c r="F91" s="129" t="s">
        <v>109</v>
      </c>
      <c r="G91" s="564">
        <v>14611</v>
      </c>
      <c r="H91" s="641">
        <v>37253</v>
      </c>
      <c r="I91" s="565">
        <v>56971</v>
      </c>
      <c r="J91" s="566">
        <v>76141</v>
      </c>
      <c r="K91" s="564">
        <v>16792</v>
      </c>
      <c r="L91" s="641">
        <v>33194</v>
      </c>
      <c r="M91" s="565">
        <v>53470</v>
      </c>
      <c r="N91" s="566">
        <v>76045</v>
      </c>
      <c r="O91" s="564">
        <v>23608</v>
      </c>
      <c r="P91" s="641">
        <v>46016</v>
      </c>
      <c r="Q91" s="565">
        <v>70180</v>
      </c>
      <c r="R91" s="566">
        <v>96664</v>
      </c>
      <c r="S91" s="564">
        <v>22220</v>
      </c>
      <c r="T91" s="572">
        <v>44779</v>
      </c>
      <c r="U91" s="565">
        <v>67307</v>
      </c>
      <c r="V91" s="566">
        <v>90160</v>
      </c>
      <c r="W91" s="564">
        <v>21312</v>
      </c>
      <c r="X91" s="572">
        <v>43064</v>
      </c>
      <c r="Y91" s="565">
        <v>64506</v>
      </c>
      <c r="Z91" s="566">
        <v>84007</v>
      </c>
      <c r="AA91" s="564">
        <v>22723</v>
      </c>
      <c r="AB91" s="728"/>
      <c r="AC91" s="721"/>
      <c r="AD91" s="722"/>
    </row>
    <row r="92" spans="1:30">
      <c r="B92" s="851"/>
      <c r="C92" s="853" t="s">
        <v>669</v>
      </c>
      <c r="D92" s="851"/>
      <c r="E92" s="92"/>
      <c r="F92" s="852"/>
      <c r="G92" s="640"/>
      <c r="H92" s="640"/>
      <c r="I92" s="640"/>
      <c r="J92" s="640"/>
      <c r="K92" s="640"/>
      <c r="L92" s="640"/>
      <c r="M92" s="640"/>
      <c r="N92" s="640"/>
      <c r="O92" s="640"/>
      <c r="P92" s="640"/>
      <c r="Q92" s="640"/>
      <c r="R92" s="640"/>
      <c r="S92" s="640"/>
      <c r="T92" s="640"/>
      <c r="U92" s="640"/>
      <c r="V92" s="640"/>
      <c r="W92" s="640"/>
      <c r="X92" s="640"/>
      <c r="Y92" s="640"/>
      <c r="Z92" s="640"/>
      <c r="AA92" s="640"/>
      <c r="AB92" s="640"/>
      <c r="AC92" s="640"/>
      <c r="AD92" s="640"/>
    </row>
    <row r="93" spans="1:30">
      <c r="B93" s="851"/>
      <c r="C93" s="869" t="s">
        <v>670</v>
      </c>
      <c r="D93" s="851"/>
      <c r="E93" s="92"/>
      <c r="F93" s="852"/>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row>
    <row r="94" spans="1:30">
      <c r="B94" s="100"/>
      <c r="C94" s="130" t="s">
        <v>620</v>
      </c>
      <c r="D94" s="100"/>
      <c r="E94" s="100"/>
      <c r="F94" s="100"/>
    </row>
    <row r="95" spans="1:30">
      <c r="B95" s="100"/>
      <c r="C95" s="447" t="s">
        <v>621</v>
      </c>
      <c r="D95" s="100"/>
      <c r="E95" s="100"/>
      <c r="F95" s="100"/>
    </row>
    <row r="96" spans="1:30">
      <c r="C96" s="447" t="s">
        <v>507</v>
      </c>
    </row>
    <row r="97" spans="3:3">
      <c r="C97" s="130"/>
    </row>
  </sheetData>
  <mergeCells count="39">
    <mergeCell ref="B86:D86"/>
    <mergeCell ref="D53:D54"/>
    <mergeCell ref="E53:E54"/>
    <mergeCell ref="F53:F54"/>
    <mergeCell ref="G53:J53"/>
    <mergeCell ref="B55:D55"/>
    <mergeCell ref="B61:D61"/>
    <mergeCell ref="B67:D67"/>
    <mergeCell ref="B73:D73"/>
    <mergeCell ref="B79:D79"/>
    <mergeCell ref="B35:D35"/>
    <mergeCell ref="B38:D38"/>
    <mergeCell ref="B9:D9"/>
    <mergeCell ref="B12:D12"/>
    <mergeCell ref="B15:D15"/>
    <mergeCell ref="D30:D31"/>
    <mergeCell ref="D7:D8"/>
    <mergeCell ref="E7:E8"/>
    <mergeCell ref="F7:F8"/>
    <mergeCell ref="G30:J30"/>
    <mergeCell ref="B32:D32"/>
    <mergeCell ref="G7:J7"/>
    <mergeCell ref="E30:E31"/>
    <mergeCell ref="F30:F31"/>
    <mergeCell ref="AA53:AD53"/>
    <mergeCell ref="W7:Z7"/>
    <mergeCell ref="W30:Z30"/>
    <mergeCell ref="W53:Z53"/>
    <mergeCell ref="K7:N7"/>
    <mergeCell ref="O7:R7"/>
    <mergeCell ref="S7:V7"/>
    <mergeCell ref="S30:V30"/>
    <mergeCell ref="AA7:AD7"/>
    <mergeCell ref="AA30:AD30"/>
    <mergeCell ref="S53:V53"/>
    <mergeCell ref="K53:N53"/>
    <mergeCell ref="O53:R53"/>
    <mergeCell ref="K30:N30"/>
    <mergeCell ref="O30:R30"/>
  </mergeCells>
  <phoneticPr fontId="19"/>
  <printOptions horizontalCentered="1" verticalCentered="1"/>
  <pageMargins left="0" right="0" top="0" bottom="0" header="0.31496062992125984" footer="0.31496062992125984"/>
  <pageSetup paperSize="9" scale="2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57"/>
  <sheetViews>
    <sheetView showGridLines="0" view="pageBreakPreview" zoomScale="70" zoomScaleNormal="8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159" customWidth="1"/>
    <col min="17" max="19" width="15.375" style="8" customWidth="1"/>
    <col min="20" max="20" width="15.375" style="159" customWidth="1"/>
    <col min="21" max="23" width="15.375" style="8" customWidth="1"/>
    <col min="24" max="24" width="15.375" style="159" customWidth="1"/>
    <col min="25" max="27" width="15.375" style="8" customWidth="1"/>
    <col min="28" max="28" width="15.375" style="159" customWidth="1"/>
    <col min="29" max="29" width="15.375" style="8" customWidth="1"/>
    <col min="30" max="16384" width="13" style="8"/>
  </cols>
  <sheetData>
    <row r="1" spans="1:29" s="4" customFormat="1" ht="19.5" customHeight="1">
      <c r="A1" s="1"/>
      <c r="B1" s="1" t="s">
        <v>0</v>
      </c>
      <c r="C1" s="2"/>
      <c r="D1" s="2"/>
      <c r="E1" s="2"/>
      <c r="F1" s="3"/>
      <c r="G1" s="3"/>
      <c r="H1" s="3"/>
      <c r="I1" s="3"/>
      <c r="J1" s="3"/>
      <c r="K1" s="3"/>
      <c r="L1" s="3"/>
      <c r="M1" s="3"/>
      <c r="N1" s="3"/>
      <c r="O1" s="3"/>
      <c r="P1" s="156"/>
      <c r="Q1" s="3"/>
      <c r="R1" s="3"/>
      <c r="S1" s="3"/>
      <c r="T1" s="156"/>
      <c r="U1" s="3"/>
      <c r="V1" s="3"/>
      <c r="W1" s="3"/>
      <c r="X1" s="156"/>
      <c r="Y1" s="3"/>
      <c r="Z1" s="3"/>
      <c r="AA1" s="3"/>
      <c r="AB1" s="156"/>
      <c r="AC1" s="3"/>
    </row>
    <row r="2" spans="1:29" s="6" customFormat="1" ht="15" customHeight="1">
      <c r="A2" s="5"/>
      <c r="B2" s="5"/>
      <c r="P2" s="157"/>
      <c r="T2" s="157"/>
      <c r="X2" s="157"/>
      <c r="AB2" s="157"/>
    </row>
    <row r="3" spans="1:29" s="9" customFormat="1" ht="18" customHeight="1">
      <c r="A3" s="5"/>
      <c r="B3" s="5" t="s">
        <v>117</v>
      </c>
      <c r="P3" s="158"/>
      <c r="T3" s="158"/>
      <c r="X3" s="158"/>
      <c r="AB3" s="158"/>
    </row>
    <row r="4" spans="1:29" s="6" customFormat="1" ht="9" customHeight="1">
      <c r="A4" s="5"/>
      <c r="P4" s="157"/>
      <c r="T4" s="157"/>
      <c r="X4" s="157"/>
      <c r="AB4" s="157"/>
    </row>
    <row r="5" spans="1:29" ht="18" customHeight="1" thickBot="1">
      <c r="B5" s="8" t="s">
        <v>56</v>
      </c>
    </row>
    <row r="6" spans="1:29" ht="18" customHeight="1">
      <c r="B6" s="973" t="s">
        <v>118</v>
      </c>
      <c r="C6" s="974"/>
      <c r="D6" s="977" t="s">
        <v>119</v>
      </c>
      <c r="E6" s="979" t="s">
        <v>120</v>
      </c>
      <c r="F6" s="970" t="s">
        <v>59</v>
      </c>
      <c r="G6" s="971"/>
      <c r="H6" s="971"/>
      <c r="I6" s="972"/>
      <c r="J6" s="970" t="s">
        <v>98</v>
      </c>
      <c r="K6" s="971"/>
      <c r="L6" s="971"/>
      <c r="M6" s="972"/>
      <c r="N6" s="970" t="s">
        <v>7</v>
      </c>
      <c r="O6" s="971"/>
      <c r="P6" s="971"/>
      <c r="Q6" s="972"/>
      <c r="R6" s="970" t="s">
        <v>500</v>
      </c>
      <c r="S6" s="971"/>
      <c r="T6" s="971"/>
      <c r="U6" s="972"/>
      <c r="V6" s="970" t="s">
        <v>515</v>
      </c>
      <c r="W6" s="971"/>
      <c r="X6" s="971"/>
      <c r="Y6" s="972"/>
      <c r="Z6" s="970" t="s">
        <v>539</v>
      </c>
      <c r="AA6" s="971"/>
      <c r="AB6" s="971"/>
      <c r="AC6" s="972"/>
    </row>
    <row r="7" spans="1:29" ht="23.25" thickBot="1">
      <c r="B7" s="975"/>
      <c r="C7" s="976"/>
      <c r="D7" s="978"/>
      <c r="E7" s="980"/>
      <c r="F7" s="160" t="s">
        <v>121</v>
      </c>
      <c r="G7" s="161" t="s">
        <v>122</v>
      </c>
      <c r="H7" s="162" t="s">
        <v>123</v>
      </c>
      <c r="I7" s="163" t="s">
        <v>124</v>
      </c>
      <c r="J7" s="160" t="s">
        <v>125</v>
      </c>
      <c r="K7" s="161" t="s">
        <v>126</v>
      </c>
      <c r="L7" s="164" t="s">
        <v>127</v>
      </c>
      <c r="M7" s="163" t="s">
        <v>128</v>
      </c>
      <c r="N7" s="160" t="s">
        <v>129</v>
      </c>
      <c r="O7" s="161" t="s">
        <v>130</v>
      </c>
      <c r="P7" s="165" t="s">
        <v>131</v>
      </c>
      <c r="Q7" s="163" t="s">
        <v>132</v>
      </c>
      <c r="R7" s="160" t="s">
        <v>501</v>
      </c>
      <c r="S7" s="161" t="s">
        <v>502</v>
      </c>
      <c r="T7" s="165" t="s">
        <v>503</v>
      </c>
      <c r="U7" s="163" t="s">
        <v>504</v>
      </c>
      <c r="V7" s="160" t="s">
        <v>517</v>
      </c>
      <c r="W7" s="161" t="s">
        <v>518</v>
      </c>
      <c r="X7" s="165" t="s">
        <v>519</v>
      </c>
      <c r="Y7" s="163" t="s">
        <v>521</v>
      </c>
      <c r="Z7" s="160" t="s">
        <v>542</v>
      </c>
      <c r="AA7" s="161" t="s">
        <v>543</v>
      </c>
      <c r="AB7" s="165" t="s">
        <v>544</v>
      </c>
      <c r="AC7" s="163" t="s">
        <v>545</v>
      </c>
    </row>
    <row r="8" spans="1:29" ht="18" customHeight="1">
      <c r="B8" s="166" t="s">
        <v>133</v>
      </c>
      <c r="C8" s="167"/>
      <c r="D8" s="168" t="s">
        <v>3</v>
      </c>
      <c r="E8" s="169" t="s">
        <v>134</v>
      </c>
      <c r="F8" s="479"/>
      <c r="G8" s="480"/>
      <c r="H8" s="481"/>
      <c r="I8" s="482"/>
      <c r="J8" s="479"/>
      <c r="K8" s="480"/>
      <c r="L8" s="483"/>
      <c r="M8" s="482"/>
      <c r="N8" s="479"/>
      <c r="O8" s="220"/>
      <c r="P8" s="617"/>
      <c r="Q8" s="482"/>
      <c r="R8" s="618"/>
      <c r="S8" s="442"/>
      <c r="T8" s="617"/>
      <c r="U8" s="619"/>
      <c r="V8" s="618"/>
      <c r="W8" s="442"/>
      <c r="X8" s="617"/>
      <c r="Y8" s="619"/>
      <c r="Z8" s="618"/>
      <c r="AA8" s="442"/>
      <c r="AB8" s="617"/>
      <c r="AC8" s="619"/>
    </row>
    <row r="9" spans="1:29" ht="18" customHeight="1">
      <c r="A9" s="170"/>
      <c r="B9" s="171" t="s">
        <v>135</v>
      </c>
      <c r="C9" s="172"/>
      <c r="D9" s="173" t="s">
        <v>3</v>
      </c>
      <c r="E9" s="174" t="s">
        <v>136</v>
      </c>
      <c r="F9" s="175">
        <v>733315</v>
      </c>
      <c r="G9" s="176">
        <v>780619</v>
      </c>
      <c r="H9" s="177">
        <v>844993</v>
      </c>
      <c r="I9" s="178">
        <v>850450</v>
      </c>
      <c r="J9" s="175">
        <v>787596</v>
      </c>
      <c r="K9" s="176">
        <v>827740</v>
      </c>
      <c r="L9" s="179">
        <v>848047</v>
      </c>
      <c r="M9" s="178">
        <v>974467</v>
      </c>
      <c r="N9" s="175">
        <v>904917</v>
      </c>
      <c r="O9" s="180">
        <v>887058</v>
      </c>
      <c r="P9" s="620">
        <v>951746</v>
      </c>
      <c r="Q9" s="178">
        <v>966890</v>
      </c>
      <c r="R9" s="175">
        <v>930725</v>
      </c>
      <c r="S9" s="180">
        <v>943408</v>
      </c>
      <c r="T9" s="620">
        <v>1036625</v>
      </c>
      <c r="U9" s="178">
        <v>1110056</v>
      </c>
      <c r="V9" s="175">
        <v>1099059</v>
      </c>
      <c r="W9" s="180">
        <v>1036327</v>
      </c>
      <c r="X9" s="620">
        <v>1070326</v>
      </c>
      <c r="Y9" s="178">
        <v>1247041</v>
      </c>
      <c r="Z9" s="175">
        <v>1198894</v>
      </c>
      <c r="AA9" s="1023">
        <v>1378515</v>
      </c>
      <c r="AB9" s="766"/>
      <c r="AC9" s="681"/>
    </row>
    <row r="10" spans="1:29" ht="18" customHeight="1">
      <c r="A10" s="170"/>
      <c r="B10" s="171"/>
      <c r="C10" s="181" t="s">
        <v>137</v>
      </c>
      <c r="D10" s="182" t="s">
        <v>3</v>
      </c>
      <c r="E10" s="183" t="s">
        <v>138</v>
      </c>
      <c r="F10" s="484">
        <v>194211</v>
      </c>
      <c r="G10" s="486">
        <v>186526</v>
      </c>
      <c r="H10" s="485">
        <v>201094</v>
      </c>
      <c r="I10" s="488">
        <v>190070</v>
      </c>
      <c r="J10" s="484">
        <v>194270</v>
      </c>
      <c r="K10" s="486">
        <v>193725</v>
      </c>
      <c r="L10" s="184">
        <v>196176</v>
      </c>
      <c r="M10" s="488">
        <v>251309</v>
      </c>
      <c r="N10" s="484">
        <v>280012</v>
      </c>
      <c r="O10" s="185">
        <v>223579</v>
      </c>
      <c r="P10" s="621">
        <v>250038</v>
      </c>
      <c r="Q10" s="488">
        <v>205356</v>
      </c>
      <c r="R10" s="484">
        <v>266763</v>
      </c>
      <c r="S10" s="185">
        <v>256070</v>
      </c>
      <c r="T10" s="621">
        <v>296256</v>
      </c>
      <c r="U10" s="488">
        <v>287058</v>
      </c>
      <c r="V10" s="484">
        <v>369650</v>
      </c>
      <c r="W10" s="185">
        <v>237643</v>
      </c>
      <c r="X10" s="621">
        <v>234827</v>
      </c>
      <c r="Y10" s="488">
        <v>246941</v>
      </c>
      <c r="Z10" s="484">
        <v>273575</v>
      </c>
      <c r="AA10" s="1024">
        <v>298375</v>
      </c>
      <c r="AB10" s="767"/>
      <c r="AC10" s="683"/>
    </row>
    <row r="11" spans="1:29" ht="18" customHeight="1">
      <c r="A11" s="170"/>
      <c r="B11" s="171"/>
      <c r="C11" s="186" t="s">
        <v>139</v>
      </c>
      <c r="D11" s="187" t="s">
        <v>3</v>
      </c>
      <c r="E11" s="188" t="s">
        <v>140</v>
      </c>
      <c r="F11" s="270">
        <v>363737</v>
      </c>
      <c r="G11" s="489">
        <v>394803</v>
      </c>
      <c r="H11" s="189">
        <v>439645</v>
      </c>
      <c r="I11" s="490">
        <v>485363</v>
      </c>
      <c r="J11" s="270">
        <v>403535</v>
      </c>
      <c r="K11" s="489">
        <v>426548</v>
      </c>
      <c r="L11" s="189">
        <v>427701</v>
      </c>
      <c r="M11" s="490">
        <v>549126</v>
      </c>
      <c r="N11" s="270">
        <v>435716</v>
      </c>
      <c r="O11" s="190">
        <v>465826</v>
      </c>
      <c r="P11" s="622">
        <v>483717</v>
      </c>
      <c r="Q11" s="490">
        <v>572175</v>
      </c>
      <c r="R11" s="270">
        <v>439555</v>
      </c>
      <c r="S11" s="190">
        <v>454100</v>
      </c>
      <c r="T11" s="622">
        <v>495754</v>
      </c>
      <c r="U11" s="490">
        <v>601883</v>
      </c>
      <c r="V11" s="270">
        <v>466143</v>
      </c>
      <c r="W11" s="190">
        <v>515836</v>
      </c>
      <c r="X11" s="622">
        <v>543876</v>
      </c>
      <c r="Y11" s="490">
        <v>672665</v>
      </c>
      <c r="Z11" s="270">
        <v>584934</v>
      </c>
      <c r="AA11" s="1025">
        <v>604829</v>
      </c>
      <c r="AB11" s="768"/>
      <c r="AC11" s="685"/>
    </row>
    <row r="12" spans="1:29" ht="18" customHeight="1">
      <c r="A12" s="170"/>
      <c r="B12" s="171"/>
      <c r="C12" s="186" t="s">
        <v>141</v>
      </c>
      <c r="D12" s="187" t="s">
        <v>3</v>
      </c>
      <c r="E12" s="188" t="s">
        <v>142</v>
      </c>
      <c r="F12" s="270">
        <v>80814</v>
      </c>
      <c r="G12" s="489">
        <v>103683</v>
      </c>
      <c r="H12" s="189">
        <v>106593</v>
      </c>
      <c r="I12" s="490">
        <v>81948</v>
      </c>
      <c r="J12" s="270">
        <v>84118</v>
      </c>
      <c r="K12" s="489">
        <v>102558</v>
      </c>
      <c r="L12" s="189">
        <v>113087</v>
      </c>
      <c r="M12" s="490">
        <v>81929</v>
      </c>
      <c r="N12" s="270">
        <v>88670</v>
      </c>
      <c r="O12" s="190">
        <v>98237</v>
      </c>
      <c r="P12" s="622">
        <v>115205</v>
      </c>
      <c r="Q12" s="490">
        <v>74828</v>
      </c>
      <c r="R12" s="270">
        <v>86587</v>
      </c>
      <c r="S12" s="190">
        <v>105650</v>
      </c>
      <c r="T12" s="622">
        <v>120988</v>
      </c>
      <c r="U12" s="490">
        <v>101496</v>
      </c>
      <c r="V12" s="270">
        <v>92782</v>
      </c>
      <c r="W12" s="190">
        <v>108183</v>
      </c>
      <c r="X12" s="622">
        <v>118975</v>
      </c>
      <c r="Y12" s="490">
        <v>105477</v>
      </c>
      <c r="Z12" s="270">
        <v>125455</v>
      </c>
      <c r="AA12" s="1025">
        <v>150738</v>
      </c>
      <c r="AB12" s="768"/>
      <c r="AC12" s="685"/>
    </row>
    <row r="13" spans="1:29" ht="18" customHeight="1">
      <c r="A13" s="170"/>
      <c r="B13" s="171"/>
      <c r="C13" s="186" t="s">
        <v>143</v>
      </c>
      <c r="D13" s="187" t="s">
        <v>3</v>
      </c>
      <c r="E13" s="188" t="s">
        <v>144</v>
      </c>
      <c r="F13" s="270">
        <v>17334</v>
      </c>
      <c r="G13" s="489">
        <v>22584</v>
      </c>
      <c r="H13" s="189">
        <v>27310</v>
      </c>
      <c r="I13" s="490">
        <v>21543</v>
      </c>
      <c r="J13" s="270">
        <v>20674</v>
      </c>
      <c r="K13" s="489">
        <v>23538</v>
      </c>
      <c r="L13" s="189">
        <v>28750</v>
      </c>
      <c r="M13" s="490">
        <v>15294</v>
      </c>
      <c r="N13" s="270">
        <v>18639</v>
      </c>
      <c r="O13" s="190">
        <v>18486</v>
      </c>
      <c r="P13" s="622">
        <v>20664</v>
      </c>
      <c r="Q13" s="490">
        <v>13727</v>
      </c>
      <c r="R13" s="270">
        <v>16758</v>
      </c>
      <c r="S13" s="190">
        <v>19067</v>
      </c>
      <c r="T13" s="622">
        <v>22656</v>
      </c>
      <c r="U13" s="490">
        <v>14476</v>
      </c>
      <c r="V13" s="270">
        <v>26241</v>
      </c>
      <c r="W13" s="190">
        <v>22362</v>
      </c>
      <c r="X13" s="622">
        <v>29550</v>
      </c>
      <c r="Y13" s="490">
        <v>25429</v>
      </c>
      <c r="Z13" s="270">
        <v>27632</v>
      </c>
      <c r="AA13" s="1025">
        <v>32988</v>
      </c>
      <c r="AB13" s="768"/>
      <c r="AC13" s="685"/>
    </row>
    <row r="14" spans="1:29" ht="18" customHeight="1">
      <c r="A14" s="170"/>
      <c r="B14" s="171"/>
      <c r="C14" s="186" t="s">
        <v>145</v>
      </c>
      <c r="D14" s="187" t="s">
        <v>3</v>
      </c>
      <c r="E14" s="188" t="s">
        <v>146</v>
      </c>
      <c r="F14" s="270">
        <v>12448</v>
      </c>
      <c r="G14" s="489">
        <v>12537</v>
      </c>
      <c r="H14" s="189">
        <v>12822</v>
      </c>
      <c r="I14" s="490">
        <v>11895</v>
      </c>
      <c r="J14" s="270">
        <v>14212</v>
      </c>
      <c r="K14" s="489">
        <v>13251</v>
      </c>
      <c r="L14" s="189">
        <v>14847</v>
      </c>
      <c r="M14" s="490">
        <v>9440</v>
      </c>
      <c r="N14" s="270">
        <v>10716</v>
      </c>
      <c r="O14" s="190">
        <v>11734</v>
      </c>
      <c r="P14" s="622">
        <v>11822</v>
      </c>
      <c r="Q14" s="490">
        <v>13296</v>
      </c>
      <c r="R14" s="270">
        <v>14448</v>
      </c>
      <c r="S14" s="190">
        <v>14993</v>
      </c>
      <c r="T14" s="622">
        <v>15008</v>
      </c>
      <c r="U14" s="490">
        <v>16522</v>
      </c>
      <c r="V14" s="270">
        <v>26379</v>
      </c>
      <c r="W14" s="190">
        <v>26664</v>
      </c>
      <c r="X14" s="622">
        <v>28151</v>
      </c>
      <c r="Y14" s="490">
        <v>79342</v>
      </c>
      <c r="Z14" s="270">
        <v>39431</v>
      </c>
      <c r="AA14" s="1025">
        <v>40734</v>
      </c>
      <c r="AB14" s="768"/>
      <c r="AC14" s="685"/>
    </row>
    <row r="15" spans="1:29" ht="18" customHeight="1">
      <c r="A15" s="170"/>
      <c r="B15" s="191"/>
      <c r="C15" s="192" t="s">
        <v>147</v>
      </c>
      <c r="D15" s="193" t="s">
        <v>3</v>
      </c>
      <c r="E15" s="194" t="s">
        <v>148</v>
      </c>
      <c r="F15" s="195">
        <v>64771</v>
      </c>
      <c r="G15" s="196">
        <v>60485</v>
      </c>
      <c r="H15" s="197">
        <v>57529</v>
      </c>
      <c r="I15" s="198">
        <v>59631</v>
      </c>
      <c r="J15" s="195">
        <v>70787</v>
      </c>
      <c r="K15" s="196">
        <v>68121</v>
      </c>
      <c r="L15" s="197">
        <v>67486</v>
      </c>
      <c r="M15" s="198">
        <v>67369</v>
      </c>
      <c r="N15" s="195">
        <v>71164</v>
      </c>
      <c r="O15" s="199">
        <v>69195</v>
      </c>
      <c r="P15" s="623">
        <v>70300</v>
      </c>
      <c r="Q15" s="198">
        <v>87509</v>
      </c>
      <c r="R15" s="195">
        <v>106614</v>
      </c>
      <c r="S15" s="199">
        <v>93527</v>
      </c>
      <c r="T15" s="623">
        <v>85963</v>
      </c>
      <c r="U15" s="198">
        <v>88621</v>
      </c>
      <c r="V15" s="195">
        <v>117864</v>
      </c>
      <c r="W15" s="199">
        <v>125640</v>
      </c>
      <c r="X15" s="623">
        <v>114945</v>
      </c>
      <c r="Y15" s="198">
        <v>117187</v>
      </c>
      <c r="Z15" s="195">
        <v>147866</v>
      </c>
      <c r="AA15" s="1026">
        <v>250851</v>
      </c>
      <c r="AB15" s="769"/>
      <c r="AC15" s="687"/>
    </row>
    <row r="16" spans="1:29" ht="18" customHeight="1">
      <c r="A16" s="170"/>
      <c r="B16" s="200" t="s">
        <v>149</v>
      </c>
      <c r="C16" s="201"/>
      <c r="D16" s="202" t="s">
        <v>3</v>
      </c>
      <c r="E16" s="203" t="s">
        <v>150</v>
      </c>
      <c r="F16" s="491">
        <v>1394333</v>
      </c>
      <c r="G16" s="492">
        <v>1430853</v>
      </c>
      <c r="H16" s="217">
        <v>1435879</v>
      </c>
      <c r="I16" s="493">
        <v>1419752</v>
      </c>
      <c r="J16" s="491">
        <v>1455906</v>
      </c>
      <c r="K16" s="492">
        <v>1500428</v>
      </c>
      <c r="L16" s="179">
        <v>1466250</v>
      </c>
      <c r="M16" s="493">
        <v>1501595</v>
      </c>
      <c r="N16" s="491">
        <v>1657542</v>
      </c>
      <c r="O16" s="204">
        <v>1670383</v>
      </c>
      <c r="P16" s="620">
        <v>1752689</v>
      </c>
      <c r="Q16" s="493">
        <v>1719118</v>
      </c>
      <c r="R16" s="491">
        <v>1731902</v>
      </c>
      <c r="S16" s="204">
        <v>1732261</v>
      </c>
      <c r="T16" s="620">
        <v>1741667</v>
      </c>
      <c r="U16" s="493">
        <v>1786959</v>
      </c>
      <c r="V16" s="491">
        <v>1819099</v>
      </c>
      <c r="W16" s="204">
        <v>1847888</v>
      </c>
      <c r="X16" s="620">
        <v>1873512</v>
      </c>
      <c r="Y16" s="493">
        <v>1837472</v>
      </c>
      <c r="Z16" s="491">
        <v>1925652</v>
      </c>
      <c r="AA16" s="1027">
        <v>1975269</v>
      </c>
      <c r="AB16" s="766"/>
      <c r="AC16" s="688"/>
    </row>
    <row r="17" spans="1:29" ht="18" customHeight="1">
      <c r="A17" s="170"/>
      <c r="B17" s="171"/>
      <c r="C17" s="205" t="s">
        <v>151</v>
      </c>
      <c r="D17" s="182" t="s">
        <v>3</v>
      </c>
      <c r="E17" s="183" t="s">
        <v>152</v>
      </c>
      <c r="F17" s="494">
        <v>324096</v>
      </c>
      <c r="G17" s="495">
        <v>338351</v>
      </c>
      <c r="H17" s="184">
        <v>340534</v>
      </c>
      <c r="I17" s="497">
        <v>348398</v>
      </c>
      <c r="J17" s="494">
        <v>348420</v>
      </c>
      <c r="K17" s="495">
        <v>352052</v>
      </c>
      <c r="L17" s="184">
        <v>349737</v>
      </c>
      <c r="M17" s="497">
        <v>355717</v>
      </c>
      <c r="N17" s="494">
        <v>336839</v>
      </c>
      <c r="O17" s="206">
        <v>334591</v>
      </c>
      <c r="P17" s="621">
        <v>345957</v>
      </c>
      <c r="Q17" s="497">
        <v>344922</v>
      </c>
      <c r="R17" s="494">
        <v>341093</v>
      </c>
      <c r="S17" s="206">
        <v>342383</v>
      </c>
      <c r="T17" s="621">
        <v>338971</v>
      </c>
      <c r="U17" s="497">
        <v>339158</v>
      </c>
      <c r="V17" s="494">
        <v>333805</v>
      </c>
      <c r="W17" s="206">
        <v>335856</v>
      </c>
      <c r="X17" s="621">
        <v>333513</v>
      </c>
      <c r="Y17" s="497">
        <v>332225</v>
      </c>
      <c r="Z17" s="494">
        <v>328056</v>
      </c>
      <c r="AA17" s="1028">
        <v>327936</v>
      </c>
      <c r="AB17" s="767"/>
      <c r="AC17" s="690"/>
    </row>
    <row r="18" spans="1:29" ht="18" customHeight="1">
      <c r="A18" s="170"/>
      <c r="B18" s="171"/>
      <c r="C18" s="207" t="s">
        <v>153</v>
      </c>
      <c r="D18" s="208" t="s">
        <v>3</v>
      </c>
      <c r="E18" s="209" t="s">
        <v>154</v>
      </c>
      <c r="F18" s="498" t="s">
        <v>112</v>
      </c>
      <c r="G18" s="499" t="s">
        <v>112</v>
      </c>
      <c r="H18" s="242" t="s">
        <v>112</v>
      </c>
      <c r="I18" s="501" t="s">
        <v>112</v>
      </c>
      <c r="J18" s="498" t="s">
        <v>112</v>
      </c>
      <c r="K18" s="499" t="s">
        <v>112</v>
      </c>
      <c r="L18" s="242" t="s">
        <v>112</v>
      </c>
      <c r="M18" s="501" t="s">
        <v>112</v>
      </c>
      <c r="N18" s="498">
        <v>138418</v>
      </c>
      <c r="O18" s="210">
        <v>162349</v>
      </c>
      <c r="P18" s="624">
        <v>162115</v>
      </c>
      <c r="Q18" s="501">
        <v>160005</v>
      </c>
      <c r="R18" s="498">
        <v>158585</v>
      </c>
      <c r="S18" s="210">
        <v>155818</v>
      </c>
      <c r="T18" s="624">
        <v>150028</v>
      </c>
      <c r="U18" s="501">
        <v>153357</v>
      </c>
      <c r="V18" s="498">
        <v>149087</v>
      </c>
      <c r="W18" s="210">
        <v>148067</v>
      </c>
      <c r="X18" s="624">
        <v>144097</v>
      </c>
      <c r="Y18" s="501">
        <v>151794</v>
      </c>
      <c r="Z18" s="498">
        <v>160998</v>
      </c>
      <c r="AA18" s="1029">
        <v>161538</v>
      </c>
      <c r="AB18" s="770"/>
      <c r="AC18" s="692"/>
    </row>
    <row r="19" spans="1:29" ht="18" customHeight="1">
      <c r="A19" s="170"/>
      <c r="B19" s="171"/>
      <c r="C19" s="211" t="s">
        <v>155</v>
      </c>
      <c r="D19" s="187" t="s">
        <v>3</v>
      </c>
      <c r="E19" s="188" t="s">
        <v>156</v>
      </c>
      <c r="F19" s="270">
        <v>346835</v>
      </c>
      <c r="G19" s="489">
        <v>352299</v>
      </c>
      <c r="H19" s="189">
        <v>354892</v>
      </c>
      <c r="I19" s="490">
        <v>335887</v>
      </c>
      <c r="J19" s="270">
        <v>345913</v>
      </c>
      <c r="K19" s="489">
        <v>358321</v>
      </c>
      <c r="L19" s="189">
        <v>351408</v>
      </c>
      <c r="M19" s="490">
        <v>357014</v>
      </c>
      <c r="N19" s="270">
        <v>365895</v>
      </c>
      <c r="O19" s="190">
        <v>363462</v>
      </c>
      <c r="P19" s="622">
        <v>398682</v>
      </c>
      <c r="Q19" s="490">
        <v>391017</v>
      </c>
      <c r="R19" s="270">
        <v>385027</v>
      </c>
      <c r="S19" s="190">
        <v>380100</v>
      </c>
      <c r="T19" s="622">
        <v>391527</v>
      </c>
      <c r="U19" s="490">
        <v>415272</v>
      </c>
      <c r="V19" s="270">
        <v>455886</v>
      </c>
      <c r="W19" s="190">
        <v>455271</v>
      </c>
      <c r="X19" s="622">
        <v>469890</v>
      </c>
      <c r="Y19" s="490">
        <v>493769</v>
      </c>
      <c r="Z19" s="270">
        <v>555838</v>
      </c>
      <c r="AA19" s="1025">
        <v>589003</v>
      </c>
      <c r="AB19" s="768"/>
      <c r="AC19" s="685"/>
    </row>
    <row r="20" spans="1:29" ht="18" customHeight="1">
      <c r="A20" s="170"/>
      <c r="B20" s="171"/>
      <c r="C20" s="211" t="s">
        <v>157</v>
      </c>
      <c r="D20" s="187" t="s">
        <v>3</v>
      </c>
      <c r="E20" s="188" t="s">
        <v>158</v>
      </c>
      <c r="F20" s="270">
        <v>431545</v>
      </c>
      <c r="G20" s="489">
        <v>433842</v>
      </c>
      <c r="H20" s="189">
        <v>435281</v>
      </c>
      <c r="I20" s="490">
        <v>431412</v>
      </c>
      <c r="J20" s="270">
        <v>434616</v>
      </c>
      <c r="K20" s="489">
        <v>437064</v>
      </c>
      <c r="L20" s="189">
        <v>440206</v>
      </c>
      <c r="M20" s="490">
        <v>444444</v>
      </c>
      <c r="N20" s="270">
        <v>456731</v>
      </c>
      <c r="O20" s="190">
        <v>458948</v>
      </c>
      <c r="P20" s="622">
        <v>470422</v>
      </c>
      <c r="Q20" s="490">
        <v>477716</v>
      </c>
      <c r="R20" s="270">
        <v>478083</v>
      </c>
      <c r="S20" s="190">
        <v>477427</v>
      </c>
      <c r="T20" s="622">
        <v>479830</v>
      </c>
      <c r="U20" s="490">
        <v>477495</v>
      </c>
      <c r="V20" s="270">
        <v>480212</v>
      </c>
      <c r="W20" s="190">
        <v>479504</v>
      </c>
      <c r="X20" s="622">
        <v>487001</v>
      </c>
      <c r="Y20" s="490">
        <v>506705</v>
      </c>
      <c r="Z20" s="270">
        <v>525445</v>
      </c>
      <c r="AA20" s="1025">
        <v>536515</v>
      </c>
      <c r="AB20" s="768"/>
      <c r="AC20" s="685"/>
    </row>
    <row r="21" spans="1:29" ht="18" customHeight="1">
      <c r="A21" s="170"/>
      <c r="B21" s="171"/>
      <c r="C21" s="211" t="s">
        <v>159</v>
      </c>
      <c r="D21" s="187" t="s">
        <v>3</v>
      </c>
      <c r="E21" s="188" t="s">
        <v>160</v>
      </c>
      <c r="F21" s="270">
        <v>28179</v>
      </c>
      <c r="G21" s="489">
        <v>27950</v>
      </c>
      <c r="H21" s="189">
        <v>27672</v>
      </c>
      <c r="I21" s="490">
        <v>27384</v>
      </c>
      <c r="J21" s="270">
        <v>27244</v>
      </c>
      <c r="K21" s="489">
        <v>27110</v>
      </c>
      <c r="L21" s="189">
        <v>26990</v>
      </c>
      <c r="M21" s="490">
        <v>27331</v>
      </c>
      <c r="N21" s="270">
        <v>27185</v>
      </c>
      <c r="O21" s="190">
        <v>27086</v>
      </c>
      <c r="P21" s="622">
        <v>27007</v>
      </c>
      <c r="Q21" s="490">
        <v>27113</v>
      </c>
      <c r="R21" s="270">
        <v>26878</v>
      </c>
      <c r="S21" s="190">
        <v>26790</v>
      </c>
      <c r="T21" s="622">
        <v>26688</v>
      </c>
      <c r="U21" s="490">
        <v>26825</v>
      </c>
      <c r="V21" s="270">
        <v>26783</v>
      </c>
      <c r="W21" s="190">
        <v>26752</v>
      </c>
      <c r="X21" s="622">
        <v>26730</v>
      </c>
      <c r="Y21" s="490">
        <v>29423</v>
      </c>
      <c r="Z21" s="270">
        <v>29416</v>
      </c>
      <c r="AA21" s="1025">
        <v>26715</v>
      </c>
      <c r="AB21" s="768"/>
      <c r="AC21" s="685"/>
    </row>
    <row r="22" spans="1:29" ht="18" customHeight="1">
      <c r="A22" s="170"/>
      <c r="B22" s="171"/>
      <c r="C22" s="211" t="s">
        <v>161</v>
      </c>
      <c r="D22" s="187" t="s">
        <v>3</v>
      </c>
      <c r="E22" s="188" t="s">
        <v>162</v>
      </c>
      <c r="F22" s="270">
        <v>5930</v>
      </c>
      <c r="G22" s="489">
        <v>5960</v>
      </c>
      <c r="H22" s="189">
        <v>6389</v>
      </c>
      <c r="I22" s="490">
        <v>6831</v>
      </c>
      <c r="J22" s="270">
        <v>6596</v>
      </c>
      <c r="K22" s="489">
        <v>7119</v>
      </c>
      <c r="L22" s="189">
        <v>6899</v>
      </c>
      <c r="M22" s="490">
        <v>6573</v>
      </c>
      <c r="N22" s="270">
        <v>6800</v>
      </c>
      <c r="O22" s="190">
        <v>7804</v>
      </c>
      <c r="P22" s="622">
        <v>8150</v>
      </c>
      <c r="Q22" s="490">
        <v>8366</v>
      </c>
      <c r="R22" s="270">
        <v>8480</v>
      </c>
      <c r="S22" s="190">
        <v>8563</v>
      </c>
      <c r="T22" s="622">
        <v>10452</v>
      </c>
      <c r="U22" s="490">
        <v>5756</v>
      </c>
      <c r="V22" s="270">
        <v>5727</v>
      </c>
      <c r="W22" s="190">
        <v>5697</v>
      </c>
      <c r="X22" s="622">
        <v>5657</v>
      </c>
      <c r="Y22" s="490">
        <v>5570</v>
      </c>
      <c r="Z22" s="270">
        <v>6161</v>
      </c>
      <c r="AA22" s="1025">
        <v>6206</v>
      </c>
      <c r="AB22" s="768"/>
      <c r="AC22" s="685"/>
    </row>
    <row r="23" spans="1:29" ht="18" customHeight="1">
      <c r="A23" s="170"/>
      <c r="B23" s="171"/>
      <c r="C23" s="211" t="s">
        <v>145</v>
      </c>
      <c r="D23" s="187" t="s">
        <v>3</v>
      </c>
      <c r="E23" s="188" t="s">
        <v>163</v>
      </c>
      <c r="F23" s="270">
        <v>111251</v>
      </c>
      <c r="G23" s="489">
        <v>128635</v>
      </c>
      <c r="H23" s="189">
        <v>140982</v>
      </c>
      <c r="I23" s="490">
        <v>138223</v>
      </c>
      <c r="J23" s="270">
        <v>165405</v>
      </c>
      <c r="K23" s="489">
        <v>192873</v>
      </c>
      <c r="L23" s="189">
        <v>149707</v>
      </c>
      <c r="M23" s="490">
        <v>168803</v>
      </c>
      <c r="N23" s="270">
        <v>182354</v>
      </c>
      <c r="O23" s="190">
        <v>166297</v>
      </c>
      <c r="P23" s="622">
        <v>190276</v>
      </c>
      <c r="Q23" s="490">
        <v>142211</v>
      </c>
      <c r="R23" s="270">
        <v>172380</v>
      </c>
      <c r="S23" s="190">
        <v>181829</v>
      </c>
      <c r="T23" s="622">
        <v>186441</v>
      </c>
      <c r="U23" s="490">
        <v>216942</v>
      </c>
      <c r="V23" s="270">
        <v>221246</v>
      </c>
      <c r="W23" s="190">
        <v>262220</v>
      </c>
      <c r="X23" s="622">
        <v>267997</v>
      </c>
      <c r="Y23" s="490">
        <v>123049</v>
      </c>
      <c r="Z23" s="270">
        <v>120688</v>
      </c>
      <c r="AA23" s="1025">
        <v>127526</v>
      </c>
      <c r="AB23" s="768"/>
      <c r="AC23" s="685"/>
    </row>
    <row r="24" spans="1:29" ht="18" customHeight="1">
      <c r="A24" s="170"/>
      <c r="B24" s="171"/>
      <c r="C24" s="211" t="s">
        <v>164</v>
      </c>
      <c r="D24" s="187" t="s">
        <v>3</v>
      </c>
      <c r="E24" s="188" t="s">
        <v>165</v>
      </c>
      <c r="F24" s="270">
        <v>111970</v>
      </c>
      <c r="G24" s="489">
        <v>107489</v>
      </c>
      <c r="H24" s="189">
        <v>94274</v>
      </c>
      <c r="I24" s="490">
        <v>95757</v>
      </c>
      <c r="J24" s="270">
        <v>89467</v>
      </c>
      <c r="K24" s="489">
        <v>87319</v>
      </c>
      <c r="L24" s="189">
        <v>100806</v>
      </c>
      <c r="M24" s="490">
        <v>98220</v>
      </c>
      <c r="N24" s="270">
        <v>96133</v>
      </c>
      <c r="O24" s="190">
        <v>100786</v>
      </c>
      <c r="P24" s="622">
        <v>96425</v>
      </c>
      <c r="Q24" s="490">
        <v>110946</v>
      </c>
      <c r="R24" s="270">
        <v>102112</v>
      </c>
      <c r="S24" s="190">
        <v>97799</v>
      </c>
      <c r="T24" s="622">
        <v>95282</v>
      </c>
      <c r="U24" s="490">
        <v>86182</v>
      </c>
      <c r="V24" s="270">
        <v>83142</v>
      </c>
      <c r="W24" s="190">
        <v>70988</v>
      </c>
      <c r="X24" s="622">
        <v>71719</v>
      </c>
      <c r="Y24" s="490">
        <v>123268</v>
      </c>
      <c r="Z24" s="270">
        <v>125644</v>
      </c>
      <c r="AA24" s="1025">
        <v>126783</v>
      </c>
      <c r="AB24" s="768"/>
      <c r="AC24" s="685"/>
    </row>
    <row r="25" spans="1:29" ht="18" customHeight="1">
      <c r="A25" s="170"/>
      <c r="B25" s="191"/>
      <c r="C25" s="212" t="s">
        <v>166</v>
      </c>
      <c r="D25" s="193" t="s">
        <v>3</v>
      </c>
      <c r="E25" s="194" t="s">
        <v>167</v>
      </c>
      <c r="F25" s="195">
        <v>34527</v>
      </c>
      <c r="G25" s="196">
        <v>36327</v>
      </c>
      <c r="H25" s="197">
        <v>35855</v>
      </c>
      <c r="I25" s="198">
        <v>35860</v>
      </c>
      <c r="J25" s="195">
        <v>38245</v>
      </c>
      <c r="K25" s="196">
        <v>38570</v>
      </c>
      <c r="L25" s="197">
        <v>40497</v>
      </c>
      <c r="M25" s="198">
        <v>43493</v>
      </c>
      <c r="N25" s="195">
        <v>47187</v>
      </c>
      <c r="O25" s="199">
        <v>49061</v>
      </c>
      <c r="P25" s="623">
        <v>53658</v>
      </c>
      <c r="Q25" s="198">
        <v>56823</v>
      </c>
      <c r="R25" s="195">
        <v>59264</v>
      </c>
      <c r="S25" s="199">
        <v>61550</v>
      </c>
      <c r="T25" s="623">
        <v>62448</v>
      </c>
      <c r="U25" s="198">
        <v>65973</v>
      </c>
      <c r="V25" s="195">
        <v>63212</v>
      </c>
      <c r="W25" s="199">
        <v>63532</v>
      </c>
      <c r="X25" s="623">
        <v>66907</v>
      </c>
      <c r="Y25" s="198">
        <v>71669</v>
      </c>
      <c r="Z25" s="195">
        <v>73404</v>
      </c>
      <c r="AA25" s="1026">
        <v>73048</v>
      </c>
      <c r="AB25" s="769"/>
      <c r="AC25" s="687"/>
    </row>
    <row r="26" spans="1:29" ht="18" customHeight="1" thickBot="1">
      <c r="A26" s="170"/>
      <c r="B26" s="213" t="s">
        <v>168</v>
      </c>
      <c r="C26" s="214"/>
      <c r="D26" s="215" t="s">
        <v>3</v>
      </c>
      <c r="E26" s="216" t="s">
        <v>169</v>
      </c>
      <c r="F26" s="502">
        <v>2127648</v>
      </c>
      <c r="G26" s="504">
        <v>2211472</v>
      </c>
      <c r="H26" s="503">
        <v>2280872</v>
      </c>
      <c r="I26" s="506">
        <v>2270203</v>
      </c>
      <c r="J26" s="502">
        <v>2243502</v>
      </c>
      <c r="K26" s="504">
        <v>2328168</v>
      </c>
      <c r="L26" s="217">
        <v>2314297</v>
      </c>
      <c r="M26" s="506">
        <v>2476062</v>
      </c>
      <c r="N26" s="502">
        <v>2562459</v>
      </c>
      <c r="O26" s="218">
        <v>2557441</v>
      </c>
      <c r="P26" s="625">
        <v>2704435</v>
      </c>
      <c r="Q26" s="506">
        <v>2686008</v>
      </c>
      <c r="R26" s="502">
        <v>2662626</v>
      </c>
      <c r="S26" s="218">
        <v>2675669</v>
      </c>
      <c r="T26" s="625">
        <v>2778292</v>
      </c>
      <c r="U26" s="506">
        <v>2897015</v>
      </c>
      <c r="V26" s="502">
        <v>2918158</v>
      </c>
      <c r="W26" s="218">
        <v>2884215</v>
      </c>
      <c r="X26" s="625">
        <v>2943838</v>
      </c>
      <c r="Y26" s="506">
        <v>3084513</v>
      </c>
      <c r="Z26" s="502">
        <v>3124545</v>
      </c>
      <c r="AA26" s="1030">
        <v>3353785</v>
      </c>
      <c r="AB26" s="771"/>
      <c r="AC26" s="694"/>
    </row>
    <row r="27" spans="1:29" ht="18" customHeight="1">
      <c r="B27" s="166" t="s">
        <v>170</v>
      </c>
      <c r="C27" s="167"/>
      <c r="D27" s="168" t="s">
        <v>3</v>
      </c>
      <c r="E27" s="169" t="s">
        <v>171</v>
      </c>
      <c r="F27" s="479"/>
      <c r="G27" s="480"/>
      <c r="H27" s="480"/>
      <c r="I27" s="482"/>
      <c r="J27" s="479"/>
      <c r="K27" s="480"/>
      <c r="L27" s="219"/>
      <c r="M27" s="482"/>
      <c r="N27" s="479"/>
      <c r="O27" s="220"/>
      <c r="P27" s="220"/>
      <c r="Q27" s="482"/>
      <c r="R27" s="479"/>
      <c r="S27" s="442"/>
      <c r="T27" s="442"/>
      <c r="U27" s="619"/>
      <c r="V27" s="479"/>
      <c r="W27" s="442"/>
      <c r="X27" s="442"/>
      <c r="Y27" s="619"/>
      <c r="Z27" s="479"/>
      <c r="AA27" s="442"/>
      <c r="AB27" s="442"/>
      <c r="AC27" s="619"/>
    </row>
    <row r="28" spans="1:29" ht="18" customHeight="1">
      <c r="A28" s="170"/>
      <c r="B28" s="171" t="s">
        <v>172</v>
      </c>
      <c r="C28" s="221"/>
      <c r="D28" s="173" t="s">
        <v>3</v>
      </c>
      <c r="E28" s="174" t="s">
        <v>173</v>
      </c>
      <c r="F28" s="175">
        <v>644683</v>
      </c>
      <c r="G28" s="176">
        <v>655897</v>
      </c>
      <c r="H28" s="177">
        <v>720948</v>
      </c>
      <c r="I28" s="178">
        <v>707217</v>
      </c>
      <c r="J28" s="175">
        <v>637795</v>
      </c>
      <c r="K28" s="176">
        <v>664596</v>
      </c>
      <c r="L28" s="179">
        <v>637176</v>
      </c>
      <c r="M28" s="178">
        <v>816859</v>
      </c>
      <c r="N28" s="175">
        <v>793466</v>
      </c>
      <c r="O28" s="180">
        <v>761736</v>
      </c>
      <c r="P28" s="620">
        <v>811669</v>
      </c>
      <c r="Q28" s="178">
        <v>883038</v>
      </c>
      <c r="R28" s="175">
        <v>836811</v>
      </c>
      <c r="S28" s="180">
        <v>850121</v>
      </c>
      <c r="T28" s="620">
        <v>860251</v>
      </c>
      <c r="U28" s="178">
        <v>924387</v>
      </c>
      <c r="V28" s="175">
        <v>967245</v>
      </c>
      <c r="W28" s="180">
        <v>853373</v>
      </c>
      <c r="X28" s="620">
        <v>908584</v>
      </c>
      <c r="Y28" s="178">
        <v>987797</v>
      </c>
      <c r="Z28" s="175">
        <v>945769</v>
      </c>
      <c r="AA28" s="1023">
        <v>1004577</v>
      </c>
      <c r="AB28" s="766"/>
      <c r="AC28" s="681"/>
    </row>
    <row r="29" spans="1:29" ht="18" customHeight="1">
      <c r="A29" s="170"/>
      <c r="B29" s="171"/>
      <c r="C29" s="181" t="s">
        <v>174</v>
      </c>
      <c r="D29" s="182" t="s">
        <v>3</v>
      </c>
      <c r="E29" s="183" t="s">
        <v>175</v>
      </c>
      <c r="F29" s="484">
        <v>263536</v>
      </c>
      <c r="G29" s="486">
        <v>275279</v>
      </c>
      <c r="H29" s="485">
        <v>276696</v>
      </c>
      <c r="I29" s="488">
        <v>307885</v>
      </c>
      <c r="J29" s="484">
        <v>269162</v>
      </c>
      <c r="K29" s="486">
        <v>287219</v>
      </c>
      <c r="L29" s="184">
        <v>282039</v>
      </c>
      <c r="M29" s="488">
        <v>359013</v>
      </c>
      <c r="N29" s="484">
        <v>336692</v>
      </c>
      <c r="O29" s="185">
        <v>313301</v>
      </c>
      <c r="P29" s="621">
        <v>346360</v>
      </c>
      <c r="Q29" s="488">
        <v>359508</v>
      </c>
      <c r="R29" s="484">
        <v>336135</v>
      </c>
      <c r="S29" s="185">
        <v>333130</v>
      </c>
      <c r="T29" s="621">
        <v>352195</v>
      </c>
      <c r="U29" s="488">
        <v>419012</v>
      </c>
      <c r="V29" s="484">
        <v>386624</v>
      </c>
      <c r="W29" s="185">
        <v>359704</v>
      </c>
      <c r="X29" s="621">
        <v>384325</v>
      </c>
      <c r="Y29" s="488">
        <v>462231</v>
      </c>
      <c r="Z29" s="484">
        <v>431622</v>
      </c>
      <c r="AA29" s="1024">
        <v>417373</v>
      </c>
      <c r="AB29" s="767"/>
      <c r="AC29" s="683"/>
    </row>
    <row r="30" spans="1:29" ht="18" customHeight="1">
      <c r="A30" s="170"/>
      <c r="B30" s="171"/>
      <c r="C30" s="186" t="s">
        <v>176</v>
      </c>
      <c r="D30" s="187" t="s">
        <v>3</v>
      </c>
      <c r="E30" s="188" t="s">
        <v>177</v>
      </c>
      <c r="F30" s="270">
        <v>199140</v>
      </c>
      <c r="G30" s="489">
        <v>195466</v>
      </c>
      <c r="H30" s="189">
        <v>222873</v>
      </c>
      <c r="I30" s="490">
        <v>213791</v>
      </c>
      <c r="J30" s="270">
        <v>216128</v>
      </c>
      <c r="K30" s="489">
        <v>209868</v>
      </c>
      <c r="L30" s="189">
        <v>216669</v>
      </c>
      <c r="M30" s="490">
        <v>218774</v>
      </c>
      <c r="N30" s="270">
        <v>266609</v>
      </c>
      <c r="O30" s="190">
        <v>254774</v>
      </c>
      <c r="P30" s="622">
        <v>269818</v>
      </c>
      <c r="Q30" s="490">
        <v>256740</v>
      </c>
      <c r="R30" s="270">
        <v>290858</v>
      </c>
      <c r="S30" s="190">
        <v>272527</v>
      </c>
      <c r="T30" s="622">
        <v>274074</v>
      </c>
      <c r="U30" s="490">
        <v>270224</v>
      </c>
      <c r="V30" s="270">
        <v>279597</v>
      </c>
      <c r="W30" s="190">
        <v>271703</v>
      </c>
      <c r="X30" s="622">
        <v>273123</v>
      </c>
      <c r="Y30" s="490">
        <v>283854</v>
      </c>
      <c r="Z30" s="270">
        <v>298271</v>
      </c>
      <c r="AA30" s="1025">
        <v>278530</v>
      </c>
      <c r="AB30" s="768"/>
      <c r="AC30" s="685"/>
    </row>
    <row r="31" spans="1:29" ht="18" customHeight="1">
      <c r="A31" s="170"/>
      <c r="B31" s="171"/>
      <c r="C31" s="211" t="s">
        <v>178</v>
      </c>
      <c r="D31" s="187" t="s">
        <v>3</v>
      </c>
      <c r="E31" s="188" t="s">
        <v>179</v>
      </c>
      <c r="F31" s="270">
        <v>126066</v>
      </c>
      <c r="G31" s="489">
        <v>108638</v>
      </c>
      <c r="H31" s="189">
        <v>136286</v>
      </c>
      <c r="I31" s="490">
        <v>97413</v>
      </c>
      <c r="J31" s="270">
        <v>96359</v>
      </c>
      <c r="K31" s="489">
        <v>105009</v>
      </c>
      <c r="L31" s="189">
        <v>76833</v>
      </c>
      <c r="M31" s="490">
        <v>134586</v>
      </c>
      <c r="N31" s="270">
        <v>111961</v>
      </c>
      <c r="O31" s="190">
        <v>103112</v>
      </c>
      <c r="P31" s="622">
        <v>110159</v>
      </c>
      <c r="Q31" s="490">
        <v>157094</v>
      </c>
      <c r="R31" s="270">
        <v>121005</v>
      </c>
      <c r="S31" s="190">
        <v>148370</v>
      </c>
      <c r="T31" s="622">
        <v>131544</v>
      </c>
      <c r="U31" s="490">
        <v>105748</v>
      </c>
      <c r="V31" s="270">
        <v>197511</v>
      </c>
      <c r="W31" s="190">
        <v>113287</v>
      </c>
      <c r="X31" s="622">
        <v>146242</v>
      </c>
      <c r="Y31" s="490">
        <v>102829</v>
      </c>
      <c r="Z31" s="270">
        <v>102053</v>
      </c>
      <c r="AA31" s="1025">
        <v>191450</v>
      </c>
      <c r="AB31" s="768"/>
      <c r="AC31" s="685"/>
    </row>
    <row r="32" spans="1:29" ht="18" customHeight="1">
      <c r="A32" s="170"/>
      <c r="B32" s="171"/>
      <c r="C32" s="211" t="s">
        <v>180</v>
      </c>
      <c r="D32" s="187" t="s">
        <v>181</v>
      </c>
      <c r="E32" s="188" t="s">
        <v>182</v>
      </c>
      <c r="F32" s="498" t="s">
        <v>112</v>
      </c>
      <c r="G32" s="499" t="s">
        <v>112</v>
      </c>
      <c r="H32" s="242" t="s">
        <v>112</v>
      </c>
      <c r="I32" s="501" t="s">
        <v>112</v>
      </c>
      <c r="J32" s="498" t="s">
        <v>112</v>
      </c>
      <c r="K32" s="499" t="s">
        <v>112</v>
      </c>
      <c r="L32" s="242" t="s">
        <v>112</v>
      </c>
      <c r="M32" s="501" t="s">
        <v>112</v>
      </c>
      <c r="N32" s="270">
        <v>33564</v>
      </c>
      <c r="O32" s="190">
        <v>36863</v>
      </c>
      <c r="P32" s="622">
        <v>37772</v>
      </c>
      <c r="Q32" s="490">
        <v>39143</v>
      </c>
      <c r="R32" s="270">
        <v>40011</v>
      </c>
      <c r="S32" s="190">
        <v>40836</v>
      </c>
      <c r="T32" s="622">
        <v>40612</v>
      </c>
      <c r="U32" s="490">
        <v>41439</v>
      </c>
      <c r="V32" s="270">
        <v>39506</v>
      </c>
      <c r="W32" s="190">
        <v>39463</v>
      </c>
      <c r="X32" s="622">
        <v>39659</v>
      </c>
      <c r="Y32" s="490">
        <v>42560</v>
      </c>
      <c r="Z32" s="270">
        <v>45319</v>
      </c>
      <c r="AA32" s="1025">
        <v>46695</v>
      </c>
      <c r="AB32" s="768"/>
      <c r="AC32" s="685"/>
    </row>
    <row r="33" spans="1:29" ht="18" customHeight="1">
      <c r="A33" s="170"/>
      <c r="B33" s="171"/>
      <c r="C33" s="211" t="s">
        <v>183</v>
      </c>
      <c r="D33" s="187" t="s">
        <v>3</v>
      </c>
      <c r="E33" s="188" t="s">
        <v>184</v>
      </c>
      <c r="F33" s="270">
        <v>4677</v>
      </c>
      <c r="G33" s="489">
        <v>15318</v>
      </c>
      <c r="H33" s="189">
        <v>25784</v>
      </c>
      <c r="I33" s="490">
        <v>23111</v>
      </c>
      <c r="J33" s="270">
        <v>3690</v>
      </c>
      <c r="K33" s="489">
        <v>3756</v>
      </c>
      <c r="L33" s="189">
        <v>4301</v>
      </c>
      <c r="M33" s="490">
        <v>28717</v>
      </c>
      <c r="N33" s="270">
        <v>1085</v>
      </c>
      <c r="O33" s="190">
        <v>1226</v>
      </c>
      <c r="P33" s="622">
        <v>2943</v>
      </c>
      <c r="Q33" s="490">
        <v>4604</v>
      </c>
      <c r="R33" s="270">
        <v>5115</v>
      </c>
      <c r="S33" s="190">
        <v>6173</v>
      </c>
      <c r="T33" s="622">
        <v>12165</v>
      </c>
      <c r="U33" s="490">
        <v>4075</v>
      </c>
      <c r="V33" s="270">
        <v>6209</v>
      </c>
      <c r="W33" s="190">
        <v>5180</v>
      </c>
      <c r="X33" s="622">
        <v>4430</v>
      </c>
      <c r="Y33" s="490">
        <v>3572</v>
      </c>
      <c r="Z33" s="270">
        <v>5276</v>
      </c>
      <c r="AA33" s="1025">
        <v>4356</v>
      </c>
      <c r="AB33" s="768"/>
      <c r="AC33" s="685"/>
    </row>
    <row r="34" spans="1:29" ht="18" customHeight="1">
      <c r="A34" s="170"/>
      <c r="B34" s="171"/>
      <c r="C34" s="186" t="s">
        <v>185</v>
      </c>
      <c r="D34" s="187" t="s">
        <v>3</v>
      </c>
      <c r="E34" s="188" t="s">
        <v>186</v>
      </c>
      <c r="F34" s="270">
        <v>12113</v>
      </c>
      <c r="G34" s="489">
        <v>26107</v>
      </c>
      <c r="H34" s="189">
        <v>18806</v>
      </c>
      <c r="I34" s="490">
        <v>26213</v>
      </c>
      <c r="J34" s="270">
        <v>13423</v>
      </c>
      <c r="K34" s="489">
        <v>21947</v>
      </c>
      <c r="L34" s="189">
        <v>16648</v>
      </c>
      <c r="M34" s="490">
        <v>30437</v>
      </c>
      <c r="N34" s="270">
        <v>10868</v>
      </c>
      <c r="O34" s="190">
        <v>25953</v>
      </c>
      <c r="P34" s="622">
        <v>16390</v>
      </c>
      <c r="Q34" s="490">
        <v>32002</v>
      </c>
      <c r="R34" s="270">
        <v>12838</v>
      </c>
      <c r="S34" s="190">
        <v>24766</v>
      </c>
      <c r="T34" s="622">
        <v>20886</v>
      </c>
      <c r="U34" s="490">
        <v>39602</v>
      </c>
      <c r="V34" s="270">
        <v>13724</v>
      </c>
      <c r="W34" s="190">
        <v>30634</v>
      </c>
      <c r="X34" s="622">
        <v>24186</v>
      </c>
      <c r="Y34" s="490">
        <v>47319</v>
      </c>
      <c r="Z34" s="270">
        <v>19075</v>
      </c>
      <c r="AA34" s="1025">
        <v>27987</v>
      </c>
      <c r="AB34" s="768"/>
      <c r="AC34" s="685"/>
    </row>
    <row r="35" spans="1:29" ht="18" customHeight="1">
      <c r="A35" s="170"/>
      <c r="B35" s="222"/>
      <c r="C35" s="186" t="s">
        <v>187</v>
      </c>
      <c r="D35" s="187" t="s">
        <v>3</v>
      </c>
      <c r="E35" s="188" t="s">
        <v>188</v>
      </c>
      <c r="F35" s="270">
        <v>3883</v>
      </c>
      <c r="G35" s="489">
        <v>4851</v>
      </c>
      <c r="H35" s="189">
        <v>9364</v>
      </c>
      <c r="I35" s="490">
        <v>7935</v>
      </c>
      <c r="J35" s="270">
        <v>5667</v>
      </c>
      <c r="K35" s="489">
        <v>9535</v>
      </c>
      <c r="L35" s="189">
        <v>14287</v>
      </c>
      <c r="M35" s="490">
        <v>12434</v>
      </c>
      <c r="N35" s="270">
        <v>8760</v>
      </c>
      <c r="O35" s="190">
        <v>10737</v>
      </c>
      <c r="P35" s="622">
        <v>10355</v>
      </c>
      <c r="Q35" s="490">
        <v>4273</v>
      </c>
      <c r="R35" s="270">
        <v>3131</v>
      </c>
      <c r="S35" s="190">
        <v>1982</v>
      </c>
      <c r="T35" s="622">
        <v>1786</v>
      </c>
      <c r="U35" s="490">
        <v>4224</v>
      </c>
      <c r="V35" s="270">
        <v>4851</v>
      </c>
      <c r="W35" s="190">
        <v>5202</v>
      </c>
      <c r="X35" s="622">
        <v>6006</v>
      </c>
      <c r="Y35" s="490">
        <v>7650</v>
      </c>
      <c r="Z35" s="270">
        <v>7625</v>
      </c>
      <c r="AA35" s="1025">
        <v>10149</v>
      </c>
      <c r="AB35" s="768"/>
      <c r="AC35" s="685"/>
    </row>
    <row r="36" spans="1:29" ht="18" customHeight="1">
      <c r="A36" s="170"/>
      <c r="B36" s="223"/>
      <c r="C36" s="224" t="s">
        <v>189</v>
      </c>
      <c r="D36" s="225" t="s">
        <v>3</v>
      </c>
      <c r="E36" s="226" t="s">
        <v>190</v>
      </c>
      <c r="F36" s="243">
        <v>35269</v>
      </c>
      <c r="G36" s="244">
        <v>30239</v>
      </c>
      <c r="H36" s="416">
        <v>31141</v>
      </c>
      <c r="I36" s="509">
        <v>30870</v>
      </c>
      <c r="J36" s="243">
        <v>33368</v>
      </c>
      <c r="K36" s="244">
        <v>27263</v>
      </c>
      <c r="L36" s="197">
        <v>26399</v>
      </c>
      <c r="M36" s="509">
        <v>32898</v>
      </c>
      <c r="N36" s="243">
        <v>23927</v>
      </c>
      <c r="O36" s="227">
        <v>15769</v>
      </c>
      <c r="P36" s="623">
        <v>17872</v>
      </c>
      <c r="Q36" s="509">
        <v>29674</v>
      </c>
      <c r="R36" s="243">
        <v>27717</v>
      </c>
      <c r="S36" s="227">
        <v>22338</v>
      </c>
      <c r="T36" s="623">
        <v>26989</v>
      </c>
      <c r="U36" s="509">
        <v>40064</v>
      </c>
      <c r="V36" s="243">
        <v>39223</v>
      </c>
      <c r="W36" s="227">
        <v>28200</v>
      </c>
      <c r="X36" s="623">
        <v>30614</v>
      </c>
      <c r="Y36" s="509">
        <v>37781</v>
      </c>
      <c r="Z36" s="243">
        <v>36527</v>
      </c>
      <c r="AA36" s="1031">
        <v>28036</v>
      </c>
      <c r="AB36" s="769"/>
      <c r="AC36" s="696"/>
    </row>
    <row r="37" spans="1:29" ht="18" customHeight="1">
      <c r="A37" s="170"/>
      <c r="B37" s="200" t="s">
        <v>191</v>
      </c>
      <c r="C37" s="201"/>
      <c r="D37" s="202" t="s">
        <v>3</v>
      </c>
      <c r="E37" s="203" t="s">
        <v>192</v>
      </c>
      <c r="F37" s="510">
        <v>672489</v>
      </c>
      <c r="G37" s="512">
        <v>708662</v>
      </c>
      <c r="H37" s="511">
        <v>690419</v>
      </c>
      <c r="I37" s="514">
        <v>702479</v>
      </c>
      <c r="J37" s="510">
        <v>705251</v>
      </c>
      <c r="K37" s="512">
        <v>712970</v>
      </c>
      <c r="L37" s="179">
        <v>758881</v>
      </c>
      <c r="M37" s="514">
        <v>692394</v>
      </c>
      <c r="N37" s="510">
        <v>801687</v>
      </c>
      <c r="O37" s="228">
        <v>821766</v>
      </c>
      <c r="P37" s="620">
        <v>883834</v>
      </c>
      <c r="Q37" s="514">
        <v>815555</v>
      </c>
      <c r="R37" s="510">
        <v>816248</v>
      </c>
      <c r="S37" s="228">
        <v>790722</v>
      </c>
      <c r="T37" s="620">
        <v>871706</v>
      </c>
      <c r="U37" s="514">
        <v>846080</v>
      </c>
      <c r="V37" s="510">
        <v>803560</v>
      </c>
      <c r="W37" s="228">
        <v>808368</v>
      </c>
      <c r="X37" s="620">
        <v>766552</v>
      </c>
      <c r="Y37" s="514">
        <v>768449</v>
      </c>
      <c r="Z37" s="510">
        <v>755148</v>
      </c>
      <c r="AA37" s="1032">
        <v>848116</v>
      </c>
      <c r="AB37" s="766"/>
      <c r="AC37" s="698"/>
    </row>
    <row r="38" spans="1:29" ht="18" customHeight="1">
      <c r="A38" s="170"/>
      <c r="B38" s="171"/>
      <c r="C38" s="181" t="s">
        <v>193</v>
      </c>
      <c r="D38" s="182" t="s">
        <v>3</v>
      </c>
      <c r="E38" s="183" t="s">
        <v>194</v>
      </c>
      <c r="F38" s="484">
        <v>433741</v>
      </c>
      <c r="G38" s="486">
        <v>465693</v>
      </c>
      <c r="H38" s="485">
        <v>456266</v>
      </c>
      <c r="I38" s="488">
        <v>468860</v>
      </c>
      <c r="J38" s="484">
        <v>466210</v>
      </c>
      <c r="K38" s="486">
        <v>469722</v>
      </c>
      <c r="L38" s="184">
        <v>506637</v>
      </c>
      <c r="M38" s="488">
        <v>446437</v>
      </c>
      <c r="N38" s="484">
        <v>454838</v>
      </c>
      <c r="O38" s="185">
        <v>454502</v>
      </c>
      <c r="P38" s="621">
        <v>511833</v>
      </c>
      <c r="Q38" s="488">
        <v>440861</v>
      </c>
      <c r="R38" s="484">
        <v>440544</v>
      </c>
      <c r="S38" s="185">
        <v>409492</v>
      </c>
      <c r="T38" s="621">
        <v>480789</v>
      </c>
      <c r="U38" s="488">
        <v>473154</v>
      </c>
      <c r="V38" s="484">
        <v>427698</v>
      </c>
      <c r="W38" s="185">
        <v>428135</v>
      </c>
      <c r="X38" s="621">
        <v>390162</v>
      </c>
      <c r="Y38" s="488">
        <v>393651</v>
      </c>
      <c r="Z38" s="484">
        <v>364618</v>
      </c>
      <c r="AA38" s="1024">
        <v>443552</v>
      </c>
      <c r="AB38" s="767"/>
      <c r="AC38" s="683"/>
    </row>
    <row r="39" spans="1:29" ht="18" customHeight="1">
      <c r="A39" s="170"/>
      <c r="B39" s="171"/>
      <c r="C39" s="229" t="s">
        <v>180</v>
      </c>
      <c r="D39" s="208" t="s">
        <v>3</v>
      </c>
      <c r="E39" s="209" t="s">
        <v>195</v>
      </c>
      <c r="F39" s="498" t="s">
        <v>112</v>
      </c>
      <c r="G39" s="499" t="s">
        <v>112</v>
      </c>
      <c r="H39" s="242" t="s">
        <v>112</v>
      </c>
      <c r="I39" s="501" t="s">
        <v>112</v>
      </c>
      <c r="J39" s="498" t="s">
        <v>112</v>
      </c>
      <c r="K39" s="499" t="s">
        <v>112</v>
      </c>
      <c r="L39" s="242" t="s">
        <v>112</v>
      </c>
      <c r="M39" s="501" t="s">
        <v>112</v>
      </c>
      <c r="N39" s="515">
        <v>105752</v>
      </c>
      <c r="O39" s="230">
        <v>126500</v>
      </c>
      <c r="P39" s="624">
        <v>126280</v>
      </c>
      <c r="Q39" s="519">
        <v>122219</v>
      </c>
      <c r="R39" s="515">
        <v>120306</v>
      </c>
      <c r="S39" s="230">
        <v>117394</v>
      </c>
      <c r="T39" s="624">
        <v>113062</v>
      </c>
      <c r="U39" s="519">
        <v>117866</v>
      </c>
      <c r="V39" s="515">
        <v>116721</v>
      </c>
      <c r="W39" s="230">
        <v>117516</v>
      </c>
      <c r="X39" s="624">
        <v>115931</v>
      </c>
      <c r="Y39" s="519">
        <v>124004</v>
      </c>
      <c r="Z39" s="515">
        <v>133316</v>
      </c>
      <c r="AA39" s="1033">
        <v>135597</v>
      </c>
      <c r="AB39" s="770"/>
      <c r="AC39" s="700"/>
    </row>
    <row r="40" spans="1:29" ht="18" customHeight="1">
      <c r="A40" s="170"/>
      <c r="B40" s="171"/>
      <c r="C40" s="186" t="s">
        <v>183</v>
      </c>
      <c r="D40" s="187" t="s">
        <v>3</v>
      </c>
      <c r="E40" s="188" t="s">
        <v>196</v>
      </c>
      <c r="F40" s="478">
        <v>9041</v>
      </c>
      <c r="G40" s="520">
        <v>9371</v>
      </c>
      <c r="H40" s="476">
        <v>11112</v>
      </c>
      <c r="I40" s="521">
        <v>10936</v>
      </c>
      <c r="J40" s="478">
        <v>13954</v>
      </c>
      <c r="K40" s="520">
        <v>14952</v>
      </c>
      <c r="L40" s="189">
        <v>23211</v>
      </c>
      <c r="M40" s="521">
        <v>21908</v>
      </c>
      <c r="N40" s="478">
        <v>13205</v>
      </c>
      <c r="O40" s="231">
        <v>11226</v>
      </c>
      <c r="P40" s="622">
        <v>13383</v>
      </c>
      <c r="Q40" s="521">
        <v>12155</v>
      </c>
      <c r="R40" s="478">
        <v>11277</v>
      </c>
      <c r="S40" s="231">
        <v>13717</v>
      </c>
      <c r="T40" s="622">
        <v>18545</v>
      </c>
      <c r="U40" s="521">
        <v>13631</v>
      </c>
      <c r="V40" s="478">
        <v>14230</v>
      </c>
      <c r="W40" s="231">
        <v>13859</v>
      </c>
      <c r="X40" s="622">
        <v>13568</v>
      </c>
      <c r="Y40" s="521">
        <v>15098</v>
      </c>
      <c r="Z40" s="478">
        <v>14114</v>
      </c>
      <c r="AA40" s="1034">
        <v>20723</v>
      </c>
      <c r="AB40" s="768"/>
      <c r="AC40" s="702"/>
    </row>
    <row r="41" spans="1:29" ht="18" customHeight="1">
      <c r="A41" s="170"/>
      <c r="B41" s="171"/>
      <c r="C41" s="186" t="s">
        <v>197</v>
      </c>
      <c r="D41" s="187" t="s">
        <v>3</v>
      </c>
      <c r="E41" s="232" t="s">
        <v>198</v>
      </c>
      <c r="F41" s="478">
        <v>192729</v>
      </c>
      <c r="G41" s="520">
        <v>196093</v>
      </c>
      <c r="H41" s="476">
        <v>201323</v>
      </c>
      <c r="I41" s="521">
        <v>199849</v>
      </c>
      <c r="J41" s="478">
        <v>202089</v>
      </c>
      <c r="K41" s="520">
        <v>205359</v>
      </c>
      <c r="L41" s="189">
        <v>207996</v>
      </c>
      <c r="M41" s="521">
        <v>202491</v>
      </c>
      <c r="N41" s="478">
        <v>207549</v>
      </c>
      <c r="O41" s="231">
        <v>210166</v>
      </c>
      <c r="P41" s="622">
        <v>213783</v>
      </c>
      <c r="Q41" s="521">
        <v>207854</v>
      </c>
      <c r="R41" s="478">
        <v>210156</v>
      </c>
      <c r="S41" s="231">
        <v>213501</v>
      </c>
      <c r="T41" s="622">
        <v>216923</v>
      </c>
      <c r="U41" s="521">
        <v>202323</v>
      </c>
      <c r="V41" s="478">
        <v>205116</v>
      </c>
      <c r="W41" s="231">
        <v>208158</v>
      </c>
      <c r="X41" s="622">
        <v>211775</v>
      </c>
      <c r="Y41" s="521">
        <v>193170</v>
      </c>
      <c r="Z41" s="478">
        <v>196316</v>
      </c>
      <c r="AA41" s="1034">
        <v>199586</v>
      </c>
      <c r="AB41" s="768"/>
      <c r="AC41" s="702"/>
    </row>
    <row r="42" spans="1:29" ht="18" customHeight="1">
      <c r="A42" s="170"/>
      <c r="B42" s="171"/>
      <c r="C42" s="186" t="s">
        <v>199</v>
      </c>
      <c r="D42" s="187" t="s">
        <v>3</v>
      </c>
      <c r="E42" s="188" t="s">
        <v>200</v>
      </c>
      <c r="F42" s="270">
        <v>2417</v>
      </c>
      <c r="G42" s="489">
        <v>2789</v>
      </c>
      <c r="H42" s="189">
        <v>2844</v>
      </c>
      <c r="I42" s="490">
        <v>3208</v>
      </c>
      <c r="J42" s="270">
        <v>3250</v>
      </c>
      <c r="K42" s="489">
        <v>3218</v>
      </c>
      <c r="L42" s="189">
        <v>3770</v>
      </c>
      <c r="M42" s="490">
        <v>3562</v>
      </c>
      <c r="N42" s="270">
        <v>3684</v>
      </c>
      <c r="O42" s="190">
        <v>3731</v>
      </c>
      <c r="P42" s="622">
        <v>3910</v>
      </c>
      <c r="Q42" s="490">
        <v>4131</v>
      </c>
      <c r="R42" s="270">
        <v>4170</v>
      </c>
      <c r="S42" s="190">
        <v>4340</v>
      </c>
      <c r="T42" s="622">
        <v>4501</v>
      </c>
      <c r="U42" s="490">
        <v>4268</v>
      </c>
      <c r="V42" s="270">
        <v>4214</v>
      </c>
      <c r="W42" s="190">
        <v>4074</v>
      </c>
      <c r="X42" s="622">
        <v>3618</v>
      </c>
      <c r="Y42" s="490">
        <v>5863</v>
      </c>
      <c r="Z42" s="270">
        <v>5268</v>
      </c>
      <c r="AA42" s="1025">
        <v>6046</v>
      </c>
      <c r="AB42" s="768"/>
      <c r="AC42" s="685"/>
    </row>
    <row r="43" spans="1:29" ht="18" customHeight="1">
      <c r="A43" s="170"/>
      <c r="B43" s="171"/>
      <c r="C43" s="186" t="s">
        <v>201</v>
      </c>
      <c r="D43" s="187" t="s">
        <v>3</v>
      </c>
      <c r="E43" s="188" t="s">
        <v>202</v>
      </c>
      <c r="F43" s="270">
        <v>23862</v>
      </c>
      <c r="G43" s="489">
        <v>23672</v>
      </c>
      <c r="H43" s="189">
        <v>8383</v>
      </c>
      <c r="I43" s="490">
        <v>7710</v>
      </c>
      <c r="J43" s="270">
        <v>6837</v>
      </c>
      <c r="K43" s="489">
        <v>6036</v>
      </c>
      <c r="L43" s="189">
        <v>5070</v>
      </c>
      <c r="M43" s="490">
        <v>5532</v>
      </c>
      <c r="N43" s="270">
        <v>7814</v>
      </c>
      <c r="O43" s="190">
        <v>5486</v>
      </c>
      <c r="P43" s="622">
        <v>5734</v>
      </c>
      <c r="Q43" s="490">
        <v>18868</v>
      </c>
      <c r="R43" s="270">
        <v>18087</v>
      </c>
      <c r="S43" s="190">
        <v>18164</v>
      </c>
      <c r="T43" s="622">
        <v>17611</v>
      </c>
      <c r="U43" s="490">
        <v>16366</v>
      </c>
      <c r="V43" s="270">
        <v>16930</v>
      </c>
      <c r="W43" s="190">
        <v>17453</v>
      </c>
      <c r="X43" s="622">
        <v>18811</v>
      </c>
      <c r="Y43" s="490">
        <v>22764</v>
      </c>
      <c r="Z43" s="270">
        <v>25473</v>
      </c>
      <c r="AA43" s="1025">
        <v>25125</v>
      </c>
      <c r="AB43" s="768"/>
      <c r="AC43" s="685"/>
    </row>
    <row r="44" spans="1:29" ht="18" customHeight="1">
      <c r="A44" s="170"/>
      <c r="B44" s="233"/>
      <c r="C44" s="192" t="s">
        <v>203</v>
      </c>
      <c r="D44" s="193" t="s">
        <v>3</v>
      </c>
      <c r="E44" s="194" t="s">
        <v>204</v>
      </c>
      <c r="F44" s="522">
        <v>10700</v>
      </c>
      <c r="G44" s="524">
        <v>11043</v>
      </c>
      <c r="H44" s="523">
        <v>10492</v>
      </c>
      <c r="I44" s="526">
        <v>11916</v>
      </c>
      <c r="J44" s="522">
        <v>12909</v>
      </c>
      <c r="K44" s="524">
        <v>13682</v>
      </c>
      <c r="L44" s="197">
        <v>12199</v>
      </c>
      <c r="M44" s="526">
        <v>12463</v>
      </c>
      <c r="N44" s="522">
        <v>8846</v>
      </c>
      <c r="O44" s="234">
        <v>10155</v>
      </c>
      <c r="P44" s="623">
        <v>8910</v>
      </c>
      <c r="Q44" s="526">
        <v>9466</v>
      </c>
      <c r="R44" s="522">
        <v>11709</v>
      </c>
      <c r="S44" s="234">
        <v>14114</v>
      </c>
      <c r="T44" s="623">
        <v>20276</v>
      </c>
      <c r="U44" s="526">
        <v>18472</v>
      </c>
      <c r="V44" s="522">
        <v>18651</v>
      </c>
      <c r="W44" s="234">
        <v>19174</v>
      </c>
      <c r="X44" s="623">
        <v>12687</v>
      </c>
      <c r="Y44" s="526">
        <v>13898</v>
      </c>
      <c r="Z44" s="522">
        <v>16043</v>
      </c>
      <c r="AA44" s="1035">
        <v>17487</v>
      </c>
      <c r="AB44" s="769"/>
      <c r="AC44" s="704"/>
    </row>
    <row r="45" spans="1:29" ht="18" customHeight="1" thickBot="1">
      <c r="A45" s="170"/>
      <c r="B45" s="200" t="s">
        <v>205</v>
      </c>
      <c r="C45" s="201"/>
      <c r="D45" s="202" t="s">
        <v>3</v>
      </c>
      <c r="E45" s="203" t="s">
        <v>206</v>
      </c>
      <c r="F45" s="510">
        <v>1317172</v>
      </c>
      <c r="G45" s="512">
        <v>1364559</v>
      </c>
      <c r="H45" s="511">
        <v>1411367</v>
      </c>
      <c r="I45" s="514">
        <v>1409696</v>
      </c>
      <c r="J45" s="510">
        <v>1343046</v>
      </c>
      <c r="K45" s="512">
        <v>1377566</v>
      </c>
      <c r="L45" s="217">
        <v>1396057</v>
      </c>
      <c r="M45" s="514">
        <v>1509253</v>
      </c>
      <c r="N45" s="510">
        <v>1595153</v>
      </c>
      <c r="O45" s="228">
        <v>1583502</v>
      </c>
      <c r="P45" s="625">
        <v>1695503</v>
      </c>
      <c r="Q45" s="514">
        <v>1698593</v>
      </c>
      <c r="R45" s="510">
        <v>1653059</v>
      </c>
      <c r="S45" s="228">
        <v>1640843</v>
      </c>
      <c r="T45" s="625">
        <v>1731958</v>
      </c>
      <c r="U45" s="514">
        <v>1770468</v>
      </c>
      <c r="V45" s="510">
        <v>1770805</v>
      </c>
      <c r="W45" s="228">
        <v>1661741</v>
      </c>
      <c r="X45" s="625">
        <v>1675136</v>
      </c>
      <c r="Y45" s="514">
        <v>1756246</v>
      </c>
      <c r="Z45" s="510">
        <v>1700917</v>
      </c>
      <c r="AA45" s="1032">
        <v>1852693</v>
      </c>
      <c r="AB45" s="771"/>
      <c r="AC45" s="698"/>
    </row>
    <row r="46" spans="1:29" ht="18" customHeight="1">
      <c r="B46" s="235" t="s">
        <v>207</v>
      </c>
      <c r="C46" s="167"/>
      <c r="D46" s="168" t="s">
        <v>3</v>
      </c>
      <c r="E46" s="236" t="s">
        <v>208</v>
      </c>
      <c r="F46" s="527"/>
      <c r="G46" s="529"/>
      <c r="H46" s="528"/>
      <c r="I46" s="531"/>
      <c r="J46" s="527"/>
      <c r="K46" s="529"/>
      <c r="L46" s="219"/>
      <c r="M46" s="531"/>
      <c r="N46" s="527"/>
      <c r="O46" s="237"/>
      <c r="P46" s="220"/>
      <c r="Q46" s="531"/>
      <c r="R46" s="527"/>
      <c r="S46" s="443"/>
      <c r="T46" s="442"/>
      <c r="U46" s="626"/>
      <c r="V46" s="527"/>
      <c r="W46" s="443"/>
      <c r="X46" s="442"/>
      <c r="Y46" s="626"/>
      <c r="Z46" s="527"/>
      <c r="AA46" s="443"/>
      <c r="AB46" s="442"/>
      <c r="AC46" s="626"/>
    </row>
    <row r="47" spans="1:29" ht="18" customHeight="1">
      <c r="A47" s="170"/>
      <c r="B47" s="200" t="s">
        <v>209</v>
      </c>
      <c r="C47" s="238"/>
      <c r="D47" s="239" t="s">
        <v>3</v>
      </c>
      <c r="E47" s="240" t="s">
        <v>210</v>
      </c>
      <c r="F47" s="532">
        <v>779915</v>
      </c>
      <c r="G47" s="534">
        <v>814984</v>
      </c>
      <c r="H47" s="533">
        <v>836084</v>
      </c>
      <c r="I47" s="536">
        <v>826179</v>
      </c>
      <c r="J47" s="532">
        <v>867050</v>
      </c>
      <c r="K47" s="534">
        <v>915258</v>
      </c>
      <c r="L47" s="179">
        <v>881996</v>
      </c>
      <c r="M47" s="536">
        <v>925667</v>
      </c>
      <c r="N47" s="532">
        <v>924354</v>
      </c>
      <c r="O47" s="241">
        <v>929666</v>
      </c>
      <c r="P47" s="620">
        <v>959983</v>
      </c>
      <c r="Q47" s="536">
        <v>939683</v>
      </c>
      <c r="R47" s="532">
        <v>963494</v>
      </c>
      <c r="S47" s="241">
        <v>988015</v>
      </c>
      <c r="T47" s="620">
        <v>995695</v>
      </c>
      <c r="U47" s="536">
        <v>1072899</v>
      </c>
      <c r="V47" s="532">
        <v>1094331</v>
      </c>
      <c r="W47" s="241">
        <v>1167584</v>
      </c>
      <c r="X47" s="620">
        <v>1213719</v>
      </c>
      <c r="Y47" s="536">
        <v>1270874</v>
      </c>
      <c r="Z47" s="532">
        <v>1367251</v>
      </c>
      <c r="AA47" s="1036">
        <v>1437954</v>
      </c>
      <c r="AB47" s="766"/>
      <c r="AC47" s="706"/>
    </row>
    <row r="48" spans="1:29" ht="18" customHeight="1">
      <c r="A48" s="170"/>
      <c r="B48" s="171"/>
      <c r="C48" s="229" t="s">
        <v>211</v>
      </c>
      <c r="D48" s="208" t="s">
        <v>3</v>
      </c>
      <c r="E48" s="209" t="s">
        <v>212</v>
      </c>
      <c r="F48" s="498">
        <v>142520</v>
      </c>
      <c r="G48" s="499">
        <v>142520</v>
      </c>
      <c r="H48" s="242">
        <v>142520</v>
      </c>
      <c r="I48" s="501">
        <v>142520</v>
      </c>
      <c r="J48" s="498">
        <v>142520</v>
      </c>
      <c r="K48" s="499">
        <v>142520</v>
      </c>
      <c r="L48" s="242">
        <v>142520</v>
      </c>
      <c r="M48" s="501">
        <v>142520</v>
      </c>
      <c r="N48" s="498">
        <v>142520</v>
      </c>
      <c r="O48" s="210">
        <v>142520</v>
      </c>
      <c r="P48" s="624">
        <v>142520</v>
      </c>
      <c r="Q48" s="501">
        <v>142520</v>
      </c>
      <c r="R48" s="498">
        <v>142520</v>
      </c>
      <c r="S48" s="210">
        <v>142520</v>
      </c>
      <c r="T48" s="624">
        <v>142520</v>
      </c>
      <c r="U48" s="501">
        <v>142520</v>
      </c>
      <c r="V48" s="498">
        <v>142520</v>
      </c>
      <c r="W48" s="210">
        <v>142520</v>
      </c>
      <c r="X48" s="624">
        <v>142520</v>
      </c>
      <c r="Y48" s="501">
        <v>142520</v>
      </c>
      <c r="Z48" s="498">
        <v>142520</v>
      </c>
      <c r="AA48" s="1029">
        <v>142520</v>
      </c>
      <c r="AB48" s="770"/>
      <c r="AC48" s="692"/>
    </row>
    <row r="49" spans="1:29" ht="18" customHeight="1">
      <c r="A49" s="170"/>
      <c r="B49" s="171"/>
      <c r="C49" s="186" t="s">
        <v>213</v>
      </c>
      <c r="D49" s="187" t="s">
        <v>3</v>
      </c>
      <c r="E49" s="188" t="s">
        <v>214</v>
      </c>
      <c r="F49" s="270">
        <v>118549</v>
      </c>
      <c r="G49" s="489">
        <v>117434</v>
      </c>
      <c r="H49" s="189">
        <v>115508</v>
      </c>
      <c r="I49" s="490">
        <v>116193</v>
      </c>
      <c r="J49" s="270">
        <v>116205</v>
      </c>
      <c r="K49" s="489">
        <v>114891</v>
      </c>
      <c r="L49" s="189">
        <v>115611</v>
      </c>
      <c r="M49" s="490">
        <v>115740</v>
      </c>
      <c r="N49" s="270">
        <v>115126</v>
      </c>
      <c r="O49" s="190">
        <v>115382</v>
      </c>
      <c r="P49" s="622">
        <v>111130</v>
      </c>
      <c r="Q49" s="490">
        <v>111596</v>
      </c>
      <c r="R49" s="270">
        <v>111622</v>
      </c>
      <c r="S49" s="190">
        <v>110966</v>
      </c>
      <c r="T49" s="622">
        <v>106589</v>
      </c>
      <c r="U49" s="490">
        <v>105988</v>
      </c>
      <c r="V49" s="270">
        <v>102598</v>
      </c>
      <c r="W49" s="190">
        <v>102641</v>
      </c>
      <c r="X49" s="622">
        <v>103860</v>
      </c>
      <c r="Y49" s="490">
        <v>102340</v>
      </c>
      <c r="Z49" s="270">
        <v>103535</v>
      </c>
      <c r="AA49" s="1025">
        <v>97016</v>
      </c>
      <c r="AB49" s="768"/>
      <c r="AC49" s="685"/>
    </row>
    <row r="50" spans="1:29" ht="18" customHeight="1">
      <c r="A50" s="170"/>
      <c r="B50" s="171"/>
      <c r="C50" s="224" t="s">
        <v>215</v>
      </c>
      <c r="D50" s="187" t="s">
        <v>3</v>
      </c>
      <c r="E50" s="226" t="s">
        <v>216</v>
      </c>
      <c r="F50" s="243">
        <v>472325</v>
      </c>
      <c r="G50" s="244">
        <v>490407</v>
      </c>
      <c r="H50" s="416">
        <v>500711</v>
      </c>
      <c r="I50" s="509">
        <v>528601</v>
      </c>
      <c r="J50" s="243">
        <v>543120</v>
      </c>
      <c r="K50" s="244">
        <v>561214</v>
      </c>
      <c r="L50" s="189">
        <v>571007</v>
      </c>
      <c r="M50" s="509">
        <v>603171</v>
      </c>
      <c r="N50" s="243">
        <v>611205</v>
      </c>
      <c r="O50" s="227">
        <v>635391</v>
      </c>
      <c r="P50" s="622">
        <v>639356</v>
      </c>
      <c r="Q50" s="509">
        <v>659563</v>
      </c>
      <c r="R50" s="243">
        <v>666140</v>
      </c>
      <c r="S50" s="227">
        <v>689295</v>
      </c>
      <c r="T50" s="622">
        <v>704780</v>
      </c>
      <c r="U50" s="509">
        <v>721565</v>
      </c>
      <c r="V50" s="243">
        <v>739959</v>
      </c>
      <c r="W50" s="227">
        <v>780803</v>
      </c>
      <c r="X50" s="622">
        <v>805761</v>
      </c>
      <c r="Y50" s="509">
        <v>915853</v>
      </c>
      <c r="Z50" s="243">
        <v>939256</v>
      </c>
      <c r="AA50" s="1031">
        <v>972478</v>
      </c>
      <c r="AB50" s="768"/>
      <c r="AC50" s="696"/>
    </row>
    <row r="51" spans="1:29" ht="18" customHeight="1">
      <c r="A51" s="170"/>
      <c r="B51" s="171"/>
      <c r="C51" s="224" t="s">
        <v>217</v>
      </c>
      <c r="D51" s="225" t="s">
        <v>3</v>
      </c>
      <c r="E51" s="226" t="s">
        <v>218</v>
      </c>
      <c r="F51" s="243">
        <v>-1</v>
      </c>
      <c r="G51" s="244">
        <v>-1</v>
      </c>
      <c r="H51" s="245">
        <v>-1</v>
      </c>
      <c r="I51" s="246">
        <v>-1</v>
      </c>
      <c r="J51" s="243">
        <v>-1</v>
      </c>
      <c r="K51" s="244">
        <v>-1</v>
      </c>
      <c r="L51" s="189">
        <v>-1</v>
      </c>
      <c r="M51" s="189">
        <v>-1</v>
      </c>
      <c r="N51" s="243">
        <v>-1</v>
      </c>
      <c r="O51" s="227">
        <v>-1</v>
      </c>
      <c r="P51" s="227">
        <v>-1</v>
      </c>
      <c r="Q51" s="246">
        <v>-1</v>
      </c>
      <c r="R51" s="243">
        <v>-1</v>
      </c>
      <c r="S51" s="227">
        <v>-1</v>
      </c>
      <c r="T51" s="227">
        <v>-1</v>
      </c>
      <c r="U51" s="246">
        <v>-1</v>
      </c>
      <c r="V51" s="243">
        <v>-1</v>
      </c>
      <c r="W51" s="227">
        <v>-205</v>
      </c>
      <c r="X51" s="227">
        <v>-205</v>
      </c>
      <c r="Y51" s="246">
        <v>-205</v>
      </c>
      <c r="Z51" s="243">
        <v>-205</v>
      </c>
      <c r="AA51" s="1031">
        <v>-1014</v>
      </c>
      <c r="AB51" s="695"/>
      <c r="AC51" s="675"/>
    </row>
    <row r="52" spans="1:29" ht="18" customHeight="1">
      <c r="A52" s="170"/>
      <c r="B52" s="233"/>
      <c r="C52" s="192" t="s">
        <v>219</v>
      </c>
      <c r="D52" s="193" t="s">
        <v>3</v>
      </c>
      <c r="E52" s="194" t="s">
        <v>220</v>
      </c>
      <c r="F52" s="195">
        <v>46521</v>
      </c>
      <c r="G52" s="196">
        <v>64624</v>
      </c>
      <c r="H52" s="197">
        <v>77346</v>
      </c>
      <c r="I52" s="198">
        <v>38865</v>
      </c>
      <c r="J52" s="195">
        <v>65206</v>
      </c>
      <c r="K52" s="196">
        <v>96634</v>
      </c>
      <c r="L52" s="197">
        <v>52859</v>
      </c>
      <c r="M52" s="198">
        <v>64236</v>
      </c>
      <c r="N52" s="195">
        <v>55505</v>
      </c>
      <c r="O52" s="199">
        <v>36375</v>
      </c>
      <c r="P52" s="623">
        <v>66978</v>
      </c>
      <c r="Q52" s="198">
        <v>26005</v>
      </c>
      <c r="R52" s="195">
        <v>43212</v>
      </c>
      <c r="S52" s="199">
        <v>45235</v>
      </c>
      <c r="T52" s="623">
        <v>41807</v>
      </c>
      <c r="U52" s="198">
        <v>102827</v>
      </c>
      <c r="V52" s="195">
        <v>109255</v>
      </c>
      <c r="W52" s="199">
        <v>141824</v>
      </c>
      <c r="X52" s="623">
        <v>161783</v>
      </c>
      <c r="Y52" s="198">
        <v>110365</v>
      </c>
      <c r="Z52" s="195">
        <v>182144</v>
      </c>
      <c r="AA52" s="1026">
        <v>226954</v>
      </c>
      <c r="AB52" s="769"/>
      <c r="AC52" s="687"/>
    </row>
    <row r="53" spans="1:29" ht="18" customHeight="1">
      <c r="A53" s="170"/>
      <c r="B53" s="171" t="s">
        <v>221</v>
      </c>
      <c r="C53" s="247"/>
      <c r="D53" s="202" t="s">
        <v>3</v>
      </c>
      <c r="E53" s="203" t="s">
        <v>222</v>
      </c>
      <c r="F53" s="491">
        <v>30561</v>
      </c>
      <c r="G53" s="492">
        <v>31928</v>
      </c>
      <c r="H53" s="217">
        <v>33421</v>
      </c>
      <c r="I53" s="493">
        <v>34327</v>
      </c>
      <c r="J53" s="491">
        <v>33407</v>
      </c>
      <c r="K53" s="492">
        <v>35344</v>
      </c>
      <c r="L53" s="179">
        <v>36244</v>
      </c>
      <c r="M53" s="493">
        <v>41143</v>
      </c>
      <c r="N53" s="491">
        <v>42952</v>
      </c>
      <c r="O53" s="204">
        <v>44273</v>
      </c>
      <c r="P53" s="620">
        <v>48949</v>
      </c>
      <c r="Q53" s="493">
        <v>47732</v>
      </c>
      <c r="R53" s="491">
        <v>46073</v>
      </c>
      <c r="S53" s="204">
        <v>46811</v>
      </c>
      <c r="T53" s="620">
        <v>50640</v>
      </c>
      <c r="U53" s="493">
        <v>53648</v>
      </c>
      <c r="V53" s="491">
        <v>53023</v>
      </c>
      <c r="W53" s="204">
        <v>54890</v>
      </c>
      <c r="X53" s="620">
        <v>54983</v>
      </c>
      <c r="Y53" s="493">
        <v>57393</v>
      </c>
      <c r="Z53" s="491">
        <v>56377</v>
      </c>
      <c r="AA53" s="1027">
        <v>63138</v>
      </c>
      <c r="AB53" s="766"/>
      <c r="AC53" s="688"/>
    </row>
    <row r="54" spans="1:29" ht="18" customHeight="1" thickBot="1">
      <c r="A54" s="170"/>
      <c r="B54" s="213" t="s">
        <v>223</v>
      </c>
      <c r="C54" s="214"/>
      <c r="D54" s="215" t="s">
        <v>3</v>
      </c>
      <c r="E54" s="216" t="s">
        <v>224</v>
      </c>
      <c r="F54" s="537">
        <v>810476</v>
      </c>
      <c r="G54" s="539">
        <v>846912</v>
      </c>
      <c r="H54" s="538">
        <v>869505</v>
      </c>
      <c r="I54" s="541">
        <v>860506</v>
      </c>
      <c r="J54" s="537">
        <v>900457</v>
      </c>
      <c r="K54" s="539">
        <v>950602</v>
      </c>
      <c r="L54" s="217">
        <v>918240</v>
      </c>
      <c r="M54" s="541">
        <v>966809</v>
      </c>
      <c r="N54" s="537">
        <v>967306</v>
      </c>
      <c r="O54" s="248">
        <v>973939</v>
      </c>
      <c r="P54" s="625">
        <v>1008932</v>
      </c>
      <c r="Q54" s="541">
        <v>987415</v>
      </c>
      <c r="R54" s="537">
        <v>1009567</v>
      </c>
      <c r="S54" s="248">
        <v>1034826</v>
      </c>
      <c r="T54" s="625">
        <v>1046335</v>
      </c>
      <c r="U54" s="541">
        <v>1126548</v>
      </c>
      <c r="V54" s="537">
        <v>1147354</v>
      </c>
      <c r="W54" s="248">
        <v>1222474</v>
      </c>
      <c r="X54" s="625">
        <v>1268702</v>
      </c>
      <c r="Y54" s="541">
        <v>1328267</v>
      </c>
      <c r="Z54" s="537">
        <v>1423628</v>
      </c>
      <c r="AA54" s="1037">
        <v>1501092</v>
      </c>
      <c r="AB54" s="771"/>
      <c r="AC54" s="708"/>
    </row>
    <row r="55" spans="1:29" ht="18" customHeight="1" thickBot="1">
      <c r="A55" s="170"/>
      <c r="B55" s="249" t="s">
        <v>225</v>
      </c>
      <c r="C55" s="250"/>
      <c r="D55" s="251" t="s">
        <v>3</v>
      </c>
      <c r="E55" s="252" t="s">
        <v>226</v>
      </c>
      <c r="F55" s="542">
        <v>2127648</v>
      </c>
      <c r="G55" s="544">
        <v>2211472</v>
      </c>
      <c r="H55" s="543">
        <v>2280872</v>
      </c>
      <c r="I55" s="546">
        <v>2270203</v>
      </c>
      <c r="J55" s="542">
        <v>2243502</v>
      </c>
      <c r="K55" s="544">
        <v>2328168</v>
      </c>
      <c r="L55" s="253">
        <v>2314297</v>
      </c>
      <c r="M55" s="546">
        <v>2476062</v>
      </c>
      <c r="N55" s="542">
        <v>2562459</v>
      </c>
      <c r="O55" s="254">
        <v>2557441</v>
      </c>
      <c r="P55" s="627">
        <v>2704435</v>
      </c>
      <c r="Q55" s="546">
        <v>2686008</v>
      </c>
      <c r="R55" s="542">
        <v>2662626</v>
      </c>
      <c r="S55" s="254">
        <v>2675669</v>
      </c>
      <c r="T55" s="627">
        <v>2778292</v>
      </c>
      <c r="U55" s="546">
        <v>2897015</v>
      </c>
      <c r="V55" s="542">
        <v>2918158</v>
      </c>
      <c r="W55" s="254">
        <v>2884215</v>
      </c>
      <c r="X55" s="627">
        <v>2943838</v>
      </c>
      <c r="Y55" s="546">
        <v>3084513</v>
      </c>
      <c r="Z55" s="542">
        <v>3124545</v>
      </c>
      <c r="AA55" s="1038">
        <v>3353785</v>
      </c>
      <c r="AB55" s="772"/>
      <c r="AC55" s="710"/>
    </row>
    <row r="57" spans="1:29">
      <c r="B57" s="255"/>
    </row>
  </sheetData>
  <mergeCells count="9">
    <mergeCell ref="Z6:AC6"/>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1" firstPageNumber="4" orientation="landscape" r:id="rId1"/>
  <headerFooter alignWithMargins="0"/>
  <colBreaks count="1" manualBreakCount="1">
    <brk id="4"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4"/>
  <sheetViews>
    <sheetView showGridLines="0" view="pageBreakPreview" zoomScale="70" zoomScaleNormal="85" zoomScaleSheetLayoutView="70" workbookViewId="0">
      <pane xSplit="4" ySplit="7" topLeftCell="E8" activePane="bottomRight" state="frozen"/>
      <selection activeCell="O11" sqref="O11"/>
      <selection pane="topRight" activeCell="O11" sqref="O11"/>
      <selection pane="bottomLeft" activeCell="O11" sqref="O11"/>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8" width="15.25" style="8" customWidth="1"/>
    <col min="29" max="16384" width="13" style="8"/>
  </cols>
  <sheetData>
    <row r="1" spans="1:31"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row>
    <row r="2" spans="1:31" s="6" customFormat="1" ht="15" customHeight="1">
      <c r="A2" s="5"/>
      <c r="B2" s="5"/>
      <c r="E2" s="8"/>
      <c r="F2" s="97"/>
      <c r="G2" s="97"/>
      <c r="H2" s="97"/>
      <c r="I2" s="97"/>
      <c r="J2" s="97"/>
      <c r="K2" s="97"/>
      <c r="L2" s="97"/>
      <c r="M2" s="97"/>
      <c r="N2" s="97"/>
      <c r="O2" s="97"/>
      <c r="P2" s="97"/>
      <c r="Q2" s="97"/>
      <c r="R2" s="97"/>
      <c r="S2" s="97"/>
      <c r="T2" s="97"/>
      <c r="U2" s="97"/>
      <c r="V2" s="97"/>
      <c r="W2" s="97"/>
      <c r="X2" s="97"/>
      <c r="Y2" s="97"/>
      <c r="Z2" s="97"/>
      <c r="AA2" s="97"/>
      <c r="AB2" s="97"/>
    </row>
    <row r="3" spans="1:31" s="9" customFormat="1" ht="18" customHeight="1">
      <c r="A3" s="5"/>
      <c r="B3" s="5" t="s">
        <v>227</v>
      </c>
      <c r="E3" s="256"/>
      <c r="F3" s="256"/>
      <c r="G3" s="256"/>
    </row>
    <row r="4" spans="1:31" s="6" customFormat="1" ht="9" customHeight="1">
      <c r="A4" s="5"/>
    </row>
    <row r="5" spans="1:31" ht="18" customHeight="1" thickBot="1">
      <c r="B5" s="8" t="s">
        <v>228</v>
      </c>
    </row>
    <row r="6" spans="1:31" ht="18" customHeight="1">
      <c r="B6" s="981" t="s">
        <v>229</v>
      </c>
      <c r="C6" s="983" t="s">
        <v>230</v>
      </c>
      <c r="D6" s="985" t="s">
        <v>231</v>
      </c>
      <c r="E6" s="970" t="s">
        <v>232</v>
      </c>
      <c r="F6" s="971"/>
      <c r="G6" s="971"/>
      <c r="H6" s="972"/>
      <c r="I6" s="970" t="s">
        <v>87</v>
      </c>
      <c r="J6" s="971"/>
      <c r="K6" s="971"/>
      <c r="L6" s="972"/>
      <c r="M6" s="970" t="s">
        <v>233</v>
      </c>
      <c r="N6" s="971"/>
      <c r="O6" s="971"/>
      <c r="P6" s="972"/>
      <c r="Q6" s="970" t="s">
        <v>500</v>
      </c>
      <c r="R6" s="971"/>
      <c r="S6" s="971"/>
      <c r="T6" s="972"/>
      <c r="U6" s="970" t="s">
        <v>515</v>
      </c>
      <c r="V6" s="971"/>
      <c r="W6" s="971"/>
      <c r="X6" s="972"/>
      <c r="Y6" s="970" t="s">
        <v>539</v>
      </c>
      <c r="Z6" s="971"/>
      <c r="AA6" s="971"/>
      <c r="AB6" s="972"/>
    </row>
    <row r="7" spans="1:31" ht="36.75" customHeight="1" thickBot="1">
      <c r="B7" s="982"/>
      <c r="C7" s="984"/>
      <c r="D7" s="986"/>
      <c r="E7" s="257" t="s">
        <v>8</v>
      </c>
      <c r="F7" s="258" t="s">
        <v>234</v>
      </c>
      <c r="G7" s="105" t="s">
        <v>235</v>
      </c>
      <c r="H7" s="259" t="s">
        <v>236</v>
      </c>
      <c r="I7" s="257" t="s">
        <v>8</v>
      </c>
      <c r="J7" s="258" t="s">
        <v>9</v>
      </c>
      <c r="K7" s="260" t="s">
        <v>237</v>
      </c>
      <c r="L7" s="106" t="s">
        <v>238</v>
      </c>
      <c r="M7" s="257" t="s">
        <v>8</v>
      </c>
      <c r="N7" s="258" t="s">
        <v>9</v>
      </c>
      <c r="O7" s="260" t="s">
        <v>237</v>
      </c>
      <c r="P7" s="106" t="s">
        <v>239</v>
      </c>
      <c r="Q7" s="257" t="s">
        <v>8</v>
      </c>
      <c r="R7" s="258" t="s">
        <v>9</v>
      </c>
      <c r="S7" s="260" t="s">
        <v>237</v>
      </c>
      <c r="T7" s="106" t="s">
        <v>238</v>
      </c>
      <c r="U7" s="257" t="s">
        <v>8</v>
      </c>
      <c r="V7" s="258" t="s">
        <v>9</v>
      </c>
      <c r="W7" s="260" t="s">
        <v>237</v>
      </c>
      <c r="X7" s="106" t="s">
        <v>236</v>
      </c>
      <c r="Y7" s="257" t="s">
        <v>8</v>
      </c>
      <c r="Z7" s="258" t="s">
        <v>9</v>
      </c>
      <c r="AA7" s="260" t="s">
        <v>237</v>
      </c>
      <c r="AB7" s="106" t="s">
        <v>236</v>
      </c>
    </row>
    <row r="8" spans="1:31" ht="18" customHeight="1">
      <c r="A8" s="170"/>
      <c r="B8" s="261" t="s">
        <v>240</v>
      </c>
      <c r="C8" s="262" t="s">
        <v>3</v>
      </c>
      <c r="D8" s="263" t="s">
        <v>241</v>
      </c>
      <c r="E8" s="471">
        <v>470322</v>
      </c>
      <c r="F8" s="472">
        <v>960465</v>
      </c>
      <c r="G8" s="472">
        <v>1480115</v>
      </c>
      <c r="H8" s="473">
        <v>2039690</v>
      </c>
      <c r="I8" s="474">
        <v>505240</v>
      </c>
      <c r="J8" s="472">
        <v>1022722</v>
      </c>
      <c r="K8" s="615">
        <v>1550686</v>
      </c>
      <c r="L8" s="264">
        <v>2163625</v>
      </c>
      <c r="M8" s="474">
        <v>527276</v>
      </c>
      <c r="N8" s="472">
        <v>1077819</v>
      </c>
      <c r="O8" s="472">
        <v>1642037</v>
      </c>
      <c r="P8" s="264">
        <v>2266808</v>
      </c>
      <c r="Q8" s="474">
        <v>530936</v>
      </c>
      <c r="R8" s="472">
        <v>1080117</v>
      </c>
      <c r="S8" s="472">
        <v>1658396</v>
      </c>
      <c r="T8" s="264">
        <v>2318658</v>
      </c>
      <c r="U8" s="474">
        <v>590822</v>
      </c>
      <c r="V8" s="472">
        <v>1212079</v>
      </c>
      <c r="W8" s="472">
        <v>1848208</v>
      </c>
      <c r="X8" s="264">
        <v>2551906</v>
      </c>
      <c r="Y8" s="474">
        <v>677368</v>
      </c>
      <c r="Z8" s="1039">
        <v>1371423</v>
      </c>
      <c r="AA8" s="670"/>
      <c r="AB8" s="671"/>
      <c r="AD8" s="440"/>
      <c r="AE8" s="440"/>
    </row>
    <row r="9" spans="1:31" ht="18" customHeight="1">
      <c r="A9" s="170"/>
      <c r="B9" s="265" t="s">
        <v>242</v>
      </c>
      <c r="C9" s="266" t="s">
        <v>3</v>
      </c>
      <c r="D9" s="188" t="s">
        <v>243</v>
      </c>
      <c r="E9" s="269">
        <v>355263</v>
      </c>
      <c r="F9" s="189">
        <v>722982</v>
      </c>
      <c r="G9" s="189">
        <v>1115217</v>
      </c>
      <c r="H9" s="246">
        <v>1535535</v>
      </c>
      <c r="I9" s="270">
        <v>378416</v>
      </c>
      <c r="J9" s="189">
        <v>772986</v>
      </c>
      <c r="K9" s="245">
        <v>1168034</v>
      </c>
      <c r="L9" s="267">
        <v>1618636</v>
      </c>
      <c r="M9" s="270">
        <v>395106</v>
      </c>
      <c r="N9" s="189">
        <v>809574</v>
      </c>
      <c r="O9" s="189">
        <v>1232731</v>
      </c>
      <c r="P9" s="267">
        <v>1694577</v>
      </c>
      <c r="Q9" s="270">
        <v>400134</v>
      </c>
      <c r="R9" s="189">
        <v>809163</v>
      </c>
      <c r="S9" s="189">
        <v>1239486</v>
      </c>
      <c r="T9" s="267">
        <v>1734083</v>
      </c>
      <c r="U9" s="270">
        <v>437906</v>
      </c>
      <c r="V9" s="189">
        <v>892838</v>
      </c>
      <c r="W9" s="189">
        <v>1358047</v>
      </c>
      <c r="X9" s="267">
        <v>1875904</v>
      </c>
      <c r="Y9" s="270">
        <v>499453</v>
      </c>
      <c r="Z9" s="1040">
        <v>1017628</v>
      </c>
      <c r="AA9" s="672"/>
      <c r="AB9" s="673"/>
      <c r="AD9" s="440"/>
      <c r="AE9" s="440"/>
    </row>
    <row r="10" spans="1:31" ht="18" customHeight="1">
      <c r="A10" s="170"/>
      <c r="B10" s="265" t="s">
        <v>244</v>
      </c>
      <c r="C10" s="266" t="s">
        <v>3</v>
      </c>
      <c r="D10" s="188" t="s">
        <v>245</v>
      </c>
      <c r="E10" s="269">
        <v>115059</v>
      </c>
      <c r="F10" s="189">
        <v>237483</v>
      </c>
      <c r="G10" s="189">
        <v>364898</v>
      </c>
      <c r="H10" s="246">
        <v>504155</v>
      </c>
      <c r="I10" s="270">
        <v>126824</v>
      </c>
      <c r="J10" s="189">
        <v>249736</v>
      </c>
      <c r="K10" s="245">
        <v>382652</v>
      </c>
      <c r="L10" s="267">
        <v>544988</v>
      </c>
      <c r="M10" s="270">
        <v>132169</v>
      </c>
      <c r="N10" s="189">
        <v>268245</v>
      </c>
      <c r="O10" s="189">
        <v>409306</v>
      </c>
      <c r="P10" s="267">
        <v>572231</v>
      </c>
      <c r="Q10" s="270">
        <v>130802</v>
      </c>
      <c r="R10" s="189">
        <v>270954</v>
      </c>
      <c r="S10" s="189">
        <v>418911</v>
      </c>
      <c r="T10" s="267">
        <v>584575</v>
      </c>
      <c r="U10" s="270">
        <v>152916</v>
      </c>
      <c r="V10" s="189">
        <v>319241</v>
      </c>
      <c r="W10" s="189">
        <v>490161</v>
      </c>
      <c r="X10" s="267">
        <v>676002</v>
      </c>
      <c r="Y10" s="270">
        <v>177915</v>
      </c>
      <c r="Z10" s="1040">
        <v>353795</v>
      </c>
      <c r="AA10" s="672"/>
      <c r="AB10" s="673"/>
      <c r="AD10" s="440"/>
      <c r="AE10" s="440"/>
    </row>
    <row r="11" spans="1:31" ht="18" customHeight="1">
      <c r="A11" s="170"/>
      <c r="B11" s="265" t="s">
        <v>246</v>
      </c>
      <c r="C11" s="266" t="s">
        <v>3</v>
      </c>
      <c r="D11" s="188" t="s">
        <v>247</v>
      </c>
      <c r="E11" s="269">
        <v>88754</v>
      </c>
      <c r="F11" s="189">
        <v>181144</v>
      </c>
      <c r="G11" s="189">
        <v>277721</v>
      </c>
      <c r="H11" s="246">
        <v>381035</v>
      </c>
      <c r="I11" s="270">
        <v>97683</v>
      </c>
      <c r="J11" s="189">
        <v>189667</v>
      </c>
      <c r="K11" s="245">
        <v>288343</v>
      </c>
      <c r="L11" s="267">
        <v>397272</v>
      </c>
      <c r="M11" s="270">
        <v>102331</v>
      </c>
      <c r="N11" s="189">
        <v>204488</v>
      </c>
      <c r="O11" s="189">
        <v>315770</v>
      </c>
      <c r="P11" s="267">
        <v>441294</v>
      </c>
      <c r="Q11" s="270">
        <v>104115</v>
      </c>
      <c r="R11" s="189">
        <v>207133</v>
      </c>
      <c r="S11" s="189">
        <v>312001</v>
      </c>
      <c r="T11" s="267">
        <v>445402</v>
      </c>
      <c r="U11" s="270">
        <v>105645</v>
      </c>
      <c r="V11" s="189">
        <v>210103</v>
      </c>
      <c r="W11" s="189">
        <v>323071</v>
      </c>
      <c r="X11" s="267">
        <v>463411</v>
      </c>
      <c r="Y11" s="270">
        <v>120393</v>
      </c>
      <c r="Z11" s="1040">
        <v>245867</v>
      </c>
      <c r="AA11" s="672"/>
      <c r="AB11" s="673"/>
      <c r="AD11" s="440"/>
      <c r="AE11" s="440"/>
    </row>
    <row r="12" spans="1:31" ht="18" customHeight="1">
      <c r="A12" s="170"/>
      <c r="B12" s="268" t="s">
        <v>248</v>
      </c>
      <c r="C12" s="266" t="s">
        <v>3</v>
      </c>
      <c r="D12" s="188" t="s">
        <v>249</v>
      </c>
      <c r="E12" s="269">
        <v>33012</v>
      </c>
      <c r="F12" s="189">
        <v>68241</v>
      </c>
      <c r="G12" s="189">
        <v>105155</v>
      </c>
      <c r="H12" s="246">
        <v>145378</v>
      </c>
      <c r="I12" s="270">
        <v>35871</v>
      </c>
      <c r="J12" s="189">
        <v>70108</v>
      </c>
      <c r="K12" s="245">
        <v>106950</v>
      </c>
      <c r="L12" s="267">
        <v>146696</v>
      </c>
      <c r="M12" s="270">
        <v>36443</v>
      </c>
      <c r="N12" s="189">
        <v>73361</v>
      </c>
      <c r="O12" s="189">
        <v>111851</v>
      </c>
      <c r="P12" s="267">
        <v>153515</v>
      </c>
      <c r="Q12" s="270">
        <v>40172</v>
      </c>
      <c r="R12" s="189">
        <v>81596</v>
      </c>
      <c r="S12" s="189">
        <v>122250</v>
      </c>
      <c r="T12" s="267">
        <v>171734</v>
      </c>
      <c r="U12" s="270">
        <v>40823</v>
      </c>
      <c r="V12" s="189">
        <v>81819</v>
      </c>
      <c r="W12" s="189">
        <v>124819</v>
      </c>
      <c r="X12" s="267">
        <v>179694</v>
      </c>
      <c r="Y12" s="270">
        <v>47431</v>
      </c>
      <c r="Z12" s="1040">
        <v>96990</v>
      </c>
      <c r="AA12" s="672"/>
      <c r="AB12" s="673"/>
      <c r="AD12" s="440"/>
      <c r="AE12" s="440"/>
    </row>
    <row r="13" spans="1:31" ht="18" customHeight="1">
      <c r="A13" s="170"/>
      <c r="B13" s="268" t="s">
        <v>250</v>
      </c>
      <c r="C13" s="266" t="s">
        <v>3</v>
      </c>
      <c r="D13" s="188" t="s">
        <v>251</v>
      </c>
      <c r="E13" s="269">
        <v>3104</v>
      </c>
      <c r="F13" s="189">
        <v>6258</v>
      </c>
      <c r="G13" s="189">
        <v>9723</v>
      </c>
      <c r="H13" s="246">
        <v>14595</v>
      </c>
      <c r="I13" s="270">
        <v>3075</v>
      </c>
      <c r="J13" s="189">
        <v>6523</v>
      </c>
      <c r="K13" s="245">
        <v>9867</v>
      </c>
      <c r="L13" s="267">
        <v>15094</v>
      </c>
      <c r="M13" s="270">
        <v>4024</v>
      </c>
      <c r="N13" s="189">
        <v>9109</v>
      </c>
      <c r="O13" s="189">
        <v>13887</v>
      </c>
      <c r="P13" s="267">
        <v>21793</v>
      </c>
      <c r="Q13" s="270">
        <v>5154</v>
      </c>
      <c r="R13" s="189">
        <v>10375</v>
      </c>
      <c r="S13" s="189">
        <v>15513</v>
      </c>
      <c r="T13" s="267">
        <v>22739</v>
      </c>
      <c r="U13" s="270">
        <v>3987</v>
      </c>
      <c r="V13" s="189">
        <v>8429</v>
      </c>
      <c r="W13" s="189">
        <v>13045</v>
      </c>
      <c r="X13" s="267">
        <v>19707</v>
      </c>
      <c r="Y13" s="270">
        <v>4232</v>
      </c>
      <c r="Z13" s="1040">
        <v>8910</v>
      </c>
      <c r="AA13" s="672"/>
      <c r="AB13" s="673"/>
      <c r="AD13" s="440"/>
      <c r="AE13" s="440"/>
    </row>
    <row r="14" spans="1:31" ht="18" customHeight="1">
      <c r="A14" s="170"/>
      <c r="B14" s="268" t="s">
        <v>252</v>
      </c>
      <c r="C14" s="266" t="s">
        <v>3</v>
      </c>
      <c r="D14" s="188" t="s">
        <v>253</v>
      </c>
      <c r="E14" s="269">
        <v>52638</v>
      </c>
      <c r="F14" s="189">
        <v>106645</v>
      </c>
      <c r="G14" s="189">
        <v>162843</v>
      </c>
      <c r="H14" s="246">
        <v>221062</v>
      </c>
      <c r="I14" s="270">
        <v>58737</v>
      </c>
      <c r="J14" s="189">
        <v>113037</v>
      </c>
      <c r="K14" s="245">
        <v>171526</v>
      </c>
      <c r="L14" s="267">
        <v>235482</v>
      </c>
      <c r="M14" s="270">
        <v>61863</v>
      </c>
      <c r="N14" s="189">
        <v>122018</v>
      </c>
      <c r="O14" s="189">
        <v>190033</v>
      </c>
      <c r="P14" s="267">
        <v>265987</v>
      </c>
      <c r="Q14" s="270">
        <v>58790</v>
      </c>
      <c r="R14" s="189">
        <v>115163</v>
      </c>
      <c r="S14" s="189">
        <v>174238</v>
      </c>
      <c r="T14" s="267">
        <v>250929</v>
      </c>
      <c r="U14" s="270">
        <v>60834</v>
      </c>
      <c r="V14" s="189">
        <v>119855</v>
      </c>
      <c r="W14" s="189">
        <v>185207</v>
      </c>
      <c r="X14" s="267">
        <v>264010</v>
      </c>
      <c r="Y14" s="270">
        <v>68730</v>
      </c>
      <c r="Z14" s="1040">
        <v>139967</v>
      </c>
      <c r="AA14" s="672"/>
      <c r="AB14" s="673"/>
      <c r="AD14" s="440"/>
      <c r="AE14" s="440"/>
    </row>
    <row r="15" spans="1:31" ht="18" customHeight="1">
      <c r="A15" s="170"/>
      <c r="B15" s="265" t="s">
        <v>254</v>
      </c>
      <c r="C15" s="266" t="s">
        <v>3</v>
      </c>
      <c r="D15" s="188" t="s">
        <v>255</v>
      </c>
      <c r="E15" s="269">
        <v>26305</v>
      </c>
      <c r="F15" s="189">
        <v>56339</v>
      </c>
      <c r="G15" s="189">
        <v>87178</v>
      </c>
      <c r="H15" s="246">
        <v>123120</v>
      </c>
      <c r="I15" s="270">
        <v>29141</v>
      </c>
      <c r="J15" s="189">
        <v>60069</v>
      </c>
      <c r="K15" s="245">
        <v>94308</v>
      </c>
      <c r="L15" s="267">
        <v>147716</v>
      </c>
      <c r="M15" s="270">
        <v>29838</v>
      </c>
      <c r="N15" s="189">
        <v>63757</v>
      </c>
      <c r="O15" s="189">
        <v>93535</v>
      </c>
      <c r="P15" s="267">
        <v>130937</v>
      </c>
      <c r="Q15" s="270">
        <v>26687</v>
      </c>
      <c r="R15" s="189">
        <v>63821</v>
      </c>
      <c r="S15" s="189">
        <v>106910</v>
      </c>
      <c r="T15" s="267">
        <v>139173</v>
      </c>
      <c r="U15" s="270">
        <v>47271</v>
      </c>
      <c r="V15" s="189">
        <v>109138</v>
      </c>
      <c r="W15" s="189">
        <v>167090</v>
      </c>
      <c r="X15" s="267">
        <v>212590</v>
      </c>
      <c r="Y15" s="270">
        <v>57522</v>
      </c>
      <c r="Z15" s="1040">
        <v>107929</v>
      </c>
      <c r="AA15" s="672"/>
      <c r="AB15" s="673"/>
      <c r="AD15" s="440"/>
      <c r="AE15" s="440"/>
    </row>
    <row r="16" spans="1:31" ht="18" customHeight="1">
      <c r="A16" s="170"/>
      <c r="B16" s="265" t="s">
        <v>256</v>
      </c>
      <c r="C16" s="266" t="s">
        <v>3</v>
      </c>
      <c r="D16" s="188" t="s">
        <v>257</v>
      </c>
      <c r="E16" s="269">
        <v>2064</v>
      </c>
      <c r="F16" s="189">
        <v>2621</v>
      </c>
      <c r="G16" s="189">
        <v>3998</v>
      </c>
      <c r="H16" s="246">
        <v>5867</v>
      </c>
      <c r="I16" s="270">
        <v>2381</v>
      </c>
      <c r="J16" s="189">
        <v>3393</v>
      </c>
      <c r="K16" s="245">
        <v>4870</v>
      </c>
      <c r="L16" s="267">
        <v>6848</v>
      </c>
      <c r="M16" s="270">
        <v>2821</v>
      </c>
      <c r="N16" s="189">
        <v>3493</v>
      </c>
      <c r="O16" s="189">
        <v>4898</v>
      </c>
      <c r="P16" s="267">
        <v>6026</v>
      </c>
      <c r="Q16" s="270">
        <v>2748</v>
      </c>
      <c r="R16" s="189">
        <v>3690</v>
      </c>
      <c r="S16" s="189">
        <v>5382</v>
      </c>
      <c r="T16" s="267">
        <v>6661</v>
      </c>
      <c r="U16" s="270">
        <v>3019</v>
      </c>
      <c r="V16" s="189">
        <v>4832</v>
      </c>
      <c r="W16" s="189">
        <v>6495</v>
      </c>
      <c r="X16" s="267">
        <v>9665</v>
      </c>
      <c r="Y16" s="270">
        <v>3986</v>
      </c>
      <c r="Z16" s="1040">
        <v>5799</v>
      </c>
      <c r="AA16" s="672"/>
      <c r="AB16" s="673"/>
      <c r="AD16" s="440"/>
      <c r="AE16" s="440"/>
    </row>
    <row r="17" spans="1:31" ht="18" customHeight="1">
      <c r="A17" s="170"/>
      <c r="B17" s="265" t="s">
        <v>258</v>
      </c>
      <c r="C17" s="266" t="s">
        <v>3</v>
      </c>
      <c r="D17" s="188" t="s">
        <v>259</v>
      </c>
      <c r="E17" s="269">
        <v>1563</v>
      </c>
      <c r="F17" s="189">
        <v>3998</v>
      </c>
      <c r="G17" s="189">
        <v>5847</v>
      </c>
      <c r="H17" s="246">
        <v>7193</v>
      </c>
      <c r="I17" s="270">
        <v>1499</v>
      </c>
      <c r="J17" s="189">
        <v>2813</v>
      </c>
      <c r="K17" s="245">
        <v>5055</v>
      </c>
      <c r="L17" s="267">
        <v>7825</v>
      </c>
      <c r="M17" s="270">
        <v>1912</v>
      </c>
      <c r="N17" s="189">
        <v>4276</v>
      </c>
      <c r="O17" s="189">
        <v>6396</v>
      </c>
      <c r="P17" s="267">
        <v>17117</v>
      </c>
      <c r="Q17" s="270">
        <v>2219</v>
      </c>
      <c r="R17" s="189">
        <v>4521</v>
      </c>
      <c r="S17" s="189">
        <v>6789</v>
      </c>
      <c r="T17" s="267">
        <v>9083</v>
      </c>
      <c r="U17" s="270">
        <v>1276</v>
      </c>
      <c r="V17" s="189">
        <v>2892</v>
      </c>
      <c r="W17" s="189">
        <v>4379</v>
      </c>
      <c r="X17" s="267">
        <v>6201</v>
      </c>
      <c r="Y17" s="270">
        <v>2684</v>
      </c>
      <c r="Z17" s="1040">
        <v>3173</v>
      </c>
      <c r="AA17" s="672"/>
      <c r="AB17" s="673"/>
      <c r="AD17" s="440"/>
      <c r="AE17" s="440"/>
    </row>
    <row r="18" spans="1:31" ht="18" customHeight="1">
      <c r="A18" s="170"/>
      <c r="B18" s="265" t="s">
        <v>260</v>
      </c>
      <c r="C18" s="266" t="s">
        <v>3</v>
      </c>
      <c r="D18" s="188" t="s">
        <v>261</v>
      </c>
      <c r="E18" s="475">
        <v>134</v>
      </c>
      <c r="F18" s="476">
        <v>176</v>
      </c>
      <c r="G18" s="476">
        <v>522</v>
      </c>
      <c r="H18" s="477">
        <v>909</v>
      </c>
      <c r="I18" s="478">
        <v>181</v>
      </c>
      <c r="J18" s="476">
        <v>397</v>
      </c>
      <c r="K18" s="616">
        <v>485</v>
      </c>
      <c r="L18" s="267">
        <v>175</v>
      </c>
      <c r="M18" s="478">
        <v>55</v>
      </c>
      <c r="N18" s="189">
        <v>-33</v>
      </c>
      <c r="O18" s="189">
        <v>307</v>
      </c>
      <c r="P18" s="267">
        <v>308</v>
      </c>
      <c r="Q18" s="189">
        <v>-74</v>
      </c>
      <c r="R18" s="189">
        <v>-209</v>
      </c>
      <c r="S18" s="189">
        <v>314</v>
      </c>
      <c r="T18" s="267">
        <v>-6299</v>
      </c>
      <c r="U18" s="189">
        <v>-36</v>
      </c>
      <c r="V18" s="189">
        <v>-31</v>
      </c>
      <c r="W18" s="189">
        <v>7</v>
      </c>
      <c r="X18" s="267">
        <v>-205</v>
      </c>
      <c r="Y18" s="189">
        <v>55</v>
      </c>
      <c r="Z18" s="1040">
        <v>72</v>
      </c>
      <c r="AA18" s="672"/>
      <c r="AB18" s="673"/>
      <c r="AD18" s="440"/>
      <c r="AE18" s="440"/>
    </row>
    <row r="19" spans="1:31" ht="18" customHeight="1">
      <c r="A19" s="170"/>
      <c r="B19" s="265" t="s">
        <v>262</v>
      </c>
      <c r="C19" s="266" t="s">
        <v>3</v>
      </c>
      <c r="D19" s="188" t="s">
        <v>263</v>
      </c>
      <c r="E19" s="269">
        <v>26940</v>
      </c>
      <c r="F19" s="189">
        <v>55139</v>
      </c>
      <c r="G19" s="189">
        <v>85851</v>
      </c>
      <c r="H19" s="246">
        <v>122704</v>
      </c>
      <c r="I19" s="270">
        <v>30204</v>
      </c>
      <c r="J19" s="189">
        <v>61046</v>
      </c>
      <c r="K19" s="245">
        <v>94608</v>
      </c>
      <c r="L19" s="246">
        <v>146914</v>
      </c>
      <c r="M19" s="270">
        <v>30802</v>
      </c>
      <c r="N19" s="189">
        <v>62941</v>
      </c>
      <c r="O19" s="189">
        <v>92344</v>
      </c>
      <c r="P19" s="246">
        <v>120155</v>
      </c>
      <c r="Q19" s="270">
        <v>27143</v>
      </c>
      <c r="R19" s="189">
        <v>62781</v>
      </c>
      <c r="S19" s="189">
        <v>105818</v>
      </c>
      <c r="T19" s="246">
        <v>130452</v>
      </c>
      <c r="U19" s="270">
        <v>48978</v>
      </c>
      <c r="V19" s="189">
        <v>111047</v>
      </c>
      <c r="W19" s="189">
        <v>169213</v>
      </c>
      <c r="X19" s="246">
        <v>215849</v>
      </c>
      <c r="Y19" s="270">
        <v>58879</v>
      </c>
      <c r="Z19" s="1040">
        <v>110627</v>
      </c>
      <c r="AA19" s="672"/>
      <c r="AB19" s="675"/>
      <c r="AD19" s="440"/>
      <c r="AE19" s="440"/>
    </row>
    <row r="20" spans="1:31" ht="18" customHeight="1">
      <c r="A20" s="170"/>
      <c r="B20" s="271" t="s">
        <v>264</v>
      </c>
      <c r="C20" s="266" t="s">
        <v>3</v>
      </c>
      <c r="D20" s="188" t="s">
        <v>265</v>
      </c>
      <c r="E20" s="269">
        <v>9484</v>
      </c>
      <c r="F20" s="189">
        <v>18376</v>
      </c>
      <c r="G20" s="189">
        <v>27232</v>
      </c>
      <c r="H20" s="246">
        <v>37013</v>
      </c>
      <c r="I20" s="270">
        <v>9215</v>
      </c>
      <c r="J20" s="189">
        <v>21371</v>
      </c>
      <c r="K20" s="245">
        <v>32743</v>
      </c>
      <c r="L20" s="267">
        <v>49210</v>
      </c>
      <c r="M20" s="270">
        <v>9198</v>
      </c>
      <c r="N20" s="189">
        <v>20803</v>
      </c>
      <c r="O20" s="189">
        <v>31154</v>
      </c>
      <c r="P20" s="267">
        <v>40383</v>
      </c>
      <c r="Q20" s="270">
        <v>8176</v>
      </c>
      <c r="R20" s="189">
        <v>20446</v>
      </c>
      <c r="S20" s="189">
        <v>34251</v>
      </c>
      <c r="T20" s="267">
        <v>48751</v>
      </c>
      <c r="U20" s="270">
        <v>16394</v>
      </c>
      <c r="V20" s="189">
        <v>35638</v>
      </c>
      <c r="W20" s="189">
        <v>53715</v>
      </c>
      <c r="X20" s="267">
        <v>65747</v>
      </c>
      <c r="Y20" s="270">
        <v>17201</v>
      </c>
      <c r="Z20" s="1040">
        <v>33539</v>
      </c>
      <c r="AA20" s="672"/>
      <c r="AB20" s="673"/>
      <c r="AD20" s="440"/>
      <c r="AE20" s="440"/>
    </row>
    <row r="21" spans="1:31" ht="18" customHeight="1">
      <c r="A21" s="170"/>
      <c r="B21" s="265" t="s">
        <v>266</v>
      </c>
      <c r="C21" s="266" t="s">
        <v>3</v>
      </c>
      <c r="D21" s="188" t="s">
        <v>267</v>
      </c>
      <c r="E21" s="269">
        <v>17455</v>
      </c>
      <c r="F21" s="189">
        <v>36763</v>
      </c>
      <c r="G21" s="189">
        <v>58619</v>
      </c>
      <c r="H21" s="246">
        <v>85691</v>
      </c>
      <c r="I21" s="270">
        <v>20989</v>
      </c>
      <c r="J21" s="189">
        <v>39675</v>
      </c>
      <c r="K21" s="245">
        <v>61865</v>
      </c>
      <c r="L21" s="267">
        <v>97704</v>
      </c>
      <c r="M21" s="270">
        <v>21604</v>
      </c>
      <c r="N21" s="189">
        <v>42137</v>
      </c>
      <c r="O21" s="189">
        <v>61190</v>
      </c>
      <c r="P21" s="267">
        <v>79772</v>
      </c>
      <c r="Q21" s="270">
        <v>18967</v>
      </c>
      <c r="R21" s="189">
        <v>42335</v>
      </c>
      <c r="S21" s="189">
        <v>71567</v>
      </c>
      <c r="T21" s="267">
        <v>81701</v>
      </c>
      <c r="U21" s="270">
        <v>32584</v>
      </c>
      <c r="V21" s="189">
        <v>75409</v>
      </c>
      <c r="W21" s="189">
        <v>115498</v>
      </c>
      <c r="X21" s="267">
        <v>150102</v>
      </c>
      <c r="Y21" s="270">
        <v>41678</v>
      </c>
      <c r="Z21" s="1040">
        <v>77088</v>
      </c>
      <c r="AA21" s="672"/>
      <c r="AB21" s="673"/>
      <c r="AD21" s="440"/>
      <c r="AE21" s="440"/>
    </row>
    <row r="22" spans="1:31" ht="18" customHeight="1">
      <c r="A22" s="170"/>
      <c r="B22" s="268" t="s">
        <v>268</v>
      </c>
      <c r="C22" s="266" t="s">
        <v>3</v>
      </c>
      <c r="D22" s="188" t="s">
        <v>269</v>
      </c>
      <c r="E22" s="269">
        <v>16907</v>
      </c>
      <c r="F22" s="189">
        <v>35336</v>
      </c>
      <c r="G22" s="189">
        <v>56203</v>
      </c>
      <c r="H22" s="246">
        <v>82392</v>
      </c>
      <c r="I22" s="270">
        <v>20809</v>
      </c>
      <c r="J22" s="189">
        <v>38664</v>
      </c>
      <c r="K22" s="245">
        <v>59521</v>
      </c>
      <c r="L22" s="267">
        <v>93616</v>
      </c>
      <c r="M22" s="270">
        <v>20975</v>
      </c>
      <c r="N22" s="189">
        <v>40181</v>
      </c>
      <c r="O22" s="189">
        <v>57863</v>
      </c>
      <c r="P22" s="267">
        <v>75148</v>
      </c>
      <c r="Q22" s="270">
        <v>19143</v>
      </c>
      <c r="R22" s="189">
        <v>41206</v>
      </c>
      <c r="S22" s="189">
        <v>69227</v>
      </c>
      <c r="T22" s="267">
        <v>76843</v>
      </c>
      <c r="U22" s="270">
        <v>31062</v>
      </c>
      <c r="V22" s="189">
        <v>71869</v>
      </c>
      <c r="W22" s="189">
        <v>110191</v>
      </c>
      <c r="X22" s="267">
        <v>142979</v>
      </c>
      <c r="Y22" s="270">
        <v>39728</v>
      </c>
      <c r="Z22" s="1040">
        <v>72771</v>
      </c>
      <c r="AA22" s="672"/>
      <c r="AB22" s="673"/>
      <c r="AD22" s="440"/>
      <c r="AE22" s="440"/>
    </row>
    <row r="23" spans="1:31" ht="18" customHeight="1" thickBot="1">
      <c r="A23" s="170"/>
      <c r="B23" s="272" t="s">
        <v>270</v>
      </c>
      <c r="C23" s="273" t="s">
        <v>3</v>
      </c>
      <c r="D23" s="274" t="s">
        <v>271</v>
      </c>
      <c r="E23" s="275">
        <v>548</v>
      </c>
      <c r="F23" s="276">
        <v>1426</v>
      </c>
      <c r="G23" s="276">
        <v>2416</v>
      </c>
      <c r="H23" s="277">
        <v>3299</v>
      </c>
      <c r="I23" s="278">
        <v>180</v>
      </c>
      <c r="J23" s="276">
        <v>1011</v>
      </c>
      <c r="K23" s="279">
        <v>2344</v>
      </c>
      <c r="L23" s="280">
        <v>4088</v>
      </c>
      <c r="M23" s="278">
        <v>629</v>
      </c>
      <c r="N23" s="276">
        <v>1956</v>
      </c>
      <c r="O23" s="276">
        <v>3327</v>
      </c>
      <c r="P23" s="280">
        <v>4624</v>
      </c>
      <c r="Q23" s="278">
        <v>-176</v>
      </c>
      <c r="R23" s="276">
        <v>1128</v>
      </c>
      <c r="S23" s="276">
        <v>2340</v>
      </c>
      <c r="T23" s="280">
        <v>4857</v>
      </c>
      <c r="U23" s="278">
        <v>1522</v>
      </c>
      <c r="V23" s="276">
        <v>3540</v>
      </c>
      <c r="W23" s="276">
        <v>5307</v>
      </c>
      <c r="X23" s="280">
        <v>7123</v>
      </c>
      <c r="Y23" s="278">
        <v>1950</v>
      </c>
      <c r="Z23" s="1041">
        <v>4317</v>
      </c>
      <c r="AA23" s="676"/>
      <c r="AB23" s="677"/>
      <c r="AD23" s="440"/>
      <c r="AE23" s="440"/>
    </row>
    <row r="43" spans="2:2">
      <c r="B43" s="255"/>
    </row>
    <row r="44" spans="2:2">
      <c r="B44" s="255"/>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4"/>
  <sheetViews>
    <sheetView showGridLines="0" view="pageBreakPreview" zoomScale="70" zoomScaleNormal="85" zoomScaleSheetLayoutView="70" workbookViewId="0">
      <pane xSplit="4" ySplit="7" topLeftCell="E8" activePane="bottomRight" state="frozen"/>
      <selection activeCell="O11" sqref="O11"/>
      <selection pane="topRight" activeCell="O11" sqref="O11"/>
      <selection pane="bottomLeft" activeCell="O11" sqref="O11"/>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8" width="18.375" style="8" customWidth="1"/>
    <col min="29" max="16384" width="13" style="8"/>
  </cols>
  <sheetData>
    <row r="1" spans="1:28"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A2" s="5"/>
      <c r="B2" s="5"/>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272</v>
      </c>
      <c r="E3" s="256"/>
      <c r="F3" s="256"/>
      <c r="G3" s="256"/>
    </row>
    <row r="4" spans="1:28" s="6" customFormat="1" ht="9" customHeight="1">
      <c r="A4" s="5"/>
    </row>
    <row r="5" spans="1:28" ht="18" customHeight="1" thickBot="1">
      <c r="B5" s="8" t="s">
        <v>273</v>
      </c>
    </row>
    <row r="6" spans="1:28" ht="18" customHeight="1">
      <c r="B6" s="981" t="s">
        <v>274</v>
      </c>
      <c r="C6" s="983" t="s">
        <v>230</v>
      </c>
      <c r="D6" s="985" t="s">
        <v>275</v>
      </c>
      <c r="E6" s="970" t="s">
        <v>276</v>
      </c>
      <c r="F6" s="971"/>
      <c r="G6" s="971"/>
      <c r="H6" s="972"/>
      <c r="I6" s="970" t="s">
        <v>277</v>
      </c>
      <c r="J6" s="971"/>
      <c r="K6" s="971"/>
      <c r="L6" s="972"/>
      <c r="M6" s="970" t="s">
        <v>278</v>
      </c>
      <c r="N6" s="971"/>
      <c r="O6" s="971"/>
      <c r="P6" s="972"/>
      <c r="Q6" s="970" t="s">
        <v>500</v>
      </c>
      <c r="R6" s="971"/>
      <c r="S6" s="971"/>
      <c r="T6" s="972"/>
      <c r="U6" s="970" t="s">
        <v>515</v>
      </c>
      <c r="V6" s="971"/>
      <c r="W6" s="971"/>
      <c r="X6" s="972"/>
      <c r="Y6" s="970" t="s">
        <v>539</v>
      </c>
      <c r="Z6" s="971"/>
      <c r="AA6" s="971"/>
      <c r="AB6" s="972"/>
    </row>
    <row r="7" spans="1:28" ht="36.75" customHeight="1" thickBot="1">
      <c r="B7" s="982"/>
      <c r="C7" s="984"/>
      <c r="D7" s="986"/>
      <c r="E7" s="257" t="s">
        <v>279</v>
      </c>
      <c r="F7" s="258" t="s">
        <v>280</v>
      </c>
      <c r="G7" s="105" t="s">
        <v>281</v>
      </c>
      <c r="H7" s="259" t="s">
        <v>282</v>
      </c>
      <c r="I7" s="257" t="s">
        <v>279</v>
      </c>
      <c r="J7" s="258" t="s">
        <v>280</v>
      </c>
      <c r="K7" s="260" t="s">
        <v>281</v>
      </c>
      <c r="L7" s="106" t="s">
        <v>282</v>
      </c>
      <c r="M7" s="257" t="s">
        <v>279</v>
      </c>
      <c r="N7" s="258" t="s">
        <v>280</v>
      </c>
      <c r="O7" s="260" t="s">
        <v>281</v>
      </c>
      <c r="P7" s="106" t="s">
        <v>282</v>
      </c>
      <c r="Q7" s="257" t="s">
        <v>279</v>
      </c>
      <c r="R7" s="258" t="s">
        <v>280</v>
      </c>
      <c r="S7" s="260" t="s">
        <v>281</v>
      </c>
      <c r="T7" s="106" t="s">
        <v>282</v>
      </c>
      <c r="U7" s="257" t="s">
        <v>279</v>
      </c>
      <c r="V7" s="258" t="s">
        <v>280</v>
      </c>
      <c r="W7" s="260" t="s">
        <v>281</v>
      </c>
      <c r="X7" s="106" t="s">
        <v>282</v>
      </c>
      <c r="Y7" s="257" t="s">
        <v>279</v>
      </c>
      <c r="Z7" s="258" t="s">
        <v>280</v>
      </c>
      <c r="AA7" s="260" t="s">
        <v>281</v>
      </c>
      <c r="AB7" s="106" t="s">
        <v>282</v>
      </c>
    </row>
    <row r="8" spans="1:28" ht="18" customHeight="1">
      <c r="A8" s="170"/>
      <c r="B8" s="261" t="s">
        <v>283</v>
      </c>
      <c r="C8" s="262" t="s">
        <v>3</v>
      </c>
      <c r="D8" s="263" t="s">
        <v>284</v>
      </c>
      <c r="E8" s="471">
        <v>470322</v>
      </c>
      <c r="F8" s="472">
        <v>490143</v>
      </c>
      <c r="G8" s="472">
        <v>519650</v>
      </c>
      <c r="H8" s="473">
        <v>559575</v>
      </c>
      <c r="I8" s="474">
        <v>505240</v>
      </c>
      <c r="J8" s="472">
        <v>517482</v>
      </c>
      <c r="K8" s="615">
        <v>527964</v>
      </c>
      <c r="L8" s="264">
        <v>612939</v>
      </c>
      <c r="M8" s="474">
        <v>527276</v>
      </c>
      <c r="N8" s="472">
        <v>550543</v>
      </c>
      <c r="O8" s="472">
        <v>564218</v>
      </c>
      <c r="P8" s="264">
        <v>624771</v>
      </c>
      <c r="Q8" s="474">
        <v>530936</v>
      </c>
      <c r="R8" s="472">
        <v>549181</v>
      </c>
      <c r="S8" s="472">
        <v>578279</v>
      </c>
      <c r="T8" s="264">
        <v>660262</v>
      </c>
      <c r="U8" s="474">
        <v>590822</v>
      </c>
      <c r="V8" s="472">
        <v>621257</v>
      </c>
      <c r="W8" s="472">
        <v>636129</v>
      </c>
      <c r="X8" s="264">
        <v>703698</v>
      </c>
      <c r="Y8" s="474">
        <v>677368</v>
      </c>
      <c r="Z8" s="1039">
        <v>694055</v>
      </c>
      <c r="AA8" s="670"/>
      <c r="AB8" s="671"/>
    </row>
    <row r="9" spans="1:28" ht="18" customHeight="1">
      <c r="A9" s="170"/>
      <c r="B9" s="265" t="s">
        <v>242</v>
      </c>
      <c r="C9" s="266" t="s">
        <v>3</v>
      </c>
      <c r="D9" s="188" t="s">
        <v>285</v>
      </c>
      <c r="E9" s="269">
        <v>355263</v>
      </c>
      <c r="F9" s="189">
        <v>367719</v>
      </c>
      <c r="G9" s="189">
        <v>392235</v>
      </c>
      <c r="H9" s="246">
        <v>420318</v>
      </c>
      <c r="I9" s="270">
        <v>378416</v>
      </c>
      <c r="J9" s="189">
        <v>394570</v>
      </c>
      <c r="K9" s="245">
        <v>395048</v>
      </c>
      <c r="L9" s="267">
        <v>450602</v>
      </c>
      <c r="M9" s="270">
        <v>395106</v>
      </c>
      <c r="N9" s="189">
        <v>414468</v>
      </c>
      <c r="O9" s="189">
        <v>423157</v>
      </c>
      <c r="P9" s="267">
        <v>461846</v>
      </c>
      <c r="Q9" s="270">
        <v>400134</v>
      </c>
      <c r="R9" s="189">
        <v>409029</v>
      </c>
      <c r="S9" s="189">
        <v>430323</v>
      </c>
      <c r="T9" s="267">
        <v>494598</v>
      </c>
      <c r="U9" s="270">
        <v>437906</v>
      </c>
      <c r="V9" s="189">
        <v>454933</v>
      </c>
      <c r="W9" s="189">
        <v>465209</v>
      </c>
      <c r="X9" s="267">
        <v>517857</v>
      </c>
      <c r="Y9" s="270">
        <v>499453</v>
      </c>
      <c r="Z9" s="1040">
        <v>518175</v>
      </c>
      <c r="AA9" s="672"/>
      <c r="AB9" s="673"/>
    </row>
    <row r="10" spans="1:28" ht="18" customHeight="1">
      <c r="A10" s="170"/>
      <c r="B10" s="265" t="s">
        <v>286</v>
      </c>
      <c r="C10" s="266" t="s">
        <v>3</v>
      </c>
      <c r="D10" s="188" t="s">
        <v>287</v>
      </c>
      <c r="E10" s="269">
        <v>115059</v>
      </c>
      <c r="F10" s="189">
        <v>122424</v>
      </c>
      <c r="G10" s="189">
        <v>127415</v>
      </c>
      <c r="H10" s="246">
        <v>139257</v>
      </c>
      <c r="I10" s="270">
        <v>126824</v>
      </c>
      <c r="J10" s="189">
        <v>122912</v>
      </c>
      <c r="K10" s="245">
        <v>132916</v>
      </c>
      <c r="L10" s="267">
        <v>162337</v>
      </c>
      <c r="M10" s="270">
        <v>132169</v>
      </c>
      <c r="N10" s="189">
        <v>136076</v>
      </c>
      <c r="O10" s="189">
        <v>141061</v>
      </c>
      <c r="P10" s="267">
        <v>162925</v>
      </c>
      <c r="Q10" s="270">
        <v>130802</v>
      </c>
      <c r="R10" s="189">
        <v>140152</v>
      </c>
      <c r="S10" s="189">
        <v>147956</v>
      </c>
      <c r="T10" s="267">
        <v>165664</v>
      </c>
      <c r="U10" s="270">
        <v>152916</v>
      </c>
      <c r="V10" s="189">
        <v>166325</v>
      </c>
      <c r="W10" s="189">
        <v>170920</v>
      </c>
      <c r="X10" s="267">
        <v>185841</v>
      </c>
      <c r="Y10" s="270">
        <v>177915</v>
      </c>
      <c r="Z10" s="1040">
        <v>175881</v>
      </c>
      <c r="AA10" s="672"/>
      <c r="AB10" s="673"/>
    </row>
    <row r="11" spans="1:28" ht="18" customHeight="1">
      <c r="A11" s="170"/>
      <c r="B11" s="265" t="s">
        <v>288</v>
      </c>
      <c r="C11" s="266" t="s">
        <v>3</v>
      </c>
      <c r="D11" s="188" t="s">
        <v>289</v>
      </c>
      <c r="E11" s="269">
        <v>88754</v>
      </c>
      <c r="F11" s="189">
        <v>92390</v>
      </c>
      <c r="G11" s="189">
        <v>96577</v>
      </c>
      <c r="H11" s="246">
        <v>103314</v>
      </c>
      <c r="I11" s="270">
        <v>97683</v>
      </c>
      <c r="J11" s="189">
        <v>91984</v>
      </c>
      <c r="K11" s="245">
        <v>98676</v>
      </c>
      <c r="L11" s="267">
        <v>108929</v>
      </c>
      <c r="M11" s="270">
        <v>102331</v>
      </c>
      <c r="N11" s="189">
        <v>102157</v>
      </c>
      <c r="O11" s="189">
        <v>111282</v>
      </c>
      <c r="P11" s="267">
        <v>125524</v>
      </c>
      <c r="Q11" s="270">
        <v>104115</v>
      </c>
      <c r="R11" s="189">
        <v>103018</v>
      </c>
      <c r="S11" s="189">
        <v>104868</v>
      </c>
      <c r="T11" s="267">
        <v>133401</v>
      </c>
      <c r="U11" s="270">
        <v>105645</v>
      </c>
      <c r="V11" s="189">
        <v>104458</v>
      </c>
      <c r="W11" s="189">
        <v>112968</v>
      </c>
      <c r="X11" s="267">
        <v>140340</v>
      </c>
      <c r="Y11" s="270">
        <v>120393</v>
      </c>
      <c r="Z11" s="1040">
        <v>125474</v>
      </c>
      <c r="AA11" s="672"/>
      <c r="AB11" s="673"/>
    </row>
    <row r="12" spans="1:28" ht="18" customHeight="1">
      <c r="A12" s="170"/>
      <c r="B12" s="268" t="s">
        <v>248</v>
      </c>
      <c r="C12" s="266" t="s">
        <v>3</v>
      </c>
      <c r="D12" s="188" t="s">
        <v>249</v>
      </c>
      <c r="E12" s="269">
        <v>33012</v>
      </c>
      <c r="F12" s="189">
        <v>35229</v>
      </c>
      <c r="G12" s="189">
        <v>36914</v>
      </c>
      <c r="H12" s="246">
        <v>40223</v>
      </c>
      <c r="I12" s="270">
        <v>35871</v>
      </c>
      <c r="J12" s="189">
        <v>34237</v>
      </c>
      <c r="K12" s="245">
        <v>36842</v>
      </c>
      <c r="L12" s="267">
        <v>39746</v>
      </c>
      <c r="M12" s="270">
        <v>36443</v>
      </c>
      <c r="N12" s="189">
        <v>36918</v>
      </c>
      <c r="O12" s="189">
        <v>38489</v>
      </c>
      <c r="P12" s="267">
        <v>41664</v>
      </c>
      <c r="Q12" s="270">
        <v>40172</v>
      </c>
      <c r="R12" s="189">
        <v>41424</v>
      </c>
      <c r="S12" s="189">
        <v>40655</v>
      </c>
      <c r="T12" s="267">
        <v>49484</v>
      </c>
      <c r="U12" s="270">
        <v>40823</v>
      </c>
      <c r="V12" s="189">
        <v>40996</v>
      </c>
      <c r="W12" s="189">
        <v>43000</v>
      </c>
      <c r="X12" s="267">
        <v>54875</v>
      </c>
      <c r="Y12" s="270">
        <v>47431</v>
      </c>
      <c r="Z12" s="1040">
        <v>49559</v>
      </c>
      <c r="AA12" s="672"/>
      <c r="AB12" s="673"/>
    </row>
    <row r="13" spans="1:28" ht="18" customHeight="1">
      <c r="A13" s="170"/>
      <c r="B13" s="268" t="s">
        <v>250</v>
      </c>
      <c r="C13" s="266" t="s">
        <v>3</v>
      </c>
      <c r="D13" s="188" t="s">
        <v>251</v>
      </c>
      <c r="E13" s="269">
        <v>3104</v>
      </c>
      <c r="F13" s="189">
        <v>3154</v>
      </c>
      <c r="G13" s="189">
        <v>3465</v>
      </c>
      <c r="H13" s="246">
        <v>4872</v>
      </c>
      <c r="I13" s="270">
        <v>3075</v>
      </c>
      <c r="J13" s="189">
        <v>3448</v>
      </c>
      <c r="K13" s="245">
        <v>3344</v>
      </c>
      <c r="L13" s="267">
        <v>5227</v>
      </c>
      <c r="M13" s="270">
        <v>4024</v>
      </c>
      <c r="N13" s="189">
        <v>5084</v>
      </c>
      <c r="O13" s="189">
        <v>4778</v>
      </c>
      <c r="P13" s="267">
        <v>7906</v>
      </c>
      <c r="Q13" s="270">
        <v>5154</v>
      </c>
      <c r="R13" s="189">
        <v>5221</v>
      </c>
      <c r="S13" s="189">
        <v>5138</v>
      </c>
      <c r="T13" s="267">
        <v>7226</v>
      </c>
      <c r="U13" s="270">
        <v>3987</v>
      </c>
      <c r="V13" s="189">
        <v>4442</v>
      </c>
      <c r="W13" s="189">
        <v>4616</v>
      </c>
      <c r="X13" s="267">
        <v>6662</v>
      </c>
      <c r="Y13" s="270">
        <v>4232</v>
      </c>
      <c r="Z13" s="1040">
        <v>4678</v>
      </c>
      <c r="AA13" s="672"/>
      <c r="AB13" s="673"/>
    </row>
    <row r="14" spans="1:28" ht="18" customHeight="1">
      <c r="A14" s="170"/>
      <c r="B14" s="268" t="s">
        <v>252</v>
      </c>
      <c r="C14" s="266" t="s">
        <v>3</v>
      </c>
      <c r="D14" s="188" t="s">
        <v>253</v>
      </c>
      <c r="E14" s="269">
        <v>52638</v>
      </c>
      <c r="F14" s="189">
        <v>54007</v>
      </c>
      <c r="G14" s="189">
        <v>56198</v>
      </c>
      <c r="H14" s="246">
        <v>58220</v>
      </c>
      <c r="I14" s="270">
        <v>58737</v>
      </c>
      <c r="J14" s="189">
        <v>54299</v>
      </c>
      <c r="K14" s="245">
        <v>58490</v>
      </c>
      <c r="L14" s="267">
        <v>63955</v>
      </c>
      <c r="M14" s="270">
        <v>61863</v>
      </c>
      <c r="N14" s="189">
        <v>60155</v>
      </c>
      <c r="O14" s="189">
        <v>68015</v>
      </c>
      <c r="P14" s="267">
        <v>75954</v>
      </c>
      <c r="Q14" s="270">
        <v>58790</v>
      </c>
      <c r="R14" s="189">
        <v>56373</v>
      </c>
      <c r="S14" s="189">
        <v>59075</v>
      </c>
      <c r="T14" s="267">
        <v>76691</v>
      </c>
      <c r="U14" s="270">
        <v>60834</v>
      </c>
      <c r="V14" s="189">
        <v>59021</v>
      </c>
      <c r="W14" s="189">
        <v>65352</v>
      </c>
      <c r="X14" s="267">
        <v>78803</v>
      </c>
      <c r="Y14" s="270">
        <v>68730</v>
      </c>
      <c r="Z14" s="1040">
        <v>71237</v>
      </c>
      <c r="AA14" s="672"/>
      <c r="AB14" s="673"/>
    </row>
    <row r="15" spans="1:28" ht="18" customHeight="1">
      <c r="A15" s="170"/>
      <c r="B15" s="265" t="s">
        <v>290</v>
      </c>
      <c r="C15" s="266" t="s">
        <v>3</v>
      </c>
      <c r="D15" s="188" t="s">
        <v>291</v>
      </c>
      <c r="E15" s="269">
        <v>26305</v>
      </c>
      <c r="F15" s="189">
        <v>30034</v>
      </c>
      <c r="G15" s="189">
        <v>30838</v>
      </c>
      <c r="H15" s="246">
        <v>35942</v>
      </c>
      <c r="I15" s="270">
        <v>29141</v>
      </c>
      <c r="J15" s="189">
        <v>30928</v>
      </c>
      <c r="K15" s="245">
        <v>34240</v>
      </c>
      <c r="L15" s="267">
        <v>53408</v>
      </c>
      <c r="M15" s="270">
        <v>29838</v>
      </c>
      <c r="N15" s="189">
        <v>33919</v>
      </c>
      <c r="O15" s="189">
        <v>29779</v>
      </c>
      <c r="P15" s="267">
        <v>37402</v>
      </c>
      <c r="Q15" s="270">
        <v>26687</v>
      </c>
      <c r="R15" s="189">
        <v>37134</v>
      </c>
      <c r="S15" s="189">
        <v>43089</v>
      </c>
      <c r="T15" s="267">
        <v>32263</v>
      </c>
      <c r="U15" s="270">
        <v>47271</v>
      </c>
      <c r="V15" s="189">
        <v>61867</v>
      </c>
      <c r="W15" s="189">
        <v>57952</v>
      </c>
      <c r="X15" s="267">
        <v>45500</v>
      </c>
      <c r="Y15" s="270">
        <v>57522</v>
      </c>
      <c r="Z15" s="1040">
        <v>50407</v>
      </c>
      <c r="AA15" s="672"/>
      <c r="AB15" s="673"/>
    </row>
    <row r="16" spans="1:28" ht="18" customHeight="1">
      <c r="A16" s="170"/>
      <c r="B16" s="265" t="s">
        <v>256</v>
      </c>
      <c r="C16" s="266" t="s">
        <v>3</v>
      </c>
      <c r="D16" s="188" t="s">
        <v>292</v>
      </c>
      <c r="E16" s="269">
        <v>2064</v>
      </c>
      <c r="F16" s="189">
        <v>557</v>
      </c>
      <c r="G16" s="189">
        <v>1377</v>
      </c>
      <c r="H16" s="246">
        <v>1870</v>
      </c>
      <c r="I16" s="270">
        <v>2381</v>
      </c>
      <c r="J16" s="189">
        <v>1013</v>
      </c>
      <c r="K16" s="245">
        <v>1476</v>
      </c>
      <c r="L16" s="267">
        <v>1978</v>
      </c>
      <c r="M16" s="270">
        <v>2821</v>
      </c>
      <c r="N16" s="189">
        <v>672</v>
      </c>
      <c r="O16" s="189">
        <v>1404</v>
      </c>
      <c r="P16" s="267">
        <v>1129</v>
      </c>
      <c r="Q16" s="270">
        <v>2748</v>
      </c>
      <c r="R16" s="189">
        <v>942</v>
      </c>
      <c r="S16" s="189">
        <v>1692</v>
      </c>
      <c r="T16" s="267">
        <v>1278</v>
      </c>
      <c r="U16" s="270">
        <v>3019</v>
      </c>
      <c r="V16" s="189">
        <v>1814</v>
      </c>
      <c r="W16" s="189">
        <v>1663</v>
      </c>
      <c r="X16" s="267">
        <v>3170</v>
      </c>
      <c r="Y16" s="270">
        <v>3986</v>
      </c>
      <c r="Z16" s="1040">
        <v>1813</v>
      </c>
      <c r="AA16" s="672"/>
      <c r="AB16" s="673"/>
    </row>
    <row r="17" spans="1:28" ht="18" customHeight="1">
      <c r="A17" s="170"/>
      <c r="B17" s="265" t="s">
        <v>258</v>
      </c>
      <c r="C17" s="266" t="s">
        <v>3</v>
      </c>
      <c r="D17" s="188" t="s">
        <v>293</v>
      </c>
      <c r="E17" s="269">
        <v>1563</v>
      </c>
      <c r="F17" s="189">
        <v>2435</v>
      </c>
      <c r="G17" s="189">
        <v>1849</v>
      </c>
      <c r="H17" s="246">
        <v>1346</v>
      </c>
      <c r="I17" s="270">
        <v>1499</v>
      </c>
      <c r="J17" s="189">
        <v>1314</v>
      </c>
      <c r="K17" s="245">
        <v>2242</v>
      </c>
      <c r="L17" s="267">
        <v>2770</v>
      </c>
      <c r="M17" s="270">
        <v>1912</v>
      </c>
      <c r="N17" s="189">
        <v>2364</v>
      </c>
      <c r="O17" s="189">
        <v>2120</v>
      </c>
      <c r="P17" s="267">
        <v>10721</v>
      </c>
      <c r="Q17" s="270">
        <v>2219</v>
      </c>
      <c r="R17" s="189">
        <v>2302</v>
      </c>
      <c r="S17" s="189">
        <v>2267</v>
      </c>
      <c r="T17" s="267">
        <v>2295</v>
      </c>
      <c r="U17" s="270">
        <v>1276</v>
      </c>
      <c r="V17" s="189">
        <v>1616</v>
      </c>
      <c r="W17" s="189">
        <v>1487</v>
      </c>
      <c r="X17" s="267">
        <v>1821</v>
      </c>
      <c r="Y17" s="270">
        <v>2684</v>
      </c>
      <c r="Z17" s="1040">
        <v>489</v>
      </c>
      <c r="AA17" s="672"/>
      <c r="AB17" s="673"/>
    </row>
    <row r="18" spans="1:28" ht="18" customHeight="1">
      <c r="A18" s="170"/>
      <c r="B18" s="265" t="s">
        <v>260</v>
      </c>
      <c r="C18" s="266" t="s">
        <v>3</v>
      </c>
      <c r="D18" s="188" t="s">
        <v>261</v>
      </c>
      <c r="E18" s="475">
        <v>134</v>
      </c>
      <c r="F18" s="476">
        <v>42</v>
      </c>
      <c r="G18" s="476">
        <v>346</v>
      </c>
      <c r="H18" s="477">
        <v>387</v>
      </c>
      <c r="I18" s="478">
        <v>181</v>
      </c>
      <c r="J18" s="476">
        <v>216</v>
      </c>
      <c r="K18" s="616">
        <v>88</v>
      </c>
      <c r="L18" s="267">
        <v>-310</v>
      </c>
      <c r="M18" s="478">
        <v>55</v>
      </c>
      <c r="N18" s="189">
        <v>-89</v>
      </c>
      <c r="O18" s="189">
        <v>340</v>
      </c>
      <c r="P18" s="267">
        <v>1</v>
      </c>
      <c r="Q18" s="189">
        <v>-74</v>
      </c>
      <c r="R18" s="189">
        <v>-135</v>
      </c>
      <c r="S18" s="189">
        <v>523</v>
      </c>
      <c r="T18" s="267">
        <v>-6613</v>
      </c>
      <c r="U18" s="189">
        <v>-36</v>
      </c>
      <c r="V18" s="189">
        <v>5</v>
      </c>
      <c r="W18" s="189">
        <v>38</v>
      </c>
      <c r="X18" s="267">
        <v>-212</v>
      </c>
      <c r="Y18" s="189">
        <v>55</v>
      </c>
      <c r="Z18" s="1040">
        <v>16</v>
      </c>
      <c r="AA18" s="672"/>
      <c r="AB18" s="673"/>
    </row>
    <row r="19" spans="1:28" ht="18" customHeight="1">
      <c r="A19" s="170"/>
      <c r="B19" s="265" t="s">
        <v>294</v>
      </c>
      <c r="C19" s="266" t="s">
        <v>3</v>
      </c>
      <c r="D19" s="188" t="s">
        <v>295</v>
      </c>
      <c r="E19" s="269">
        <v>26940</v>
      </c>
      <c r="F19" s="189">
        <v>28199</v>
      </c>
      <c r="G19" s="189">
        <v>30712</v>
      </c>
      <c r="H19" s="246">
        <v>36853</v>
      </c>
      <c r="I19" s="270">
        <v>30204</v>
      </c>
      <c r="J19" s="189">
        <v>30842</v>
      </c>
      <c r="K19" s="245">
        <v>33562</v>
      </c>
      <c r="L19" s="246">
        <v>52306</v>
      </c>
      <c r="M19" s="270">
        <v>30802</v>
      </c>
      <c r="N19" s="189">
        <v>32138</v>
      </c>
      <c r="O19" s="189">
        <v>29403</v>
      </c>
      <c r="P19" s="246">
        <v>27811</v>
      </c>
      <c r="Q19" s="270">
        <v>27143</v>
      </c>
      <c r="R19" s="189">
        <v>35638</v>
      </c>
      <c r="S19" s="189">
        <v>43037</v>
      </c>
      <c r="T19" s="246">
        <v>24634</v>
      </c>
      <c r="U19" s="270">
        <v>48978</v>
      </c>
      <c r="V19" s="189">
        <v>62069</v>
      </c>
      <c r="W19" s="189">
        <v>58166</v>
      </c>
      <c r="X19" s="246">
        <v>46636</v>
      </c>
      <c r="Y19" s="270">
        <v>58879</v>
      </c>
      <c r="Z19" s="1040">
        <v>51747</v>
      </c>
      <c r="AA19" s="672"/>
      <c r="AB19" s="675"/>
    </row>
    <row r="20" spans="1:28" ht="18" customHeight="1">
      <c r="A20" s="170"/>
      <c r="B20" s="271" t="s">
        <v>264</v>
      </c>
      <c r="C20" s="266" t="s">
        <v>3</v>
      </c>
      <c r="D20" s="188" t="s">
        <v>296</v>
      </c>
      <c r="E20" s="269">
        <v>9484</v>
      </c>
      <c r="F20" s="189">
        <v>8891</v>
      </c>
      <c r="G20" s="189">
        <v>8856</v>
      </c>
      <c r="H20" s="246">
        <v>9782</v>
      </c>
      <c r="I20" s="270">
        <v>9215</v>
      </c>
      <c r="J20" s="189">
        <v>12157</v>
      </c>
      <c r="K20" s="245">
        <v>11372</v>
      </c>
      <c r="L20" s="267">
        <v>-16467</v>
      </c>
      <c r="M20" s="270">
        <v>9198</v>
      </c>
      <c r="N20" s="189">
        <v>11605</v>
      </c>
      <c r="O20" s="189">
        <v>10350</v>
      </c>
      <c r="P20" s="267">
        <v>9229</v>
      </c>
      <c r="Q20" s="270">
        <v>8176</v>
      </c>
      <c r="R20" s="189">
        <v>12270</v>
      </c>
      <c r="S20" s="189">
        <v>13805</v>
      </c>
      <c r="T20" s="267">
        <v>14500</v>
      </c>
      <c r="U20" s="270">
        <v>16394</v>
      </c>
      <c r="V20" s="189">
        <v>19244</v>
      </c>
      <c r="W20" s="189">
        <v>18076</v>
      </c>
      <c r="X20" s="267">
        <v>12032</v>
      </c>
      <c r="Y20" s="270">
        <v>17201</v>
      </c>
      <c r="Z20" s="1040">
        <v>16338</v>
      </c>
      <c r="AA20" s="672"/>
      <c r="AB20" s="673"/>
    </row>
    <row r="21" spans="1:28" ht="18" customHeight="1">
      <c r="A21" s="170"/>
      <c r="B21" s="265" t="s">
        <v>297</v>
      </c>
      <c r="C21" s="266" t="s">
        <v>3</v>
      </c>
      <c r="D21" s="188" t="s">
        <v>298</v>
      </c>
      <c r="E21" s="269">
        <v>17455</v>
      </c>
      <c r="F21" s="189">
        <v>19308</v>
      </c>
      <c r="G21" s="189">
        <v>21856</v>
      </c>
      <c r="H21" s="246">
        <v>27072</v>
      </c>
      <c r="I21" s="270">
        <v>20989</v>
      </c>
      <c r="J21" s="189">
        <v>18686</v>
      </c>
      <c r="K21" s="245">
        <v>22190</v>
      </c>
      <c r="L21" s="267">
        <v>35839</v>
      </c>
      <c r="M21" s="270">
        <v>21604</v>
      </c>
      <c r="N21" s="189">
        <v>20533</v>
      </c>
      <c r="O21" s="189">
        <v>19053</v>
      </c>
      <c r="P21" s="267">
        <v>18582</v>
      </c>
      <c r="Q21" s="270">
        <v>18967</v>
      </c>
      <c r="R21" s="189">
        <v>23368</v>
      </c>
      <c r="S21" s="189">
        <v>29232</v>
      </c>
      <c r="T21" s="267">
        <v>10134</v>
      </c>
      <c r="U21" s="270">
        <v>32584</v>
      </c>
      <c r="V21" s="189">
        <v>42825</v>
      </c>
      <c r="W21" s="189">
        <v>40089</v>
      </c>
      <c r="X21" s="267">
        <v>34604</v>
      </c>
      <c r="Y21" s="270">
        <v>41678</v>
      </c>
      <c r="Z21" s="1040">
        <v>35409</v>
      </c>
      <c r="AA21" s="672"/>
      <c r="AB21" s="673"/>
    </row>
    <row r="22" spans="1:28" ht="18" customHeight="1">
      <c r="A22" s="170"/>
      <c r="B22" s="268" t="s">
        <v>268</v>
      </c>
      <c r="C22" s="266" t="s">
        <v>3</v>
      </c>
      <c r="D22" s="188" t="s">
        <v>299</v>
      </c>
      <c r="E22" s="269">
        <v>16907</v>
      </c>
      <c r="F22" s="189">
        <v>18430</v>
      </c>
      <c r="G22" s="189">
        <v>20867</v>
      </c>
      <c r="H22" s="246">
        <v>26188</v>
      </c>
      <c r="I22" s="270">
        <v>20809</v>
      </c>
      <c r="J22" s="189">
        <v>17855</v>
      </c>
      <c r="K22" s="245">
        <v>20858</v>
      </c>
      <c r="L22" s="267">
        <v>34095</v>
      </c>
      <c r="M22" s="270">
        <v>20975</v>
      </c>
      <c r="N22" s="189">
        <v>19206</v>
      </c>
      <c r="O22" s="189">
        <v>17682</v>
      </c>
      <c r="P22" s="267">
        <v>17285</v>
      </c>
      <c r="Q22" s="270">
        <v>19143</v>
      </c>
      <c r="R22" s="189">
        <v>22064</v>
      </c>
      <c r="S22" s="189">
        <v>28020</v>
      </c>
      <c r="T22" s="267">
        <v>7616</v>
      </c>
      <c r="U22" s="270">
        <v>31062</v>
      </c>
      <c r="V22" s="189">
        <v>40807</v>
      </c>
      <c r="W22" s="189">
        <v>38322</v>
      </c>
      <c r="X22" s="267">
        <v>32789</v>
      </c>
      <c r="Y22" s="270">
        <v>39728</v>
      </c>
      <c r="Z22" s="1040">
        <v>33042</v>
      </c>
      <c r="AA22" s="672"/>
      <c r="AB22" s="673"/>
    </row>
    <row r="23" spans="1:28" ht="18" customHeight="1" thickBot="1">
      <c r="A23" s="170"/>
      <c r="B23" s="272" t="s">
        <v>270</v>
      </c>
      <c r="C23" s="273" t="s">
        <v>3</v>
      </c>
      <c r="D23" s="274" t="s">
        <v>300</v>
      </c>
      <c r="E23" s="275">
        <v>548</v>
      </c>
      <c r="F23" s="276">
        <v>878</v>
      </c>
      <c r="G23" s="276">
        <v>989</v>
      </c>
      <c r="H23" s="277">
        <v>884</v>
      </c>
      <c r="I23" s="278">
        <v>180</v>
      </c>
      <c r="J23" s="276">
        <v>831</v>
      </c>
      <c r="K23" s="279">
        <v>1333</v>
      </c>
      <c r="L23" s="280">
        <v>1744</v>
      </c>
      <c r="M23" s="278">
        <v>629</v>
      </c>
      <c r="N23" s="276">
        <v>1327</v>
      </c>
      <c r="O23" s="276">
        <v>1371</v>
      </c>
      <c r="P23" s="280">
        <v>1297</v>
      </c>
      <c r="Q23" s="278">
        <v>-176</v>
      </c>
      <c r="R23" s="276">
        <v>1305</v>
      </c>
      <c r="S23" s="276">
        <v>1211</v>
      </c>
      <c r="T23" s="280">
        <v>2517</v>
      </c>
      <c r="U23" s="278">
        <v>1522</v>
      </c>
      <c r="V23" s="276">
        <v>2018</v>
      </c>
      <c r="W23" s="276">
        <v>1768</v>
      </c>
      <c r="X23" s="280">
        <v>1816</v>
      </c>
      <c r="Y23" s="278">
        <v>1950</v>
      </c>
      <c r="Z23" s="1041">
        <v>2367</v>
      </c>
      <c r="AA23" s="676"/>
      <c r="AB23" s="677"/>
    </row>
    <row r="43" spans="2:2">
      <c r="B43" s="255"/>
    </row>
    <row r="44" spans="2:2">
      <c r="B44" s="255"/>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2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50"/>
  <sheetViews>
    <sheetView showGridLines="0" view="pageBreakPreview" zoomScale="70" zoomScaleNormal="90" zoomScaleSheetLayoutView="70" workbookViewId="0">
      <pane xSplit="6" ySplit="7" topLeftCell="S8" activePane="bottomRight" state="frozen"/>
      <selection activeCell="O11" sqref="O11"/>
      <selection pane="topRight" activeCell="O11" sqref="O11"/>
      <selection pane="bottomLeft" activeCell="O11" sqref="O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30" width="15.625" style="8" customWidth="1"/>
    <col min="31" max="16384" width="13" style="8"/>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99" customFormat="1" ht="15" customHeight="1">
      <c r="A2" s="5"/>
      <c r="B2" s="5"/>
      <c r="G2" s="155"/>
      <c r="H2" s="155"/>
      <c r="I2" s="155"/>
    </row>
    <row r="3" spans="1:30" ht="18.75">
      <c r="A3" s="5"/>
      <c r="B3" s="5" t="s">
        <v>301</v>
      </c>
      <c r="C3" s="5"/>
      <c r="D3" s="135"/>
      <c r="E3" s="135"/>
      <c r="F3" s="135"/>
    </row>
    <row r="4" spans="1:30" s="99" customFormat="1" ht="9" customHeight="1">
      <c r="A4" s="5"/>
      <c r="B4" s="5"/>
      <c r="G4" s="155"/>
      <c r="H4" s="155"/>
      <c r="I4" s="155"/>
    </row>
    <row r="5" spans="1:30" ht="19.5" thickBot="1">
      <c r="A5" s="5"/>
      <c r="B5" s="5"/>
      <c r="C5" s="8" t="s">
        <v>56</v>
      </c>
      <c r="E5" s="135"/>
      <c r="F5" s="135"/>
    </row>
    <row r="6" spans="1:30" s="71" customFormat="1" ht="17.25">
      <c r="A6" s="98"/>
      <c r="B6" s="98"/>
      <c r="C6" s="992" t="s">
        <v>302</v>
      </c>
      <c r="D6" s="993"/>
      <c r="E6" s="993" t="s">
        <v>3</v>
      </c>
      <c r="F6" s="996" t="s">
        <v>120</v>
      </c>
      <c r="G6" s="953" t="s">
        <v>303</v>
      </c>
      <c r="H6" s="953"/>
      <c r="I6" s="953"/>
      <c r="J6" s="987"/>
      <c r="K6" s="953" t="s">
        <v>98</v>
      </c>
      <c r="L6" s="953"/>
      <c r="M6" s="953"/>
      <c r="N6" s="987"/>
      <c r="O6" s="953" t="s">
        <v>7</v>
      </c>
      <c r="P6" s="953"/>
      <c r="Q6" s="953"/>
      <c r="R6" s="987"/>
      <c r="S6" s="953" t="s">
        <v>500</v>
      </c>
      <c r="T6" s="953"/>
      <c r="U6" s="953"/>
      <c r="V6" s="987"/>
      <c r="W6" s="953" t="s">
        <v>515</v>
      </c>
      <c r="X6" s="953"/>
      <c r="Y6" s="953"/>
      <c r="Z6" s="987"/>
      <c r="AA6" s="953" t="s">
        <v>539</v>
      </c>
      <c r="AB6" s="953"/>
      <c r="AC6" s="953"/>
      <c r="AD6" s="987"/>
    </row>
    <row r="7" spans="1:30" s="71" customFormat="1" ht="37.5" customHeight="1" thickBot="1">
      <c r="C7" s="994"/>
      <c r="D7" s="995"/>
      <c r="E7" s="995"/>
      <c r="F7" s="997"/>
      <c r="G7" s="281" t="s">
        <v>8</v>
      </c>
      <c r="H7" s="104" t="s">
        <v>9</v>
      </c>
      <c r="I7" s="105" t="s">
        <v>237</v>
      </c>
      <c r="J7" s="282" t="s">
        <v>236</v>
      </c>
      <c r="K7" s="103" t="s">
        <v>8</v>
      </c>
      <c r="L7" s="104" t="s">
        <v>9</v>
      </c>
      <c r="M7" s="105" t="s">
        <v>237</v>
      </c>
      <c r="N7" s="282" t="s">
        <v>236</v>
      </c>
      <c r="O7" s="103" t="s">
        <v>8</v>
      </c>
      <c r="P7" s="104" t="s">
        <v>9</v>
      </c>
      <c r="Q7" s="105" t="s">
        <v>237</v>
      </c>
      <c r="R7" s="282" t="s">
        <v>236</v>
      </c>
      <c r="S7" s="103" t="s">
        <v>8</v>
      </c>
      <c r="T7" s="104" t="s">
        <v>9</v>
      </c>
      <c r="U7" s="105" t="s">
        <v>237</v>
      </c>
      <c r="V7" s="282" t="s">
        <v>236</v>
      </c>
      <c r="W7" s="103" t="s">
        <v>8</v>
      </c>
      <c r="X7" s="104" t="s">
        <v>9</v>
      </c>
      <c r="Y7" s="105" t="s">
        <v>237</v>
      </c>
      <c r="Z7" s="282" t="s">
        <v>236</v>
      </c>
      <c r="AA7" s="103" t="s">
        <v>8</v>
      </c>
      <c r="AB7" s="104" t="s">
        <v>9</v>
      </c>
      <c r="AC7" s="105" t="s">
        <v>237</v>
      </c>
      <c r="AD7" s="282" t="s">
        <v>236</v>
      </c>
    </row>
    <row r="8" spans="1:30" s="71" customFormat="1" ht="15" customHeight="1">
      <c r="C8" s="283" t="s">
        <v>304</v>
      </c>
      <c r="D8" s="284"/>
      <c r="E8" s="285" t="s">
        <v>3</v>
      </c>
      <c r="F8" s="286" t="s">
        <v>305</v>
      </c>
      <c r="G8" s="287">
        <v>102999</v>
      </c>
      <c r="H8" s="287">
        <v>124612</v>
      </c>
      <c r="I8" s="287">
        <v>170684</v>
      </c>
      <c r="J8" s="288">
        <v>234692</v>
      </c>
      <c r="K8" s="289">
        <v>88433</v>
      </c>
      <c r="L8" s="290">
        <v>124200</v>
      </c>
      <c r="M8" s="287">
        <v>168623</v>
      </c>
      <c r="N8" s="288">
        <v>242009</v>
      </c>
      <c r="O8" s="289">
        <v>166472</v>
      </c>
      <c r="P8" s="290">
        <v>167414</v>
      </c>
      <c r="Q8" s="291">
        <v>222814</v>
      </c>
      <c r="R8" s="288">
        <v>280029</v>
      </c>
      <c r="S8" s="289">
        <v>164597</v>
      </c>
      <c r="T8" s="290">
        <v>207298</v>
      </c>
      <c r="U8" s="291">
        <v>271727</v>
      </c>
      <c r="V8" s="288">
        <v>352492</v>
      </c>
      <c r="W8" s="289">
        <v>156363</v>
      </c>
      <c r="X8" s="290">
        <v>155270</v>
      </c>
      <c r="Y8" s="291">
        <v>234989</v>
      </c>
      <c r="Z8" s="288">
        <v>310404</v>
      </c>
      <c r="AA8" s="289">
        <v>98449</v>
      </c>
      <c r="AB8" s="290">
        <v>118704</v>
      </c>
      <c r="AC8" s="649"/>
      <c r="AD8" s="650"/>
    </row>
    <row r="9" spans="1:30" s="71" customFormat="1" ht="15" customHeight="1">
      <c r="C9" s="283"/>
      <c r="D9" s="292" t="s">
        <v>306</v>
      </c>
      <c r="E9" s="293" t="s">
        <v>3</v>
      </c>
      <c r="F9" s="294" t="s">
        <v>307</v>
      </c>
      <c r="G9" s="462">
        <v>17455</v>
      </c>
      <c r="H9" s="462">
        <v>36763</v>
      </c>
      <c r="I9" s="462">
        <v>58619</v>
      </c>
      <c r="J9" s="451">
        <v>85691</v>
      </c>
      <c r="K9" s="608">
        <v>20989</v>
      </c>
      <c r="L9" s="609">
        <v>39675</v>
      </c>
      <c r="M9" s="462">
        <v>61865</v>
      </c>
      <c r="N9" s="451">
        <v>97704</v>
      </c>
      <c r="O9" s="608">
        <v>21604</v>
      </c>
      <c r="P9" s="609">
        <v>42137</v>
      </c>
      <c r="Q9" s="464">
        <v>61190</v>
      </c>
      <c r="R9" s="451">
        <v>79772</v>
      </c>
      <c r="S9" s="608">
        <v>18967</v>
      </c>
      <c r="T9" s="609">
        <v>42335</v>
      </c>
      <c r="U9" s="464">
        <v>71567</v>
      </c>
      <c r="V9" s="451">
        <v>81701</v>
      </c>
      <c r="W9" s="608">
        <v>32584</v>
      </c>
      <c r="X9" s="609">
        <v>75409</v>
      </c>
      <c r="Y9" s="464">
        <v>115498</v>
      </c>
      <c r="Z9" s="451">
        <v>150102</v>
      </c>
      <c r="AA9" s="608">
        <v>41678</v>
      </c>
      <c r="AB9" s="609">
        <v>77088</v>
      </c>
      <c r="AC9" s="651"/>
      <c r="AD9" s="652"/>
    </row>
    <row r="10" spans="1:30" s="71" customFormat="1" ht="15" customHeight="1">
      <c r="C10" s="283"/>
      <c r="D10" s="295" t="s">
        <v>308</v>
      </c>
      <c r="E10" s="296" t="s">
        <v>3</v>
      </c>
      <c r="F10" s="297" t="s">
        <v>309</v>
      </c>
      <c r="G10" s="465">
        <v>38902</v>
      </c>
      <c r="H10" s="465">
        <v>77798</v>
      </c>
      <c r="I10" s="465">
        <v>118105</v>
      </c>
      <c r="J10" s="452">
        <v>158054</v>
      </c>
      <c r="K10" s="299">
        <v>38100</v>
      </c>
      <c r="L10" s="610">
        <v>76791</v>
      </c>
      <c r="M10" s="465">
        <v>117535</v>
      </c>
      <c r="N10" s="452">
        <v>158038</v>
      </c>
      <c r="O10" s="299">
        <v>48247</v>
      </c>
      <c r="P10" s="610">
        <v>97496</v>
      </c>
      <c r="Q10" s="466">
        <v>149900</v>
      </c>
      <c r="R10" s="452">
        <v>199182</v>
      </c>
      <c r="S10" s="299">
        <v>51814</v>
      </c>
      <c r="T10" s="610">
        <v>104881</v>
      </c>
      <c r="U10" s="466">
        <v>159715</v>
      </c>
      <c r="V10" s="452">
        <v>214324</v>
      </c>
      <c r="W10" s="299">
        <v>54208</v>
      </c>
      <c r="X10" s="610">
        <v>109165</v>
      </c>
      <c r="Y10" s="466">
        <v>163352</v>
      </c>
      <c r="Z10" s="452">
        <v>219939</v>
      </c>
      <c r="AA10" s="299">
        <v>54917</v>
      </c>
      <c r="AB10" s="610">
        <v>110745</v>
      </c>
      <c r="AC10" s="653"/>
      <c r="AD10" s="654"/>
    </row>
    <row r="11" spans="1:30" s="71" customFormat="1" ht="15" customHeight="1">
      <c r="C11" s="283"/>
      <c r="D11" s="295" t="s">
        <v>310</v>
      </c>
      <c r="E11" s="296" t="s">
        <v>3</v>
      </c>
      <c r="F11" s="297" t="s">
        <v>311</v>
      </c>
      <c r="G11" s="465">
        <v>233</v>
      </c>
      <c r="H11" s="465">
        <v>1610</v>
      </c>
      <c r="I11" s="465">
        <v>1879</v>
      </c>
      <c r="J11" s="298">
        <v>-1557</v>
      </c>
      <c r="K11" s="299">
        <v>-1741</v>
      </c>
      <c r="L11" s="300">
        <v>-2480</v>
      </c>
      <c r="M11" s="300">
        <v>-3758</v>
      </c>
      <c r="N11" s="298">
        <v>-4546</v>
      </c>
      <c r="O11" s="299">
        <v>-2033</v>
      </c>
      <c r="P11" s="301">
        <v>-2764</v>
      </c>
      <c r="Q11" s="302">
        <v>-3977</v>
      </c>
      <c r="R11" s="298">
        <v>-4859</v>
      </c>
      <c r="S11" s="299">
        <v>-1824</v>
      </c>
      <c r="T11" s="301">
        <v>-2565</v>
      </c>
      <c r="U11" s="302">
        <v>-3852</v>
      </c>
      <c r="V11" s="298">
        <v>-4820</v>
      </c>
      <c r="W11" s="299">
        <v>-1302</v>
      </c>
      <c r="X11" s="301">
        <v>-2106</v>
      </c>
      <c r="Y11" s="302">
        <v>-3284</v>
      </c>
      <c r="Z11" s="298">
        <v>-4197</v>
      </c>
      <c r="AA11" s="299">
        <v>-1720</v>
      </c>
      <c r="AB11" s="301">
        <v>-3185</v>
      </c>
      <c r="AC11" s="655"/>
      <c r="AD11" s="656"/>
    </row>
    <row r="12" spans="1:30" s="71" customFormat="1" ht="15" customHeight="1">
      <c r="C12" s="283"/>
      <c r="D12" s="295" t="s">
        <v>312</v>
      </c>
      <c r="E12" s="296" t="s">
        <v>3</v>
      </c>
      <c r="F12" s="297" t="s">
        <v>313</v>
      </c>
      <c r="G12" s="465" t="s">
        <v>112</v>
      </c>
      <c r="H12" s="465" t="s">
        <v>112</v>
      </c>
      <c r="I12" s="465" t="s">
        <v>112</v>
      </c>
      <c r="J12" s="298" t="s">
        <v>112</v>
      </c>
      <c r="K12" s="299">
        <v>1141</v>
      </c>
      <c r="L12" s="610">
        <v>2190</v>
      </c>
      <c r="M12" s="300">
        <v>3301</v>
      </c>
      <c r="N12" s="452">
        <v>4756</v>
      </c>
      <c r="O12" s="299">
        <v>1717</v>
      </c>
      <c r="P12" s="610">
        <v>3725</v>
      </c>
      <c r="Q12" s="466">
        <v>5752</v>
      </c>
      <c r="R12" s="452">
        <v>7733</v>
      </c>
      <c r="S12" s="299">
        <v>1662</v>
      </c>
      <c r="T12" s="610">
        <v>3217</v>
      </c>
      <c r="U12" s="466">
        <v>4696</v>
      </c>
      <c r="V12" s="452">
        <v>6380</v>
      </c>
      <c r="W12" s="299">
        <v>1195</v>
      </c>
      <c r="X12" s="610">
        <v>2786</v>
      </c>
      <c r="Y12" s="466">
        <v>4144</v>
      </c>
      <c r="Z12" s="452">
        <v>5685</v>
      </c>
      <c r="AA12" s="299">
        <v>1422</v>
      </c>
      <c r="AB12" s="610">
        <v>2849</v>
      </c>
      <c r="AC12" s="653"/>
      <c r="AD12" s="654"/>
    </row>
    <row r="13" spans="1:30" s="71" customFormat="1" ht="15" customHeight="1">
      <c r="C13" s="283"/>
      <c r="D13" s="295" t="s">
        <v>314</v>
      </c>
      <c r="E13" s="296" t="s">
        <v>3</v>
      </c>
      <c r="F13" s="297" t="s">
        <v>315</v>
      </c>
      <c r="G13" s="300">
        <v>-134</v>
      </c>
      <c r="H13" s="300">
        <v>-176</v>
      </c>
      <c r="I13" s="300">
        <v>-522</v>
      </c>
      <c r="J13" s="298">
        <v>-909</v>
      </c>
      <c r="K13" s="303">
        <v>-181</v>
      </c>
      <c r="L13" s="301">
        <v>-397</v>
      </c>
      <c r="M13" s="300">
        <v>-485</v>
      </c>
      <c r="N13" s="298">
        <v>-175</v>
      </c>
      <c r="O13" s="303">
        <v>-55</v>
      </c>
      <c r="P13" s="301">
        <v>33</v>
      </c>
      <c r="Q13" s="302">
        <v>-307</v>
      </c>
      <c r="R13" s="298">
        <v>-308</v>
      </c>
      <c r="S13" s="303">
        <v>74</v>
      </c>
      <c r="T13" s="301">
        <v>209</v>
      </c>
      <c r="U13" s="302">
        <v>-314</v>
      </c>
      <c r="V13" s="298">
        <v>6299</v>
      </c>
      <c r="W13" s="303">
        <v>36</v>
      </c>
      <c r="X13" s="301">
        <v>31</v>
      </c>
      <c r="Y13" s="302">
        <v>-7</v>
      </c>
      <c r="Z13" s="298">
        <v>205</v>
      </c>
      <c r="AA13" s="303">
        <v>-55</v>
      </c>
      <c r="AB13" s="301">
        <v>-72</v>
      </c>
      <c r="AC13" s="655"/>
      <c r="AD13" s="656"/>
    </row>
    <row r="14" spans="1:30" s="71" customFormat="1" ht="15" customHeight="1">
      <c r="C14" s="283"/>
      <c r="D14" s="295" t="s">
        <v>264</v>
      </c>
      <c r="E14" s="296" t="s">
        <v>3</v>
      </c>
      <c r="F14" s="297" t="s">
        <v>316</v>
      </c>
      <c r="G14" s="300">
        <v>9484</v>
      </c>
      <c r="H14" s="300">
        <v>18376</v>
      </c>
      <c r="I14" s="300">
        <v>27232</v>
      </c>
      <c r="J14" s="298">
        <v>37013</v>
      </c>
      <c r="K14" s="303">
        <v>9215</v>
      </c>
      <c r="L14" s="301">
        <v>21371</v>
      </c>
      <c r="M14" s="300">
        <v>32743</v>
      </c>
      <c r="N14" s="298">
        <v>49210</v>
      </c>
      <c r="O14" s="303">
        <v>9198</v>
      </c>
      <c r="P14" s="301">
        <v>20803</v>
      </c>
      <c r="Q14" s="302">
        <v>31154</v>
      </c>
      <c r="R14" s="298">
        <v>40383</v>
      </c>
      <c r="S14" s="303">
        <v>8176</v>
      </c>
      <c r="T14" s="301">
        <v>20446</v>
      </c>
      <c r="U14" s="302">
        <v>34251</v>
      </c>
      <c r="V14" s="298">
        <v>48751</v>
      </c>
      <c r="W14" s="303">
        <v>16394</v>
      </c>
      <c r="X14" s="301">
        <v>35638</v>
      </c>
      <c r="Y14" s="302">
        <v>53715</v>
      </c>
      <c r="Z14" s="298">
        <v>65747</v>
      </c>
      <c r="AA14" s="303">
        <v>17201</v>
      </c>
      <c r="AB14" s="301">
        <v>33539</v>
      </c>
      <c r="AC14" s="655"/>
      <c r="AD14" s="656"/>
    </row>
    <row r="15" spans="1:30" s="71" customFormat="1" ht="15" customHeight="1">
      <c r="C15" s="283"/>
      <c r="D15" s="295" t="s">
        <v>317</v>
      </c>
      <c r="E15" s="296" t="s">
        <v>3</v>
      </c>
      <c r="F15" s="297" t="s">
        <v>318</v>
      </c>
      <c r="G15" s="300">
        <v>87661</v>
      </c>
      <c r="H15" s="300">
        <v>41513</v>
      </c>
      <c r="I15" s="300">
        <v>2929</v>
      </c>
      <c r="J15" s="298">
        <v>-32547</v>
      </c>
      <c r="K15" s="303">
        <v>83933</v>
      </c>
      <c r="L15" s="301">
        <v>67038</v>
      </c>
      <c r="M15" s="300">
        <v>60082</v>
      </c>
      <c r="N15" s="298">
        <v>-42177</v>
      </c>
      <c r="O15" s="303">
        <v>111910</v>
      </c>
      <c r="P15" s="301">
        <v>77771</v>
      </c>
      <c r="Q15" s="302">
        <v>72358</v>
      </c>
      <c r="R15" s="298">
        <v>-22481</v>
      </c>
      <c r="S15" s="303">
        <v>132345</v>
      </c>
      <c r="T15" s="301">
        <v>115529</v>
      </c>
      <c r="U15" s="302">
        <v>75308</v>
      </c>
      <c r="V15" s="298">
        <v>-22477</v>
      </c>
      <c r="W15" s="303">
        <v>139739</v>
      </c>
      <c r="X15" s="301">
        <v>90081</v>
      </c>
      <c r="Y15" s="302">
        <v>68932</v>
      </c>
      <c r="Z15" s="298">
        <v>-42933</v>
      </c>
      <c r="AA15" s="303">
        <v>109129</v>
      </c>
      <c r="AB15" s="301">
        <v>101330</v>
      </c>
      <c r="AC15" s="655"/>
      <c r="AD15" s="656"/>
    </row>
    <row r="16" spans="1:30" s="71" customFormat="1" ht="15" customHeight="1">
      <c r="C16" s="283"/>
      <c r="D16" s="295" t="s">
        <v>319</v>
      </c>
      <c r="E16" s="296" t="s">
        <v>3</v>
      </c>
      <c r="F16" s="297" t="s">
        <v>320</v>
      </c>
      <c r="G16" s="300" t="s">
        <v>112</v>
      </c>
      <c r="H16" s="300" t="s">
        <v>112</v>
      </c>
      <c r="I16" s="300" t="s">
        <v>112</v>
      </c>
      <c r="J16" s="298" t="s">
        <v>112</v>
      </c>
      <c r="K16" s="303">
        <v>-2717</v>
      </c>
      <c r="L16" s="301">
        <v>-20255</v>
      </c>
      <c r="M16" s="300">
        <v>-31793</v>
      </c>
      <c r="N16" s="298">
        <v>-1113</v>
      </c>
      <c r="O16" s="303">
        <v>-7239</v>
      </c>
      <c r="P16" s="301">
        <v>-17829</v>
      </c>
      <c r="Q16" s="302">
        <v>-33656</v>
      </c>
      <c r="R16" s="298">
        <v>6304</v>
      </c>
      <c r="S16" s="303">
        <v>-11502</v>
      </c>
      <c r="T16" s="301">
        <v>-30019</v>
      </c>
      <c r="U16" s="302">
        <v>-45055</v>
      </c>
      <c r="V16" s="298">
        <v>-24602</v>
      </c>
      <c r="W16" s="303">
        <v>9174</v>
      </c>
      <c r="X16" s="301">
        <v>-6518</v>
      </c>
      <c r="Y16" s="302">
        <v>-17008</v>
      </c>
      <c r="Z16" s="298">
        <v>-1593</v>
      </c>
      <c r="AA16" s="303">
        <v>-17643</v>
      </c>
      <c r="AB16" s="301">
        <v>-42308</v>
      </c>
      <c r="AC16" s="655"/>
      <c r="AD16" s="656"/>
    </row>
    <row r="17" spans="3:30" s="71" customFormat="1" ht="15" customHeight="1">
      <c r="C17" s="283"/>
      <c r="D17" s="295" t="s">
        <v>321</v>
      </c>
      <c r="E17" s="296" t="s">
        <v>3</v>
      </c>
      <c r="F17" s="297" t="s">
        <v>322</v>
      </c>
      <c r="G17" s="300">
        <v>-3271</v>
      </c>
      <c r="H17" s="300">
        <v>-8180</v>
      </c>
      <c r="I17" s="300">
        <v>-12866</v>
      </c>
      <c r="J17" s="298">
        <v>-7125</v>
      </c>
      <c r="K17" s="303">
        <v>837</v>
      </c>
      <c r="L17" s="301">
        <v>-2020</v>
      </c>
      <c r="M17" s="300">
        <v>-7224</v>
      </c>
      <c r="N17" s="298">
        <v>6257</v>
      </c>
      <c r="O17" s="303">
        <v>-3336</v>
      </c>
      <c r="P17" s="301">
        <v>-3272</v>
      </c>
      <c r="Q17" s="302">
        <v>-5456</v>
      </c>
      <c r="R17" s="298">
        <v>1563</v>
      </c>
      <c r="S17" s="303">
        <v>-3058</v>
      </c>
      <c r="T17" s="301">
        <v>-5353</v>
      </c>
      <c r="U17" s="302">
        <v>-8912</v>
      </c>
      <c r="V17" s="298">
        <v>-855</v>
      </c>
      <c r="W17" s="303">
        <v>-11744</v>
      </c>
      <c r="X17" s="301">
        <v>-7866</v>
      </c>
      <c r="Y17" s="302">
        <v>-15027</v>
      </c>
      <c r="Z17" s="298">
        <v>-10780</v>
      </c>
      <c r="AA17" s="303">
        <v>-2031</v>
      </c>
      <c r="AB17" s="301">
        <v>-7264</v>
      </c>
      <c r="AC17" s="655"/>
      <c r="AD17" s="656"/>
    </row>
    <row r="18" spans="3:30" s="71" customFormat="1" ht="15" customHeight="1">
      <c r="C18" s="283"/>
      <c r="D18" s="295" t="s">
        <v>323</v>
      </c>
      <c r="E18" s="296" t="s">
        <v>3</v>
      </c>
      <c r="F18" s="297" t="s">
        <v>324</v>
      </c>
      <c r="G18" s="300">
        <v>-10232</v>
      </c>
      <c r="H18" s="300">
        <v>-13076</v>
      </c>
      <c r="I18" s="300">
        <v>19964</v>
      </c>
      <c r="J18" s="298">
        <v>43116</v>
      </c>
      <c r="K18" s="303">
        <v>-33775</v>
      </c>
      <c r="L18" s="301">
        <v>-19971</v>
      </c>
      <c r="M18" s="300">
        <v>-19884</v>
      </c>
      <c r="N18" s="298">
        <v>25380</v>
      </c>
      <c r="O18" s="303">
        <v>-13384</v>
      </c>
      <c r="P18" s="301">
        <v>-33555</v>
      </c>
      <c r="Q18" s="302">
        <v>-18886</v>
      </c>
      <c r="R18" s="298">
        <v>4469</v>
      </c>
      <c r="S18" s="303">
        <v>-16837</v>
      </c>
      <c r="T18" s="301">
        <v>-22625</v>
      </c>
      <c r="U18" s="302">
        <v>-3527</v>
      </c>
      <c r="V18" s="298">
        <v>50358</v>
      </c>
      <c r="W18" s="303">
        <v>-28338</v>
      </c>
      <c r="X18" s="301">
        <v>-57315</v>
      </c>
      <c r="Y18" s="302">
        <v>-34508</v>
      </c>
      <c r="Z18" s="298">
        <v>27833</v>
      </c>
      <c r="AA18" s="303">
        <v>-40545</v>
      </c>
      <c r="AB18" s="301">
        <v>-63598</v>
      </c>
      <c r="AC18" s="655"/>
      <c r="AD18" s="656"/>
    </row>
    <row r="19" spans="3:30" s="71" customFormat="1" ht="15" customHeight="1">
      <c r="C19" s="283"/>
      <c r="D19" s="295" t="s">
        <v>325</v>
      </c>
      <c r="E19" s="296" t="s">
        <v>3</v>
      </c>
      <c r="F19" s="297" t="s">
        <v>326</v>
      </c>
      <c r="G19" s="300" t="s">
        <v>112</v>
      </c>
      <c r="H19" s="300" t="s">
        <v>112</v>
      </c>
      <c r="I19" s="300" t="s">
        <v>112</v>
      </c>
      <c r="J19" s="298" t="s">
        <v>112</v>
      </c>
      <c r="K19" s="303">
        <v>2758</v>
      </c>
      <c r="L19" s="301">
        <v>-2697</v>
      </c>
      <c r="M19" s="300">
        <v>5002</v>
      </c>
      <c r="N19" s="298">
        <v>7385</v>
      </c>
      <c r="O19" s="303">
        <v>41271</v>
      </c>
      <c r="P19" s="301">
        <v>29926</v>
      </c>
      <c r="Q19" s="302">
        <v>42804</v>
      </c>
      <c r="R19" s="298">
        <v>31590</v>
      </c>
      <c r="S19" s="303">
        <v>34000</v>
      </c>
      <c r="T19" s="301">
        <v>15334</v>
      </c>
      <c r="U19" s="302">
        <v>16180</v>
      </c>
      <c r="V19" s="298">
        <v>11018</v>
      </c>
      <c r="W19" s="303">
        <v>4807</v>
      </c>
      <c r="X19" s="301">
        <v>-7374</v>
      </c>
      <c r="Y19" s="302">
        <v>-6326</v>
      </c>
      <c r="Z19" s="298">
        <v>920</v>
      </c>
      <c r="AA19" s="303">
        <v>11705</v>
      </c>
      <c r="AB19" s="301">
        <v>-8295</v>
      </c>
      <c r="AC19" s="655"/>
      <c r="AD19" s="656"/>
    </row>
    <row r="20" spans="3:30" s="71" customFormat="1" ht="15" customHeight="1">
      <c r="C20" s="283"/>
      <c r="D20" s="295" t="s">
        <v>327</v>
      </c>
      <c r="E20" s="296" t="s">
        <v>3</v>
      </c>
      <c r="F20" s="297" t="s">
        <v>328</v>
      </c>
      <c r="G20" s="300">
        <v>-1535</v>
      </c>
      <c r="H20" s="300">
        <v>-850</v>
      </c>
      <c r="I20" s="300">
        <v>3673</v>
      </c>
      <c r="J20" s="298">
        <v>1911</v>
      </c>
      <c r="K20" s="303">
        <v>-2552</v>
      </c>
      <c r="L20" s="301">
        <v>1379</v>
      </c>
      <c r="M20" s="300">
        <v>5715</v>
      </c>
      <c r="N20" s="298">
        <v>4205</v>
      </c>
      <c r="O20" s="303">
        <v>-3039</v>
      </c>
      <c r="P20" s="301">
        <v>-755</v>
      </c>
      <c r="Q20" s="302">
        <v>-1159</v>
      </c>
      <c r="R20" s="298">
        <v>-6490</v>
      </c>
      <c r="S20" s="303">
        <v>-1097</v>
      </c>
      <c r="T20" s="301">
        <v>-1995</v>
      </c>
      <c r="U20" s="302">
        <v>-2488</v>
      </c>
      <c r="V20" s="298">
        <v>-2574</v>
      </c>
      <c r="W20" s="303">
        <v>182</v>
      </c>
      <c r="X20" s="301">
        <v>546</v>
      </c>
      <c r="Y20" s="302">
        <v>496</v>
      </c>
      <c r="Z20" s="298">
        <v>1512</v>
      </c>
      <c r="AA20" s="303">
        <v>23</v>
      </c>
      <c r="AB20" s="301">
        <v>2304</v>
      </c>
      <c r="AC20" s="655"/>
      <c r="AD20" s="656"/>
    </row>
    <row r="21" spans="3:30" s="71" customFormat="1" ht="15" customHeight="1">
      <c r="C21" s="283"/>
      <c r="D21" s="295" t="s">
        <v>329</v>
      </c>
      <c r="E21" s="296" t="s">
        <v>3</v>
      </c>
      <c r="F21" s="304" t="s">
        <v>330</v>
      </c>
      <c r="G21" s="300">
        <v>-7098</v>
      </c>
      <c r="H21" s="300">
        <v>1986</v>
      </c>
      <c r="I21" s="300">
        <v>6955</v>
      </c>
      <c r="J21" s="298">
        <v>13904</v>
      </c>
      <c r="K21" s="303">
        <v>-5447</v>
      </c>
      <c r="L21" s="301">
        <v>-4893</v>
      </c>
      <c r="M21" s="300">
        <v>-1296</v>
      </c>
      <c r="N21" s="305">
        <v>-8505</v>
      </c>
      <c r="O21" s="303">
        <v>-9580</v>
      </c>
      <c r="P21" s="301">
        <v>-12666</v>
      </c>
      <c r="Q21" s="302">
        <v>-18591</v>
      </c>
      <c r="R21" s="305">
        <v>5378</v>
      </c>
      <c r="S21" s="303">
        <v>-21343</v>
      </c>
      <c r="T21" s="301">
        <v>-12799</v>
      </c>
      <c r="U21" s="302">
        <v>8399</v>
      </c>
      <c r="V21" s="305">
        <v>25723</v>
      </c>
      <c r="W21" s="303">
        <v>-31101</v>
      </c>
      <c r="X21" s="301">
        <v>-43668</v>
      </c>
      <c r="Y21" s="302">
        <v>-30167</v>
      </c>
      <c r="Z21" s="305">
        <v>-17695</v>
      </c>
      <c r="AA21" s="303">
        <v>-29517</v>
      </c>
      <c r="AB21" s="301">
        <v>-32725</v>
      </c>
      <c r="AC21" s="655"/>
      <c r="AD21" s="657"/>
    </row>
    <row r="22" spans="3:30" s="71" customFormat="1" ht="15" customHeight="1">
      <c r="C22" s="283"/>
      <c r="D22" s="306" t="s">
        <v>331</v>
      </c>
      <c r="E22" s="307" t="s">
        <v>3</v>
      </c>
      <c r="F22" s="308" t="s">
        <v>332</v>
      </c>
      <c r="G22" s="309">
        <v>131466</v>
      </c>
      <c r="H22" s="309">
        <v>155762</v>
      </c>
      <c r="I22" s="309">
        <v>225970</v>
      </c>
      <c r="J22" s="310">
        <v>297549</v>
      </c>
      <c r="K22" s="311">
        <v>110559</v>
      </c>
      <c r="L22" s="312">
        <v>155732</v>
      </c>
      <c r="M22" s="309">
        <v>221804</v>
      </c>
      <c r="N22" s="310">
        <v>296420</v>
      </c>
      <c r="O22" s="311">
        <v>195282</v>
      </c>
      <c r="P22" s="312">
        <v>201051</v>
      </c>
      <c r="Q22" s="313">
        <v>281126</v>
      </c>
      <c r="R22" s="310">
        <v>342235</v>
      </c>
      <c r="S22" s="311">
        <v>191375</v>
      </c>
      <c r="T22" s="312">
        <v>226595</v>
      </c>
      <c r="U22" s="313">
        <v>305968</v>
      </c>
      <c r="V22" s="310">
        <v>389225</v>
      </c>
      <c r="W22" s="311">
        <v>185835</v>
      </c>
      <c r="X22" s="312">
        <v>188809</v>
      </c>
      <c r="Y22" s="313">
        <v>299809</v>
      </c>
      <c r="Z22" s="310">
        <v>394746</v>
      </c>
      <c r="AA22" s="311">
        <v>144563</v>
      </c>
      <c r="AB22" s="312">
        <v>170408</v>
      </c>
      <c r="AC22" s="658"/>
      <c r="AD22" s="659"/>
    </row>
    <row r="23" spans="3:30" s="71" customFormat="1" ht="15" customHeight="1">
      <c r="C23" s="283"/>
      <c r="D23" s="314" t="s">
        <v>333</v>
      </c>
      <c r="E23" s="315" t="s">
        <v>3</v>
      </c>
      <c r="F23" s="316" t="s">
        <v>334</v>
      </c>
      <c r="G23" s="317">
        <v>2148</v>
      </c>
      <c r="H23" s="317">
        <v>2605</v>
      </c>
      <c r="I23" s="317">
        <v>3508</v>
      </c>
      <c r="J23" s="318">
        <v>4263</v>
      </c>
      <c r="K23" s="319">
        <v>2180</v>
      </c>
      <c r="L23" s="320">
        <v>2926</v>
      </c>
      <c r="M23" s="317">
        <v>4205</v>
      </c>
      <c r="N23" s="318">
        <v>4992</v>
      </c>
      <c r="O23" s="319">
        <v>2035</v>
      </c>
      <c r="P23" s="320">
        <v>3237</v>
      </c>
      <c r="Q23" s="321">
        <v>4450</v>
      </c>
      <c r="R23" s="318">
        <v>4051</v>
      </c>
      <c r="S23" s="319">
        <v>1625</v>
      </c>
      <c r="T23" s="320">
        <v>2142</v>
      </c>
      <c r="U23" s="321">
        <v>3200</v>
      </c>
      <c r="V23" s="318">
        <v>3931</v>
      </c>
      <c r="W23" s="319">
        <v>1318</v>
      </c>
      <c r="X23" s="320">
        <v>2123</v>
      </c>
      <c r="Y23" s="321">
        <v>3301</v>
      </c>
      <c r="Z23" s="318">
        <v>4214</v>
      </c>
      <c r="AA23" s="319">
        <v>1733</v>
      </c>
      <c r="AB23" s="320">
        <v>3200</v>
      </c>
      <c r="AC23" s="660"/>
      <c r="AD23" s="661"/>
    </row>
    <row r="24" spans="3:30" s="71" customFormat="1" ht="15" customHeight="1">
      <c r="C24" s="283"/>
      <c r="D24" s="295" t="s">
        <v>335</v>
      </c>
      <c r="E24" s="296" t="s">
        <v>3</v>
      </c>
      <c r="F24" s="297" t="s">
        <v>336</v>
      </c>
      <c r="G24" s="300">
        <v>-946</v>
      </c>
      <c r="H24" s="300">
        <v>-2280</v>
      </c>
      <c r="I24" s="300">
        <v>-3214</v>
      </c>
      <c r="J24" s="298">
        <v>-4555</v>
      </c>
      <c r="K24" s="303">
        <v>-932</v>
      </c>
      <c r="L24" s="301">
        <v>-1815</v>
      </c>
      <c r="M24" s="300">
        <v>-2767</v>
      </c>
      <c r="N24" s="298">
        <v>-4193</v>
      </c>
      <c r="O24" s="303">
        <v>-1521</v>
      </c>
      <c r="P24" s="301">
        <v>-3458</v>
      </c>
      <c r="Q24" s="302">
        <v>-5221</v>
      </c>
      <c r="R24" s="298">
        <v>-7057</v>
      </c>
      <c r="S24" s="303">
        <v>-1728</v>
      </c>
      <c r="T24" s="301">
        <v>-2909</v>
      </c>
      <c r="U24" s="302">
        <v>-4408</v>
      </c>
      <c r="V24" s="298">
        <v>-5752</v>
      </c>
      <c r="W24" s="303">
        <v>-1420</v>
      </c>
      <c r="X24" s="301">
        <v>-2522</v>
      </c>
      <c r="Y24" s="302">
        <v>-4116</v>
      </c>
      <c r="Z24" s="298">
        <v>-5169</v>
      </c>
      <c r="AA24" s="303">
        <v>-1659</v>
      </c>
      <c r="AB24" s="301">
        <v>-2602</v>
      </c>
      <c r="AC24" s="655"/>
      <c r="AD24" s="656"/>
    </row>
    <row r="25" spans="3:30" s="71" customFormat="1" ht="15" customHeight="1">
      <c r="C25" s="322"/>
      <c r="D25" s="323" t="s">
        <v>508</v>
      </c>
      <c r="E25" s="324" t="s">
        <v>3</v>
      </c>
      <c r="F25" s="325" t="s">
        <v>509</v>
      </c>
      <c r="G25" s="326">
        <v>-29669</v>
      </c>
      <c r="H25" s="326">
        <v>-31475</v>
      </c>
      <c r="I25" s="326">
        <v>-55580</v>
      </c>
      <c r="J25" s="305">
        <v>-62565</v>
      </c>
      <c r="K25" s="327">
        <v>-23374</v>
      </c>
      <c r="L25" s="328">
        <v>-32643</v>
      </c>
      <c r="M25" s="326">
        <v>-54620</v>
      </c>
      <c r="N25" s="305">
        <v>-55209</v>
      </c>
      <c r="O25" s="327">
        <v>-29324</v>
      </c>
      <c r="P25" s="328">
        <v>-33416</v>
      </c>
      <c r="Q25" s="329">
        <v>-57542</v>
      </c>
      <c r="R25" s="305">
        <v>-59200</v>
      </c>
      <c r="S25" s="327">
        <v>-26675</v>
      </c>
      <c r="T25" s="328">
        <v>-18530</v>
      </c>
      <c r="U25" s="329">
        <v>-33033</v>
      </c>
      <c r="V25" s="305">
        <v>-34911</v>
      </c>
      <c r="W25" s="327">
        <v>-29369</v>
      </c>
      <c r="X25" s="328">
        <v>-33139</v>
      </c>
      <c r="Y25" s="329">
        <v>-64006</v>
      </c>
      <c r="Z25" s="305">
        <v>-83387</v>
      </c>
      <c r="AA25" s="327">
        <v>-46189</v>
      </c>
      <c r="AB25" s="328">
        <v>-52302</v>
      </c>
      <c r="AC25" s="662"/>
      <c r="AD25" s="657"/>
    </row>
    <row r="26" spans="3:30" s="71" customFormat="1" ht="15" customHeight="1">
      <c r="C26" s="283" t="s">
        <v>337</v>
      </c>
      <c r="D26" s="330"/>
      <c r="E26" s="331" t="s">
        <v>3</v>
      </c>
      <c r="F26" s="332" t="s">
        <v>338</v>
      </c>
      <c r="G26" s="333">
        <v>-59559</v>
      </c>
      <c r="H26" s="333">
        <v>-108100</v>
      </c>
      <c r="I26" s="333">
        <v>-155785</v>
      </c>
      <c r="J26" s="334">
        <v>-203998</v>
      </c>
      <c r="K26" s="335">
        <v>-48606</v>
      </c>
      <c r="L26" s="336">
        <v>-88889</v>
      </c>
      <c r="M26" s="333">
        <v>-143187</v>
      </c>
      <c r="N26" s="334">
        <v>-186879</v>
      </c>
      <c r="O26" s="335">
        <v>-79306</v>
      </c>
      <c r="P26" s="336">
        <v>-117770</v>
      </c>
      <c r="Q26" s="337">
        <v>-189458</v>
      </c>
      <c r="R26" s="334">
        <v>-257240</v>
      </c>
      <c r="S26" s="335">
        <v>-40906</v>
      </c>
      <c r="T26" s="336">
        <v>-79392</v>
      </c>
      <c r="U26" s="337">
        <v>-135655</v>
      </c>
      <c r="V26" s="334">
        <v>-173893</v>
      </c>
      <c r="W26" s="335">
        <v>-94112</v>
      </c>
      <c r="X26" s="336">
        <v>-131684</v>
      </c>
      <c r="Y26" s="337">
        <v>-183762</v>
      </c>
      <c r="Z26" s="334">
        <v>-196487</v>
      </c>
      <c r="AA26" s="335">
        <v>-11319</v>
      </c>
      <c r="AB26" s="336">
        <v>-161890</v>
      </c>
      <c r="AC26" s="663"/>
      <c r="AD26" s="664"/>
    </row>
    <row r="27" spans="3:30" s="71" customFormat="1" ht="15" customHeight="1">
      <c r="C27" s="283"/>
      <c r="D27" s="292" t="s">
        <v>339</v>
      </c>
      <c r="E27" s="293" t="s">
        <v>3</v>
      </c>
      <c r="F27" s="294" t="s">
        <v>340</v>
      </c>
      <c r="G27" s="300">
        <v>-53860</v>
      </c>
      <c r="H27" s="300">
        <v>-99540</v>
      </c>
      <c r="I27" s="300">
        <v>-149100</v>
      </c>
      <c r="J27" s="298">
        <v>-199142</v>
      </c>
      <c r="K27" s="303">
        <v>-45147</v>
      </c>
      <c r="L27" s="301">
        <v>-84119</v>
      </c>
      <c r="M27" s="300">
        <v>-131506</v>
      </c>
      <c r="N27" s="298">
        <v>-179986</v>
      </c>
      <c r="O27" s="303">
        <v>-44181</v>
      </c>
      <c r="P27" s="301">
        <v>-85646</v>
      </c>
      <c r="Q27" s="302">
        <v>-127541</v>
      </c>
      <c r="R27" s="298">
        <v>-191294</v>
      </c>
      <c r="S27" s="303">
        <v>-38856</v>
      </c>
      <c r="T27" s="301">
        <v>-80862</v>
      </c>
      <c r="U27" s="302">
        <v>-121797</v>
      </c>
      <c r="V27" s="298">
        <v>-163114</v>
      </c>
      <c r="W27" s="303">
        <v>-41808</v>
      </c>
      <c r="X27" s="301">
        <v>-83974</v>
      </c>
      <c r="Y27" s="302">
        <v>-127546</v>
      </c>
      <c r="Z27" s="298">
        <v>-174994</v>
      </c>
      <c r="AA27" s="303">
        <v>-46497</v>
      </c>
      <c r="AB27" s="301">
        <v>-89288</v>
      </c>
      <c r="AC27" s="655"/>
      <c r="AD27" s="656"/>
    </row>
    <row r="28" spans="3:30" s="71" customFormat="1" ht="15" customHeight="1">
      <c r="C28" s="283"/>
      <c r="D28" s="314" t="s">
        <v>341</v>
      </c>
      <c r="E28" s="315" t="s">
        <v>3</v>
      </c>
      <c r="F28" s="316" t="s">
        <v>342</v>
      </c>
      <c r="G28" s="300">
        <v>-6986</v>
      </c>
      <c r="H28" s="300">
        <v>-13769</v>
      </c>
      <c r="I28" s="300">
        <v>-18819</v>
      </c>
      <c r="J28" s="298">
        <v>-21892</v>
      </c>
      <c r="K28" s="303">
        <v>-5682</v>
      </c>
      <c r="L28" s="301">
        <v>-12058</v>
      </c>
      <c r="M28" s="300">
        <v>-17584</v>
      </c>
      <c r="N28" s="298">
        <v>-20122</v>
      </c>
      <c r="O28" s="303">
        <v>-5035</v>
      </c>
      <c r="P28" s="301">
        <v>-13449</v>
      </c>
      <c r="Q28" s="302">
        <v>-17397</v>
      </c>
      <c r="R28" s="298">
        <v>-20849</v>
      </c>
      <c r="S28" s="303">
        <v>-4190</v>
      </c>
      <c r="T28" s="301">
        <v>-7892</v>
      </c>
      <c r="U28" s="302">
        <v>-14869</v>
      </c>
      <c r="V28" s="298">
        <v>-20425</v>
      </c>
      <c r="W28" s="303">
        <v>-12790</v>
      </c>
      <c r="X28" s="301">
        <v>-17751</v>
      </c>
      <c r="Y28" s="302">
        <v>-26685</v>
      </c>
      <c r="Z28" s="298">
        <v>-83521</v>
      </c>
      <c r="AA28" s="303">
        <v>-9978</v>
      </c>
      <c r="AB28" s="301">
        <v>-18219</v>
      </c>
      <c r="AC28" s="655"/>
      <c r="AD28" s="656"/>
    </row>
    <row r="29" spans="3:30" s="71" customFormat="1" ht="15" customHeight="1">
      <c r="C29" s="283"/>
      <c r="D29" s="295" t="s">
        <v>343</v>
      </c>
      <c r="E29" s="296" t="s">
        <v>3</v>
      </c>
      <c r="F29" s="297" t="s">
        <v>344</v>
      </c>
      <c r="G29" s="300">
        <v>6104</v>
      </c>
      <c r="H29" s="300">
        <v>11684</v>
      </c>
      <c r="I29" s="300">
        <v>19076</v>
      </c>
      <c r="J29" s="298">
        <v>24113</v>
      </c>
      <c r="K29" s="303">
        <v>4377</v>
      </c>
      <c r="L29" s="301">
        <v>11424</v>
      </c>
      <c r="M29" s="300">
        <v>16079</v>
      </c>
      <c r="N29" s="298">
        <v>23130</v>
      </c>
      <c r="O29" s="303">
        <v>2475</v>
      </c>
      <c r="P29" s="301">
        <v>14310</v>
      </c>
      <c r="Q29" s="302">
        <v>18291</v>
      </c>
      <c r="R29" s="298">
        <v>21052</v>
      </c>
      <c r="S29" s="303">
        <v>2288</v>
      </c>
      <c r="T29" s="301">
        <v>9801</v>
      </c>
      <c r="U29" s="302">
        <v>15305</v>
      </c>
      <c r="V29" s="298">
        <v>19290</v>
      </c>
      <c r="W29" s="303">
        <v>5815</v>
      </c>
      <c r="X29" s="301">
        <v>9975</v>
      </c>
      <c r="Y29" s="302">
        <v>17573</v>
      </c>
      <c r="Z29" s="298">
        <v>113258</v>
      </c>
      <c r="AA29" s="303">
        <v>53043</v>
      </c>
      <c r="AB29" s="301">
        <v>66322</v>
      </c>
      <c r="AC29" s="655"/>
      <c r="AD29" s="656"/>
    </row>
    <row r="30" spans="3:30" s="71" customFormat="1" ht="15" customHeight="1">
      <c r="C30" s="283"/>
      <c r="D30" s="295" t="s">
        <v>345</v>
      </c>
      <c r="E30" s="296" t="s">
        <v>3</v>
      </c>
      <c r="F30" s="297" t="s">
        <v>527</v>
      </c>
      <c r="G30" s="300">
        <v>-1682</v>
      </c>
      <c r="H30" s="300">
        <v>-3384</v>
      </c>
      <c r="I30" s="300">
        <v>-4809</v>
      </c>
      <c r="J30" s="298">
        <v>-4832</v>
      </c>
      <c r="K30" s="303">
        <v>-1432</v>
      </c>
      <c r="L30" s="301">
        <v>-2691</v>
      </c>
      <c r="M30" s="300">
        <v>-7634</v>
      </c>
      <c r="N30" s="298">
        <v>-9257</v>
      </c>
      <c r="O30" s="303">
        <v>-32542</v>
      </c>
      <c r="P30" s="301">
        <v>-33790</v>
      </c>
      <c r="Q30" s="302">
        <v>-65422</v>
      </c>
      <c r="R30" s="298">
        <v>-65965</v>
      </c>
      <c r="S30" s="303">
        <v>-539</v>
      </c>
      <c r="T30" s="301">
        <v>-847</v>
      </c>
      <c r="U30" s="302">
        <v>-15121</v>
      </c>
      <c r="V30" s="298">
        <v>-18296</v>
      </c>
      <c r="W30" s="303">
        <v>-45973</v>
      </c>
      <c r="X30" s="301">
        <v>-46118</v>
      </c>
      <c r="Y30" s="302">
        <v>-53754</v>
      </c>
      <c r="Z30" s="298">
        <v>-59132</v>
      </c>
      <c r="AA30" s="303">
        <v>-14408</v>
      </c>
      <c r="AB30" s="301">
        <v>-129977</v>
      </c>
      <c r="AC30" s="655"/>
      <c r="AD30" s="656"/>
    </row>
    <row r="31" spans="3:30" s="71" customFormat="1" ht="15" customHeight="1">
      <c r="C31" s="283"/>
      <c r="D31" s="453" t="s">
        <v>524</v>
      </c>
      <c r="E31" s="454" t="s">
        <v>525</v>
      </c>
      <c r="F31" s="304" t="s">
        <v>528</v>
      </c>
      <c r="G31" s="455" t="s">
        <v>526</v>
      </c>
      <c r="H31" s="455" t="s">
        <v>526</v>
      </c>
      <c r="I31" s="455" t="s">
        <v>526</v>
      </c>
      <c r="J31" s="456" t="s">
        <v>526</v>
      </c>
      <c r="K31" s="457" t="s">
        <v>526</v>
      </c>
      <c r="L31" s="458" t="s">
        <v>526</v>
      </c>
      <c r="M31" s="455" t="s">
        <v>526</v>
      </c>
      <c r="N31" s="456" t="s">
        <v>526</v>
      </c>
      <c r="O31" s="457" t="s">
        <v>526</v>
      </c>
      <c r="P31" s="458" t="s">
        <v>526</v>
      </c>
      <c r="Q31" s="459" t="s">
        <v>526</v>
      </c>
      <c r="R31" s="456" t="s">
        <v>526</v>
      </c>
      <c r="S31" s="457" t="s">
        <v>526</v>
      </c>
      <c r="T31" s="458" t="s">
        <v>526</v>
      </c>
      <c r="U31" s="459" t="s">
        <v>526</v>
      </c>
      <c r="V31" s="456" t="s">
        <v>526</v>
      </c>
      <c r="W31" s="457">
        <v>630</v>
      </c>
      <c r="X31" s="458">
        <v>5644</v>
      </c>
      <c r="Y31" s="302">
        <v>5762</v>
      </c>
      <c r="Z31" s="456">
        <v>5826</v>
      </c>
      <c r="AA31" s="457" t="s">
        <v>554</v>
      </c>
      <c r="AB31" s="458">
        <v>266</v>
      </c>
      <c r="AC31" s="655"/>
      <c r="AD31" s="666"/>
    </row>
    <row r="32" spans="3:30" s="71" customFormat="1" ht="15" customHeight="1">
      <c r="C32" s="322"/>
      <c r="D32" s="323" t="s">
        <v>329</v>
      </c>
      <c r="E32" s="324" t="s">
        <v>3</v>
      </c>
      <c r="F32" s="325" t="s">
        <v>347</v>
      </c>
      <c r="G32" s="326">
        <v>-3135</v>
      </c>
      <c r="H32" s="326">
        <v>-3092</v>
      </c>
      <c r="I32" s="326">
        <v>-2133</v>
      </c>
      <c r="J32" s="305">
        <v>-2245</v>
      </c>
      <c r="K32" s="327">
        <v>-722</v>
      </c>
      <c r="L32" s="328">
        <v>-1446</v>
      </c>
      <c r="M32" s="326">
        <v>-2543</v>
      </c>
      <c r="N32" s="305">
        <v>-645</v>
      </c>
      <c r="O32" s="327">
        <v>-23</v>
      </c>
      <c r="P32" s="328">
        <v>806</v>
      </c>
      <c r="Q32" s="329">
        <v>2611</v>
      </c>
      <c r="R32" s="305">
        <v>-184</v>
      </c>
      <c r="S32" s="327">
        <v>391</v>
      </c>
      <c r="T32" s="328">
        <v>408</v>
      </c>
      <c r="U32" s="329">
        <v>828</v>
      </c>
      <c r="V32" s="305">
        <v>8652</v>
      </c>
      <c r="W32" s="327">
        <v>13</v>
      </c>
      <c r="X32" s="328">
        <v>540</v>
      </c>
      <c r="Y32" s="459">
        <v>889</v>
      </c>
      <c r="Z32" s="305">
        <v>2076</v>
      </c>
      <c r="AA32" s="327">
        <v>6521</v>
      </c>
      <c r="AB32" s="328">
        <v>9006</v>
      </c>
      <c r="AC32" s="665"/>
      <c r="AD32" s="657"/>
    </row>
    <row r="33" spans="3:30" s="71" customFormat="1" ht="15" customHeight="1">
      <c r="C33" s="283" t="s">
        <v>348</v>
      </c>
      <c r="D33" s="330"/>
      <c r="E33" s="331" t="s">
        <v>3</v>
      </c>
      <c r="F33" s="332" t="s">
        <v>349</v>
      </c>
      <c r="G33" s="333">
        <v>-102513</v>
      </c>
      <c r="H33" s="333">
        <v>-82463</v>
      </c>
      <c r="I33" s="333">
        <v>-67134</v>
      </c>
      <c r="J33" s="334">
        <v>-90855</v>
      </c>
      <c r="K33" s="335">
        <v>-33799</v>
      </c>
      <c r="L33" s="336">
        <v>-27716</v>
      </c>
      <c r="M33" s="333">
        <v>-15627</v>
      </c>
      <c r="N33" s="334">
        <v>5451</v>
      </c>
      <c r="O33" s="335">
        <v>-56219</v>
      </c>
      <c r="P33" s="336">
        <v>-73590</v>
      </c>
      <c r="Q33" s="337">
        <v>-32362</v>
      </c>
      <c r="R33" s="334">
        <v>-66081</v>
      </c>
      <c r="S33" s="335">
        <v>-61406</v>
      </c>
      <c r="T33" s="336">
        <v>-75305</v>
      </c>
      <c r="U33" s="337">
        <v>-43266</v>
      </c>
      <c r="V33" s="334">
        <v>-101618</v>
      </c>
      <c r="W33" s="335">
        <v>19105</v>
      </c>
      <c r="X33" s="336">
        <v>-75621</v>
      </c>
      <c r="Y33" s="313">
        <v>-108580</v>
      </c>
      <c r="Z33" s="334">
        <v>-166513</v>
      </c>
      <c r="AA33" s="335">
        <v>-72554</v>
      </c>
      <c r="AB33" s="336">
        <v>74984</v>
      </c>
      <c r="AC33" s="658"/>
      <c r="AD33" s="664"/>
    </row>
    <row r="34" spans="3:30" s="71" customFormat="1" ht="15" customHeight="1">
      <c r="C34" s="283"/>
      <c r="D34" s="292" t="s">
        <v>350</v>
      </c>
      <c r="E34" s="293" t="s">
        <v>3</v>
      </c>
      <c r="F34" s="294" t="s">
        <v>351</v>
      </c>
      <c r="G34" s="300">
        <v>-147677</v>
      </c>
      <c r="H34" s="300">
        <v>-156668</v>
      </c>
      <c r="I34" s="300">
        <v>-150261</v>
      </c>
      <c r="J34" s="298">
        <v>-169620</v>
      </c>
      <c r="K34" s="303">
        <v>-1519</v>
      </c>
      <c r="L34" s="301">
        <v>5894</v>
      </c>
      <c r="M34" s="300">
        <v>9118</v>
      </c>
      <c r="N34" s="298">
        <v>27674</v>
      </c>
      <c r="O34" s="303">
        <v>-22169</v>
      </c>
      <c r="P34" s="301">
        <v>-29945</v>
      </c>
      <c r="Q34" s="302">
        <v>-37817</v>
      </c>
      <c r="R34" s="298">
        <v>-500</v>
      </c>
      <c r="S34" s="303">
        <v>-37184</v>
      </c>
      <c r="T34" s="301">
        <v>-39340</v>
      </c>
      <c r="U34" s="302">
        <v>-40057</v>
      </c>
      <c r="V34" s="298">
        <v>-32219</v>
      </c>
      <c r="W34" s="303">
        <v>44944</v>
      </c>
      <c r="X34" s="301">
        <v>-8018</v>
      </c>
      <c r="Y34" s="302">
        <v>-15053</v>
      </c>
      <c r="Z34" s="298">
        <v>-28773</v>
      </c>
      <c r="AA34" s="303">
        <v>3841</v>
      </c>
      <c r="AB34" s="301">
        <v>64885</v>
      </c>
      <c r="AC34" s="655"/>
      <c r="AD34" s="656"/>
    </row>
    <row r="35" spans="3:30" s="71" customFormat="1" ht="15" customHeight="1">
      <c r="C35" s="283"/>
      <c r="D35" s="295" t="s">
        <v>352</v>
      </c>
      <c r="E35" s="296" t="s">
        <v>3</v>
      </c>
      <c r="F35" s="297" t="s">
        <v>353</v>
      </c>
      <c r="G35" s="300">
        <v>102382</v>
      </c>
      <c r="H35" s="300">
        <v>132438</v>
      </c>
      <c r="I35" s="300">
        <v>152497</v>
      </c>
      <c r="J35" s="298">
        <v>187618</v>
      </c>
      <c r="K35" s="303">
        <v>364</v>
      </c>
      <c r="L35" s="301">
        <v>15</v>
      </c>
      <c r="M35" s="300">
        <v>40061</v>
      </c>
      <c r="N35" s="298">
        <v>40058</v>
      </c>
      <c r="O35" s="303">
        <v>12227</v>
      </c>
      <c r="P35" s="301">
        <v>12546</v>
      </c>
      <c r="Q35" s="302">
        <v>83466</v>
      </c>
      <c r="R35" s="298">
        <v>83466</v>
      </c>
      <c r="S35" s="303">
        <v>331</v>
      </c>
      <c r="T35" s="301">
        <v>349</v>
      </c>
      <c r="U35" s="302">
        <v>72352</v>
      </c>
      <c r="V35" s="298">
        <v>92363</v>
      </c>
      <c r="W35" s="303">
        <v>2</v>
      </c>
      <c r="X35" s="301">
        <v>10</v>
      </c>
      <c r="Y35" s="302">
        <v>70</v>
      </c>
      <c r="Z35" s="298">
        <v>170</v>
      </c>
      <c r="AA35" s="303">
        <v>249</v>
      </c>
      <c r="AB35" s="301">
        <v>100252</v>
      </c>
      <c r="AC35" s="655"/>
      <c r="AD35" s="656"/>
    </row>
    <row r="36" spans="3:30" s="71" customFormat="1" ht="15" customHeight="1">
      <c r="C36" s="283"/>
      <c r="D36" s="295" t="s">
        <v>354</v>
      </c>
      <c r="E36" s="296" t="s">
        <v>3</v>
      </c>
      <c r="F36" s="297" t="s">
        <v>355</v>
      </c>
      <c r="G36" s="300">
        <v>-45039</v>
      </c>
      <c r="H36" s="300">
        <v>-45150</v>
      </c>
      <c r="I36" s="300">
        <v>-45422</v>
      </c>
      <c r="J36" s="298">
        <v>-103689</v>
      </c>
      <c r="K36" s="303">
        <v>-124</v>
      </c>
      <c r="L36" s="301">
        <v>-287</v>
      </c>
      <c r="M36" s="300">
        <v>-30698</v>
      </c>
      <c r="N36" s="298">
        <v>-50967</v>
      </c>
      <c r="O36" s="303">
        <v>-318</v>
      </c>
      <c r="P36" s="301">
        <v>-680</v>
      </c>
      <c r="Q36" s="302">
        <v>-1488</v>
      </c>
      <c r="R36" s="298">
        <v>-61686</v>
      </c>
      <c r="S36" s="303">
        <v>-123</v>
      </c>
      <c r="T36" s="301">
        <v>-270</v>
      </c>
      <c r="U36" s="302">
        <v>-15367</v>
      </c>
      <c r="V36" s="298">
        <v>-89030</v>
      </c>
      <c r="W36" s="303">
        <v>-102</v>
      </c>
      <c r="X36" s="301">
        <v>-30239</v>
      </c>
      <c r="Y36" s="302">
        <v>-30379</v>
      </c>
      <c r="Z36" s="298">
        <v>-62613</v>
      </c>
      <c r="AA36" s="303">
        <v>-45174</v>
      </c>
      <c r="AB36" s="301">
        <v>-45294</v>
      </c>
      <c r="AC36" s="655"/>
      <c r="AD36" s="656"/>
    </row>
    <row r="37" spans="3:30" s="71" customFormat="1" ht="15" customHeight="1">
      <c r="C37" s="283"/>
      <c r="D37" s="295" t="s">
        <v>356</v>
      </c>
      <c r="E37" s="296" t="s">
        <v>3</v>
      </c>
      <c r="F37" s="297" t="s">
        <v>357</v>
      </c>
      <c r="G37" s="300" t="s">
        <v>112</v>
      </c>
      <c r="H37" s="300" t="s">
        <v>112</v>
      </c>
      <c r="I37" s="300" t="s">
        <v>112</v>
      </c>
      <c r="J37" s="298" t="s">
        <v>112</v>
      </c>
      <c r="K37" s="301" t="s">
        <v>112</v>
      </c>
      <c r="L37" s="302" t="s">
        <v>112</v>
      </c>
      <c r="M37" s="300" t="s">
        <v>112</v>
      </c>
      <c r="N37" s="298" t="s">
        <v>498</v>
      </c>
      <c r="O37" s="303">
        <v>-8386</v>
      </c>
      <c r="P37" s="301">
        <v>-18054</v>
      </c>
      <c r="Q37" s="302">
        <v>-26568</v>
      </c>
      <c r="R37" s="298">
        <v>-35702</v>
      </c>
      <c r="S37" s="303">
        <v>-10655</v>
      </c>
      <c r="T37" s="301">
        <v>-21088</v>
      </c>
      <c r="U37" s="302">
        <v>-31171</v>
      </c>
      <c r="V37" s="298">
        <v>-43182</v>
      </c>
      <c r="W37" s="303">
        <v>-10743</v>
      </c>
      <c r="X37" s="301">
        <v>-21810</v>
      </c>
      <c r="Y37" s="302">
        <v>-32404</v>
      </c>
      <c r="Z37" s="298">
        <v>-43821</v>
      </c>
      <c r="AA37" s="303">
        <v>-11649</v>
      </c>
      <c r="AB37" s="301">
        <v>-24065</v>
      </c>
      <c r="AC37" s="655"/>
      <c r="AD37" s="656"/>
    </row>
    <row r="38" spans="3:30" s="71" customFormat="1" ht="15" customHeight="1">
      <c r="C38" s="283"/>
      <c r="D38" s="295" t="s">
        <v>358</v>
      </c>
      <c r="E38" s="296" t="s">
        <v>3</v>
      </c>
      <c r="F38" s="297" t="s">
        <v>359</v>
      </c>
      <c r="G38" s="300" t="s">
        <v>112</v>
      </c>
      <c r="H38" s="300">
        <v>-41</v>
      </c>
      <c r="I38" s="300">
        <v>-114</v>
      </c>
      <c r="J38" s="298">
        <v>-114</v>
      </c>
      <c r="K38" s="303">
        <v>-1175</v>
      </c>
      <c r="L38" s="301">
        <v>-1175</v>
      </c>
      <c r="M38" s="300">
        <v>-1312</v>
      </c>
      <c r="N38" s="298">
        <v>-1312</v>
      </c>
      <c r="O38" s="303">
        <v>-379</v>
      </c>
      <c r="P38" s="301">
        <v>-422</v>
      </c>
      <c r="Q38" s="302">
        <v>-892</v>
      </c>
      <c r="R38" s="298">
        <v>-2432</v>
      </c>
      <c r="S38" s="303" t="s">
        <v>112</v>
      </c>
      <c r="T38" s="301">
        <v>-577</v>
      </c>
      <c r="U38" s="302">
        <v>-2069</v>
      </c>
      <c r="V38" s="298">
        <v>-2069</v>
      </c>
      <c r="W38" s="303">
        <v>-1273</v>
      </c>
      <c r="X38" s="301">
        <v>-1273</v>
      </c>
      <c r="Y38" s="302">
        <v>-3289</v>
      </c>
      <c r="Z38" s="298">
        <v>-3576</v>
      </c>
      <c r="AA38" s="303">
        <v>-2178</v>
      </c>
      <c r="AB38" s="301">
        <v>-2287</v>
      </c>
      <c r="AC38" s="655"/>
      <c r="AD38" s="656"/>
    </row>
    <row r="39" spans="3:30" s="71" customFormat="1" ht="15" customHeight="1">
      <c r="C39" s="283"/>
      <c r="D39" s="295" t="s">
        <v>360</v>
      </c>
      <c r="E39" s="296" t="s">
        <v>3</v>
      </c>
      <c r="F39" s="316" t="s">
        <v>361</v>
      </c>
      <c r="G39" s="300" t="s">
        <v>112</v>
      </c>
      <c r="H39" s="300" t="s">
        <v>112</v>
      </c>
      <c r="I39" s="300" t="s">
        <v>112</v>
      </c>
      <c r="J39" s="298" t="s">
        <v>112</v>
      </c>
      <c r="K39" s="303" t="s">
        <v>112</v>
      </c>
      <c r="L39" s="301" t="s">
        <v>112</v>
      </c>
      <c r="M39" s="300">
        <v>11799</v>
      </c>
      <c r="N39" s="298">
        <v>11799</v>
      </c>
      <c r="O39" s="303" t="s">
        <v>112</v>
      </c>
      <c r="P39" s="301" t="s">
        <v>112</v>
      </c>
      <c r="Q39" s="302" t="s">
        <v>112</v>
      </c>
      <c r="R39" s="298" t="s">
        <v>497</v>
      </c>
      <c r="S39" s="303" t="s">
        <v>112</v>
      </c>
      <c r="T39" s="301" t="s">
        <v>112</v>
      </c>
      <c r="U39" s="302" t="s">
        <v>112</v>
      </c>
      <c r="V39" s="298" t="s">
        <v>112</v>
      </c>
      <c r="W39" s="303" t="s">
        <v>112</v>
      </c>
      <c r="X39" s="301" t="s">
        <v>523</v>
      </c>
      <c r="Y39" s="302" t="s">
        <v>533</v>
      </c>
      <c r="Z39" s="298" t="s">
        <v>535</v>
      </c>
      <c r="AA39" s="303" t="s">
        <v>554</v>
      </c>
      <c r="AB39" s="301" t="s">
        <v>562</v>
      </c>
      <c r="AC39" s="655"/>
      <c r="AD39" s="656"/>
    </row>
    <row r="40" spans="3:30" s="71" customFormat="1" ht="15" customHeight="1">
      <c r="C40" s="283"/>
      <c r="D40" s="295" t="s">
        <v>362</v>
      </c>
      <c r="E40" s="296" t="s">
        <v>3</v>
      </c>
      <c r="F40" s="316" t="s">
        <v>363</v>
      </c>
      <c r="G40" s="300">
        <v>-11006</v>
      </c>
      <c r="H40" s="300">
        <v>-11219</v>
      </c>
      <c r="I40" s="300">
        <v>-21553</v>
      </c>
      <c r="J40" s="298">
        <v>-21739</v>
      </c>
      <c r="K40" s="303">
        <v>-10338</v>
      </c>
      <c r="L40" s="301">
        <v>-10517</v>
      </c>
      <c r="M40" s="300">
        <v>-22255</v>
      </c>
      <c r="N40" s="298">
        <v>-22438</v>
      </c>
      <c r="O40" s="303">
        <v>-11739</v>
      </c>
      <c r="P40" s="301">
        <v>-11921</v>
      </c>
      <c r="Q40" s="302">
        <v>-24367</v>
      </c>
      <c r="R40" s="298">
        <v>-24549</v>
      </c>
      <c r="S40" s="303">
        <v>-12447</v>
      </c>
      <c r="T40" s="301">
        <v>-12620</v>
      </c>
      <c r="U40" s="302">
        <v>-25066</v>
      </c>
      <c r="V40" s="298">
        <v>-25241</v>
      </c>
      <c r="W40" s="303">
        <v>-12458</v>
      </c>
      <c r="X40" s="301">
        <v>-12619</v>
      </c>
      <c r="Y40" s="302">
        <v>-25785</v>
      </c>
      <c r="Z40" s="298">
        <v>-25944</v>
      </c>
      <c r="AA40" s="303">
        <v>-15946</v>
      </c>
      <c r="AB40" s="301">
        <v>-16125</v>
      </c>
      <c r="AC40" s="655"/>
      <c r="AD40" s="656"/>
    </row>
    <row r="41" spans="3:30" s="71" customFormat="1" ht="15" customHeight="1">
      <c r="C41" s="283"/>
      <c r="D41" s="295" t="s">
        <v>364</v>
      </c>
      <c r="E41" s="296" t="s">
        <v>3</v>
      </c>
      <c r="F41" s="316" t="s">
        <v>365</v>
      </c>
      <c r="G41" s="300" t="s">
        <v>112</v>
      </c>
      <c r="H41" s="300" t="s">
        <v>112</v>
      </c>
      <c r="I41" s="300" t="s">
        <v>112</v>
      </c>
      <c r="J41" s="298">
        <v>20000</v>
      </c>
      <c r="K41" s="303">
        <v>-20000</v>
      </c>
      <c r="L41" s="301">
        <v>-20000</v>
      </c>
      <c r="M41" s="300">
        <v>-20000</v>
      </c>
      <c r="N41" s="298">
        <v>4000</v>
      </c>
      <c r="O41" s="303">
        <v>-24000</v>
      </c>
      <c r="P41" s="301">
        <v>-24000</v>
      </c>
      <c r="Q41" s="302">
        <v>-24000</v>
      </c>
      <c r="R41" s="298">
        <v>-24000</v>
      </c>
      <c r="S41" s="303" t="s">
        <v>112</v>
      </c>
      <c r="T41" s="301" t="s">
        <v>112</v>
      </c>
      <c r="U41" s="302" t="s">
        <v>112</v>
      </c>
      <c r="V41" s="298" t="s">
        <v>112</v>
      </c>
      <c r="W41" s="303" t="s">
        <v>112</v>
      </c>
      <c r="X41" s="301" t="s">
        <v>523</v>
      </c>
      <c r="Y41" s="302" t="s">
        <v>533</v>
      </c>
      <c r="Z41" s="298" t="s">
        <v>535</v>
      </c>
      <c r="AA41" s="303" t="s">
        <v>554</v>
      </c>
      <c r="AB41" s="301" t="s">
        <v>562</v>
      </c>
      <c r="AC41" s="655"/>
      <c r="AD41" s="656"/>
    </row>
    <row r="42" spans="3:30" s="71" customFormat="1" ht="15" customHeight="1">
      <c r="C42" s="283"/>
      <c r="D42" s="295" t="s">
        <v>366</v>
      </c>
      <c r="E42" s="296" t="s">
        <v>3</v>
      </c>
      <c r="F42" s="297" t="s">
        <v>367</v>
      </c>
      <c r="G42" s="300">
        <v>-634</v>
      </c>
      <c r="H42" s="300">
        <v>-706</v>
      </c>
      <c r="I42" s="300">
        <v>-773</v>
      </c>
      <c r="J42" s="298">
        <v>-773</v>
      </c>
      <c r="K42" s="303">
        <v>-645</v>
      </c>
      <c r="L42" s="301">
        <v>-682</v>
      </c>
      <c r="M42" s="300">
        <v>-751</v>
      </c>
      <c r="N42" s="298">
        <v>-751</v>
      </c>
      <c r="O42" s="303">
        <v>-1063</v>
      </c>
      <c r="P42" s="301">
        <v>-1114</v>
      </c>
      <c r="Q42" s="302">
        <v>-1171</v>
      </c>
      <c r="R42" s="298">
        <v>-1178</v>
      </c>
      <c r="S42" s="303">
        <v>-1329</v>
      </c>
      <c r="T42" s="301">
        <v>-1831</v>
      </c>
      <c r="U42" s="302">
        <v>-1904</v>
      </c>
      <c r="V42" s="298">
        <v>-2257</v>
      </c>
      <c r="W42" s="303">
        <v>-1414</v>
      </c>
      <c r="X42" s="301">
        <v>-1637</v>
      </c>
      <c r="Y42" s="302">
        <v>-1706</v>
      </c>
      <c r="Z42" s="298">
        <v>-1923</v>
      </c>
      <c r="AA42" s="303">
        <v>-1697</v>
      </c>
      <c r="AB42" s="301">
        <v>-2126</v>
      </c>
      <c r="AC42" s="655"/>
      <c r="AD42" s="656"/>
    </row>
    <row r="43" spans="3:30" s="71" customFormat="1" ht="15" customHeight="1">
      <c r="C43" s="283"/>
      <c r="D43" s="295" t="s">
        <v>368</v>
      </c>
      <c r="E43" s="296" t="s">
        <v>3</v>
      </c>
      <c r="F43" s="297" t="s">
        <v>537</v>
      </c>
      <c r="G43" s="300" t="s">
        <v>112</v>
      </c>
      <c r="H43" s="300">
        <v>-1</v>
      </c>
      <c r="I43" s="300">
        <v>-1</v>
      </c>
      <c r="J43" s="298">
        <v>-1</v>
      </c>
      <c r="K43" s="303" t="s">
        <v>112</v>
      </c>
      <c r="L43" s="301" t="s">
        <v>112</v>
      </c>
      <c r="M43" s="300" t="s">
        <v>112</v>
      </c>
      <c r="N43" s="298" t="s">
        <v>497</v>
      </c>
      <c r="O43" s="303" t="s">
        <v>112</v>
      </c>
      <c r="P43" s="301" t="s">
        <v>112</v>
      </c>
      <c r="Q43" s="302" t="s">
        <v>112</v>
      </c>
      <c r="R43" s="298" t="s">
        <v>498</v>
      </c>
      <c r="S43" s="303" t="s">
        <v>112</v>
      </c>
      <c r="T43" s="301" t="s">
        <v>112</v>
      </c>
      <c r="U43" s="302" t="s">
        <v>112</v>
      </c>
      <c r="V43" s="298" t="s">
        <v>511</v>
      </c>
      <c r="W43" s="303" t="s">
        <v>112</v>
      </c>
      <c r="X43" s="301" t="s">
        <v>523</v>
      </c>
      <c r="Y43" s="302" t="s">
        <v>533</v>
      </c>
      <c r="Z43" s="298" t="s">
        <v>535</v>
      </c>
      <c r="AA43" s="303" t="s">
        <v>554</v>
      </c>
      <c r="AB43" s="301" t="s">
        <v>562</v>
      </c>
      <c r="AC43" s="655"/>
      <c r="AD43" s="656"/>
    </row>
    <row r="44" spans="3:30" s="71" customFormat="1" ht="15" customHeight="1">
      <c r="C44" s="283"/>
      <c r="D44" s="295" t="s">
        <v>369</v>
      </c>
      <c r="E44" s="296" t="s">
        <v>3</v>
      </c>
      <c r="F44" s="297" t="s">
        <v>347</v>
      </c>
      <c r="G44" s="300">
        <v>-539</v>
      </c>
      <c r="H44" s="300">
        <v>-1115</v>
      </c>
      <c r="I44" s="300">
        <v>-1507</v>
      </c>
      <c r="J44" s="298">
        <v>-2536</v>
      </c>
      <c r="K44" s="303">
        <v>-361</v>
      </c>
      <c r="L44" s="301">
        <v>-963</v>
      </c>
      <c r="M44" s="300">
        <v>-1589</v>
      </c>
      <c r="N44" s="298">
        <v>-2612</v>
      </c>
      <c r="O44" s="303">
        <v>-391</v>
      </c>
      <c r="P44" s="301" t="s">
        <v>112</v>
      </c>
      <c r="Q44" s="302">
        <v>476</v>
      </c>
      <c r="R44" s="298">
        <v>501</v>
      </c>
      <c r="S44" s="303" t="s">
        <v>112</v>
      </c>
      <c r="T44" s="301">
        <v>71</v>
      </c>
      <c r="U44" s="302">
        <v>17</v>
      </c>
      <c r="V44" s="298">
        <v>17</v>
      </c>
      <c r="W44" s="303">
        <v>150</v>
      </c>
      <c r="X44" s="301">
        <v>-34</v>
      </c>
      <c r="Y44" s="302">
        <v>-34</v>
      </c>
      <c r="Z44" s="298">
        <v>-34</v>
      </c>
      <c r="AA44" s="303" t="s">
        <v>554</v>
      </c>
      <c r="AB44" s="301">
        <v>-256</v>
      </c>
      <c r="AC44" s="655"/>
      <c r="AD44" s="656"/>
    </row>
    <row r="45" spans="3:30" s="71" customFormat="1" ht="15" customHeight="1">
      <c r="C45" s="988" t="s">
        <v>370</v>
      </c>
      <c r="D45" s="989"/>
      <c r="E45" s="307" t="s">
        <v>3</v>
      </c>
      <c r="F45" s="308" t="s">
        <v>371</v>
      </c>
      <c r="G45" s="338">
        <v>-59073</v>
      </c>
      <c r="H45" s="309">
        <v>-65951</v>
      </c>
      <c r="I45" s="338">
        <v>-52236</v>
      </c>
      <c r="J45" s="339">
        <v>-60161</v>
      </c>
      <c r="K45" s="340">
        <v>6028</v>
      </c>
      <c r="L45" s="312">
        <v>7594</v>
      </c>
      <c r="M45" s="338">
        <v>9809</v>
      </c>
      <c r="N45" s="339">
        <v>60581</v>
      </c>
      <c r="O45" s="340">
        <v>30947</v>
      </c>
      <c r="P45" s="312">
        <v>-23945</v>
      </c>
      <c r="Q45" s="313">
        <v>993</v>
      </c>
      <c r="R45" s="339">
        <v>-43292</v>
      </c>
      <c r="S45" s="340">
        <v>62285</v>
      </c>
      <c r="T45" s="312">
        <v>52601</v>
      </c>
      <c r="U45" s="313">
        <v>92806</v>
      </c>
      <c r="V45" s="339">
        <v>76980</v>
      </c>
      <c r="W45" s="340">
        <v>81357</v>
      </c>
      <c r="X45" s="312">
        <v>-52035</v>
      </c>
      <c r="Y45" s="313">
        <v>-57353</v>
      </c>
      <c r="Z45" s="339">
        <v>-52596</v>
      </c>
      <c r="AA45" s="340">
        <v>14575</v>
      </c>
      <c r="AB45" s="312">
        <v>31798</v>
      </c>
      <c r="AC45" s="658"/>
      <c r="AD45" s="667"/>
    </row>
    <row r="46" spans="3:30" s="71" customFormat="1" ht="15" customHeight="1">
      <c r="C46" s="988" t="s">
        <v>372</v>
      </c>
      <c r="D46" s="989"/>
      <c r="E46" s="307" t="s">
        <v>3</v>
      </c>
      <c r="F46" s="308" t="s">
        <v>373</v>
      </c>
      <c r="G46" s="338">
        <v>253984</v>
      </c>
      <c r="H46" s="338">
        <v>253984</v>
      </c>
      <c r="I46" s="309">
        <v>253984</v>
      </c>
      <c r="J46" s="339">
        <v>253984</v>
      </c>
      <c r="K46" s="340">
        <v>190070</v>
      </c>
      <c r="L46" s="611">
        <v>190070</v>
      </c>
      <c r="M46" s="309">
        <v>190070</v>
      </c>
      <c r="N46" s="339">
        <v>190070</v>
      </c>
      <c r="O46" s="340">
        <v>251309</v>
      </c>
      <c r="P46" s="611">
        <v>251309</v>
      </c>
      <c r="Q46" s="612">
        <v>251309</v>
      </c>
      <c r="R46" s="339">
        <v>251309</v>
      </c>
      <c r="S46" s="340">
        <v>205356</v>
      </c>
      <c r="T46" s="611">
        <v>205356</v>
      </c>
      <c r="U46" s="612">
        <v>205356</v>
      </c>
      <c r="V46" s="339">
        <v>205356</v>
      </c>
      <c r="W46" s="340">
        <v>287058</v>
      </c>
      <c r="X46" s="611">
        <v>287058</v>
      </c>
      <c r="Y46" s="612">
        <v>287058</v>
      </c>
      <c r="Z46" s="339">
        <v>287058</v>
      </c>
      <c r="AA46" s="340">
        <v>246941</v>
      </c>
      <c r="AB46" s="611">
        <v>246941</v>
      </c>
      <c r="AC46" s="765"/>
      <c r="AD46" s="667"/>
    </row>
    <row r="47" spans="3:30" s="71" customFormat="1" ht="15" customHeight="1">
      <c r="C47" s="988" t="s">
        <v>374</v>
      </c>
      <c r="D47" s="989"/>
      <c r="E47" s="307" t="s">
        <v>3</v>
      </c>
      <c r="F47" s="308" t="s">
        <v>375</v>
      </c>
      <c r="G47" s="309">
        <v>-701</v>
      </c>
      <c r="H47" s="309">
        <v>-1507</v>
      </c>
      <c r="I47" s="309">
        <v>-655</v>
      </c>
      <c r="J47" s="310">
        <v>-3753</v>
      </c>
      <c r="K47" s="311">
        <v>-1828</v>
      </c>
      <c r="L47" s="312">
        <v>-3939</v>
      </c>
      <c r="M47" s="309">
        <v>-3703</v>
      </c>
      <c r="N47" s="310">
        <v>658</v>
      </c>
      <c r="O47" s="311">
        <v>-2244</v>
      </c>
      <c r="P47" s="312">
        <v>-3785</v>
      </c>
      <c r="Q47" s="313">
        <v>-2264</v>
      </c>
      <c r="R47" s="310">
        <v>-2661</v>
      </c>
      <c r="S47" s="311">
        <v>-879</v>
      </c>
      <c r="T47" s="312">
        <v>-1887</v>
      </c>
      <c r="U47" s="313">
        <v>-1907</v>
      </c>
      <c r="V47" s="310">
        <v>4721</v>
      </c>
      <c r="W47" s="311">
        <v>1235</v>
      </c>
      <c r="X47" s="312">
        <v>2620</v>
      </c>
      <c r="Y47" s="313">
        <v>5122</v>
      </c>
      <c r="Z47" s="310">
        <v>12479</v>
      </c>
      <c r="AA47" s="311">
        <v>12059</v>
      </c>
      <c r="AB47" s="312">
        <v>19636</v>
      </c>
      <c r="AC47" s="658"/>
      <c r="AD47" s="659"/>
    </row>
    <row r="48" spans="3:30" s="71" customFormat="1" ht="15" customHeight="1" thickBot="1">
      <c r="C48" s="990" t="s">
        <v>376</v>
      </c>
      <c r="D48" s="991"/>
      <c r="E48" s="341" t="s">
        <v>3</v>
      </c>
      <c r="F48" s="342" t="s">
        <v>377</v>
      </c>
      <c r="G48" s="467">
        <v>194211</v>
      </c>
      <c r="H48" s="468">
        <v>186526</v>
      </c>
      <c r="I48" s="467">
        <v>201094</v>
      </c>
      <c r="J48" s="450">
        <v>190070</v>
      </c>
      <c r="K48" s="613">
        <v>194270</v>
      </c>
      <c r="L48" s="614">
        <v>193725</v>
      </c>
      <c r="M48" s="467">
        <v>196176</v>
      </c>
      <c r="N48" s="450">
        <v>251309</v>
      </c>
      <c r="O48" s="613">
        <v>280012</v>
      </c>
      <c r="P48" s="614">
        <v>223579</v>
      </c>
      <c r="Q48" s="470">
        <v>250038</v>
      </c>
      <c r="R48" s="450">
        <v>205356</v>
      </c>
      <c r="S48" s="613">
        <v>266763</v>
      </c>
      <c r="T48" s="614">
        <v>256070</v>
      </c>
      <c r="U48" s="470">
        <v>296256</v>
      </c>
      <c r="V48" s="450">
        <v>287058</v>
      </c>
      <c r="W48" s="613">
        <v>369650</v>
      </c>
      <c r="X48" s="614">
        <v>237643</v>
      </c>
      <c r="Y48" s="470">
        <v>234827</v>
      </c>
      <c r="Z48" s="450">
        <v>246941</v>
      </c>
      <c r="AA48" s="613">
        <v>273575</v>
      </c>
      <c r="AB48" s="614">
        <v>298375</v>
      </c>
      <c r="AC48" s="668"/>
      <c r="AD48" s="669"/>
    </row>
    <row r="50" spans="7:10">
      <c r="G50" s="343"/>
      <c r="H50" s="343"/>
      <c r="I50" s="343"/>
      <c r="J50" s="343"/>
    </row>
  </sheetData>
  <mergeCells count="13">
    <mergeCell ref="C47:D47"/>
    <mergeCell ref="K6:N6"/>
    <mergeCell ref="O6:R6"/>
    <mergeCell ref="C48:D48"/>
    <mergeCell ref="C6:D7"/>
    <mergeCell ref="E6:E7"/>
    <mergeCell ref="F6:F7"/>
    <mergeCell ref="G6:J6"/>
    <mergeCell ref="AA6:AD6"/>
    <mergeCell ref="W6:Z6"/>
    <mergeCell ref="S6:V6"/>
    <mergeCell ref="C45:D45"/>
    <mergeCell ref="C46:D4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【FY22Q2からの開示区分変更について】</vt:lpstr>
      <vt:lpstr>セグメント_新(Segment_New)</vt:lpstr>
      <vt:lpstr>セグメント_旧(Segment_Old)</vt:lpstr>
      <vt:lpstr>内訳詳細_新(Detail_New)</vt:lpstr>
      <vt:lpstr>内訳詳細_旧(Detail_Old)</vt:lpstr>
      <vt:lpstr>BS(Balance Sheets) </vt:lpstr>
      <vt:lpstr>PL(Statements of Operations)</vt:lpstr>
      <vt:lpstr>PL四半期（PL Quarterly）</vt:lpstr>
      <vt:lpstr>CF(Statements of Cash Flows)</vt:lpstr>
      <vt:lpstr>為替換算(currency conversion)</vt:lpstr>
      <vt:lpstr>セグメント_新(Segment_New)_Conv</vt:lpstr>
      <vt:lpstr>セグメント_旧(Segment_Old)_Conv</vt:lpstr>
      <vt:lpstr>内訳詳細_新(Detail_New)_Conv</vt:lpstr>
      <vt:lpstr>内訳詳細_旧(Detail_Old)_Conv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'セグメント_旧(Segment_Old)'!Print_Area</vt:lpstr>
      <vt:lpstr>'セグメント_旧(Segment_Old)_Conv'!Print_Area</vt:lpstr>
      <vt:lpstr>'セグメント_新(Segment_New)'!Print_Area</vt:lpstr>
      <vt:lpstr>'セグメント_新(Segment_New)_Conv'!Print_Area</vt:lpstr>
      <vt:lpstr>'為替換算(currency conversion)'!Print_Area</vt:lpstr>
      <vt:lpstr>'内訳詳細_旧(Detail_Old)'!Print_Area</vt:lpstr>
      <vt:lpstr>'内訳詳細_旧(Detail_Old)_Conv'!Print_Area</vt:lpstr>
      <vt:lpstr>'内訳詳細_新(Detail_New)'!Print_Area</vt:lpstr>
      <vt:lpstr>'内訳詳細_新(Detail_New)_Conv'!Print_Area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津上　貴紀</cp:lastModifiedBy>
  <dcterms:created xsi:type="dcterms:W3CDTF">2020-02-04T04:20:41Z</dcterms:created>
  <dcterms:modified xsi:type="dcterms:W3CDTF">2022-11-24T02:04:34Z</dcterms:modified>
</cp:coreProperties>
</file>