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2665" windowHeight="12750" tabRatio="955"/>
  </bookViews>
  <sheets>
    <sheet name="主要財務データの推移(Highlights)" sheetId="11" r:id="rId1"/>
    <sheet name="セグメント(Segment) " sheetId="2" r:id="rId2"/>
    <sheet name="BS(Balance Sheets)" sheetId="3" r:id="rId3"/>
    <sheet name="PL(Statements of Operations" sheetId="4" r:id="rId4"/>
    <sheet name="CF(Statements of Cash Flows)" sheetId="8" r:id="rId5"/>
    <sheet name="為替換算(currency conversion)" sheetId="9" r:id="rId6"/>
    <sheet name="主要財務データの推移(Highlights)_Conv" sheetId="1" r:id="rId7"/>
    <sheet name="セグメント(Segment)_Conv" sheetId="12" r:id="rId8"/>
    <sheet name="BS(Balance Sheets) _Conv" sheetId="13" r:id="rId9"/>
    <sheet name="PL(Statements of Operations_Con" sheetId="14" r:id="rId10"/>
    <sheet name="CF(Statements of Cash Flows_Con" sheetId="15" r:id="rId11"/>
    <sheet name="免責事項(Disclaimer)" sheetId="6" r:id="rId12"/>
  </sheets>
  <externalReferences>
    <externalReference r:id="rId13"/>
    <externalReference r:id="rId14"/>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8" hidden="1">#REF!</definedName>
    <definedName name="AS2TickmarkLS" localSheetId="4" hidden="1">#REF!</definedName>
    <definedName name="AS2TickmarkLS" localSheetId="10" hidden="1">#REF!</definedName>
    <definedName name="AS2TickmarkLS" localSheetId="9" hidden="1">#REF!</definedName>
    <definedName name="AS2TickmarkLS" localSheetId="7" hidden="1">#REF!</definedName>
    <definedName name="AS2TickmarkLS" localSheetId="0" hidden="1">#REF!</definedName>
    <definedName name="AS2TickmarkLS" hidden="1">#REF!</definedName>
    <definedName name="AS2VersionLS" hidden="1">300</definedName>
    <definedName name="BG_Del" hidden="1">15</definedName>
    <definedName name="BG_Ins" hidden="1">4</definedName>
    <definedName name="BG_Mod" hidden="1">6</definedName>
    <definedName name="d" localSheetId="8" hidden="1">#REF!</definedName>
    <definedName name="d" localSheetId="4" hidden="1">#REF!</definedName>
    <definedName name="d" localSheetId="10" hidden="1">#REF!</definedName>
    <definedName name="d" localSheetId="9" hidden="1">#REF!</definedName>
    <definedName name="d" localSheetId="7" hidden="1">#REF!</definedName>
    <definedName name="d" localSheetId="0" hidden="1">#REF!</definedName>
    <definedName name="d" hidden="1">#REF!</definedName>
    <definedName name="EV__LASTREFTIME__" hidden="1">40497.4682060185</definedName>
    <definedName name="_xlnm.Print_Area" localSheetId="2">'BS(Balance Sheets)'!$A$1:$P$83</definedName>
    <definedName name="_xlnm.Print_Area" localSheetId="8">'BS(Balance Sheets) _Conv'!$A$1:$P$83</definedName>
    <definedName name="_xlnm.Print_Area" localSheetId="4">'CF(Statements of Cash Flows)'!$A$1:$Q$71</definedName>
    <definedName name="_xlnm.Print_Area" localSheetId="10">'CF(Statements of Cash Flows_Con'!$A$1:$Q$71</definedName>
    <definedName name="_xlnm.Print_Area" localSheetId="1">'セグメント(Segment) '!$A$1:$K$61</definedName>
    <definedName name="_xlnm.Print_Area" localSheetId="7">'セグメント(Segment)_Conv'!$A$1:$K$61</definedName>
    <definedName name="_xlnm.Print_Area" localSheetId="5">'為替換算(currency conversion)'!$A$1:$O$25</definedName>
    <definedName name="_xlnm.Print_Area" localSheetId="0">'主要財務データの推移(Highlights)'!$A$1:$S$61</definedName>
    <definedName name="_xlnm.Print_Area" localSheetId="11">'免責事項(Disclaimer)'!$A$2:$J$40</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4"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8" hidden="1">#REF!</definedName>
    <definedName name="XREF_COLUMN_1" localSheetId="4" hidden="1">#REF!</definedName>
    <definedName name="XREF_COLUMN_1" localSheetId="10" hidden="1">#REF!</definedName>
    <definedName name="XREF_COLUMN_1" localSheetId="9" hidden="1">#REF!</definedName>
    <definedName name="XREF_COLUMN_1" localSheetId="7" hidden="1">#REF!</definedName>
    <definedName name="XREF_COLUMN_1" localSheetId="0" hidden="1">#REF!</definedName>
    <definedName name="XREF_COLUMN_1" hidden="1">#REF!</definedName>
    <definedName name="XREF_COLUMN_5" localSheetId="8" hidden="1">'[2]Cash Flow 01'!#REF!</definedName>
    <definedName name="XREF_COLUMN_5" localSheetId="4" hidden="1">'[2]Cash Flow 01'!#REF!</definedName>
    <definedName name="XREF_COLUMN_5" localSheetId="10" hidden="1">'[2]Cash Flow 01'!#REF!</definedName>
    <definedName name="XREF_COLUMN_5" localSheetId="9" hidden="1">'[2]Cash Flow 01'!#REF!</definedName>
    <definedName name="XREF_COLUMN_5" localSheetId="7" hidden="1">'[2]Cash Flow 01'!#REF!</definedName>
    <definedName name="XREF_COLUMN_5" localSheetId="0" hidden="1">'[2]Cash Flow 01'!#REF!</definedName>
    <definedName name="XREF_COLUMN_5" hidden="1">'[2]Cash Flow 01'!#REF!</definedName>
    <definedName name="XRefActiveRow" localSheetId="8" hidden="1">#REF!</definedName>
    <definedName name="XRefActiveRow" localSheetId="4" hidden="1">#REF!</definedName>
    <definedName name="XRefActiveRow" localSheetId="10" hidden="1">#REF!</definedName>
    <definedName name="XRefActiveRow" localSheetId="9" hidden="1">#REF!</definedName>
    <definedName name="XRefActiveRow" localSheetId="7" hidden="1">#REF!</definedName>
    <definedName name="XRefActiveRow" localSheetId="0" hidden="1">#REF!</definedName>
    <definedName name="XRefActiveRow" hidden="1">#REF!</definedName>
    <definedName name="XRefColumnsCount" hidden="1">5</definedName>
    <definedName name="XRefCopy1" localSheetId="8" hidden="1">#REF!</definedName>
    <definedName name="XRefCopy1" localSheetId="4" hidden="1">#REF!</definedName>
    <definedName name="XRefCopy1" localSheetId="10" hidden="1">#REF!</definedName>
    <definedName name="XRefCopy1" localSheetId="9" hidden="1">#REF!</definedName>
    <definedName name="XRefCopy1" localSheetId="7" hidden="1">#REF!</definedName>
    <definedName name="XRefCopy1" localSheetId="0" hidden="1">#REF!</definedName>
    <definedName name="XRefCopy1" hidden="1">#REF!</definedName>
    <definedName name="XRefCopy2" localSheetId="8" hidden="1">#REF!</definedName>
    <definedName name="XRefCopy2" localSheetId="4" hidden="1">#REF!</definedName>
    <definedName name="XRefCopy2" localSheetId="10" hidden="1">#REF!</definedName>
    <definedName name="XRefCopy2" localSheetId="9" hidden="1">#REF!</definedName>
    <definedName name="XRefCopy2" localSheetId="7" hidden="1">#REF!</definedName>
    <definedName name="XRefCopy2" localSheetId="0" hidden="1">#REF!</definedName>
    <definedName name="XRefCopy2" hidden="1">#REF!</definedName>
    <definedName name="XRefCopyRangeCount" hidden="1">1</definedName>
    <definedName name="XRefPaste1" localSheetId="8" hidden="1">#REF!</definedName>
    <definedName name="XRefPaste1" localSheetId="4" hidden="1">#REF!</definedName>
    <definedName name="XRefPaste1" localSheetId="10" hidden="1">#REF!</definedName>
    <definedName name="XRefPaste1" localSheetId="9" hidden="1">#REF!</definedName>
    <definedName name="XRefPaste1" localSheetId="7" hidden="1">#REF!</definedName>
    <definedName name="XRefPaste1" localSheetId="0" hidden="1">#REF!</definedName>
    <definedName name="XRefPaste1" hidden="1">#REF!</definedName>
    <definedName name="XRefPaste10Row" localSheetId="8" hidden="1">#REF!</definedName>
    <definedName name="XRefPaste10Row" localSheetId="4" hidden="1">#REF!</definedName>
    <definedName name="XRefPaste10Row" localSheetId="10" hidden="1">#REF!</definedName>
    <definedName name="XRefPaste10Row" localSheetId="9" hidden="1">#REF!</definedName>
    <definedName name="XRefPaste10Row" localSheetId="7" hidden="1">#REF!</definedName>
    <definedName name="XRefPaste10Row" localSheetId="0" hidden="1">#REF!</definedName>
    <definedName name="XRefPaste10Row" hidden="1">#REF!</definedName>
    <definedName name="XRefPaste11Row" localSheetId="8" hidden="1">#REF!</definedName>
    <definedName name="XRefPaste11Row" localSheetId="4" hidden="1">#REF!</definedName>
    <definedName name="XRefPaste11Row" localSheetId="10" hidden="1">#REF!</definedName>
    <definedName name="XRefPaste11Row" localSheetId="9" hidden="1">#REF!</definedName>
    <definedName name="XRefPaste11Row" localSheetId="7" hidden="1">#REF!</definedName>
    <definedName name="XRefPaste11Row" localSheetId="0" hidden="1">#REF!</definedName>
    <definedName name="XRefPaste11Row" hidden="1">#REF!</definedName>
    <definedName name="XRefPaste12Row" localSheetId="8" hidden="1">#REF!</definedName>
    <definedName name="XRefPaste12Row" localSheetId="4" hidden="1">#REF!</definedName>
    <definedName name="XRefPaste12Row" localSheetId="10" hidden="1">#REF!</definedName>
    <definedName name="XRefPaste12Row" localSheetId="9" hidden="1">#REF!</definedName>
    <definedName name="XRefPaste12Row" localSheetId="7" hidden="1">#REF!</definedName>
    <definedName name="XRefPaste12Row" localSheetId="0" hidden="1">#REF!</definedName>
    <definedName name="XRefPaste12Row" hidden="1">#REF!</definedName>
    <definedName name="XRefPaste1Row" localSheetId="8" hidden="1">#REF!</definedName>
    <definedName name="XRefPaste1Row" localSheetId="4" hidden="1">#REF!</definedName>
    <definedName name="XRefPaste1Row" localSheetId="10" hidden="1">#REF!</definedName>
    <definedName name="XRefPaste1Row" localSheetId="9" hidden="1">#REF!</definedName>
    <definedName name="XRefPaste1Row" localSheetId="7" hidden="1">#REF!</definedName>
    <definedName name="XRefPaste1Row" localSheetId="0" hidden="1">#REF!</definedName>
    <definedName name="XRefPaste1Row" hidden="1">#REF!</definedName>
    <definedName name="XRefPaste3Row" localSheetId="8" hidden="1">#REF!</definedName>
    <definedName name="XRefPaste3Row" localSheetId="4" hidden="1">#REF!</definedName>
    <definedName name="XRefPaste3Row" localSheetId="10" hidden="1">#REF!</definedName>
    <definedName name="XRefPaste3Row" localSheetId="9" hidden="1">#REF!</definedName>
    <definedName name="XRefPaste3Row" localSheetId="7" hidden="1">#REF!</definedName>
    <definedName name="XRefPaste3Row" localSheetId="0" hidden="1">#REF!</definedName>
    <definedName name="XRefPaste3Row" hidden="1">#REF!</definedName>
    <definedName name="XRefPaste4Row" localSheetId="8" hidden="1">#REF!</definedName>
    <definedName name="XRefPaste4Row" localSheetId="4" hidden="1">#REF!</definedName>
    <definedName name="XRefPaste4Row" localSheetId="10" hidden="1">#REF!</definedName>
    <definedName name="XRefPaste4Row" localSheetId="9" hidden="1">#REF!</definedName>
    <definedName name="XRefPaste4Row" localSheetId="7" hidden="1">#REF!</definedName>
    <definedName name="XRefPaste4Row" localSheetId="0" hidden="1">#REF!</definedName>
    <definedName name="XRefPaste4Row" hidden="1">#REF!</definedName>
    <definedName name="XRefPaste6Row" localSheetId="8" hidden="1">#REF!</definedName>
    <definedName name="XRefPaste6Row" localSheetId="4" hidden="1">#REF!</definedName>
    <definedName name="XRefPaste6Row" localSheetId="10" hidden="1">#REF!</definedName>
    <definedName name="XRefPaste6Row" localSheetId="9" hidden="1">#REF!</definedName>
    <definedName name="XRefPaste6Row" localSheetId="7" hidden="1">#REF!</definedName>
    <definedName name="XRefPaste6Row" localSheetId="0" hidden="1">#REF!</definedName>
    <definedName name="XRefPaste6Row" hidden="1">#REF!</definedName>
    <definedName name="XRefPaste7Row" localSheetId="8" hidden="1">#REF!</definedName>
    <definedName name="XRefPaste7Row" localSheetId="4" hidden="1">#REF!</definedName>
    <definedName name="XRefPaste7Row" localSheetId="10" hidden="1">#REF!</definedName>
    <definedName name="XRefPaste7Row" localSheetId="9" hidden="1">#REF!</definedName>
    <definedName name="XRefPaste7Row" localSheetId="7" hidden="1">#REF!</definedName>
    <definedName name="XRefPaste7Row" localSheetId="0" hidden="1">#REF!</definedName>
    <definedName name="XRefPaste7Row" hidden="1">#REF!</definedName>
    <definedName name="XRefPaste8Row" localSheetId="8" hidden="1">#REF!</definedName>
    <definedName name="XRefPaste8Row" localSheetId="4" hidden="1">#REF!</definedName>
    <definedName name="XRefPaste8Row" localSheetId="10" hidden="1">#REF!</definedName>
    <definedName name="XRefPaste8Row" localSheetId="9" hidden="1">#REF!</definedName>
    <definedName name="XRefPaste8Row" localSheetId="7" hidden="1">#REF!</definedName>
    <definedName name="XRefPaste8Row" localSheetId="0" hidden="1">#REF!</definedName>
    <definedName name="XRefPaste8Row" hidden="1">#REF!</definedName>
    <definedName name="XRefPaste9Row" localSheetId="8" hidden="1">#REF!</definedName>
    <definedName name="XRefPaste9Row" localSheetId="4" hidden="1">#REF!</definedName>
    <definedName name="XRefPaste9Row" localSheetId="10" hidden="1">#REF!</definedName>
    <definedName name="XRefPaste9Row" localSheetId="9" hidden="1">#REF!</definedName>
    <definedName name="XRefPaste9Row" localSheetId="7" hidden="1">#REF!</definedName>
    <definedName name="XRefPaste9Row" localSheetId="0" hidden="1">#REF!</definedName>
    <definedName name="XRefPaste9Row" hidden="1">#REF!</definedName>
    <definedName name="XRefPasteRangeCount" hidden="1">12</definedName>
    <definedName name="Z_A5736F00_E337_4519_9C65_ADAD28C8DC29_.wvu.PrintArea" localSheetId="2" hidden="1">'BS(Balance Sheets)'!$C$3:$M$32</definedName>
    <definedName name="Z_A5736F00_E337_4519_9C65_ADAD28C8DC29_.wvu.PrintArea" localSheetId="8" hidden="1">'BS(Balance Sheets) _Conv'!$C$3:$M$32</definedName>
    <definedName name="Z_A5736F00_E337_4519_9C65_ADAD28C8DC29_.wvu.PrintArea" localSheetId="3" hidden="1">'PL(Statements of Operations'!$B$3:$G$18</definedName>
    <definedName name="Z_A5736F00_E337_4519_9C65_ADAD28C8DC29_.wvu.PrintArea" localSheetId="9" hidden="1">'PL(Statements of Operations_Con'!$B$3:$G$18</definedName>
    <definedName name="Z_A5736F00_E337_4519_9C65_ADAD28C8DC29_.wvu.PrintArea" localSheetId="0" hidden="1">'主要財務データの推移(Highlights)'!$B$3:$L$42</definedName>
    <definedName name="Z_A5736F00_E337_4519_9C65_ADAD28C8DC29_.wvu.PrintArea" localSheetId="6" hidden="1">'主要財務データの推移(Highlights)_Conv'!$B$3:$L$42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9" i="13" l="1"/>
  <c r="H69" i="13"/>
  <c r="I69" i="13"/>
  <c r="J69" i="13"/>
  <c r="K69" i="13"/>
  <c r="L69" i="13"/>
  <c r="M69" i="13"/>
  <c r="N69" i="13"/>
  <c r="O69" i="13"/>
  <c r="G70" i="13"/>
  <c r="H70" i="13"/>
  <c r="I70" i="13"/>
  <c r="J70" i="13"/>
  <c r="K70" i="13"/>
  <c r="L70" i="13"/>
  <c r="M70" i="13"/>
  <c r="N70" i="13"/>
  <c r="O70" i="13"/>
  <c r="G71" i="13"/>
  <c r="H71" i="13"/>
  <c r="I71" i="13"/>
  <c r="J71" i="13"/>
  <c r="K71" i="13"/>
  <c r="L71" i="13"/>
  <c r="M71" i="13"/>
  <c r="N71" i="13"/>
  <c r="O71" i="13"/>
  <c r="G72" i="13"/>
  <c r="H72" i="13"/>
  <c r="I72" i="13"/>
  <c r="J72" i="13"/>
  <c r="K72" i="13"/>
  <c r="L72" i="13"/>
  <c r="M72" i="13"/>
  <c r="N72" i="13"/>
  <c r="O72" i="13"/>
  <c r="G73" i="13"/>
  <c r="H73" i="13"/>
  <c r="I73" i="13"/>
  <c r="J73" i="13"/>
  <c r="K73" i="13"/>
  <c r="L73" i="13"/>
  <c r="M73" i="13"/>
  <c r="N73" i="13"/>
  <c r="O73" i="13"/>
  <c r="G74" i="13"/>
  <c r="H74" i="13"/>
  <c r="I74" i="13"/>
  <c r="J74" i="13"/>
  <c r="K74" i="13"/>
  <c r="L74" i="13"/>
  <c r="M74" i="13"/>
  <c r="N74" i="13"/>
  <c r="O74" i="13"/>
  <c r="G75" i="13"/>
  <c r="H75" i="13"/>
  <c r="I75" i="13"/>
  <c r="J75" i="13"/>
  <c r="K75" i="13"/>
  <c r="L75" i="13"/>
  <c r="M75" i="13"/>
  <c r="N75" i="13"/>
  <c r="O75" i="13"/>
  <c r="G76" i="13"/>
  <c r="H76" i="13"/>
  <c r="I76" i="13"/>
  <c r="J76" i="13"/>
  <c r="K76" i="13"/>
  <c r="L76" i="13"/>
  <c r="M76" i="13"/>
  <c r="N76" i="13"/>
  <c r="O76" i="13"/>
  <c r="G77" i="13"/>
  <c r="H77" i="13"/>
  <c r="I77" i="13"/>
  <c r="J77" i="13"/>
  <c r="K77" i="13"/>
  <c r="L77" i="13"/>
  <c r="M77" i="13"/>
  <c r="N77" i="13"/>
  <c r="O77" i="13"/>
  <c r="G78" i="13"/>
  <c r="H78" i="13"/>
  <c r="I78" i="13"/>
  <c r="J78" i="13"/>
  <c r="K78" i="13"/>
  <c r="L78" i="13"/>
  <c r="M78" i="13"/>
  <c r="N78" i="13"/>
  <c r="O78" i="13"/>
  <c r="G79" i="13"/>
  <c r="H79" i="13"/>
  <c r="I79" i="13"/>
  <c r="J79" i="13"/>
  <c r="K79" i="13"/>
  <c r="L79" i="13"/>
  <c r="M79" i="13"/>
  <c r="N79" i="13"/>
  <c r="O79" i="13"/>
  <c r="G80" i="13"/>
  <c r="H80" i="13"/>
  <c r="I80" i="13"/>
  <c r="J80" i="13"/>
  <c r="K80" i="13"/>
  <c r="L80" i="13"/>
  <c r="M80" i="13"/>
  <c r="N80" i="13"/>
  <c r="O80" i="13"/>
  <c r="G81" i="13"/>
  <c r="H81" i="13"/>
  <c r="I81" i="13"/>
  <c r="J81" i="13"/>
  <c r="K81" i="13"/>
  <c r="L81" i="13"/>
  <c r="M81" i="13"/>
  <c r="N81" i="13"/>
  <c r="O81" i="13"/>
  <c r="G82" i="13"/>
  <c r="H82" i="13"/>
  <c r="I82" i="13"/>
  <c r="J82" i="13"/>
  <c r="K82" i="13"/>
  <c r="L82" i="13"/>
  <c r="M82" i="13"/>
  <c r="N82" i="13"/>
  <c r="O82" i="13"/>
  <c r="G83" i="13"/>
  <c r="H83" i="13"/>
  <c r="I83" i="13"/>
  <c r="J83" i="13"/>
  <c r="K83" i="13"/>
  <c r="L83" i="13"/>
  <c r="M83" i="13"/>
  <c r="N83" i="13"/>
  <c r="O83" i="13"/>
  <c r="F70" i="13"/>
  <c r="F71" i="13"/>
  <c r="F72" i="13"/>
  <c r="F73" i="13"/>
  <c r="F74" i="13"/>
  <c r="F75" i="13"/>
  <c r="F76" i="13"/>
  <c r="F77" i="13"/>
  <c r="F78" i="13"/>
  <c r="F79" i="13"/>
  <c r="F80" i="13"/>
  <c r="F81" i="13"/>
  <c r="F82" i="13"/>
  <c r="F83" i="13"/>
  <c r="F69" i="13"/>
  <c r="C5" i="15" l="1"/>
  <c r="B5" i="14"/>
  <c r="B5" i="13"/>
  <c r="B5" i="12"/>
  <c r="B36" i="1"/>
  <c r="B26" i="1" l="1"/>
  <c r="B6" i="1"/>
  <c r="H7" i="15" l="1"/>
  <c r="I7" i="15"/>
  <c r="J7" i="15"/>
  <c r="K7" i="15"/>
  <c r="L7" i="15"/>
  <c r="M7" i="15"/>
  <c r="N7" i="15"/>
  <c r="O7" i="15"/>
  <c r="P7" i="15"/>
  <c r="H8" i="15"/>
  <c r="I8" i="15"/>
  <c r="J8" i="15"/>
  <c r="K8" i="15"/>
  <c r="L8" i="15"/>
  <c r="M8" i="15"/>
  <c r="N8" i="15"/>
  <c r="O8" i="15"/>
  <c r="P8" i="15"/>
  <c r="H9" i="15"/>
  <c r="I9" i="15"/>
  <c r="J9" i="15"/>
  <c r="K9" i="15"/>
  <c r="L9" i="15"/>
  <c r="M9" i="15"/>
  <c r="N9" i="15"/>
  <c r="O9" i="15"/>
  <c r="P9" i="15"/>
  <c r="H10" i="15"/>
  <c r="I10" i="15"/>
  <c r="J10" i="15"/>
  <c r="K10" i="15"/>
  <c r="L10" i="15"/>
  <c r="M10" i="15"/>
  <c r="N10" i="15"/>
  <c r="O10" i="15"/>
  <c r="P10" i="15"/>
  <c r="H11" i="15"/>
  <c r="I11" i="15"/>
  <c r="J11" i="15"/>
  <c r="K11" i="15"/>
  <c r="L11" i="15"/>
  <c r="M11" i="15"/>
  <c r="N11" i="15"/>
  <c r="O11" i="15"/>
  <c r="P11" i="15"/>
  <c r="H12" i="15"/>
  <c r="I12" i="15"/>
  <c r="J12" i="15"/>
  <c r="K12" i="15"/>
  <c r="L12" i="15"/>
  <c r="M12" i="15"/>
  <c r="N12" i="15"/>
  <c r="O12" i="15"/>
  <c r="P12" i="15"/>
  <c r="H13" i="15"/>
  <c r="I13" i="15"/>
  <c r="J13" i="15"/>
  <c r="K13" i="15"/>
  <c r="L13" i="15"/>
  <c r="M13" i="15"/>
  <c r="N13" i="15"/>
  <c r="O13" i="15"/>
  <c r="P13" i="15"/>
  <c r="H14" i="15"/>
  <c r="I14" i="15"/>
  <c r="J14" i="15"/>
  <c r="K14" i="15"/>
  <c r="L14" i="15"/>
  <c r="M14" i="15"/>
  <c r="N14" i="15"/>
  <c r="O14" i="15"/>
  <c r="P14" i="15"/>
  <c r="H15" i="15"/>
  <c r="I15" i="15"/>
  <c r="J15" i="15"/>
  <c r="K15" i="15"/>
  <c r="L15" i="15"/>
  <c r="M15" i="15"/>
  <c r="N15" i="15"/>
  <c r="O15" i="15"/>
  <c r="P15" i="15"/>
  <c r="H16" i="15"/>
  <c r="I16" i="15"/>
  <c r="J16" i="15"/>
  <c r="K16" i="15"/>
  <c r="L16" i="15"/>
  <c r="M16" i="15"/>
  <c r="N16" i="15"/>
  <c r="O16" i="15"/>
  <c r="P16" i="15"/>
  <c r="H17" i="15"/>
  <c r="I17" i="15"/>
  <c r="J17" i="15"/>
  <c r="K17" i="15"/>
  <c r="L17" i="15"/>
  <c r="M17" i="15"/>
  <c r="N17" i="15"/>
  <c r="O17" i="15"/>
  <c r="P17" i="15"/>
  <c r="H18" i="15"/>
  <c r="I18" i="15"/>
  <c r="J18" i="15"/>
  <c r="K18" i="15"/>
  <c r="L18" i="15"/>
  <c r="M18" i="15"/>
  <c r="N18" i="15"/>
  <c r="O18" i="15"/>
  <c r="P18" i="15"/>
  <c r="H19" i="15"/>
  <c r="I19" i="15"/>
  <c r="J19" i="15"/>
  <c r="K19" i="15"/>
  <c r="L19" i="15"/>
  <c r="M19" i="15"/>
  <c r="N19" i="15"/>
  <c r="O19" i="15"/>
  <c r="P19" i="15"/>
  <c r="H20" i="15"/>
  <c r="I20" i="15"/>
  <c r="J20" i="15"/>
  <c r="K20" i="15"/>
  <c r="L20" i="15"/>
  <c r="M20" i="15"/>
  <c r="N20" i="15"/>
  <c r="O20" i="15"/>
  <c r="P20" i="15"/>
  <c r="H21" i="15"/>
  <c r="I21" i="15"/>
  <c r="J21" i="15"/>
  <c r="K21" i="15"/>
  <c r="L21" i="15"/>
  <c r="M21" i="15"/>
  <c r="N21" i="15"/>
  <c r="O21" i="15"/>
  <c r="P21" i="15"/>
  <c r="H22" i="15"/>
  <c r="I22" i="15"/>
  <c r="J22" i="15"/>
  <c r="K22" i="15"/>
  <c r="L22" i="15"/>
  <c r="M22" i="15"/>
  <c r="N22" i="15"/>
  <c r="O22" i="15"/>
  <c r="P22" i="15"/>
  <c r="H23" i="15"/>
  <c r="I23" i="15"/>
  <c r="J23" i="15"/>
  <c r="K23" i="15"/>
  <c r="L23" i="15"/>
  <c r="M23" i="15"/>
  <c r="N23" i="15"/>
  <c r="O23" i="15"/>
  <c r="P23" i="15"/>
  <c r="H24" i="15"/>
  <c r="I24" i="15"/>
  <c r="J24" i="15"/>
  <c r="K24" i="15"/>
  <c r="L24" i="15"/>
  <c r="M24" i="15"/>
  <c r="N24" i="15"/>
  <c r="O24" i="15"/>
  <c r="P24" i="15"/>
  <c r="H25" i="15"/>
  <c r="I25" i="15"/>
  <c r="J25" i="15"/>
  <c r="K25" i="15"/>
  <c r="L25" i="15"/>
  <c r="M25" i="15"/>
  <c r="N25" i="15"/>
  <c r="O25" i="15"/>
  <c r="P25" i="15"/>
  <c r="H26" i="15"/>
  <c r="I26" i="15"/>
  <c r="J26" i="15"/>
  <c r="K26" i="15"/>
  <c r="L26" i="15"/>
  <c r="M26" i="15"/>
  <c r="N26" i="15"/>
  <c r="O26" i="15"/>
  <c r="P26" i="15"/>
  <c r="H27" i="15"/>
  <c r="I27" i="15"/>
  <c r="J27" i="15"/>
  <c r="K27" i="15"/>
  <c r="L27" i="15"/>
  <c r="M27" i="15"/>
  <c r="N27" i="15"/>
  <c r="O27" i="15"/>
  <c r="P27" i="15"/>
  <c r="H28" i="15"/>
  <c r="I28" i="15"/>
  <c r="J28" i="15"/>
  <c r="K28" i="15"/>
  <c r="L28" i="15"/>
  <c r="M28" i="15"/>
  <c r="N28" i="15"/>
  <c r="O28" i="15"/>
  <c r="P28" i="15"/>
  <c r="H29" i="15"/>
  <c r="I29" i="15"/>
  <c r="J29" i="15"/>
  <c r="K29" i="15"/>
  <c r="L29" i="15"/>
  <c r="M29" i="15"/>
  <c r="N29" i="15"/>
  <c r="O29" i="15"/>
  <c r="P29" i="15"/>
  <c r="H30" i="15"/>
  <c r="I30" i="15"/>
  <c r="J30" i="15"/>
  <c r="K30" i="15"/>
  <c r="L30" i="15"/>
  <c r="M30" i="15"/>
  <c r="N30" i="15"/>
  <c r="O30" i="15"/>
  <c r="P30" i="15"/>
  <c r="H31" i="15"/>
  <c r="I31" i="15"/>
  <c r="J31" i="15"/>
  <c r="K31" i="15"/>
  <c r="L31" i="15"/>
  <c r="M31" i="15"/>
  <c r="N31" i="15"/>
  <c r="O31" i="15"/>
  <c r="P31" i="15"/>
  <c r="H32" i="15"/>
  <c r="I32" i="15"/>
  <c r="J32" i="15"/>
  <c r="K32" i="15"/>
  <c r="L32" i="15"/>
  <c r="M32" i="15"/>
  <c r="N32" i="15"/>
  <c r="O32" i="15"/>
  <c r="P32" i="15"/>
  <c r="H33" i="15"/>
  <c r="I33" i="15"/>
  <c r="J33" i="15"/>
  <c r="K33" i="15"/>
  <c r="L33" i="15"/>
  <c r="M33" i="15"/>
  <c r="N33" i="15"/>
  <c r="O33" i="15"/>
  <c r="P33" i="15"/>
  <c r="H34" i="15"/>
  <c r="I34" i="15"/>
  <c r="J34" i="15"/>
  <c r="K34" i="15"/>
  <c r="L34" i="15"/>
  <c r="M34" i="15"/>
  <c r="N34" i="15"/>
  <c r="O34" i="15"/>
  <c r="P34" i="15"/>
  <c r="H35" i="15"/>
  <c r="I35" i="15"/>
  <c r="J35" i="15"/>
  <c r="K35" i="15"/>
  <c r="L35" i="15"/>
  <c r="M35" i="15"/>
  <c r="N35" i="15"/>
  <c r="O35" i="15"/>
  <c r="P35" i="15"/>
  <c r="H36" i="15"/>
  <c r="I36" i="15"/>
  <c r="J36" i="15"/>
  <c r="K36" i="15"/>
  <c r="L36" i="15"/>
  <c r="M36" i="15"/>
  <c r="N36" i="15"/>
  <c r="O36" i="15"/>
  <c r="P36" i="15"/>
  <c r="H37" i="15"/>
  <c r="I37" i="15"/>
  <c r="J37" i="15"/>
  <c r="K37" i="15"/>
  <c r="L37" i="15"/>
  <c r="M37" i="15"/>
  <c r="N37" i="15"/>
  <c r="O37" i="15"/>
  <c r="P37" i="15"/>
  <c r="H38" i="15"/>
  <c r="I38" i="15"/>
  <c r="J38" i="15"/>
  <c r="K38" i="15"/>
  <c r="L38" i="15"/>
  <c r="M38" i="15"/>
  <c r="N38" i="15"/>
  <c r="O38" i="15"/>
  <c r="P38" i="15"/>
  <c r="H39" i="15"/>
  <c r="I39" i="15"/>
  <c r="J39" i="15"/>
  <c r="K39" i="15"/>
  <c r="L39" i="15"/>
  <c r="M39" i="15"/>
  <c r="N39" i="15"/>
  <c r="O39" i="15"/>
  <c r="P39" i="15"/>
  <c r="H40" i="15"/>
  <c r="I40" i="15"/>
  <c r="J40" i="15"/>
  <c r="K40" i="15"/>
  <c r="L40" i="15"/>
  <c r="M40" i="15"/>
  <c r="N40" i="15"/>
  <c r="O40" i="15"/>
  <c r="P40" i="15"/>
  <c r="H41" i="15"/>
  <c r="I41" i="15"/>
  <c r="J41" i="15"/>
  <c r="K41" i="15"/>
  <c r="L41" i="15"/>
  <c r="M41" i="15"/>
  <c r="N41" i="15"/>
  <c r="O41" i="15"/>
  <c r="P41" i="15"/>
  <c r="H42" i="15"/>
  <c r="I42" i="15"/>
  <c r="J42" i="15"/>
  <c r="K42" i="15"/>
  <c r="L42" i="15"/>
  <c r="M42" i="15"/>
  <c r="N42" i="15"/>
  <c r="O42" i="15"/>
  <c r="P42" i="15"/>
  <c r="H43" i="15"/>
  <c r="I43" i="15"/>
  <c r="J43" i="15"/>
  <c r="K43" i="15"/>
  <c r="L43" i="15"/>
  <c r="M43" i="15"/>
  <c r="N43" i="15"/>
  <c r="O43" i="15"/>
  <c r="P43" i="15"/>
  <c r="H44" i="15"/>
  <c r="I44" i="15"/>
  <c r="J44" i="15"/>
  <c r="K44" i="15"/>
  <c r="L44" i="15"/>
  <c r="M44" i="15"/>
  <c r="N44" i="15"/>
  <c r="O44" i="15"/>
  <c r="P44" i="15"/>
  <c r="H45" i="15"/>
  <c r="I45" i="15"/>
  <c r="J45" i="15"/>
  <c r="K45" i="15"/>
  <c r="L45" i="15"/>
  <c r="M45" i="15"/>
  <c r="N45" i="15"/>
  <c r="O45" i="15"/>
  <c r="P45" i="15"/>
  <c r="H46" i="15"/>
  <c r="I46" i="15"/>
  <c r="J46" i="15"/>
  <c r="K46" i="15"/>
  <c r="L46" i="15"/>
  <c r="M46" i="15"/>
  <c r="N46" i="15"/>
  <c r="O46" i="15"/>
  <c r="P46" i="15"/>
  <c r="H47" i="15"/>
  <c r="I47" i="15"/>
  <c r="J47" i="15"/>
  <c r="K47" i="15"/>
  <c r="L47" i="15"/>
  <c r="M47" i="15"/>
  <c r="N47" i="15"/>
  <c r="O47" i="15"/>
  <c r="P47" i="15"/>
  <c r="H48" i="15"/>
  <c r="I48" i="15"/>
  <c r="J48" i="15"/>
  <c r="K48" i="15"/>
  <c r="L48" i="15"/>
  <c r="M48" i="15"/>
  <c r="N48" i="15"/>
  <c r="O48" i="15"/>
  <c r="P48" i="15"/>
  <c r="H49" i="15"/>
  <c r="I49" i="15"/>
  <c r="J49" i="15"/>
  <c r="K49" i="15"/>
  <c r="L49" i="15"/>
  <c r="M49" i="15"/>
  <c r="N49" i="15"/>
  <c r="O49" i="15"/>
  <c r="P49" i="15"/>
  <c r="H50" i="15"/>
  <c r="I50" i="15"/>
  <c r="J50" i="15"/>
  <c r="K50" i="15"/>
  <c r="L50" i="15"/>
  <c r="M50" i="15"/>
  <c r="N50" i="15"/>
  <c r="O50" i="15"/>
  <c r="P50" i="15"/>
  <c r="H51" i="15"/>
  <c r="I51" i="15"/>
  <c r="J51" i="15"/>
  <c r="K51" i="15"/>
  <c r="L51" i="15"/>
  <c r="M51" i="15"/>
  <c r="N51" i="15"/>
  <c r="O51" i="15"/>
  <c r="P51" i="15"/>
  <c r="H52" i="15"/>
  <c r="I52" i="15"/>
  <c r="J52" i="15"/>
  <c r="K52" i="15"/>
  <c r="L52" i="15"/>
  <c r="M52" i="15"/>
  <c r="N52" i="15"/>
  <c r="O52" i="15"/>
  <c r="P52" i="15"/>
  <c r="H53" i="15"/>
  <c r="I53" i="15"/>
  <c r="J53" i="15"/>
  <c r="K53" i="15"/>
  <c r="L53" i="15"/>
  <c r="M53" i="15"/>
  <c r="N53" i="15"/>
  <c r="O53" i="15"/>
  <c r="P53" i="15"/>
  <c r="H54" i="15"/>
  <c r="I54" i="15"/>
  <c r="J54" i="15"/>
  <c r="K54" i="15"/>
  <c r="L54" i="15"/>
  <c r="M54" i="15"/>
  <c r="N54" i="15"/>
  <c r="O54" i="15"/>
  <c r="P54" i="15"/>
  <c r="H55" i="15"/>
  <c r="I55" i="15"/>
  <c r="J55" i="15"/>
  <c r="K55" i="15"/>
  <c r="L55" i="15"/>
  <c r="M55" i="15"/>
  <c r="N55" i="15"/>
  <c r="O55" i="15"/>
  <c r="P55" i="15"/>
  <c r="H56" i="15"/>
  <c r="I56" i="15"/>
  <c r="J56" i="15"/>
  <c r="K56" i="15"/>
  <c r="L56" i="15"/>
  <c r="M56" i="15"/>
  <c r="N56" i="15"/>
  <c r="O56" i="15"/>
  <c r="P56" i="15"/>
  <c r="H57" i="15"/>
  <c r="I57" i="15"/>
  <c r="J57" i="15"/>
  <c r="K57" i="15"/>
  <c r="L57" i="15"/>
  <c r="M57" i="15"/>
  <c r="N57" i="15"/>
  <c r="O57" i="15"/>
  <c r="P57" i="15"/>
  <c r="H58" i="15"/>
  <c r="I58" i="15"/>
  <c r="J58" i="15"/>
  <c r="K58" i="15"/>
  <c r="L58" i="15"/>
  <c r="M58" i="15"/>
  <c r="N58" i="15"/>
  <c r="O58" i="15"/>
  <c r="P58" i="15"/>
  <c r="H59" i="15"/>
  <c r="I59" i="15"/>
  <c r="J59" i="15"/>
  <c r="K59" i="15"/>
  <c r="L59" i="15"/>
  <c r="M59" i="15"/>
  <c r="N59" i="15"/>
  <c r="O59" i="15"/>
  <c r="P59" i="15"/>
  <c r="H60" i="15"/>
  <c r="I60" i="15"/>
  <c r="J60" i="15"/>
  <c r="K60" i="15"/>
  <c r="L60" i="15"/>
  <c r="M60" i="15"/>
  <c r="N60" i="15"/>
  <c r="O60" i="15"/>
  <c r="P60" i="15"/>
  <c r="H61" i="15"/>
  <c r="I61" i="15"/>
  <c r="J61" i="15"/>
  <c r="K61" i="15"/>
  <c r="L61" i="15"/>
  <c r="M61" i="15"/>
  <c r="N61" i="15"/>
  <c r="O61" i="15"/>
  <c r="P61" i="15"/>
  <c r="H62" i="15"/>
  <c r="I62" i="15"/>
  <c r="J62" i="15"/>
  <c r="K62" i="15"/>
  <c r="L62" i="15"/>
  <c r="M62" i="15"/>
  <c r="N62" i="15"/>
  <c r="O62" i="15"/>
  <c r="P62" i="15"/>
  <c r="H63" i="15"/>
  <c r="I63" i="15"/>
  <c r="J63" i="15"/>
  <c r="K63" i="15"/>
  <c r="L63" i="15"/>
  <c r="M63" i="15"/>
  <c r="N63" i="15"/>
  <c r="O63" i="15"/>
  <c r="P63" i="15"/>
  <c r="H64" i="15"/>
  <c r="I64" i="15"/>
  <c r="J64" i="15"/>
  <c r="K64" i="15"/>
  <c r="L64" i="15"/>
  <c r="M64" i="15"/>
  <c r="N64" i="15"/>
  <c r="O64" i="15"/>
  <c r="P64" i="15"/>
  <c r="H65" i="15"/>
  <c r="I65" i="15"/>
  <c r="J65" i="15"/>
  <c r="K65" i="15"/>
  <c r="L65" i="15"/>
  <c r="M65" i="15"/>
  <c r="N65" i="15"/>
  <c r="O65" i="15"/>
  <c r="P65" i="15"/>
  <c r="H66" i="15"/>
  <c r="I66" i="15"/>
  <c r="J66" i="15"/>
  <c r="K66" i="15"/>
  <c r="L66" i="15"/>
  <c r="M66" i="15"/>
  <c r="N66" i="15"/>
  <c r="O66" i="15"/>
  <c r="P66" i="15"/>
  <c r="H67" i="15"/>
  <c r="I67" i="15"/>
  <c r="J67" i="15"/>
  <c r="K67" i="15"/>
  <c r="L67" i="15"/>
  <c r="M67" i="15"/>
  <c r="N67" i="15"/>
  <c r="O67" i="15"/>
  <c r="P67" i="15"/>
  <c r="H68" i="15"/>
  <c r="I68" i="15"/>
  <c r="J68" i="15"/>
  <c r="K68" i="15"/>
  <c r="L68" i="15"/>
  <c r="M68" i="15"/>
  <c r="N68" i="15"/>
  <c r="O68" i="15"/>
  <c r="P68"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7" i="15"/>
  <c r="F7" i="14"/>
  <c r="G7" i="14"/>
  <c r="H7" i="14"/>
  <c r="I7" i="14"/>
  <c r="J7" i="14"/>
  <c r="K7" i="14"/>
  <c r="L7" i="14"/>
  <c r="M7" i="14"/>
  <c r="N7" i="14"/>
  <c r="F8" i="14"/>
  <c r="G8" i="14"/>
  <c r="H8" i="14"/>
  <c r="I8" i="14"/>
  <c r="J8" i="14"/>
  <c r="K8" i="14"/>
  <c r="L8" i="14"/>
  <c r="M8" i="14"/>
  <c r="N8" i="14"/>
  <c r="F9" i="14"/>
  <c r="G9" i="14"/>
  <c r="H9" i="14"/>
  <c r="I9" i="14"/>
  <c r="J9" i="14"/>
  <c r="K9" i="14"/>
  <c r="L9" i="14"/>
  <c r="M9" i="14"/>
  <c r="N9" i="14"/>
  <c r="F10" i="14"/>
  <c r="G10" i="14"/>
  <c r="H10" i="14"/>
  <c r="I10" i="14"/>
  <c r="J10" i="14"/>
  <c r="K10" i="14"/>
  <c r="L10" i="14"/>
  <c r="M10" i="14"/>
  <c r="N10" i="14"/>
  <c r="F11" i="14"/>
  <c r="G11" i="14"/>
  <c r="H11" i="14"/>
  <c r="I11" i="14"/>
  <c r="J11" i="14"/>
  <c r="K11" i="14"/>
  <c r="L11" i="14"/>
  <c r="M11" i="14"/>
  <c r="N11" i="14"/>
  <c r="F12" i="14"/>
  <c r="G12" i="14"/>
  <c r="H12" i="14"/>
  <c r="I12" i="14"/>
  <c r="J12" i="14"/>
  <c r="K12" i="14"/>
  <c r="L12" i="14"/>
  <c r="M12" i="14"/>
  <c r="N12" i="14"/>
  <c r="F13" i="14"/>
  <c r="G13" i="14"/>
  <c r="H13" i="14"/>
  <c r="I13" i="14"/>
  <c r="J13" i="14"/>
  <c r="K13" i="14"/>
  <c r="L13" i="14"/>
  <c r="M13" i="14"/>
  <c r="N13" i="14"/>
  <c r="F14" i="14"/>
  <c r="G14" i="14"/>
  <c r="H14" i="14"/>
  <c r="I14" i="14"/>
  <c r="J14" i="14"/>
  <c r="K14" i="14"/>
  <c r="L14" i="14"/>
  <c r="M14" i="14"/>
  <c r="N14" i="14"/>
  <c r="F15" i="14"/>
  <c r="G15" i="14"/>
  <c r="H15" i="14"/>
  <c r="I15" i="14"/>
  <c r="J15" i="14"/>
  <c r="K15" i="14"/>
  <c r="L15" i="14"/>
  <c r="M15" i="14"/>
  <c r="N15" i="14"/>
  <c r="F16" i="14"/>
  <c r="G16" i="14"/>
  <c r="H16" i="14"/>
  <c r="I16" i="14"/>
  <c r="J16" i="14"/>
  <c r="K16" i="14"/>
  <c r="L16" i="14"/>
  <c r="M16" i="14"/>
  <c r="N16" i="14"/>
  <c r="F17" i="14"/>
  <c r="G17" i="14"/>
  <c r="H17" i="14"/>
  <c r="I17" i="14"/>
  <c r="J17" i="14"/>
  <c r="K17" i="14"/>
  <c r="L17" i="14"/>
  <c r="M17" i="14"/>
  <c r="N17" i="14"/>
  <c r="F18" i="14"/>
  <c r="G18" i="14"/>
  <c r="H18" i="14"/>
  <c r="I18" i="14"/>
  <c r="J18" i="14"/>
  <c r="K18" i="14"/>
  <c r="L18" i="14"/>
  <c r="M18" i="14"/>
  <c r="N18" i="14"/>
  <c r="F19" i="14"/>
  <c r="G19" i="14"/>
  <c r="H19" i="14"/>
  <c r="I19" i="14"/>
  <c r="J19" i="14"/>
  <c r="K19" i="14"/>
  <c r="L19" i="14"/>
  <c r="M19" i="14"/>
  <c r="N19" i="14"/>
  <c r="F20" i="14"/>
  <c r="G20" i="14"/>
  <c r="H20" i="14"/>
  <c r="I20" i="14"/>
  <c r="J20" i="14"/>
  <c r="K20" i="14"/>
  <c r="L20" i="14"/>
  <c r="M20" i="14"/>
  <c r="N20" i="14"/>
  <c r="F21" i="14"/>
  <c r="G21" i="14"/>
  <c r="H21" i="14"/>
  <c r="I21" i="14"/>
  <c r="J21" i="14"/>
  <c r="K21" i="14"/>
  <c r="L21" i="14"/>
  <c r="M21" i="14"/>
  <c r="N21" i="14"/>
  <c r="F22" i="14"/>
  <c r="G22" i="14"/>
  <c r="H22" i="14"/>
  <c r="I22" i="14"/>
  <c r="J22" i="14"/>
  <c r="K22" i="14"/>
  <c r="L22" i="14"/>
  <c r="M22" i="14"/>
  <c r="N22" i="14"/>
  <c r="F23" i="14"/>
  <c r="G23" i="14"/>
  <c r="H23" i="14"/>
  <c r="I23" i="14"/>
  <c r="J23" i="14"/>
  <c r="K23" i="14"/>
  <c r="L23" i="14"/>
  <c r="M23" i="14"/>
  <c r="N23" i="14"/>
  <c r="F24" i="14"/>
  <c r="G24" i="14"/>
  <c r="H24" i="14"/>
  <c r="I24" i="14"/>
  <c r="J24" i="14"/>
  <c r="K24" i="14"/>
  <c r="L24" i="14"/>
  <c r="M24" i="14"/>
  <c r="N24" i="14"/>
  <c r="F25" i="14"/>
  <c r="G25" i="14"/>
  <c r="H25" i="14"/>
  <c r="I25" i="14"/>
  <c r="J25" i="14"/>
  <c r="K25" i="14"/>
  <c r="L25" i="14"/>
  <c r="M25" i="14"/>
  <c r="N25" i="14"/>
  <c r="F26" i="14"/>
  <c r="G26" i="14"/>
  <c r="H26" i="14"/>
  <c r="I26" i="14"/>
  <c r="J26" i="14"/>
  <c r="K26" i="14"/>
  <c r="L26" i="14"/>
  <c r="M26" i="14"/>
  <c r="N26" i="14"/>
  <c r="E8" i="14"/>
  <c r="E9" i="14"/>
  <c r="E10" i="14"/>
  <c r="E11" i="14"/>
  <c r="E12" i="14"/>
  <c r="E13" i="14"/>
  <c r="E14" i="14"/>
  <c r="E15" i="14"/>
  <c r="E16" i="14"/>
  <c r="E17" i="14"/>
  <c r="E18" i="14"/>
  <c r="E19" i="14"/>
  <c r="E20" i="14"/>
  <c r="E21" i="14"/>
  <c r="E22" i="14"/>
  <c r="E23" i="14"/>
  <c r="E24" i="14"/>
  <c r="E25" i="14"/>
  <c r="E26" i="14"/>
  <c r="E7" i="14"/>
  <c r="G44" i="13"/>
  <c r="H44" i="13"/>
  <c r="I44" i="13"/>
  <c r="J44" i="13"/>
  <c r="K44" i="13"/>
  <c r="L44" i="13"/>
  <c r="M44" i="13"/>
  <c r="N44" i="13"/>
  <c r="O44" i="13"/>
  <c r="G45" i="13"/>
  <c r="H45" i="13"/>
  <c r="I45" i="13"/>
  <c r="J45" i="13"/>
  <c r="K45" i="13"/>
  <c r="L45" i="13"/>
  <c r="M45" i="13"/>
  <c r="N45" i="13"/>
  <c r="O45" i="13"/>
  <c r="G46" i="13"/>
  <c r="H46" i="13"/>
  <c r="I46" i="13"/>
  <c r="J46" i="13"/>
  <c r="K46" i="13"/>
  <c r="L46" i="13"/>
  <c r="M46" i="13"/>
  <c r="N46" i="13"/>
  <c r="O46" i="13"/>
  <c r="G47" i="13"/>
  <c r="H47" i="13"/>
  <c r="I47" i="13"/>
  <c r="J47" i="13"/>
  <c r="K47" i="13"/>
  <c r="L47" i="13"/>
  <c r="M47" i="13"/>
  <c r="N47" i="13"/>
  <c r="O47" i="13"/>
  <c r="G48" i="13"/>
  <c r="H48" i="13"/>
  <c r="I48" i="13"/>
  <c r="J48" i="13"/>
  <c r="K48" i="13"/>
  <c r="L48" i="13"/>
  <c r="M48" i="13"/>
  <c r="N48" i="13"/>
  <c r="O48" i="13"/>
  <c r="G49" i="13"/>
  <c r="H49" i="13"/>
  <c r="I49" i="13"/>
  <c r="J49" i="13"/>
  <c r="K49" i="13"/>
  <c r="L49" i="13"/>
  <c r="M49" i="13"/>
  <c r="N49" i="13"/>
  <c r="O49" i="13"/>
  <c r="G50" i="13"/>
  <c r="H50" i="13"/>
  <c r="I50" i="13"/>
  <c r="J50" i="13"/>
  <c r="K50" i="13"/>
  <c r="L50" i="13"/>
  <c r="M50" i="13"/>
  <c r="N50" i="13"/>
  <c r="O50" i="13"/>
  <c r="G51" i="13"/>
  <c r="H51" i="13"/>
  <c r="I51" i="13"/>
  <c r="J51" i="13"/>
  <c r="K51" i="13"/>
  <c r="L51" i="13"/>
  <c r="M51" i="13"/>
  <c r="N51" i="13"/>
  <c r="O51" i="13"/>
  <c r="G52" i="13"/>
  <c r="H52" i="13"/>
  <c r="I52" i="13"/>
  <c r="J52" i="13"/>
  <c r="K52" i="13"/>
  <c r="L52" i="13"/>
  <c r="M52" i="13"/>
  <c r="N52" i="13"/>
  <c r="O52" i="13"/>
  <c r="G53" i="13"/>
  <c r="H53" i="13"/>
  <c r="I53" i="13"/>
  <c r="J53" i="13"/>
  <c r="K53" i="13"/>
  <c r="L53" i="13"/>
  <c r="M53" i="13"/>
  <c r="N53" i="13"/>
  <c r="O53" i="13"/>
  <c r="G54" i="13"/>
  <c r="H54" i="13"/>
  <c r="I54" i="13"/>
  <c r="J54" i="13"/>
  <c r="K54" i="13"/>
  <c r="L54" i="13"/>
  <c r="M54" i="13"/>
  <c r="N54" i="13"/>
  <c r="O54" i="13"/>
  <c r="G55" i="13"/>
  <c r="H55" i="13"/>
  <c r="I55" i="13"/>
  <c r="J55" i="13"/>
  <c r="K55" i="13"/>
  <c r="L55" i="13"/>
  <c r="M55" i="13"/>
  <c r="N55" i="13"/>
  <c r="O55" i="13"/>
  <c r="G56" i="13"/>
  <c r="H56" i="13"/>
  <c r="I56" i="13"/>
  <c r="J56" i="13"/>
  <c r="K56" i="13"/>
  <c r="L56" i="13"/>
  <c r="M56" i="13"/>
  <c r="N56" i="13"/>
  <c r="O56" i="13"/>
  <c r="G57" i="13"/>
  <c r="H57" i="13"/>
  <c r="I57" i="13"/>
  <c r="J57" i="13"/>
  <c r="K57" i="13"/>
  <c r="L57" i="13"/>
  <c r="M57" i="13"/>
  <c r="N57" i="13"/>
  <c r="O57" i="13"/>
  <c r="G58" i="13"/>
  <c r="H58" i="13"/>
  <c r="I58" i="13"/>
  <c r="J58" i="13"/>
  <c r="K58" i="13"/>
  <c r="L58" i="13"/>
  <c r="M58" i="13"/>
  <c r="N58" i="13"/>
  <c r="O58" i="13"/>
  <c r="G59" i="13"/>
  <c r="H59" i="13"/>
  <c r="I59" i="13"/>
  <c r="J59" i="13"/>
  <c r="K59" i="13"/>
  <c r="L59" i="13"/>
  <c r="M59" i="13"/>
  <c r="N59" i="13"/>
  <c r="O59" i="13"/>
  <c r="G60" i="13"/>
  <c r="H60" i="13"/>
  <c r="I60" i="13"/>
  <c r="J60" i="13"/>
  <c r="K60" i="13"/>
  <c r="L60" i="13"/>
  <c r="M60" i="13"/>
  <c r="N60" i="13"/>
  <c r="O60" i="13"/>
  <c r="G61" i="13"/>
  <c r="H61" i="13"/>
  <c r="I61" i="13"/>
  <c r="J61" i="13"/>
  <c r="K61" i="13"/>
  <c r="L61" i="13"/>
  <c r="M61" i="13"/>
  <c r="N61" i="13"/>
  <c r="O61" i="13"/>
  <c r="G62" i="13"/>
  <c r="H62" i="13"/>
  <c r="I62" i="13"/>
  <c r="J62" i="13"/>
  <c r="K62" i="13"/>
  <c r="L62" i="13"/>
  <c r="M62" i="13"/>
  <c r="N62" i="13"/>
  <c r="O62" i="13"/>
  <c r="G63" i="13"/>
  <c r="H63" i="13"/>
  <c r="I63" i="13"/>
  <c r="J63" i="13"/>
  <c r="K63" i="13"/>
  <c r="L63" i="13"/>
  <c r="M63" i="13"/>
  <c r="N63" i="13"/>
  <c r="O63" i="13"/>
  <c r="G64" i="13"/>
  <c r="H64" i="13"/>
  <c r="I64" i="13"/>
  <c r="J64" i="13"/>
  <c r="K64" i="13"/>
  <c r="L64" i="13"/>
  <c r="M64" i="13"/>
  <c r="N64" i="13"/>
  <c r="O64" i="13"/>
  <c r="G65" i="13"/>
  <c r="H65" i="13"/>
  <c r="I65" i="13"/>
  <c r="J65" i="13"/>
  <c r="K65" i="13"/>
  <c r="L65" i="13"/>
  <c r="M65" i="13"/>
  <c r="N65" i="13"/>
  <c r="O65" i="13"/>
  <c r="G66" i="13"/>
  <c r="H66" i="13"/>
  <c r="I66" i="13"/>
  <c r="J66" i="13"/>
  <c r="K66" i="13"/>
  <c r="L66" i="13"/>
  <c r="M66" i="13"/>
  <c r="N66" i="13"/>
  <c r="O66" i="13"/>
  <c r="G67" i="13"/>
  <c r="H67" i="13"/>
  <c r="I67" i="13"/>
  <c r="J67" i="13"/>
  <c r="K67" i="13"/>
  <c r="L67" i="13"/>
  <c r="M67" i="13"/>
  <c r="N67" i="13"/>
  <c r="O67" i="13"/>
  <c r="F45" i="13"/>
  <c r="F46" i="13"/>
  <c r="F47" i="13"/>
  <c r="F48" i="13"/>
  <c r="F49" i="13"/>
  <c r="F50" i="13"/>
  <c r="F51" i="13"/>
  <c r="F52" i="13"/>
  <c r="F53" i="13"/>
  <c r="F54" i="13"/>
  <c r="F55" i="13"/>
  <c r="F56" i="13"/>
  <c r="F57" i="13"/>
  <c r="F58" i="13"/>
  <c r="F59" i="13"/>
  <c r="F60" i="13"/>
  <c r="F61" i="13"/>
  <c r="F62" i="13"/>
  <c r="F63" i="13"/>
  <c r="F64" i="13"/>
  <c r="F65" i="13"/>
  <c r="F66" i="13"/>
  <c r="F67" i="13"/>
  <c r="F44" i="13"/>
  <c r="G8" i="13"/>
  <c r="H8" i="13"/>
  <c r="I8" i="13"/>
  <c r="J8" i="13"/>
  <c r="K8" i="13"/>
  <c r="L8" i="13"/>
  <c r="M8" i="13"/>
  <c r="N8" i="13"/>
  <c r="O8" i="13"/>
  <c r="G9" i="13"/>
  <c r="H9" i="13"/>
  <c r="I9" i="13"/>
  <c r="J9" i="13"/>
  <c r="K9" i="13"/>
  <c r="L9" i="13"/>
  <c r="M9" i="13"/>
  <c r="N9" i="13"/>
  <c r="O9" i="13"/>
  <c r="G10" i="13"/>
  <c r="H10" i="13"/>
  <c r="I10" i="13"/>
  <c r="J10" i="13"/>
  <c r="K10" i="13"/>
  <c r="L10" i="13"/>
  <c r="M10" i="13"/>
  <c r="N10" i="13"/>
  <c r="O10" i="13"/>
  <c r="G11" i="13"/>
  <c r="H11" i="13"/>
  <c r="I11" i="13"/>
  <c r="J11" i="13"/>
  <c r="K11" i="13"/>
  <c r="L11" i="13"/>
  <c r="M11" i="13"/>
  <c r="N11" i="13"/>
  <c r="O11" i="13"/>
  <c r="G12" i="13"/>
  <c r="H12" i="13"/>
  <c r="I12" i="13"/>
  <c r="J12" i="13"/>
  <c r="K12" i="13"/>
  <c r="L12" i="13"/>
  <c r="M12" i="13"/>
  <c r="N12" i="13"/>
  <c r="O12" i="13"/>
  <c r="G13" i="13"/>
  <c r="H13" i="13"/>
  <c r="I13" i="13"/>
  <c r="J13" i="13"/>
  <c r="K13" i="13"/>
  <c r="L13" i="13"/>
  <c r="M13" i="13"/>
  <c r="N13" i="13"/>
  <c r="O13" i="13"/>
  <c r="G14" i="13"/>
  <c r="H14" i="13"/>
  <c r="I14" i="13"/>
  <c r="J14" i="13"/>
  <c r="K14" i="13"/>
  <c r="L14" i="13"/>
  <c r="M14" i="13"/>
  <c r="N14" i="13"/>
  <c r="O14" i="13"/>
  <c r="G15" i="13"/>
  <c r="H15" i="13"/>
  <c r="I15" i="13"/>
  <c r="J15" i="13"/>
  <c r="K15" i="13"/>
  <c r="L15" i="13"/>
  <c r="M15" i="13"/>
  <c r="N15" i="13"/>
  <c r="O15" i="13"/>
  <c r="G16" i="13"/>
  <c r="H16" i="13"/>
  <c r="I16" i="13"/>
  <c r="J16" i="13"/>
  <c r="K16" i="13"/>
  <c r="L16" i="13"/>
  <c r="M16" i="13"/>
  <c r="N16" i="13"/>
  <c r="O16" i="13"/>
  <c r="G17" i="13"/>
  <c r="H17" i="13"/>
  <c r="I17" i="13"/>
  <c r="J17" i="13"/>
  <c r="K17" i="13"/>
  <c r="L17" i="13"/>
  <c r="M17" i="13"/>
  <c r="N17" i="13"/>
  <c r="O17" i="13"/>
  <c r="G18" i="13"/>
  <c r="H18" i="13"/>
  <c r="I18" i="13"/>
  <c r="J18" i="13"/>
  <c r="K18" i="13"/>
  <c r="L18" i="13"/>
  <c r="M18" i="13"/>
  <c r="N18" i="13"/>
  <c r="O18" i="13"/>
  <c r="G19" i="13"/>
  <c r="H19" i="13"/>
  <c r="I19" i="13"/>
  <c r="J19" i="13"/>
  <c r="K19" i="13"/>
  <c r="L19" i="13"/>
  <c r="M19" i="13"/>
  <c r="N19" i="13"/>
  <c r="O19" i="13"/>
  <c r="G20" i="13"/>
  <c r="H20" i="13"/>
  <c r="I20" i="13"/>
  <c r="J20" i="13"/>
  <c r="K20" i="13"/>
  <c r="L20" i="13"/>
  <c r="M20" i="13"/>
  <c r="N20" i="13"/>
  <c r="O20" i="13"/>
  <c r="G21" i="13"/>
  <c r="H21" i="13"/>
  <c r="I21" i="13"/>
  <c r="J21" i="13"/>
  <c r="K21" i="13"/>
  <c r="L21" i="13"/>
  <c r="M21" i="13"/>
  <c r="N21" i="13"/>
  <c r="O21" i="13"/>
  <c r="G22" i="13"/>
  <c r="H22" i="13"/>
  <c r="I22" i="13"/>
  <c r="J22" i="13"/>
  <c r="K22" i="13"/>
  <c r="L22" i="13"/>
  <c r="M22" i="13"/>
  <c r="N22" i="13"/>
  <c r="O22" i="13"/>
  <c r="G23" i="13"/>
  <c r="H23" i="13"/>
  <c r="I23" i="13"/>
  <c r="J23" i="13"/>
  <c r="K23" i="13"/>
  <c r="L23" i="13"/>
  <c r="M23" i="13"/>
  <c r="N23" i="13"/>
  <c r="O23" i="13"/>
  <c r="G24" i="13"/>
  <c r="H24" i="13"/>
  <c r="I24" i="13"/>
  <c r="J24" i="13"/>
  <c r="K24" i="13"/>
  <c r="L24" i="13"/>
  <c r="M24" i="13"/>
  <c r="N24" i="13"/>
  <c r="O24" i="13"/>
  <c r="G25" i="13"/>
  <c r="H25" i="13"/>
  <c r="I25" i="13"/>
  <c r="J25" i="13"/>
  <c r="K25" i="13"/>
  <c r="L25" i="13"/>
  <c r="M25" i="13"/>
  <c r="N25" i="13"/>
  <c r="O25" i="13"/>
  <c r="G26" i="13"/>
  <c r="H26" i="13"/>
  <c r="I26" i="13"/>
  <c r="J26" i="13"/>
  <c r="K26" i="13"/>
  <c r="L26" i="13"/>
  <c r="M26" i="13"/>
  <c r="N26" i="13"/>
  <c r="O26" i="13"/>
  <c r="G27" i="13"/>
  <c r="H27" i="13"/>
  <c r="I27" i="13"/>
  <c r="J27" i="13"/>
  <c r="K27" i="13"/>
  <c r="L27" i="13"/>
  <c r="M27" i="13"/>
  <c r="N27" i="13"/>
  <c r="O27" i="13"/>
  <c r="G28" i="13"/>
  <c r="H28" i="13"/>
  <c r="I28" i="13"/>
  <c r="J28" i="13"/>
  <c r="K28" i="13"/>
  <c r="L28" i="13"/>
  <c r="M28" i="13"/>
  <c r="N28" i="13"/>
  <c r="O28" i="13"/>
  <c r="G29" i="13"/>
  <c r="H29" i="13"/>
  <c r="I29" i="13"/>
  <c r="J29" i="13"/>
  <c r="K29" i="13"/>
  <c r="L29" i="13"/>
  <c r="M29" i="13"/>
  <c r="N29" i="13"/>
  <c r="O29" i="13"/>
  <c r="G30" i="13"/>
  <c r="H30" i="13"/>
  <c r="I30" i="13"/>
  <c r="J30" i="13"/>
  <c r="K30" i="13"/>
  <c r="L30" i="13"/>
  <c r="M30" i="13"/>
  <c r="N30" i="13"/>
  <c r="O30" i="13"/>
  <c r="G31" i="13"/>
  <c r="H31" i="13"/>
  <c r="I31" i="13"/>
  <c r="J31" i="13"/>
  <c r="K31" i="13"/>
  <c r="L31" i="13"/>
  <c r="M31" i="13"/>
  <c r="N31" i="13"/>
  <c r="O31" i="13"/>
  <c r="G32" i="13"/>
  <c r="H32" i="13"/>
  <c r="I32" i="13"/>
  <c r="J32" i="13"/>
  <c r="K32" i="13"/>
  <c r="L32" i="13"/>
  <c r="M32" i="13"/>
  <c r="N32" i="13"/>
  <c r="O32" i="13"/>
  <c r="G33" i="13"/>
  <c r="H33" i="13"/>
  <c r="I33" i="13"/>
  <c r="J33" i="13"/>
  <c r="K33" i="13"/>
  <c r="L33" i="13"/>
  <c r="M33" i="13"/>
  <c r="N33" i="13"/>
  <c r="O33" i="13"/>
  <c r="G34" i="13"/>
  <c r="H34" i="13"/>
  <c r="I34" i="13"/>
  <c r="J34" i="13"/>
  <c r="K34" i="13"/>
  <c r="L34" i="13"/>
  <c r="M34" i="13"/>
  <c r="N34" i="13"/>
  <c r="O34" i="13"/>
  <c r="G35" i="13"/>
  <c r="H35" i="13"/>
  <c r="I35" i="13"/>
  <c r="J35" i="13"/>
  <c r="K35" i="13"/>
  <c r="L35" i="13"/>
  <c r="M35" i="13"/>
  <c r="N35" i="13"/>
  <c r="O35" i="13"/>
  <c r="G36" i="13"/>
  <c r="H36" i="13"/>
  <c r="I36" i="13"/>
  <c r="J36" i="13"/>
  <c r="K36" i="13"/>
  <c r="L36" i="13"/>
  <c r="M36" i="13"/>
  <c r="N36" i="13"/>
  <c r="O36" i="13"/>
  <c r="G37" i="13"/>
  <c r="H37" i="13"/>
  <c r="I37" i="13"/>
  <c r="J37" i="13"/>
  <c r="K37" i="13"/>
  <c r="L37" i="13"/>
  <c r="M37" i="13"/>
  <c r="N37" i="13"/>
  <c r="O37" i="13"/>
  <c r="G38" i="13"/>
  <c r="H38" i="13"/>
  <c r="I38" i="13"/>
  <c r="J38" i="13"/>
  <c r="K38" i="13"/>
  <c r="L38" i="13"/>
  <c r="M38" i="13"/>
  <c r="N38" i="13"/>
  <c r="O38" i="13"/>
  <c r="G39" i="13"/>
  <c r="H39" i="13"/>
  <c r="I39" i="13"/>
  <c r="J39" i="13"/>
  <c r="K39" i="13"/>
  <c r="L39" i="13"/>
  <c r="M39" i="13"/>
  <c r="N39" i="13"/>
  <c r="O39" i="13"/>
  <c r="G40" i="13"/>
  <c r="H40" i="13"/>
  <c r="I40" i="13"/>
  <c r="J40" i="13"/>
  <c r="K40" i="13"/>
  <c r="L40" i="13"/>
  <c r="M40" i="13"/>
  <c r="N40" i="13"/>
  <c r="O40" i="13"/>
  <c r="G41" i="13"/>
  <c r="H41" i="13"/>
  <c r="I41" i="13"/>
  <c r="J41" i="13"/>
  <c r="K41" i="13"/>
  <c r="L41" i="13"/>
  <c r="M41" i="13"/>
  <c r="N41" i="13"/>
  <c r="O41" i="13"/>
  <c r="G42" i="13"/>
  <c r="H42" i="13"/>
  <c r="I42" i="13"/>
  <c r="J42" i="13"/>
  <c r="K42" i="13"/>
  <c r="L42" i="13"/>
  <c r="M42" i="13"/>
  <c r="N42" i="13"/>
  <c r="O42"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8" i="13"/>
  <c r="I38" i="12"/>
  <c r="I39" i="12"/>
  <c r="I40" i="12"/>
  <c r="H7" i="12"/>
  <c r="I7" i="12"/>
  <c r="J7" i="12"/>
  <c r="H8" i="12"/>
  <c r="I8" i="12"/>
  <c r="J8" i="12"/>
  <c r="H9" i="12"/>
  <c r="I9" i="12"/>
  <c r="J9" i="12"/>
  <c r="H10" i="12"/>
  <c r="I10" i="12"/>
  <c r="J10" i="12"/>
  <c r="I11" i="12"/>
  <c r="J11" i="12"/>
  <c r="I12" i="12"/>
  <c r="J12" i="12"/>
  <c r="I13" i="12"/>
  <c r="J13" i="12"/>
  <c r="H14" i="12"/>
  <c r="H15" i="12"/>
  <c r="H16" i="12"/>
  <c r="I16" i="12"/>
  <c r="J16" i="12"/>
  <c r="H17" i="12"/>
  <c r="I17" i="12"/>
  <c r="J17" i="12"/>
  <c r="H18" i="12"/>
  <c r="I18" i="12"/>
  <c r="J18" i="12"/>
  <c r="H19" i="12"/>
  <c r="I19" i="12"/>
  <c r="J19" i="12"/>
  <c r="I20" i="12"/>
  <c r="J20" i="12"/>
  <c r="I21" i="12"/>
  <c r="J21" i="12"/>
  <c r="I22" i="12"/>
  <c r="J22" i="12"/>
  <c r="H23" i="12"/>
  <c r="H24" i="12"/>
  <c r="H25" i="12"/>
  <c r="I25" i="12"/>
  <c r="J25" i="12"/>
  <c r="H26" i="12"/>
  <c r="I26" i="12"/>
  <c r="J26" i="12"/>
  <c r="H27" i="12"/>
  <c r="I27" i="12"/>
  <c r="J27" i="12"/>
  <c r="H28" i="12"/>
  <c r="I28" i="12"/>
  <c r="J28" i="12"/>
  <c r="I29" i="12"/>
  <c r="J29" i="12"/>
  <c r="I30" i="12"/>
  <c r="J30" i="12"/>
  <c r="I31" i="12"/>
  <c r="J31" i="12"/>
  <c r="H32" i="12"/>
  <c r="H33" i="12"/>
  <c r="H34" i="12"/>
  <c r="I34" i="12"/>
  <c r="J34" i="12"/>
  <c r="H35" i="12"/>
  <c r="I35" i="12"/>
  <c r="J35" i="12"/>
  <c r="H36" i="12"/>
  <c r="I36" i="12"/>
  <c r="J36" i="12"/>
  <c r="H37" i="12"/>
  <c r="I37" i="12"/>
  <c r="J37" i="12"/>
  <c r="J38" i="12"/>
  <c r="J39" i="12"/>
  <c r="J40" i="12"/>
  <c r="H41" i="12"/>
  <c r="H42" i="12"/>
  <c r="H43" i="12"/>
  <c r="I43" i="12"/>
  <c r="J43" i="12"/>
  <c r="H44" i="12"/>
  <c r="I44" i="12"/>
  <c r="J44" i="12"/>
  <c r="H45" i="12"/>
  <c r="I45" i="12"/>
  <c r="J45" i="12"/>
  <c r="H46" i="12"/>
  <c r="I46" i="12"/>
  <c r="J46" i="12"/>
  <c r="I47" i="12"/>
  <c r="J47" i="12"/>
  <c r="I48" i="12"/>
  <c r="J48" i="12"/>
  <c r="I49" i="12"/>
  <c r="J49" i="12"/>
  <c r="H50" i="12"/>
  <c r="H51" i="12"/>
  <c r="H52" i="12"/>
  <c r="I52" i="12"/>
  <c r="J52" i="12"/>
  <c r="H53" i="12"/>
  <c r="I53" i="12"/>
  <c r="J53" i="12"/>
  <c r="G14" i="12"/>
  <c r="G15" i="12"/>
  <c r="G16" i="12"/>
  <c r="G17" i="12"/>
  <c r="G18" i="12"/>
  <c r="G19" i="12"/>
  <c r="G23" i="12"/>
  <c r="G24" i="12"/>
  <c r="G25" i="12"/>
  <c r="G26" i="12"/>
  <c r="G27" i="12"/>
  <c r="G28" i="12"/>
  <c r="G32" i="12"/>
  <c r="G33" i="12"/>
  <c r="G34" i="12"/>
  <c r="G35" i="12"/>
  <c r="G36" i="12"/>
  <c r="G37" i="12"/>
  <c r="G41" i="12"/>
  <c r="G42" i="12"/>
  <c r="G43" i="12"/>
  <c r="G44" i="12"/>
  <c r="G45" i="12"/>
  <c r="G46" i="12"/>
  <c r="G50" i="12"/>
  <c r="G51" i="12"/>
  <c r="G52" i="12"/>
  <c r="G53" i="12"/>
  <c r="G8" i="12"/>
  <c r="G9" i="12"/>
  <c r="G10" i="12"/>
  <c r="G7" i="12"/>
  <c r="F38" i="1"/>
  <c r="G38" i="1"/>
  <c r="H38" i="1"/>
  <c r="I38" i="1"/>
  <c r="J38" i="1"/>
  <c r="K38" i="1"/>
  <c r="L38" i="1"/>
  <c r="M38" i="1"/>
  <c r="N38" i="1"/>
  <c r="F39" i="1"/>
  <c r="G39" i="1"/>
  <c r="H39" i="1"/>
  <c r="I39" i="1"/>
  <c r="J39" i="1"/>
  <c r="K39" i="1"/>
  <c r="L39" i="1"/>
  <c r="M39" i="1"/>
  <c r="N39" i="1"/>
  <c r="E39" i="1"/>
  <c r="E38" i="1"/>
  <c r="F28" i="1"/>
  <c r="G28" i="1"/>
  <c r="H28" i="1"/>
  <c r="I28" i="1"/>
  <c r="J28" i="1"/>
  <c r="K28" i="1"/>
  <c r="L28" i="1"/>
  <c r="M28" i="1"/>
  <c r="N28" i="1"/>
  <c r="F29" i="1"/>
  <c r="G29" i="1"/>
  <c r="H29" i="1"/>
  <c r="I29" i="1"/>
  <c r="J29" i="1"/>
  <c r="K29" i="1"/>
  <c r="L29" i="1"/>
  <c r="M29" i="1"/>
  <c r="N29" i="1"/>
  <c r="F30" i="1"/>
  <c r="G30" i="1"/>
  <c r="H30" i="1"/>
  <c r="I30" i="1"/>
  <c r="J30" i="1"/>
  <c r="K30" i="1"/>
  <c r="L30" i="1"/>
  <c r="M30" i="1"/>
  <c r="N30" i="1"/>
  <c r="F31" i="1"/>
  <c r="G31" i="1"/>
  <c r="H31" i="1"/>
  <c r="I31" i="1"/>
  <c r="J31" i="1"/>
  <c r="K31" i="1"/>
  <c r="L31" i="1"/>
  <c r="M31" i="1"/>
  <c r="N31" i="1"/>
  <c r="E29" i="1"/>
  <c r="E30" i="1"/>
  <c r="E31" i="1"/>
  <c r="E28" i="1"/>
  <c r="F8" i="1"/>
  <c r="G8" i="1"/>
  <c r="H8" i="1"/>
  <c r="I8" i="1"/>
  <c r="J8" i="1"/>
  <c r="K8" i="1"/>
  <c r="L8" i="1"/>
  <c r="M8" i="1"/>
  <c r="N8" i="1"/>
  <c r="F9" i="1"/>
  <c r="G9" i="1"/>
  <c r="H9" i="1"/>
  <c r="I9" i="1"/>
  <c r="J9" i="1"/>
  <c r="K9" i="1"/>
  <c r="L9" i="1"/>
  <c r="M9" i="1"/>
  <c r="N9" i="1"/>
  <c r="F10" i="1"/>
  <c r="G10" i="1"/>
  <c r="H10" i="1"/>
  <c r="I10" i="1"/>
  <c r="J10" i="1"/>
  <c r="K10" i="1"/>
  <c r="L10" i="1"/>
  <c r="M10" i="1"/>
  <c r="N10" i="1"/>
  <c r="F11" i="1"/>
  <c r="G11" i="1"/>
  <c r="H11" i="1"/>
  <c r="I11" i="1"/>
  <c r="J11" i="1"/>
  <c r="K11" i="1"/>
  <c r="L11" i="1"/>
  <c r="M11" i="1"/>
  <c r="N11" i="1"/>
  <c r="F12" i="1"/>
  <c r="G12" i="1"/>
  <c r="H12" i="1"/>
  <c r="I12" i="1"/>
  <c r="J12" i="1"/>
  <c r="K12" i="1"/>
  <c r="L12" i="1"/>
  <c r="M12" i="1"/>
  <c r="N12" i="1"/>
  <c r="F13" i="1"/>
  <c r="G13" i="1"/>
  <c r="H13" i="1"/>
  <c r="I13" i="1"/>
  <c r="J13" i="1"/>
  <c r="K13" i="1"/>
  <c r="L13" i="1"/>
  <c r="M13" i="1"/>
  <c r="N13" i="1"/>
  <c r="F14" i="1"/>
  <c r="G14" i="1"/>
  <c r="H14" i="1"/>
  <c r="I14" i="1"/>
  <c r="J14" i="1"/>
  <c r="K14" i="1"/>
  <c r="L14" i="1"/>
  <c r="M14" i="1"/>
  <c r="N14" i="1"/>
  <c r="F15" i="1"/>
  <c r="G15" i="1"/>
  <c r="H15" i="1"/>
  <c r="I15" i="1"/>
  <c r="J15" i="1"/>
  <c r="K15" i="1"/>
  <c r="L15" i="1"/>
  <c r="M15" i="1"/>
  <c r="N15" i="1"/>
  <c r="F16" i="1"/>
  <c r="G16" i="1"/>
  <c r="H16" i="1"/>
  <c r="I16" i="1"/>
  <c r="J16" i="1"/>
  <c r="K16" i="1"/>
  <c r="L16" i="1"/>
  <c r="M16" i="1"/>
  <c r="N16" i="1"/>
  <c r="F17" i="1"/>
  <c r="G17" i="1"/>
  <c r="H17" i="1"/>
  <c r="I17" i="1"/>
  <c r="J17" i="1"/>
  <c r="K17" i="1"/>
  <c r="L17" i="1"/>
  <c r="M17" i="1"/>
  <c r="N17" i="1"/>
  <c r="F18" i="1"/>
  <c r="G18" i="1"/>
  <c r="H18" i="1"/>
  <c r="I18" i="1"/>
  <c r="J18" i="1"/>
  <c r="K18" i="1"/>
  <c r="L18" i="1"/>
  <c r="M18" i="1"/>
  <c r="N18" i="1"/>
  <c r="F19" i="1"/>
  <c r="G19" i="1"/>
  <c r="H19" i="1"/>
  <c r="I19" i="1"/>
  <c r="J19" i="1"/>
  <c r="K19" i="1"/>
  <c r="L19" i="1"/>
  <c r="M19" i="1"/>
  <c r="N19" i="1"/>
  <c r="F20" i="1"/>
  <c r="G20" i="1"/>
  <c r="H20" i="1"/>
  <c r="I20" i="1"/>
  <c r="J20" i="1"/>
  <c r="K20" i="1"/>
  <c r="L20" i="1"/>
  <c r="M20" i="1"/>
  <c r="N20" i="1"/>
  <c r="F21" i="1"/>
  <c r="G21" i="1"/>
  <c r="H21" i="1"/>
  <c r="I21" i="1"/>
  <c r="J21" i="1"/>
  <c r="K21" i="1"/>
  <c r="L21" i="1"/>
  <c r="M21" i="1"/>
  <c r="N21" i="1"/>
  <c r="E9" i="1"/>
  <c r="E10" i="1"/>
  <c r="E11" i="1"/>
  <c r="E12" i="1"/>
  <c r="E13" i="1"/>
  <c r="E14" i="1"/>
  <c r="E15" i="1"/>
  <c r="E16" i="1"/>
  <c r="E17" i="1"/>
  <c r="E18" i="1"/>
  <c r="E19" i="1"/>
  <c r="E20" i="1"/>
  <c r="E21" i="1"/>
  <c r="E8" i="1"/>
</calcChain>
</file>

<file path=xl/sharedStrings.xml><?xml version="1.0" encoding="utf-8"?>
<sst xmlns="http://schemas.openxmlformats.org/spreadsheetml/2006/main" count="2044" uniqueCount="502">
  <si>
    <t>Number of Employees</t>
    <phoneticPr fontId="3"/>
  </si>
  <si>
    <t>/</t>
  </si>
  <si>
    <t>従業員数（人）</t>
    <rPh sb="5" eb="6">
      <t>ヒト</t>
    </rPh>
    <phoneticPr fontId="5"/>
  </si>
  <si>
    <t>Price Book Value Ratio (times)</t>
    <phoneticPr fontId="3"/>
  </si>
  <si>
    <t>PBR(倍）</t>
    <rPh sb="4" eb="5">
      <t>バイ</t>
    </rPh>
    <phoneticPr fontId="5"/>
  </si>
  <si>
    <t>Price Earnings Ratio (times)</t>
    <phoneticPr fontId="3"/>
  </si>
  <si>
    <t>PER(倍）</t>
    <rPh sb="4" eb="5">
      <t>バイ</t>
    </rPh>
    <phoneticPr fontId="5"/>
  </si>
  <si>
    <t>Payout Ratio (%)</t>
    <phoneticPr fontId="3"/>
  </si>
  <si>
    <t>配当性向(%)</t>
    <rPh sb="0" eb="2">
      <t>ハイトウ</t>
    </rPh>
    <rPh sb="2" eb="4">
      <t>セイコウ</t>
    </rPh>
    <phoneticPr fontId="5"/>
  </si>
  <si>
    <t>Debt Ratio(%)</t>
    <phoneticPr fontId="3"/>
  </si>
  <si>
    <t>負債比率(%)</t>
    <rPh sb="0" eb="2">
      <t>フサイ</t>
    </rPh>
    <rPh sb="2" eb="4">
      <t>ヒリツ</t>
    </rPh>
    <phoneticPr fontId="5"/>
  </si>
  <si>
    <t>Equity Ratio (%)</t>
    <phoneticPr fontId="3"/>
  </si>
  <si>
    <t>自己資本比率（%）</t>
  </si>
  <si>
    <t>EBITDA Margin (%)</t>
    <phoneticPr fontId="3"/>
  </si>
  <si>
    <t>EBITDAマージン（%）</t>
    <phoneticPr fontId="3"/>
  </si>
  <si>
    <t>Return on Assets (%)</t>
    <phoneticPr fontId="3"/>
  </si>
  <si>
    <t>総資産当期純利益率（%）</t>
    <phoneticPr fontId="5"/>
  </si>
  <si>
    <t>Return on Equity (%)</t>
    <phoneticPr fontId="3"/>
  </si>
  <si>
    <t>自己資本当期純利益率（%）</t>
    <phoneticPr fontId="5"/>
  </si>
  <si>
    <t>Return on Sales (%)</t>
    <phoneticPr fontId="3"/>
  </si>
  <si>
    <t>売上高当期純利益率（%）</t>
    <phoneticPr fontId="5"/>
  </si>
  <si>
    <t>Operating Income Margin (%)</t>
  </si>
  <si>
    <t>売上高営業利益率（%）</t>
  </si>
  <si>
    <t>2016/3</t>
    <phoneticPr fontId="3"/>
  </si>
  <si>
    <t>2015/3</t>
    <phoneticPr fontId="3"/>
  </si>
  <si>
    <t>2014/3</t>
    <phoneticPr fontId="3"/>
  </si>
  <si>
    <t>2013/3</t>
  </si>
  <si>
    <t>2012/3</t>
    <phoneticPr fontId="3"/>
  </si>
  <si>
    <t>2011/3</t>
  </si>
  <si>
    <t>2010/3</t>
  </si>
  <si>
    <t>2009/3</t>
  </si>
  <si>
    <t>Description</t>
    <phoneticPr fontId="3"/>
  </si>
  <si>
    <t>区　　　分</t>
    <phoneticPr fontId="3"/>
  </si>
  <si>
    <t>■その他情報/Other Information</t>
    <rPh sb="3" eb="4">
      <t>タ</t>
    </rPh>
    <rPh sb="4" eb="6">
      <t>ジョウホウ</t>
    </rPh>
    <phoneticPr fontId="3"/>
  </si>
  <si>
    <t>Net Assets</t>
    <phoneticPr fontId="3"/>
  </si>
  <si>
    <t>純資産</t>
    <phoneticPr fontId="5"/>
  </si>
  <si>
    <t>Description</t>
    <phoneticPr fontId="3"/>
  </si>
  <si>
    <t>（単位：円/Unit: \）</t>
    <rPh sb="1" eb="3">
      <t>タンイ</t>
    </rPh>
    <phoneticPr fontId="3"/>
  </si>
  <si>
    <t>■1株当たり情報/Per Share</t>
    <rPh sb="6" eb="8">
      <t>ジョウホウ</t>
    </rPh>
    <phoneticPr fontId="3"/>
  </si>
  <si>
    <t>Total Assets</t>
    <phoneticPr fontId="3"/>
  </si>
  <si>
    <t>総資産</t>
  </si>
  <si>
    <t>Total Equity</t>
    <phoneticPr fontId="3"/>
  </si>
  <si>
    <t>自己資本</t>
    <rPh sb="0" eb="2">
      <t>ジコ</t>
    </rPh>
    <rPh sb="2" eb="4">
      <t>シホン</t>
    </rPh>
    <phoneticPr fontId="5"/>
  </si>
  <si>
    <t>Total Liabilities</t>
    <phoneticPr fontId="3"/>
  </si>
  <si>
    <t>負債合計</t>
  </si>
  <si>
    <t>Interest-bearing Debt</t>
    <phoneticPr fontId="3"/>
  </si>
  <si>
    <t>有利子負債</t>
    <rPh sb="0" eb="1">
      <t>ユウ</t>
    </rPh>
    <rPh sb="1" eb="3">
      <t>リシ</t>
    </rPh>
    <rPh sb="3" eb="5">
      <t>フサイ</t>
    </rPh>
    <phoneticPr fontId="5"/>
  </si>
  <si>
    <t>区　　　分</t>
    <phoneticPr fontId="3"/>
  </si>
  <si>
    <t>（単位：百万円/Unit: \ million）</t>
  </si>
  <si>
    <t>■会計年度末/At Year-End</t>
    <rPh sb="1" eb="2">
      <t>カイ</t>
    </rPh>
    <rPh sb="2" eb="3">
      <t>ケイ</t>
    </rPh>
    <rPh sb="3" eb="6">
      <t>ネンドマツ</t>
    </rPh>
    <phoneticPr fontId="3"/>
  </si>
  <si>
    <t>EBITDA</t>
    <phoneticPr fontId="3"/>
  </si>
  <si>
    <t>Free Cash Flow</t>
    <phoneticPr fontId="3"/>
  </si>
  <si>
    <t>フリー・キャッシュ・フロー</t>
  </si>
  <si>
    <t>R&amp;D Expenses</t>
    <phoneticPr fontId="3"/>
  </si>
  <si>
    <t>Depreciation and Amortisation/Loss on Disposal of
Property and Equipment and Intangibles</t>
    <phoneticPr fontId="3"/>
  </si>
  <si>
    <t>減価償却費等</t>
    <rPh sb="5" eb="6">
      <t>トウ</t>
    </rPh>
    <phoneticPr fontId="3"/>
  </si>
  <si>
    <t>Capital Expenditures</t>
    <phoneticPr fontId="3"/>
  </si>
  <si>
    <t>設備投資</t>
    <phoneticPr fontId="3"/>
  </si>
  <si>
    <t>New Orders Received</t>
    <phoneticPr fontId="3"/>
  </si>
  <si>
    <t>受注高</t>
  </si>
  <si>
    <t>Income before Income Taxes</t>
    <phoneticPr fontId="3"/>
  </si>
  <si>
    <t>税金等調整前当期純利益</t>
    <rPh sb="0" eb="3">
      <t>ゼイキンナド</t>
    </rPh>
    <rPh sb="3" eb="5">
      <t>チョウセイ</t>
    </rPh>
    <rPh sb="5" eb="6">
      <t>マエ</t>
    </rPh>
    <rPh sb="6" eb="9">
      <t>トウキジュン</t>
    </rPh>
    <rPh sb="9" eb="11">
      <t>リエキ</t>
    </rPh>
    <phoneticPr fontId="5"/>
  </si>
  <si>
    <t>Ordinary Income</t>
  </si>
  <si>
    <t>経常利益</t>
    <rPh sb="0" eb="2">
      <t>ケイジョウ</t>
    </rPh>
    <rPh sb="2" eb="4">
      <t>リエキ</t>
    </rPh>
    <phoneticPr fontId="5"/>
  </si>
  <si>
    <t>Operating Income</t>
    <phoneticPr fontId="3"/>
  </si>
  <si>
    <t>営業利益</t>
    <phoneticPr fontId="3"/>
  </si>
  <si>
    <t>Selling, General and Administrative Expenses</t>
    <phoneticPr fontId="3"/>
  </si>
  <si>
    <t>販売費及び一般管理費</t>
    <rPh sb="0" eb="3">
      <t>ハンバイヒ</t>
    </rPh>
    <rPh sb="3" eb="4">
      <t>オヨ</t>
    </rPh>
    <rPh sb="5" eb="7">
      <t>イッパン</t>
    </rPh>
    <rPh sb="7" eb="10">
      <t>カンリヒ</t>
    </rPh>
    <phoneticPr fontId="5"/>
  </si>
  <si>
    <t>Gross Profit</t>
    <phoneticPr fontId="3"/>
  </si>
  <si>
    <t>売上総利益</t>
    <rPh sb="0" eb="2">
      <t>ウリアゲ</t>
    </rPh>
    <rPh sb="2" eb="5">
      <t>ソウリエキ</t>
    </rPh>
    <phoneticPr fontId="3"/>
  </si>
  <si>
    <t>Cost of sales</t>
    <phoneticPr fontId="3"/>
  </si>
  <si>
    <t>売上原価</t>
    <phoneticPr fontId="5"/>
  </si>
  <si>
    <t>売上原価</t>
  </si>
  <si>
    <t>Net sales</t>
    <phoneticPr fontId="3"/>
  </si>
  <si>
    <t>売上高</t>
    <phoneticPr fontId="3"/>
  </si>
  <si>
    <t>2011/3</t>
    <phoneticPr fontId="3"/>
  </si>
  <si>
    <t>■会計年度/For the Year</t>
    <rPh sb="1" eb="3">
      <t>カイケイ</t>
    </rPh>
    <rPh sb="3" eb="5">
      <t>ネンド</t>
    </rPh>
    <phoneticPr fontId="3"/>
  </si>
  <si>
    <t>主要財務データの推移/Financial Highlights</t>
    <rPh sb="0" eb="2">
      <t>シュヨウ</t>
    </rPh>
    <rPh sb="2" eb="4">
      <t>ザイム</t>
    </rPh>
    <rPh sb="8" eb="10">
      <t>スイイ</t>
    </rPh>
    <phoneticPr fontId="5"/>
  </si>
  <si>
    <t>3月31日に終了した事業年度、または3月31日現在/For theYears ended March 31(As of March 31)</t>
    <rPh sb="19" eb="20">
      <t>ガツ</t>
    </rPh>
    <rPh sb="22" eb="23">
      <t>ニチ</t>
    </rPh>
    <rPh sb="23" eb="25">
      <t>ゲンザイ</t>
    </rPh>
    <phoneticPr fontId="3"/>
  </si>
  <si>
    <t>連結/Consolidated</t>
    <rPh sb="0" eb="2">
      <t>レンケツ</t>
    </rPh>
    <phoneticPr fontId="5"/>
  </si>
  <si>
    <t>/</t>
    <phoneticPr fontId="3"/>
  </si>
  <si>
    <t>Enterprise &amp; Solutions</t>
    <phoneticPr fontId="3"/>
  </si>
  <si>
    <t>法人・ソリューション</t>
    <rPh sb="0" eb="2">
      <t>ホウジン</t>
    </rPh>
    <phoneticPr fontId="3"/>
  </si>
  <si>
    <t>Financial</t>
    <phoneticPr fontId="3"/>
  </si>
  <si>
    <t>金融</t>
    <rPh sb="0" eb="2">
      <t>キンユウ</t>
    </rPh>
    <phoneticPr fontId="3"/>
  </si>
  <si>
    <t>Public &amp; Social Infrastructure</t>
    <phoneticPr fontId="3"/>
  </si>
  <si>
    <t>公共・社会基盤</t>
    <rPh sb="0" eb="2">
      <t>コウキョウ</t>
    </rPh>
    <rPh sb="3" eb="5">
      <t>シャカイ</t>
    </rPh>
    <rPh sb="5" eb="7">
      <t>キバン</t>
    </rPh>
    <phoneticPr fontId="3"/>
  </si>
  <si>
    <t>Capital Expenditures</t>
    <phoneticPr fontId="3"/>
  </si>
  <si>
    <t>Orders On Hand</t>
    <phoneticPr fontId="3"/>
  </si>
  <si>
    <t>受注残高</t>
    <phoneticPr fontId="3"/>
  </si>
  <si>
    <t>受注高</t>
    <phoneticPr fontId="3"/>
  </si>
  <si>
    <t>/</t>
    <phoneticPr fontId="3"/>
  </si>
  <si>
    <t>Enterprise &amp; Solutions</t>
    <phoneticPr fontId="3"/>
  </si>
  <si>
    <t>Financial</t>
    <phoneticPr fontId="3"/>
  </si>
  <si>
    <t>Public &amp; Social Infrastructure</t>
    <phoneticPr fontId="3"/>
  </si>
  <si>
    <t>Net Sales (to External Customers)</t>
    <phoneticPr fontId="3"/>
  </si>
  <si>
    <t>売上高（外部顧客向け）</t>
    <rPh sb="4" eb="6">
      <t>ガイブ</t>
    </rPh>
    <rPh sb="6" eb="8">
      <t>コキャク</t>
    </rPh>
    <rPh sb="8" eb="9">
      <t>ム</t>
    </rPh>
    <phoneticPr fontId="3"/>
  </si>
  <si>
    <t>Income before Income Taxes  (including Internal Transaction)</t>
    <phoneticPr fontId="3"/>
  </si>
  <si>
    <t>税金等調整前当期純利益(内部取引を含む）</t>
    <phoneticPr fontId="3"/>
  </si>
  <si>
    <t>Operating Income (including Internal Transaction)</t>
    <phoneticPr fontId="3"/>
  </si>
  <si>
    <t>営業利益(内部取引を含む）</t>
    <rPh sb="0" eb="2">
      <t>エイギョウ</t>
    </rPh>
    <phoneticPr fontId="3"/>
  </si>
  <si>
    <t>Net Sales (including Internal Transaction)</t>
    <phoneticPr fontId="3"/>
  </si>
  <si>
    <t>売上高(内部取引を含む）</t>
    <rPh sb="4" eb="6">
      <t>ナイブ</t>
    </rPh>
    <rPh sb="6" eb="8">
      <t>トリヒキ</t>
    </rPh>
    <rPh sb="9" eb="10">
      <t>フク</t>
    </rPh>
    <phoneticPr fontId="3"/>
  </si>
  <si>
    <t>2016/3</t>
    <phoneticPr fontId="9"/>
  </si>
  <si>
    <t>Description</t>
  </si>
  <si>
    <t>区　　　　分</t>
    <phoneticPr fontId="3"/>
  </si>
  <si>
    <t>セグメント情報/Financial Results by Segment</t>
    <rPh sb="5" eb="7">
      <t>ジョウホウ</t>
    </rPh>
    <phoneticPr fontId="5"/>
  </si>
  <si>
    <t>3月31日に終了した事業年度/For the Years ended March 31</t>
    <phoneticPr fontId="3"/>
  </si>
  <si>
    <t>TOTAL LIABILITIES AND NET ASSETS</t>
    <phoneticPr fontId="5"/>
  </si>
  <si>
    <t>負債純資産合計</t>
    <phoneticPr fontId="5"/>
  </si>
  <si>
    <t>TOTAL NET ASSETS</t>
    <phoneticPr fontId="5"/>
  </si>
  <si>
    <t>純資産合計</t>
    <rPh sb="0" eb="3">
      <t>ジュンシサン</t>
    </rPh>
    <phoneticPr fontId="5"/>
  </si>
  <si>
    <t>Non-controlling interests</t>
    <phoneticPr fontId="5"/>
  </si>
  <si>
    <t>非支配株主持分</t>
    <rPh sb="0" eb="1">
      <t>ヒ</t>
    </rPh>
    <rPh sb="1" eb="3">
      <t>シハイ</t>
    </rPh>
    <rPh sb="3" eb="5">
      <t>カブヌシ</t>
    </rPh>
    <rPh sb="5" eb="7">
      <t>モチブン</t>
    </rPh>
    <phoneticPr fontId="5"/>
  </si>
  <si>
    <t>-</t>
  </si>
  <si>
    <t>　Other accumulated other comprehensive income</t>
    <phoneticPr fontId="5"/>
  </si>
  <si>
    <t>その他</t>
    <rPh sb="2" eb="3">
      <t>ホカ</t>
    </rPh>
    <phoneticPr fontId="5"/>
  </si>
  <si>
    <t>　Remeasurements of defined benefit plans</t>
    <phoneticPr fontId="5"/>
  </si>
  <si>
    <t>退職給付に係る調整累計額</t>
    <rPh sb="0" eb="2">
      <t>タイショク</t>
    </rPh>
    <rPh sb="2" eb="4">
      <t>キュウフ</t>
    </rPh>
    <rPh sb="5" eb="6">
      <t>カカ</t>
    </rPh>
    <rPh sb="7" eb="9">
      <t>チョウセイ</t>
    </rPh>
    <rPh sb="9" eb="12">
      <t>ルイケイガク</t>
    </rPh>
    <phoneticPr fontId="5"/>
  </si>
  <si>
    <t>-</t>
    <phoneticPr fontId="5"/>
  </si>
  <si>
    <t>　Pension liability adjustments</t>
    <phoneticPr fontId="5"/>
  </si>
  <si>
    <t>年金債務調整額</t>
    <rPh sb="0" eb="2">
      <t>ネンキン</t>
    </rPh>
    <rPh sb="2" eb="4">
      <t>サイム</t>
    </rPh>
    <rPh sb="4" eb="6">
      <t>チョウセイ</t>
    </rPh>
    <rPh sb="6" eb="7">
      <t>ガク</t>
    </rPh>
    <phoneticPr fontId="5"/>
  </si>
  <si>
    <t>　Translation adjustments</t>
    <phoneticPr fontId="5"/>
  </si>
  <si>
    <t>為替換算調整勘定</t>
  </si>
  <si>
    <t>　Deferred gains and losses on hedge</t>
    <phoneticPr fontId="5"/>
  </si>
  <si>
    <t>繰延ヘッジ損益</t>
    <rPh sb="0" eb="2">
      <t>クリノベ</t>
    </rPh>
    <rPh sb="5" eb="7">
      <t>ソンエキ</t>
    </rPh>
    <phoneticPr fontId="5"/>
  </si>
  <si>
    <t>　Unrealized gains on investment securities, net of taxes</t>
    <phoneticPr fontId="5"/>
  </si>
  <si>
    <t>その他有価証券評価差額金</t>
  </si>
  <si>
    <t>Accumulated Other Comprehensive Income</t>
    <phoneticPr fontId="5"/>
  </si>
  <si>
    <t>その他の包括利益累計額</t>
    <rPh sb="2" eb="3">
      <t>タ</t>
    </rPh>
    <rPh sb="4" eb="6">
      <t>ホウカツ</t>
    </rPh>
    <rPh sb="6" eb="8">
      <t>リエキ</t>
    </rPh>
    <rPh sb="8" eb="11">
      <t>ルイケイガク</t>
    </rPh>
    <phoneticPr fontId="5"/>
  </si>
  <si>
    <t>-</t>
    <phoneticPr fontId="5"/>
  </si>
  <si>
    <t xml:space="preserve">  Treasury shares</t>
    <phoneticPr fontId="5"/>
  </si>
  <si>
    <t>/</t>
    <phoneticPr fontId="5"/>
  </si>
  <si>
    <t>自己株式</t>
    <rPh sb="0" eb="2">
      <t>ジコ</t>
    </rPh>
    <rPh sb="2" eb="4">
      <t>カブシキ</t>
    </rPh>
    <phoneticPr fontId="5"/>
  </si>
  <si>
    <t>　Retained Earnings</t>
  </si>
  <si>
    <t>利益剰余金</t>
  </si>
  <si>
    <t>　Additional paid-in capital</t>
    <phoneticPr fontId="5"/>
  </si>
  <si>
    <t>資本剰余金</t>
  </si>
  <si>
    <t>　Common Stock</t>
    <phoneticPr fontId="5"/>
  </si>
  <si>
    <t>資本金</t>
  </si>
  <si>
    <t>Shareholders' Equity</t>
    <phoneticPr fontId="5"/>
  </si>
  <si>
    <t>株主資本</t>
    <rPh sb="0" eb="2">
      <t>カブヌシ</t>
    </rPh>
    <rPh sb="2" eb="4">
      <t>シホン</t>
    </rPh>
    <phoneticPr fontId="5"/>
  </si>
  <si>
    <t>NET ASSETS</t>
    <phoneticPr fontId="5"/>
  </si>
  <si>
    <t>純資産の部</t>
    <phoneticPr fontId="5"/>
  </si>
  <si>
    <t>TOTAL LIABILITIES</t>
    <phoneticPr fontId="5"/>
  </si>
  <si>
    <t>負債合計</t>
    <phoneticPr fontId="5"/>
  </si>
  <si>
    <t>　Other non-current liabilities</t>
    <phoneticPr fontId="5"/>
  </si>
  <si>
    <t>その他</t>
    <rPh sb="2" eb="3">
      <t>タ</t>
    </rPh>
    <phoneticPr fontId="5"/>
  </si>
  <si>
    <t xml:space="preserve">  Asset retirement obligations</t>
    <phoneticPr fontId="5"/>
  </si>
  <si>
    <t>資産除去債務</t>
    <rPh sb="0" eb="2">
      <t>シサン</t>
    </rPh>
    <rPh sb="2" eb="4">
      <t>ジョキョ</t>
    </rPh>
    <rPh sb="4" eb="6">
      <t>サイム</t>
    </rPh>
    <phoneticPr fontId="5"/>
  </si>
  <si>
    <t>　Provision for retirement allowances to directors and statutory auditors</t>
    <phoneticPr fontId="5"/>
  </si>
  <si>
    <t>役員退職慰労引当金</t>
    <rPh sb="0" eb="2">
      <t>ヤクイン</t>
    </rPh>
    <rPh sb="2" eb="4">
      <t>タイショク</t>
    </rPh>
    <rPh sb="4" eb="6">
      <t>イロウ</t>
    </rPh>
    <rPh sb="6" eb="8">
      <t>ヒキアテ</t>
    </rPh>
    <rPh sb="8" eb="9">
      <t>キン</t>
    </rPh>
    <phoneticPr fontId="5"/>
  </si>
  <si>
    <t>　Net defined benefit liability</t>
    <phoneticPr fontId="5"/>
  </si>
  <si>
    <t>退職給付に係る負債</t>
    <rPh sb="0" eb="2">
      <t>タイショク</t>
    </rPh>
    <rPh sb="2" eb="4">
      <t>キュウフ</t>
    </rPh>
    <rPh sb="5" eb="6">
      <t>カカ</t>
    </rPh>
    <rPh sb="7" eb="9">
      <t>フサイ</t>
    </rPh>
    <phoneticPr fontId="5"/>
  </si>
  <si>
    <t>　Provision for retirement benefits</t>
    <phoneticPr fontId="5"/>
  </si>
  <si>
    <t>退職給付引当金</t>
    <rPh sb="0" eb="2">
      <t>タイショク</t>
    </rPh>
    <rPh sb="2" eb="4">
      <t>キュウフ</t>
    </rPh>
    <rPh sb="4" eb="6">
      <t>ヒキアテ</t>
    </rPh>
    <rPh sb="6" eb="7">
      <t>キン</t>
    </rPh>
    <phoneticPr fontId="5"/>
  </si>
  <si>
    <t xml:space="preserve">  Deferred tax liabilities</t>
    <phoneticPr fontId="5"/>
  </si>
  <si>
    <t>繰延税金負債</t>
    <rPh sb="0" eb="2">
      <t>クリノベ</t>
    </rPh>
    <rPh sb="2" eb="4">
      <t>ゼイキン</t>
    </rPh>
    <rPh sb="4" eb="6">
      <t>フサイ</t>
    </rPh>
    <phoneticPr fontId="5"/>
  </si>
  <si>
    <t>　Obligation under capital leases</t>
    <phoneticPr fontId="5"/>
  </si>
  <si>
    <t>リース債務</t>
    <rPh sb="3" eb="5">
      <t>サイム</t>
    </rPh>
    <phoneticPr fontId="5"/>
  </si>
  <si>
    <t>　Long-term debt</t>
    <phoneticPr fontId="5"/>
  </si>
  <si>
    <t>長期借入金</t>
    <rPh sb="0" eb="2">
      <t>チョウキ</t>
    </rPh>
    <rPh sb="2" eb="4">
      <t>カリイレ</t>
    </rPh>
    <rPh sb="4" eb="5">
      <t>キン</t>
    </rPh>
    <phoneticPr fontId="5"/>
  </si>
  <si>
    <t>　Bonds payable</t>
    <phoneticPr fontId="5"/>
  </si>
  <si>
    <t>社債</t>
    <rPh sb="0" eb="2">
      <t>シャサイ</t>
    </rPh>
    <phoneticPr fontId="5"/>
  </si>
  <si>
    <t>Non-Current Liabilities</t>
    <phoneticPr fontId="5"/>
  </si>
  <si>
    <t>固定負債</t>
    <phoneticPr fontId="5"/>
  </si>
  <si>
    <t>　Other  current liabilities</t>
    <phoneticPr fontId="5"/>
  </si>
  <si>
    <t>その他</t>
  </si>
  <si>
    <t xml:space="preserve">  Asset retirement obligations</t>
    <phoneticPr fontId="5"/>
  </si>
  <si>
    <t>　Allowance for contract losses</t>
    <phoneticPr fontId="5"/>
  </si>
  <si>
    <t>受注損失引当金</t>
    <rPh sb="0" eb="2">
      <t>ジュチュウ</t>
    </rPh>
    <rPh sb="2" eb="4">
      <t>ソンシツ</t>
    </rPh>
    <rPh sb="4" eb="6">
      <t>ヒキアテ</t>
    </rPh>
    <rPh sb="6" eb="7">
      <t>キン</t>
    </rPh>
    <phoneticPr fontId="5"/>
  </si>
  <si>
    <t xml:space="preserve">  Advances received</t>
    <phoneticPr fontId="5"/>
  </si>
  <si>
    <t>前受金</t>
    <rPh sb="0" eb="1">
      <t>マエ</t>
    </rPh>
    <rPh sb="1" eb="2">
      <t>ウ</t>
    </rPh>
    <rPh sb="2" eb="3">
      <t>キン</t>
    </rPh>
    <phoneticPr fontId="5"/>
  </si>
  <si>
    <t>　Income taxes payable</t>
    <phoneticPr fontId="5"/>
  </si>
  <si>
    <t>未払法人税等</t>
  </si>
  <si>
    <t>　Accounts payable-other</t>
    <phoneticPr fontId="5"/>
  </si>
  <si>
    <t>未払金</t>
    <rPh sb="0" eb="1">
      <t>ミ</t>
    </rPh>
    <rPh sb="1" eb="2">
      <t>バラ</t>
    </rPh>
    <rPh sb="2" eb="3">
      <t>キン</t>
    </rPh>
    <phoneticPr fontId="5"/>
  </si>
  <si>
    <t>　Obligation under capital leases</t>
    <phoneticPr fontId="5"/>
  </si>
  <si>
    <t>リース債務</t>
  </si>
  <si>
    <t>　Current portion of bonds payable</t>
    <phoneticPr fontId="5"/>
  </si>
  <si>
    <t>1年内償還予定の社債</t>
    <rPh sb="3" eb="5">
      <t>ショウカン</t>
    </rPh>
    <rPh sb="5" eb="7">
      <t>ヨテイ</t>
    </rPh>
    <rPh sb="8" eb="10">
      <t>シャサイ</t>
    </rPh>
    <phoneticPr fontId="5"/>
  </si>
  <si>
    <t>　Current portion of long-term debt</t>
    <phoneticPr fontId="5"/>
  </si>
  <si>
    <t>1年内返済予定の長期借入金</t>
    <rPh sb="10" eb="12">
      <t>カリイレ</t>
    </rPh>
    <rPh sb="12" eb="13">
      <t>キン</t>
    </rPh>
    <phoneticPr fontId="5"/>
  </si>
  <si>
    <t>　Commercial Paper</t>
    <phoneticPr fontId="5"/>
  </si>
  <si>
    <t>コマーシャル・ペーパー</t>
  </si>
  <si>
    <t>　Short-term borrowings</t>
    <phoneticPr fontId="5"/>
  </si>
  <si>
    <t>短期借入金</t>
  </si>
  <si>
    <t>　Accounts payable</t>
    <phoneticPr fontId="5"/>
  </si>
  <si>
    <t>買掛金</t>
    <rPh sb="0" eb="3">
      <t>カイカケキン</t>
    </rPh>
    <phoneticPr fontId="5"/>
  </si>
  <si>
    <t>Current Liabilities</t>
    <phoneticPr fontId="5"/>
  </si>
  <si>
    <t>流動負債</t>
    <phoneticPr fontId="5"/>
  </si>
  <si>
    <t>LIABILITIES</t>
  </si>
  <si>
    <t>負債の部</t>
    <rPh sb="0" eb="2">
      <t>フサイ</t>
    </rPh>
    <rPh sb="3" eb="4">
      <t>ブ</t>
    </rPh>
    <phoneticPr fontId="5"/>
  </si>
  <si>
    <t>TOTAL ASSETS</t>
    <phoneticPr fontId="5"/>
  </si>
  <si>
    <t>資産合計</t>
    <phoneticPr fontId="5"/>
  </si>
  <si>
    <t>　Deferred bond discounts</t>
    <phoneticPr fontId="5"/>
  </si>
  <si>
    <t>社債発行差金</t>
    <rPh sb="0" eb="2">
      <t>シャサイ</t>
    </rPh>
    <rPh sb="2" eb="4">
      <t>ハッコウ</t>
    </rPh>
    <rPh sb="4" eb="6">
      <t>サキン</t>
    </rPh>
    <phoneticPr fontId="5"/>
  </si>
  <si>
    <t>Deferred charges</t>
    <phoneticPr fontId="5"/>
  </si>
  <si>
    <t>繰延資産</t>
    <phoneticPr fontId="5"/>
  </si>
  <si>
    <t>Total Non-Current Assets</t>
    <phoneticPr fontId="5"/>
  </si>
  <si>
    <t>固定資産合計</t>
    <phoneticPr fontId="5"/>
  </si>
  <si>
    <t>　Allowance for doubtful accounts</t>
    <phoneticPr fontId="5"/>
  </si>
  <si>
    <t>貸倒引当金</t>
    <rPh sb="0" eb="1">
      <t>カ</t>
    </rPh>
    <rPh sb="1" eb="2">
      <t>ダオ</t>
    </rPh>
    <rPh sb="2" eb="4">
      <t>ヒキアテ</t>
    </rPh>
    <rPh sb="4" eb="5">
      <t>キン</t>
    </rPh>
    <phoneticPr fontId="5"/>
  </si>
  <si>
    <t>　Other assets</t>
    <phoneticPr fontId="5"/>
  </si>
  <si>
    <t>　Deferred income taxes</t>
    <phoneticPr fontId="5"/>
  </si>
  <si>
    <t>繰延税金資産</t>
  </si>
  <si>
    <t xml:space="preserve">  Net defined benefit asset</t>
    <phoneticPr fontId="5"/>
  </si>
  <si>
    <t>退職給付に係る資産</t>
    <rPh sb="0" eb="2">
      <t>タイショク</t>
    </rPh>
    <rPh sb="2" eb="4">
      <t>キュウフ</t>
    </rPh>
    <rPh sb="5" eb="6">
      <t>カカ</t>
    </rPh>
    <rPh sb="7" eb="9">
      <t>シサン</t>
    </rPh>
    <phoneticPr fontId="5"/>
  </si>
  <si>
    <t>　Investments in securities</t>
    <phoneticPr fontId="5"/>
  </si>
  <si>
    <t>投資有価証券</t>
  </si>
  <si>
    <t>Investments and Other Assets</t>
    <phoneticPr fontId="5"/>
  </si>
  <si>
    <t>投資その他の資産</t>
    <phoneticPr fontId="5"/>
  </si>
  <si>
    <t>　Other intangible assets</t>
    <phoneticPr fontId="5"/>
  </si>
  <si>
    <t>　Lease assets</t>
    <phoneticPr fontId="5"/>
  </si>
  <si>
    <t>リース資産</t>
    <rPh sb="3" eb="5">
      <t>シサン</t>
    </rPh>
    <phoneticPr fontId="5"/>
  </si>
  <si>
    <t>　Goodwill</t>
    <phoneticPr fontId="5"/>
  </si>
  <si>
    <t>のれん</t>
  </si>
  <si>
    <t>　Development costs of software in progress</t>
    <phoneticPr fontId="5"/>
  </si>
  <si>
    <t>ソフトウエア仮勘定</t>
    <phoneticPr fontId="5"/>
  </si>
  <si>
    <t>　Software</t>
    <phoneticPr fontId="5"/>
  </si>
  <si>
    <t>ソフトウエア</t>
  </si>
  <si>
    <t>Intangible Assets</t>
    <phoneticPr fontId="5"/>
  </si>
  <si>
    <t>無形固定資産</t>
    <phoneticPr fontId="5"/>
  </si>
  <si>
    <t>　Other, net</t>
    <phoneticPr fontId="5"/>
  </si>
  <si>
    <t>その他（純額）</t>
    <rPh sb="2" eb="3">
      <t>タ</t>
    </rPh>
    <rPh sb="4" eb="5">
      <t>ジュン</t>
    </rPh>
    <rPh sb="5" eb="6">
      <t>ガク</t>
    </rPh>
    <phoneticPr fontId="5"/>
  </si>
  <si>
    <t>　Construction in progress</t>
    <phoneticPr fontId="5"/>
  </si>
  <si>
    <t>建設仮勘定</t>
    <rPh sb="0" eb="2">
      <t>ケンセツ</t>
    </rPh>
    <rPh sb="2" eb="5">
      <t>カリカンジョウ</t>
    </rPh>
    <phoneticPr fontId="5"/>
  </si>
  <si>
    <t>　Lease assets, net</t>
    <phoneticPr fontId="5"/>
  </si>
  <si>
    <t>リース資産（純額）</t>
    <rPh sb="3" eb="5">
      <t>シサン</t>
    </rPh>
    <phoneticPr fontId="5"/>
  </si>
  <si>
    <t>　Land</t>
    <phoneticPr fontId="5"/>
  </si>
  <si>
    <t>土地</t>
    <rPh sb="0" eb="2">
      <t>トチ</t>
    </rPh>
    <phoneticPr fontId="5"/>
  </si>
  <si>
    <t>　Furniture, fixtures and tools, net</t>
    <phoneticPr fontId="5"/>
  </si>
  <si>
    <t>工具、器具及び備品（純額）</t>
    <rPh sb="0" eb="2">
      <t>コウグ</t>
    </rPh>
    <rPh sb="3" eb="5">
      <t>キグ</t>
    </rPh>
    <rPh sb="5" eb="6">
      <t>オヨ</t>
    </rPh>
    <rPh sb="7" eb="9">
      <t>ビヒン</t>
    </rPh>
    <phoneticPr fontId="5"/>
  </si>
  <si>
    <t>　Machinery, equipment and vehicles, net</t>
    <phoneticPr fontId="5"/>
  </si>
  <si>
    <t>機械装置及び運搬具（純額）</t>
    <rPh sb="0" eb="2">
      <t>キカイ</t>
    </rPh>
    <rPh sb="2" eb="4">
      <t>ソウチ</t>
    </rPh>
    <rPh sb="4" eb="5">
      <t>オヨ</t>
    </rPh>
    <rPh sb="6" eb="8">
      <t>ウンパン</t>
    </rPh>
    <rPh sb="8" eb="9">
      <t>グ</t>
    </rPh>
    <phoneticPr fontId="5"/>
  </si>
  <si>
    <t>　Buildings and structures, net</t>
    <phoneticPr fontId="5"/>
  </si>
  <si>
    <t>建物及び構築物（純額）</t>
    <rPh sb="0" eb="2">
      <t>タテモノ</t>
    </rPh>
    <rPh sb="2" eb="3">
      <t>オヨ</t>
    </rPh>
    <rPh sb="4" eb="7">
      <t>コウチクブツ</t>
    </rPh>
    <phoneticPr fontId="5"/>
  </si>
  <si>
    <t>　Data communication facilities, net</t>
    <phoneticPr fontId="5"/>
  </si>
  <si>
    <t>データ通信設備（純額）</t>
    <rPh sb="3" eb="5">
      <t>ツウシン</t>
    </rPh>
    <rPh sb="5" eb="7">
      <t>セツビ</t>
    </rPh>
    <rPh sb="8" eb="9">
      <t>ジュン</t>
    </rPh>
    <rPh sb="9" eb="10">
      <t>ガク</t>
    </rPh>
    <phoneticPr fontId="5"/>
  </si>
  <si>
    <t>Property and Equipment</t>
    <phoneticPr fontId="5"/>
  </si>
  <si>
    <t>有形固定資産</t>
    <phoneticPr fontId="5"/>
  </si>
  <si>
    <t>　Allowance for doubtful accounts</t>
    <phoneticPr fontId="5"/>
  </si>
  <si>
    <t>　Other current assets</t>
    <phoneticPr fontId="5"/>
  </si>
  <si>
    <t>　Deposits paid</t>
    <phoneticPr fontId="5"/>
  </si>
  <si>
    <t>/</t>
    <phoneticPr fontId="5"/>
  </si>
  <si>
    <t>預け金</t>
    <rPh sb="0" eb="1">
      <t>アズ</t>
    </rPh>
    <rPh sb="2" eb="3">
      <t>キン</t>
    </rPh>
    <phoneticPr fontId="5"/>
  </si>
  <si>
    <t>　Deferred income taxes</t>
    <phoneticPr fontId="5"/>
  </si>
  <si>
    <t>　Inventories</t>
    <phoneticPr fontId="5"/>
  </si>
  <si>
    <t>たな卸資産</t>
  </si>
  <si>
    <t>　Short-term investment securities</t>
    <phoneticPr fontId="5"/>
  </si>
  <si>
    <t>有価証券</t>
    <rPh sb="0" eb="2">
      <t>ユウカ</t>
    </rPh>
    <rPh sb="2" eb="4">
      <t>ショウケン</t>
    </rPh>
    <phoneticPr fontId="5"/>
  </si>
  <si>
    <t>　Lease receivables and investment assets</t>
    <phoneticPr fontId="5"/>
  </si>
  <si>
    <t>リース債権及びリース投資資産</t>
    <rPh sb="3" eb="5">
      <t>サイケン</t>
    </rPh>
    <rPh sb="5" eb="6">
      <t>オヨ</t>
    </rPh>
    <rPh sb="10" eb="12">
      <t>トウシ</t>
    </rPh>
    <rPh sb="12" eb="14">
      <t>シサン</t>
    </rPh>
    <phoneticPr fontId="5"/>
  </si>
  <si>
    <t>　Notes receivable and accounts receivable</t>
    <phoneticPr fontId="5"/>
  </si>
  <si>
    <t>受取手形及び売掛金</t>
    <rPh sb="0" eb="1">
      <t>ウ</t>
    </rPh>
    <rPh sb="1" eb="2">
      <t>ト</t>
    </rPh>
    <rPh sb="2" eb="4">
      <t>テガタ</t>
    </rPh>
    <rPh sb="4" eb="5">
      <t>オヨ</t>
    </rPh>
    <rPh sb="6" eb="8">
      <t>ウリカケ</t>
    </rPh>
    <rPh sb="8" eb="9">
      <t>キン</t>
    </rPh>
    <phoneticPr fontId="5"/>
  </si>
  <si>
    <t>　Cash on hand and at banks</t>
    <phoneticPr fontId="5"/>
  </si>
  <si>
    <t>現金及び預金</t>
  </si>
  <si>
    <t>Current Assets</t>
    <phoneticPr fontId="5"/>
  </si>
  <si>
    <t>流動資産</t>
    <phoneticPr fontId="5"/>
  </si>
  <si>
    <t>ASSETS</t>
    <phoneticPr fontId="5"/>
  </si>
  <si>
    <t>資産の部</t>
    <rPh sb="0" eb="2">
      <t>シサン</t>
    </rPh>
    <rPh sb="3" eb="4">
      <t>ブ</t>
    </rPh>
    <phoneticPr fontId="5"/>
  </si>
  <si>
    <t>2016/3</t>
    <phoneticPr fontId="9"/>
  </si>
  <si>
    <t>2015/3</t>
    <phoneticPr fontId="5"/>
  </si>
  <si>
    <t>2014/3</t>
    <phoneticPr fontId="5"/>
  </si>
  <si>
    <t>Description</t>
    <phoneticPr fontId="5"/>
  </si>
  <si>
    <t>区　　分</t>
    <phoneticPr fontId="5"/>
  </si>
  <si>
    <t>（単位：百万円/Unit: \ million）</t>
    <phoneticPr fontId="5"/>
  </si>
  <si>
    <t>貸借対照表/Balance Sheets</t>
    <phoneticPr fontId="5"/>
  </si>
  <si>
    <t>3月31日現在/As of March 31</t>
    <rPh sb="5" eb="7">
      <t>ゲンザイ</t>
    </rPh>
    <phoneticPr fontId="5"/>
  </si>
  <si>
    <t>Net Income(loss) attributable to non-controlling interests</t>
    <phoneticPr fontId="3"/>
  </si>
  <si>
    <t>非支配株主に帰属する当期純利益又は
非支配株主に帰属する当期純損失（△）</t>
    <rPh sb="0" eb="1">
      <t>ヒ</t>
    </rPh>
    <rPh sb="1" eb="3">
      <t>シハイ</t>
    </rPh>
    <rPh sb="3" eb="5">
      <t>カブヌシ</t>
    </rPh>
    <rPh sb="6" eb="8">
      <t>キゾク</t>
    </rPh>
    <rPh sb="10" eb="12">
      <t>トウキ</t>
    </rPh>
    <rPh sb="12" eb="15">
      <t>ジュンリエキ</t>
    </rPh>
    <rPh sb="15" eb="16">
      <t>マタ</t>
    </rPh>
    <rPh sb="31" eb="33">
      <t>ソンシツ</t>
    </rPh>
    <phoneticPr fontId="5"/>
  </si>
  <si>
    <t>親会社株主に帰属する当期純利益</t>
    <rPh sb="0" eb="3">
      <t>オヤガイシャ</t>
    </rPh>
    <rPh sb="3" eb="5">
      <t>カブヌシ</t>
    </rPh>
    <rPh sb="6" eb="8">
      <t>キゾク</t>
    </rPh>
    <rPh sb="10" eb="12">
      <t>トウキ</t>
    </rPh>
    <phoneticPr fontId="5"/>
  </si>
  <si>
    <t>Net Income</t>
  </si>
  <si>
    <t>当期純利益</t>
    <rPh sb="0" eb="2">
      <t>トウキ</t>
    </rPh>
    <phoneticPr fontId="5"/>
  </si>
  <si>
    <t>　Income taxes-deferred</t>
    <phoneticPr fontId="5"/>
  </si>
  <si>
    <t>法人税等調整額</t>
    <phoneticPr fontId="5"/>
  </si>
  <si>
    <t>　Income taxes-current</t>
    <phoneticPr fontId="5"/>
  </si>
  <si>
    <t>法人税、住民税及び事業税</t>
    <phoneticPr fontId="5"/>
  </si>
  <si>
    <t>Income Taxes</t>
    <phoneticPr fontId="5"/>
  </si>
  <si>
    <t>法人税等</t>
    <rPh sb="0" eb="4">
      <t>ホウジンゼイトウ</t>
    </rPh>
    <phoneticPr fontId="5"/>
  </si>
  <si>
    <t>Income before Income Taxes</t>
    <phoneticPr fontId="5"/>
  </si>
  <si>
    <t>税金等調整前当期純利益</t>
    <phoneticPr fontId="5"/>
  </si>
  <si>
    <t>Extraordinary loss</t>
    <phoneticPr fontId="5"/>
  </si>
  <si>
    <t>特別損失</t>
    <rPh sb="0" eb="2">
      <t>トクベツ</t>
    </rPh>
    <rPh sb="2" eb="4">
      <t>ソンシツ</t>
    </rPh>
    <phoneticPr fontId="5"/>
  </si>
  <si>
    <t>Extraordinary income</t>
    <phoneticPr fontId="5"/>
  </si>
  <si>
    <t>特別利益</t>
    <rPh sb="0" eb="2">
      <t>トクベツ</t>
    </rPh>
    <rPh sb="2" eb="4">
      <t>リエキ</t>
    </rPh>
    <phoneticPr fontId="5"/>
  </si>
  <si>
    <t>Ordinary Income</t>
    <phoneticPr fontId="5"/>
  </si>
  <si>
    <t>Non-Operating Expenses</t>
    <phoneticPr fontId="5"/>
  </si>
  <si>
    <t>営業外費用</t>
    <rPh sb="0" eb="2">
      <t>エイギョウ</t>
    </rPh>
    <rPh sb="2" eb="3">
      <t>ガイ</t>
    </rPh>
    <rPh sb="3" eb="5">
      <t>ヒヨウ</t>
    </rPh>
    <phoneticPr fontId="5"/>
  </si>
  <si>
    <t>Non-Operating Income</t>
    <phoneticPr fontId="5"/>
  </si>
  <si>
    <t>営業外収益</t>
    <rPh sb="0" eb="3">
      <t>エイギョウガイ</t>
    </rPh>
    <rPh sb="3" eb="5">
      <t>シュウエキ</t>
    </rPh>
    <phoneticPr fontId="5"/>
  </si>
  <si>
    <t>Operating Income</t>
    <phoneticPr fontId="5"/>
  </si>
  <si>
    <t>営業利益</t>
    <phoneticPr fontId="5"/>
  </si>
  <si>
    <t xml:space="preserve">  Other Administrative Expenses</t>
    <phoneticPr fontId="5"/>
  </si>
  <si>
    <t>管理費等</t>
    <phoneticPr fontId="5"/>
  </si>
  <si>
    <t xml:space="preserve">  R&amp;D Expenses</t>
    <phoneticPr fontId="5"/>
  </si>
  <si>
    <t>研究開発費</t>
    <phoneticPr fontId="5"/>
  </si>
  <si>
    <t xml:space="preserve">  Selling Expenses</t>
    <phoneticPr fontId="5"/>
  </si>
  <si>
    <t>販売費</t>
    <phoneticPr fontId="5"/>
  </si>
  <si>
    <t>Selling, General and Administrative Expenses</t>
    <phoneticPr fontId="5"/>
  </si>
  <si>
    <t>販売費及び一般管理費</t>
    <phoneticPr fontId="5"/>
  </si>
  <si>
    <t>Gross Profit</t>
    <phoneticPr fontId="5"/>
  </si>
  <si>
    <t>売上総利益</t>
    <phoneticPr fontId="5"/>
  </si>
  <si>
    <t>Cost of Sales</t>
    <phoneticPr fontId="5"/>
  </si>
  <si>
    <t>Net Sales</t>
    <phoneticPr fontId="5"/>
  </si>
  <si>
    <t>売上高</t>
    <phoneticPr fontId="5"/>
  </si>
  <si>
    <t>2011/3</t>
    <phoneticPr fontId="3"/>
  </si>
  <si>
    <t>2010/3</t>
    <phoneticPr fontId="3"/>
  </si>
  <si>
    <t>2009/3</t>
    <phoneticPr fontId="3"/>
  </si>
  <si>
    <t>Description</t>
    <phoneticPr fontId="5"/>
  </si>
  <si>
    <t>/</t>
    <phoneticPr fontId="5"/>
  </si>
  <si>
    <t>区　　分</t>
    <phoneticPr fontId="5"/>
  </si>
  <si>
    <t>（単位：百万円/Unit: \ million）</t>
    <phoneticPr fontId="5"/>
  </si>
  <si>
    <t>損益計算書/Statements of Operations</t>
    <rPh sb="0" eb="2">
      <t>ソンエキ</t>
    </rPh>
    <rPh sb="2" eb="5">
      <t>ケイサンショ</t>
    </rPh>
    <phoneticPr fontId="5"/>
  </si>
  <si>
    <t>3月31日に終了した事業年度/For the Years ended March 31</t>
  </si>
  <si>
    <t>現金及び現金同等物の期末残高</t>
  </si>
  <si>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5"/>
  </si>
  <si>
    <t>配当金の支払額</t>
  </si>
  <si>
    <t>リース債務の返済による支出</t>
    <rPh sb="3" eb="5">
      <t>サイム</t>
    </rPh>
    <rPh sb="6" eb="8">
      <t>ヘンサイ</t>
    </rPh>
    <rPh sb="11" eb="13">
      <t>シシュツ</t>
    </rPh>
    <phoneticPr fontId="5"/>
  </si>
  <si>
    <t>短期借入金の純増減額（△は減少）</t>
  </si>
  <si>
    <t>コマーシャル・ペーパーの純増減額（△は減少）</t>
  </si>
  <si>
    <t>長期借入金の返済による支出</t>
  </si>
  <si>
    <t>長期借入れによる収入</t>
  </si>
  <si>
    <t>社債の償還による支出</t>
  </si>
  <si>
    <t>社債の発行による収入</t>
    <rPh sb="3" eb="5">
      <t>ハッコウ</t>
    </rPh>
    <rPh sb="8" eb="10">
      <t>シュウニュウ</t>
    </rPh>
    <phoneticPr fontId="5"/>
  </si>
  <si>
    <t>有価証券の純増減額（△は増加）</t>
    <rPh sb="0" eb="2">
      <t>ユウカ</t>
    </rPh>
    <rPh sb="2" eb="4">
      <t>ショウケン</t>
    </rPh>
    <rPh sb="5" eb="9">
      <t>ジュンゾウゲンガク</t>
    </rPh>
    <rPh sb="12" eb="14">
      <t>ゾウカ</t>
    </rPh>
    <phoneticPr fontId="5"/>
  </si>
  <si>
    <t>子会社株式の取得による支出</t>
  </si>
  <si>
    <t>事業譲受による支出</t>
    <rPh sb="0" eb="2">
      <t>ジギョウ</t>
    </rPh>
    <rPh sb="2" eb="3">
      <t>ユズ</t>
    </rPh>
    <rPh sb="3" eb="4">
      <t>ウ</t>
    </rPh>
    <rPh sb="7" eb="9">
      <t>シシュツ</t>
    </rPh>
    <phoneticPr fontId="5"/>
  </si>
  <si>
    <t>定期預金の純増減額（△は増加）</t>
    <rPh sb="0" eb="2">
      <t>テイキ</t>
    </rPh>
    <rPh sb="2" eb="4">
      <t>ヨキン</t>
    </rPh>
    <rPh sb="5" eb="9">
      <t>ジュンゾウゲンガク</t>
    </rPh>
    <rPh sb="12" eb="14">
      <t>ゾウカ</t>
    </rPh>
    <phoneticPr fontId="5"/>
  </si>
  <si>
    <t>連結の範囲の変更を伴う子会社株式の売却による支出</t>
    <rPh sb="0" eb="2">
      <t>レンケツ</t>
    </rPh>
    <rPh sb="3" eb="5">
      <t>ハンイ</t>
    </rPh>
    <rPh sb="6" eb="8">
      <t>ヘンコウ</t>
    </rPh>
    <rPh sb="9" eb="10">
      <t>トモナ</t>
    </rPh>
    <rPh sb="11" eb="14">
      <t>コガイシャ</t>
    </rPh>
    <rPh sb="14" eb="16">
      <t>カブシキ</t>
    </rPh>
    <rPh sb="17" eb="19">
      <t>バイキャク</t>
    </rPh>
    <rPh sb="22" eb="24">
      <t>シシュツ</t>
    </rPh>
    <phoneticPr fontId="5"/>
  </si>
  <si>
    <t>連結の範囲の変更を伴う子会社株式の取得による収入</t>
    <rPh sb="0" eb="2">
      <t>レンケツ</t>
    </rPh>
    <rPh sb="3" eb="5">
      <t>ハンイ</t>
    </rPh>
    <rPh sb="6" eb="8">
      <t>ヘンコウ</t>
    </rPh>
    <rPh sb="9" eb="10">
      <t>トモナ</t>
    </rPh>
    <rPh sb="14" eb="16">
      <t>カブシキ</t>
    </rPh>
    <rPh sb="22" eb="24">
      <t>シュウニュウ</t>
    </rPh>
    <phoneticPr fontId="5"/>
  </si>
  <si>
    <t>連結の範囲の変更を伴う子会社株式の取得による支出</t>
    <rPh sb="0" eb="2">
      <t>レンケツ</t>
    </rPh>
    <rPh sb="3" eb="5">
      <t>ハンイ</t>
    </rPh>
    <rPh sb="6" eb="8">
      <t>ヘンコウ</t>
    </rPh>
    <rPh sb="9" eb="10">
      <t>トモナ</t>
    </rPh>
    <rPh sb="14" eb="16">
      <t>カブシキ</t>
    </rPh>
    <phoneticPr fontId="5"/>
  </si>
  <si>
    <t>投資有価証券の売却による収入</t>
  </si>
  <si>
    <t>投資有価証券の取得による支出</t>
  </si>
  <si>
    <t>固定資産の売却による収入</t>
  </si>
  <si>
    <t>無形固定資産の取得による支出</t>
    <rPh sb="0" eb="2">
      <t>ムケイ</t>
    </rPh>
    <phoneticPr fontId="5"/>
  </si>
  <si>
    <t>有形固定資産の取得による支出</t>
    <rPh sb="0" eb="2">
      <t>ユウケイ</t>
    </rPh>
    <phoneticPr fontId="5"/>
  </si>
  <si>
    <t>法人税等の支払額又は還付額（△は支払）</t>
    <rPh sb="8" eb="9">
      <t>マタ</t>
    </rPh>
    <rPh sb="10" eb="12">
      <t>カンプ</t>
    </rPh>
    <rPh sb="12" eb="13">
      <t>ガク</t>
    </rPh>
    <rPh sb="16" eb="18">
      <t>シハラ</t>
    </rPh>
    <phoneticPr fontId="5"/>
  </si>
  <si>
    <t>利息の支払額</t>
  </si>
  <si>
    <t>利息及び配当金の受取額</t>
  </si>
  <si>
    <t>小計</t>
  </si>
  <si>
    <t>未払消費税等の増減額（△は減少）</t>
  </si>
  <si>
    <t>前受金の増減額（△は減少）</t>
    <rPh sb="0" eb="2">
      <t>マエウケ</t>
    </rPh>
    <rPh sb="2" eb="3">
      <t>キン</t>
    </rPh>
    <rPh sb="10" eb="12">
      <t>ゲンショウ</t>
    </rPh>
    <phoneticPr fontId="5"/>
  </si>
  <si>
    <t>仕入債務の増減額（△は減少）</t>
    <rPh sb="0" eb="2">
      <t>シイレ</t>
    </rPh>
    <rPh sb="11" eb="13">
      <t>ゲンショウ</t>
    </rPh>
    <phoneticPr fontId="5"/>
  </si>
  <si>
    <t>たな卸資産の増減額（△は増加）</t>
  </si>
  <si>
    <t>売上債権の増減額（△は増加）</t>
    <rPh sb="0" eb="2">
      <t>ウリアゲ</t>
    </rPh>
    <rPh sb="2" eb="4">
      <t>サイケン</t>
    </rPh>
    <rPh sb="11" eb="13">
      <t>ゾウカ</t>
    </rPh>
    <phoneticPr fontId="5"/>
  </si>
  <si>
    <t>固定資産減損損失</t>
    <rPh sb="0" eb="2">
      <t>コテイ</t>
    </rPh>
    <rPh sb="2" eb="4">
      <t>シサン</t>
    </rPh>
    <rPh sb="4" eb="6">
      <t>ゲンソン</t>
    </rPh>
    <rPh sb="6" eb="8">
      <t>ソンシツ</t>
    </rPh>
    <phoneticPr fontId="5"/>
  </si>
  <si>
    <t>出向政策の見直し等に係る関連費用</t>
    <rPh sb="0" eb="2">
      <t>シュッコウ</t>
    </rPh>
    <rPh sb="2" eb="4">
      <t>セイサク</t>
    </rPh>
    <rPh sb="5" eb="7">
      <t>ミナオ</t>
    </rPh>
    <rPh sb="8" eb="9">
      <t>トウ</t>
    </rPh>
    <rPh sb="10" eb="11">
      <t>カカワ</t>
    </rPh>
    <rPh sb="12" eb="14">
      <t>カンレン</t>
    </rPh>
    <rPh sb="14" eb="16">
      <t>ヒヨウ</t>
    </rPh>
    <phoneticPr fontId="5"/>
  </si>
  <si>
    <t>リース会計基準の適用に伴う影響額</t>
    <rPh sb="3" eb="5">
      <t>カイケイ</t>
    </rPh>
    <rPh sb="5" eb="7">
      <t>キジュン</t>
    </rPh>
    <rPh sb="8" eb="10">
      <t>テキヨウ</t>
    </rPh>
    <rPh sb="11" eb="12">
      <t>トモナ</t>
    </rPh>
    <rPh sb="13" eb="16">
      <t>エイキョウガク</t>
    </rPh>
    <phoneticPr fontId="5"/>
  </si>
  <si>
    <t>特別退職金</t>
    <rPh sb="0" eb="2">
      <t>トクベツ</t>
    </rPh>
    <rPh sb="2" eb="5">
      <t>タイショクキン</t>
    </rPh>
    <phoneticPr fontId="20"/>
  </si>
  <si>
    <t>関係会社整理損</t>
    <rPh sb="0" eb="2">
      <t>カンケイ</t>
    </rPh>
    <rPh sb="2" eb="4">
      <t>カイシャ</t>
    </rPh>
    <rPh sb="4" eb="6">
      <t>セイリ</t>
    </rPh>
    <rPh sb="6" eb="7">
      <t>ソン</t>
    </rPh>
    <phoneticPr fontId="5"/>
  </si>
  <si>
    <t>支払利息</t>
  </si>
  <si>
    <t>投資有価証券評価損益（△は益）</t>
    <rPh sb="8" eb="10">
      <t>ソンエキ</t>
    </rPh>
    <phoneticPr fontId="5"/>
  </si>
  <si>
    <t>投資有価証券売却損益（△は益）</t>
    <rPh sb="8" eb="9">
      <t>ソン</t>
    </rPh>
    <phoneticPr fontId="5"/>
  </si>
  <si>
    <t>関係会社株式売却損益（△は益）</t>
    <rPh sb="0" eb="2">
      <t>カンケイ</t>
    </rPh>
    <rPh sb="2" eb="4">
      <t>ガイシャ</t>
    </rPh>
    <rPh sb="4" eb="6">
      <t>カブシキ</t>
    </rPh>
    <rPh sb="8" eb="10">
      <t>ソンエキ</t>
    </rPh>
    <rPh sb="13" eb="14">
      <t>エキ</t>
    </rPh>
    <phoneticPr fontId="5"/>
  </si>
  <si>
    <t>退職給付に係る負債の増減額（△は減少）</t>
    <rPh sb="5" eb="6">
      <t>カカワ</t>
    </rPh>
    <rPh sb="7" eb="9">
      <t>フサイ</t>
    </rPh>
    <rPh sb="10" eb="12">
      <t>ゾウゲン</t>
    </rPh>
    <rPh sb="12" eb="13">
      <t>ガク</t>
    </rPh>
    <rPh sb="16" eb="18">
      <t>ゲンショウ</t>
    </rPh>
    <phoneticPr fontId="5"/>
  </si>
  <si>
    <t>退職給付引当金の増減額（△は減少）</t>
  </si>
  <si>
    <t>固定資産除却損</t>
    <rPh sb="0" eb="2">
      <t>コテイ</t>
    </rPh>
    <rPh sb="2" eb="4">
      <t>シサン</t>
    </rPh>
    <rPh sb="4" eb="6">
      <t>ジョキャク</t>
    </rPh>
    <rPh sb="6" eb="7">
      <t>ソン</t>
    </rPh>
    <phoneticPr fontId="5"/>
  </si>
  <si>
    <t>減価償却費</t>
    <rPh sb="0" eb="2">
      <t>ゲンカ</t>
    </rPh>
    <rPh sb="2" eb="4">
      <t>ショウキャク</t>
    </rPh>
    <rPh sb="4" eb="5">
      <t>ヒ</t>
    </rPh>
    <phoneticPr fontId="5"/>
  </si>
  <si>
    <t>税金等調整前当期純利益</t>
  </si>
  <si>
    <t>キャッシュ・フロー計算書/Statements of Cash Flows</t>
    <phoneticPr fontId="5"/>
  </si>
  <si>
    <t>区　　　　分</t>
    <phoneticPr fontId="5"/>
  </si>
  <si>
    <t>Description</t>
    <phoneticPr fontId="5"/>
  </si>
  <si>
    <t>2009/3</t>
    <phoneticPr fontId="3"/>
  </si>
  <si>
    <t>2010/3</t>
    <phoneticPr fontId="3"/>
  </si>
  <si>
    <t>2016/3</t>
    <phoneticPr fontId="9"/>
  </si>
  <si>
    <t>営業活動によるキャッシュ・フロー：</t>
    <phoneticPr fontId="5"/>
  </si>
  <si>
    <t>Cash Flows from Operating Activities</t>
    <phoneticPr fontId="5"/>
  </si>
  <si>
    <t>　Income before income taxes</t>
    <phoneticPr fontId="5"/>
  </si>
  <si>
    <t xml:space="preserve">  Depreciation</t>
    <phoneticPr fontId="5"/>
  </si>
  <si>
    <t xml:space="preserve">　Loss on retirement of non-current assets </t>
    <phoneticPr fontId="5"/>
  </si>
  <si>
    <t>　Increase/(decrease) in provision for retirement benefits</t>
    <phoneticPr fontId="5"/>
  </si>
  <si>
    <t>　Increase (decrease) in net defined benefit
liability</t>
    <phoneticPr fontId="5"/>
  </si>
  <si>
    <t xml:space="preserve">　 (Gain)/loss on sales of subsidiaries' and affiliates' stocks </t>
    <phoneticPr fontId="5"/>
  </si>
  <si>
    <t>-</t>
    <phoneticPr fontId="5"/>
  </si>
  <si>
    <t>　 (Gain)/loss on sales of investments in securities</t>
    <phoneticPr fontId="5"/>
  </si>
  <si>
    <t>　 (Gain)/loss on impairment of investment in securities</t>
    <phoneticPr fontId="5"/>
  </si>
  <si>
    <t>　Interest expenses</t>
    <phoneticPr fontId="5"/>
  </si>
  <si>
    <t>　Loss on liquidation of subsidiaries and affiliates</t>
    <phoneticPr fontId="5"/>
  </si>
  <si>
    <t>　Special retirement expenses</t>
    <phoneticPr fontId="5"/>
  </si>
  <si>
    <t>　Impact of applying lease accounting standards</t>
    <phoneticPr fontId="5"/>
  </si>
  <si>
    <t>　Costs related to revision of secondment program, etc.</t>
    <phoneticPr fontId="5"/>
  </si>
  <si>
    <t>　Impairment loss of noncurrent assets</t>
    <phoneticPr fontId="5"/>
  </si>
  <si>
    <t>　(Increase)/decrease in accounts receivable</t>
    <phoneticPr fontId="5"/>
  </si>
  <si>
    <t>　(Increase)/decrease in inventories</t>
    <phoneticPr fontId="5"/>
  </si>
  <si>
    <t>　Increase/(decrease) in accounts payable</t>
    <phoneticPr fontId="5"/>
  </si>
  <si>
    <t>　Increase (decrease) in advances received</t>
    <phoneticPr fontId="5"/>
  </si>
  <si>
    <t>　Increase/(decrease) in accrued consumption taxes</t>
    <phoneticPr fontId="5"/>
  </si>
  <si>
    <t>　Others, net</t>
    <phoneticPr fontId="5"/>
  </si>
  <si>
    <t>　　Sub Total</t>
    <phoneticPr fontId="5"/>
  </si>
  <si>
    <t>　Interest and dividends received</t>
    <phoneticPr fontId="5"/>
  </si>
  <si>
    <t>　Interest paid</t>
    <phoneticPr fontId="5"/>
  </si>
  <si>
    <t>　Income taxes (paid)/reimbursed</t>
    <phoneticPr fontId="5"/>
  </si>
  <si>
    <t>投資活動によるキャッシュ・フロー：</t>
    <phoneticPr fontId="5"/>
  </si>
  <si>
    <t>Cash Flows from Investing Activities</t>
    <phoneticPr fontId="5"/>
  </si>
  <si>
    <t>　Payments for acquisition of property and equipments</t>
    <phoneticPr fontId="5"/>
  </si>
  <si>
    <t>　Payments for acquisition of intangible assets</t>
    <phoneticPr fontId="5"/>
  </si>
  <si>
    <t>　Proceeds from sales of property, equipments and intangible</t>
    <phoneticPr fontId="5"/>
  </si>
  <si>
    <t>　Payments for acquisition of securities</t>
    <phoneticPr fontId="5"/>
  </si>
  <si>
    <t>　Proceeds from sales of securities</t>
    <phoneticPr fontId="5"/>
  </si>
  <si>
    <t>　Payments for investments in subsidiaries resulting in change in scope of consolidation</t>
    <phoneticPr fontId="5"/>
  </si>
  <si>
    <t xml:space="preserve">　Proceeds from investments in subsidiaries resulting in change in scope of consolidation </t>
    <phoneticPr fontId="5"/>
  </si>
  <si>
    <t xml:space="preserve">  Payments for sales of investments in subsidiaries resulting in change in scope of consolidation</t>
    <phoneticPr fontId="5"/>
  </si>
  <si>
    <t>連結の範囲の変更を伴う子会社株式の売却による収入</t>
    <phoneticPr fontId="5"/>
  </si>
  <si>
    <t>/</t>
    <phoneticPr fontId="5"/>
  </si>
  <si>
    <t xml:space="preserve">  Proceeds from sales of shares of subsidiaries resulting in change in scope of consolidation</t>
    <phoneticPr fontId="5"/>
  </si>
  <si>
    <t>　Decrease/(Increase) in time deposits, net</t>
    <phoneticPr fontId="5"/>
  </si>
  <si>
    <t xml:space="preserve">  Payments for transfer of business</t>
    <phoneticPr fontId="5"/>
  </si>
  <si>
    <t>　Payments for investments in subsidiaries</t>
    <phoneticPr fontId="5"/>
  </si>
  <si>
    <t>　Decrease/(Increase) in short-term investment securities, net</t>
    <phoneticPr fontId="5"/>
  </si>
  <si>
    <t>財務活動によるキャッシュ・フロー：</t>
    <phoneticPr fontId="5"/>
  </si>
  <si>
    <t>Cash Flows from Financing Activities</t>
    <phoneticPr fontId="5"/>
  </si>
  <si>
    <t>　Proceeds from issuance of bonds</t>
    <phoneticPr fontId="5"/>
  </si>
  <si>
    <t>　Redemption of bonds at maturity</t>
    <phoneticPr fontId="5"/>
  </si>
  <si>
    <t xml:space="preserve">　Proceeds from long-term debt </t>
    <phoneticPr fontId="5"/>
  </si>
  <si>
    <t>　Repayments of long-term borrowings</t>
    <phoneticPr fontId="5"/>
  </si>
  <si>
    <t>　Increase/(decrease) in commercial paper, net</t>
    <phoneticPr fontId="5"/>
  </si>
  <si>
    <t>　Increase/(decrease) in short-term borrowings, net</t>
    <phoneticPr fontId="5"/>
  </si>
  <si>
    <t>　Repayment of obligation under capital leases</t>
    <phoneticPr fontId="5"/>
  </si>
  <si>
    <t xml:space="preserve">  Payments from changes in ownership interests in subsidiaries that do not result in change in scope of consolidation</t>
    <phoneticPr fontId="5"/>
  </si>
  <si>
    <t>現金及び現金同等物に係る換算差額</t>
    <phoneticPr fontId="5"/>
  </si>
  <si>
    <t>Effect of Exchange Rate Changes on Cash and Cash Equivalents</t>
    <phoneticPr fontId="5"/>
  </si>
  <si>
    <t>現金及び現金同等物の増減額（△は減少）</t>
    <phoneticPr fontId="5"/>
  </si>
  <si>
    <t>Net Increase/(Decrease) in Cash and Cash Equivalents</t>
    <phoneticPr fontId="5"/>
  </si>
  <si>
    <t>現金及び現金同等物の期首残高</t>
    <phoneticPr fontId="5"/>
  </si>
  <si>
    <t>親会社株主に帰属する当期純利益</t>
    <phoneticPr fontId="5"/>
  </si>
  <si>
    <t>Net Income attributable to owners of parent</t>
    <phoneticPr fontId="9"/>
  </si>
  <si>
    <t>Net Income attributable to owners of parent</t>
    <phoneticPr fontId="3"/>
  </si>
  <si>
    <t>2017/3</t>
  </si>
  <si>
    <t>-</t>
    <phoneticPr fontId="9"/>
  </si>
  <si>
    <t>連結の範囲の変更を伴う子会社持分等の取得による支出</t>
    <rPh sb="0" eb="2">
      <t>レンケツ</t>
    </rPh>
    <rPh sb="3" eb="5">
      <t>ハンイ</t>
    </rPh>
    <rPh sb="6" eb="8">
      <t>ヘンコウ</t>
    </rPh>
    <rPh sb="9" eb="10">
      <t>トモナ</t>
    </rPh>
    <rPh sb="14" eb="16">
      <t>モチブン</t>
    </rPh>
    <rPh sb="16" eb="17">
      <t>ナド</t>
    </rPh>
    <phoneticPr fontId="5"/>
  </si>
  <si>
    <t xml:space="preserve"> Purchase of equity interests of subsidiaries resulting change in scope of consolidation</t>
    <phoneticPr fontId="9"/>
  </si>
  <si>
    <t>2017/3</t>
    <phoneticPr fontId="3"/>
  </si>
  <si>
    <t>2018/3</t>
    <phoneticPr fontId="3"/>
  </si>
  <si>
    <t>2018/3</t>
    <phoneticPr fontId="9"/>
  </si>
  <si>
    <t>北米</t>
    <phoneticPr fontId="23"/>
  </si>
  <si>
    <t>/</t>
    <phoneticPr fontId="3"/>
  </si>
  <si>
    <t>North America</t>
    <phoneticPr fontId="23"/>
  </si>
  <si>
    <t>EMEA・中南米</t>
    <phoneticPr fontId="23"/>
  </si>
  <si>
    <t>EMEA &amp; LATAM</t>
    <phoneticPr fontId="23"/>
  </si>
  <si>
    <t>消去又は全社</t>
    <phoneticPr fontId="23"/>
  </si>
  <si>
    <t>Elimination or Corporate</t>
  </si>
  <si>
    <t>グローバル</t>
    <phoneticPr fontId="3"/>
  </si>
  <si>
    <t>/</t>
    <phoneticPr fontId="3"/>
  </si>
  <si>
    <t>Global</t>
    <phoneticPr fontId="3"/>
  </si>
  <si>
    <t>消去又は全社</t>
    <phoneticPr fontId="3"/>
  </si>
  <si>
    <t>Elimination or Corporate</t>
    <phoneticPr fontId="3"/>
  </si>
  <si>
    <t>新
New</t>
    <rPh sb="0" eb="1">
      <t>シン</t>
    </rPh>
    <phoneticPr fontId="23"/>
  </si>
  <si>
    <t>旧
Old</t>
    <rPh sb="0" eb="1">
      <t>キュウ</t>
    </rPh>
    <phoneticPr fontId="23"/>
  </si>
  <si>
    <t>*1 2018年3月期第2四半期の開示セグメント変更に伴い、2017年3月期の数値を、当初開示した旧セグメントの数値から新セグメントの数値に変更。</t>
    <phoneticPr fontId="9"/>
  </si>
  <si>
    <t xml:space="preserve">Note 1：The company revised the disclosure segments starting from the second quarter of fiscal year ending March 31, 2018. </t>
    <phoneticPr fontId="9"/>
  </si>
  <si>
    <t xml:space="preserve">           The figures previously shown for the fiscal year ended March 31, 2017, which were
 based on the old segment classification, are now shown based on</t>
    <phoneticPr fontId="9"/>
  </si>
  <si>
    <t xml:space="preserve">           the new  segment classification.</t>
    <phoneticPr fontId="9"/>
  </si>
  <si>
    <t xml:space="preserve">           "Elimination or Corporate" in new segment classification includes some figures that were previously classified as "Global" in old segment classification, </t>
    <phoneticPr fontId="9"/>
  </si>
  <si>
    <t xml:space="preserve"> 　 新セグメントの"消去又は全社"には、中国・APAC分等の旧セグメントの数値を一部含む。</t>
    <phoneticPr fontId="9"/>
  </si>
  <si>
    <t xml:space="preserve">           such as those of China &amp; APAC.</t>
    <phoneticPr fontId="9"/>
  </si>
  <si>
    <t>2018/3</t>
    <phoneticPr fontId="9"/>
  </si>
  <si>
    <t>-</t>
    <phoneticPr fontId="9"/>
  </si>
  <si>
    <t>研究開発費</t>
    <phoneticPr fontId="3"/>
  </si>
  <si>
    <t>連結の範囲の変更を伴わない子会社株式の売却
による収入</t>
    <rPh sb="0" eb="2">
      <t>レンケツ</t>
    </rPh>
    <rPh sb="3" eb="5">
      <t>ハンイ</t>
    </rPh>
    <rPh sb="6" eb="8">
      <t>ヘンコウ</t>
    </rPh>
    <rPh sb="9" eb="10">
      <t>トモナ</t>
    </rPh>
    <rPh sb="13" eb="16">
      <t>コガイシャ</t>
    </rPh>
    <rPh sb="16" eb="18">
      <t>カブシキ</t>
    </rPh>
    <rPh sb="19" eb="21">
      <t>バイキャク</t>
    </rPh>
    <rPh sb="25" eb="27">
      <t>シュウニュウ</t>
    </rPh>
    <phoneticPr fontId="5"/>
  </si>
  <si>
    <t>新規連結に伴う現金及び現金同等物の増加額</t>
    <rPh sb="0" eb="2">
      <t>シンキ</t>
    </rPh>
    <rPh sb="17" eb="19">
      <t>ゾウカ</t>
    </rPh>
    <rPh sb="19" eb="20">
      <t>ガク</t>
    </rPh>
    <phoneticPr fontId="23"/>
  </si>
  <si>
    <t>連結除外に伴う現金及び現金同等物の減少額</t>
    <rPh sb="19" eb="20">
      <t>ガク</t>
    </rPh>
    <phoneticPr fontId="23"/>
  </si>
  <si>
    <t xml:space="preserve"> Proceeds from changes in ownership interests in subsidiaries 
     that do not result in change in scope of consolidation</t>
    <phoneticPr fontId="5"/>
  </si>
  <si>
    <t>Decrease in cash and cash equivalents resulting 
 from exclusion of subsidiaries from consolidation</t>
    <phoneticPr fontId="5"/>
  </si>
  <si>
    <t>Increase in cash and cash equivalents from
newly consolidated subsidiary</t>
    <phoneticPr fontId="5"/>
  </si>
  <si>
    <t>短期預け金の純増減額（△は増加）</t>
    <phoneticPr fontId="9"/>
  </si>
  <si>
    <t>　Net decrease (increase) in short-term deposits paid</t>
    <phoneticPr fontId="9"/>
  </si>
  <si>
    <t>　Cash dividends paid</t>
    <phoneticPr fontId="5"/>
  </si>
  <si>
    <t>非支配株主への配当金の支払額</t>
    <phoneticPr fontId="9"/>
  </si>
  <si>
    <t>　Cash dividends to non-controlling shareholders</t>
    <phoneticPr fontId="5"/>
  </si>
  <si>
    <t>非支配株主からの払込みによる収入</t>
    <rPh sb="8" eb="10">
      <t>ハライコ</t>
    </rPh>
    <rPh sb="14" eb="16">
      <t>シュウニュウ</t>
    </rPh>
    <phoneticPr fontId="5"/>
  </si>
  <si>
    <t xml:space="preserve">　Proceeds from non-controlling shareholders' payments </t>
    <phoneticPr fontId="5"/>
  </si>
  <si>
    <t>Cash and Cash Equivalents at Beginning of period</t>
    <phoneticPr fontId="5"/>
  </si>
  <si>
    <t>Cash and Cash Equivalents at End of period</t>
    <phoneticPr fontId="5"/>
  </si>
  <si>
    <t>注1：EBITDA＝営業利益＋減価償却費 ＋固定資産除却費 +  のれん償却費等(減損損失を含む)</t>
    <rPh sb="0" eb="1">
      <t>チュウ</t>
    </rPh>
    <rPh sb="10" eb="12">
      <t>エイギョウ</t>
    </rPh>
    <rPh sb="12" eb="14">
      <t>リエキ</t>
    </rPh>
    <rPh sb="15" eb="17">
      <t>ゲンカ</t>
    </rPh>
    <rPh sb="17" eb="19">
      <t>ショウキャク</t>
    </rPh>
    <rPh sb="19" eb="20">
      <t>ヒ</t>
    </rPh>
    <rPh sb="22" eb="24">
      <t>コテイ</t>
    </rPh>
    <rPh sb="24" eb="26">
      <t>シサン</t>
    </rPh>
    <rPh sb="26" eb="27">
      <t>ジョ</t>
    </rPh>
    <rPh sb="27" eb="28">
      <t>キャク</t>
    </rPh>
    <rPh sb="28" eb="29">
      <t>ヒ</t>
    </rPh>
    <phoneticPr fontId="3"/>
  </si>
  <si>
    <t>Note1: EBITDA refers operating income before deducting depreciation, loss on retirement of fixed asset, and goodwill amortization and impairment loss.</t>
    <phoneticPr fontId="3"/>
  </si>
  <si>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9"/>
  </si>
  <si>
    <t>NTTD's official financials are only in JPY as our functional currency and the external audit is performed only in JPY and conversion to any currency on this sheet is just made for users convenience.</t>
    <phoneticPr fontId="3"/>
  </si>
  <si>
    <r>
      <t>連結/Consolidated</t>
    </r>
    <r>
      <rPr>
        <b/>
        <sz val="14"/>
        <color rgb="FFFF0000"/>
        <rFont val="MS UI Gothic"/>
        <family val="3"/>
        <charset val="128"/>
      </rPr>
      <t>_Converted</t>
    </r>
    <rPh sb="0" eb="2">
      <t>レンケツ</t>
    </rPh>
    <phoneticPr fontId="5"/>
  </si>
  <si>
    <t>（単位：百万円/Unit: \ million）</t>
    <phoneticPr fontId="5"/>
  </si>
  <si>
    <t xml:space="preserve">Input the currency rate and  to JPY here, and the converted figures (converted from JPY) will be shown on the converted sheets. (Converted sheets title are ending with "Conv".) </t>
    <phoneticPr fontId="9"/>
  </si>
  <si>
    <t>Rate</t>
    <phoneticPr fontId="9"/>
  </si>
  <si>
    <t xml:space="preserve">    Currency</t>
    <phoneticPr fontId="9"/>
  </si>
  <si>
    <t>EUR</t>
  </si>
  <si>
    <t>USD</t>
  </si>
  <si>
    <t>FY ended 2017/3　</t>
  </si>
  <si>
    <t>(Results)</t>
  </si>
  <si>
    <t>FY ended 2018/3　</t>
  </si>
  <si>
    <t>①</t>
  </si>
  <si>
    <t>②</t>
  </si>
  <si>
    <t>(Former Dell Services)</t>
  </si>
  <si>
    <t>(For December-end companies)</t>
  </si>
  <si>
    <t>(For March-end companies)</t>
  </si>
  <si>
    <t>為替レート（海外グループ会社の受注高・収支換算レート）</t>
    <phoneticPr fontId="9"/>
  </si>
  <si>
    <t>Foreign exchange rates (used for the conversion of the amount of orders received and incomes)</t>
    <phoneticPr fontId="9"/>
  </si>
  <si>
    <r>
      <rPr>
        <sz val="11"/>
        <rFont val="ＭＳ Ｐゴシック"/>
        <family val="3"/>
        <charset val="128"/>
      </rPr>
      <t>ご参考</t>
    </r>
    <r>
      <rPr>
        <sz val="11"/>
        <rFont val="Arial"/>
        <family val="2"/>
      </rPr>
      <t>/For your convenience</t>
    </r>
    <rPh sb="1" eb="3">
      <t>サンコウ</t>
    </rPh>
    <phoneticPr fontId="9"/>
  </si>
  <si>
    <t>注2：2017年3月期以前の一株あたり情報については、2017年7月１日を効力発生日として実施した株式分割（１株を5株に分割）が行われる前の金額を記載しています。 
2013年3月期以前の一株あたり情報については、2013年10月１日を効力発生日として実施した株式分割（１株を100株に分割）が行われる前の金額を記載しています。</t>
    <rPh sb="0" eb="1">
      <t>チュウ</t>
    </rPh>
    <rPh sb="87" eb="88">
      <t>ネン</t>
    </rPh>
    <rPh sb="89" eb="91">
      <t>ガツキ</t>
    </rPh>
    <rPh sb="91" eb="93">
      <t>イゼン</t>
    </rPh>
    <rPh sb="94" eb="96">
      <t>ヒトカブ</t>
    </rPh>
    <rPh sb="99" eb="101">
      <t>ジョウホウ</t>
    </rPh>
    <rPh sb="111" eb="112">
      <t>ネン</t>
    </rPh>
    <phoneticPr fontId="3"/>
  </si>
  <si>
    <t>Note2: Information about "Per Share" before the fiscal year ended March 31, 2017 are figures before the stock split was conducted at a ratio of 1:5 with the effective date of July 1, 2017.
Information about "Per Share" before the fiscal year ended March 31, 2013 are figures before the stock split was conducted at a ratio of 1:100 with the effective date of October 1, 2013.</t>
    <phoneticPr fontId="3"/>
  </si>
  <si>
    <t>注3：負債比率＝有利子負債÷（有利子負債+自己資本）</t>
    <rPh sb="0" eb="1">
      <t>チュウ</t>
    </rPh>
    <rPh sb="8" eb="9">
      <t>ユウ</t>
    </rPh>
    <rPh sb="9" eb="11">
      <t>リシ</t>
    </rPh>
    <rPh sb="11" eb="13">
      <t>フサイ</t>
    </rPh>
    <rPh sb="15" eb="16">
      <t>ユウ</t>
    </rPh>
    <rPh sb="16" eb="18">
      <t>リシ</t>
    </rPh>
    <rPh sb="18" eb="20">
      <t>フサイ</t>
    </rPh>
    <rPh sb="21" eb="23">
      <t>ジコ</t>
    </rPh>
    <rPh sb="23" eb="25">
      <t>シホン</t>
    </rPh>
    <phoneticPr fontId="3"/>
  </si>
  <si>
    <t>注4：ＥＢＩＴＤＡマージン＝ＥＢＩＴＤＡ÷売上高</t>
    <rPh sb="0" eb="1">
      <t>チュウ</t>
    </rPh>
    <rPh sb="21" eb="23">
      <t>ウリアゲ</t>
    </rPh>
    <rPh sb="23" eb="24">
      <t>ダカ</t>
    </rPh>
    <phoneticPr fontId="3"/>
  </si>
  <si>
    <t>Note3: Debt ratio  refers to interest-bearing debt divided by the sum of interest-bearing debt and equity.</t>
    <phoneticPr fontId="3"/>
  </si>
  <si>
    <t>Note4: EBITDA Margin refers to  EBITDA divided by net sales.</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</si>
</sst>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0"/>
    <numFmt numFmtId="177" formatCode="#,##0\ ;&quot;△&quot;#,##0\ "/>
    <numFmt numFmtId="178" formatCode="#,##0;&quot;△ &quot;#,##0"/>
    <numFmt numFmtId="179" formatCode="#,##0_);[Red]\(#,##0\)"/>
    <numFmt numFmtId="180" formatCode="#,##0_);\(#,##0\)"/>
    <numFmt numFmtId="181" formatCode="#,##0.00\ ;&quot;△&quot;#,##0.00\ "/>
    <numFmt numFmtId="182" formatCode="#,##0;&quot;△ &quot;#,##0;&quot;-&quot;"/>
  </numFmts>
  <fonts count="46">
    <font>
      <sz val="11"/>
      <name val="明朝"/>
      <family val="1"/>
      <charset val="128"/>
    </font>
    <font>
      <sz val="12"/>
      <name val="Osaka"/>
      <family val="3"/>
      <charset val="128"/>
    </font>
    <font>
      <sz val="12"/>
      <name val="MS UI Gothic"/>
      <family val="3"/>
      <charset val="128"/>
    </font>
    <font>
      <sz val="6"/>
      <name val="ＭＳ Ｐゴシック"/>
      <family val="3"/>
      <charset val="128"/>
    </font>
    <font>
      <sz val="11"/>
      <name val="ＭＳ Ｐゴシック"/>
      <family val="3"/>
      <charset val="128"/>
    </font>
    <font>
      <sz val="6"/>
      <name val="Osaka"/>
      <family val="3"/>
      <charset val="128"/>
    </font>
    <font>
      <sz val="11"/>
      <name val="明朝"/>
      <family val="1"/>
      <charset val="128"/>
    </font>
    <font>
      <sz val="10"/>
      <name val="ＭＳ ゴシック"/>
      <family val="3"/>
      <charset val="128"/>
    </font>
    <font>
      <sz val="11"/>
      <name val="MS UI Gothic"/>
      <family val="3"/>
      <charset val="128"/>
    </font>
    <font>
      <sz val="6"/>
      <name val="明朝"/>
      <family val="1"/>
      <charset val="128"/>
    </font>
    <font>
      <sz val="10"/>
      <color rgb="FF6600FF"/>
      <name val="MS UI Gothic"/>
      <family val="3"/>
      <charset val="128"/>
    </font>
    <font>
      <sz val="14"/>
      <name val="MS UI Gothic"/>
      <family val="3"/>
      <charset val="128"/>
    </font>
    <font>
      <b/>
      <sz val="14"/>
      <name val="MS UI Gothic"/>
      <family val="3"/>
      <charset val="128"/>
    </font>
    <font>
      <sz val="16"/>
      <name val="MS UI Gothic"/>
      <family val="3"/>
      <charset val="128"/>
    </font>
    <font>
      <sz val="12"/>
      <color indexed="12"/>
      <name val="MS UI Gothic"/>
      <family val="3"/>
      <charset val="128"/>
    </font>
    <font>
      <sz val="11"/>
      <color indexed="9"/>
      <name val="MS UI Gothic"/>
      <family val="3"/>
      <charset val="128"/>
    </font>
    <font>
      <sz val="12"/>
      <color indexed="9"/>
      <name val="MS UI Gothic"/>
      <family val="3"/>
      <charset val="128"/>
    </font>
    <font>
      <b/>
      <sz val="14"/>
      <color indexed="9"/>
      <name val="MS UI Gothic"/>
      <family val="3"/>
      <charset val="128"/>
    </font>
    <font>
      <sz val="18"/>
      <name val="MS UI Gothic"/>
      <family val="3"/>
      <charset val="128"/>
    </font>
    <font>
      <b/>
      <sz val="20"/>
      <name val="MS UI Gothic"/>
      <family val="3"/>
      <charset val="128"/>
    </font>
    <font>
      <sz val="9"/>
      <name val="ＭＳ ゴシック"/>
      <family val="3"/>
      <charset val="128"/>
    </font>
    <font>
      <sz val="9"/>
      <name val="MS UI Gothic"/>
      <family val="3"/>
      <charset val="128"/>
    </font>
    <font>
      <sz val="12"/>
      <color theme="1"/>
      <name val="MS UI Gothic"/>
      <family val="3"/>
      <charset val="128"/>
    </font>
    <font>
      <sz val="6"/>
      <name val="ＭＳ Ｐゴシック"/>
      <family val="2"/>
      <charset val="128"/>
      <scheme val="minor"/>
    </font>
    <font>
      <sz val="11"/>
      <color theme="1"/>
      <name val="MS UI Gothic"/>
      <family val="3"/>
      <charset val="128"/>
    </font>
    <font>
      <b/>
      <sz val="14"/>
      <color theme="1"/>
      <name val="MS UI Gothic"/>
      <family val="3"/>
      <charset val="128"/>
    </font>
    <font>
      <sz val="16"/>
      <color theme="1"/>
      <name val="MS UI Gothic"/>
      <family val="3"/>
      <charset val="128"/>
    </font>
    <font>
      <sz val="14"/>
      <color theme="1"/>
      <name val="MS UI Gothic"/>
      <family val="3"/>
      <charset val="128"/>
    </font>
    <font>
      <sz val="18"/>
      <color theme="1"/>
      <name val="MS UI Gothic"/>
      <family val="3"/>
      <charset val="128"/>
    </font>
    <font>
      <sz val="10"/>
      <color theme="1"/>
      <name val="MS UI Gothic"/>
      <family val="3"/>
      <charset val="128"/>
    </font>
    <font>
      <sz val="11"/>
      <color theme="1"/>
      <name val="明朝"/>
      <family val="1"/>
      <charset val="128"/>
    </font>
    <font>
      <sz val="8"/>
      <color theme="1"/>
      <name val="MS UI Gothic"/>
      <family val="3"/>
      <charset val="128"/>
    </font>
    <font>
      <b/>
      <sz val="12"/>
      <color theme="1"/>
      <name val="MS UI Gothic"/>
      <family val="3"/>
      <charset val="128"/>
    </font>
    <font>
      <sz val="11"/>
      <name val="Arial"/>
      <family val="2"/>
    </font>
    <font>
      <b/>
      <sz val="14"/>
      <name val="Arial"/>
      <family val="2"/>
    </font>
    <font>
      <sz val="11"/>
      <color rgb="FFFF0000"/>
      <name val="MS UI Gothic"/>
      <family val="3"/>
      <charset val="128"/>
    </font>
    <font>
      <b/>
      <sz val="14"/>
      <color rgb="FFFF0000"/>
      <name val="MS UI Gothic"/>
      <family val="3"/>
      <charset val="128"/>
    </font>
    <font>
      <sz val="9"/>
      <name val="Arial"/>
      <family val="2"/>
    </font>
    <font>
      <sz val="11"/>
      <color rgb="FF6785C1"/>
      <name val="Arial Unicode MS"/>
      <family val="3"/>
      <charset val="128"/>
    </font>
    <font>
      <sz val="11"/>
      <color rgb="FFFFFFFF"/>
      <name val="Arial"/>
      <family val="2"/>
    </font>
    <font>
      <sz val="11"/>
      <color rgb="FFFFFFFF"/>
      <name val="Arial Unicode MS"/>
      <family val="3"/>
      <charset val="128"/>
    </font>
    <font>
      <sz val="16"/>
      <color rgb="FF404040"/>
      <name val="Arial"/>
      <family val="2"/>
    </font>
    <font>
      <sz val="14"/>
      <color rgb="FF404040"/>
      <name val="Arial"/>
      <family val="2"/>
    </font>
    <font>
      <sz val="12"/>
      <color rgb="FF404040"/>
      <name val="Arial"/>
      <family val="2"/>
    </font>
    <font>
      <sz val="9"/>
      <color rgb="FF404040"/>
      <name val="Arial"/>
      <family val="2"/>
    </font>
    <font>
      <sz val="11"/>
      <color theme="1"/>
      <name val="Arial Unicode MS"/>
      <family val="3"/>
      <charset val="128"/>
    </font>
  </fonts>
  <fills count="12">
    <fill>
      <patternFill patternType="none"/>
    </fill>
    <fill>
      <patternFill patternType="gray125"/>
    </fill>
    <fill>
      <patternFill patternType="solid">
        <fgColor theme="0"/>
        <bgColor indexed="64"/>
      </patternFill>
    </fill>
    <fill>
      <patternFill patternType="solid">
        <fgColor indexed="48"/>
        <bgColor indexed="64"/>
      </patternFill>
    </fill>
    <fill>
      <patternFill patternType="solid">
        <fgColor theme="0" tint="-0.34998626667073579"/>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CCFFFF"/>
        <bgColor rgb="FF000000"/>
      </patternFill>
    </fill>
    <fill>
      <patternFill patternType="solid">
        <fgColor theme="0" tint="-0.249977111117893"/>
        <bgColor indexed="64"/>
      </patternFill>
    </fill>
    <fill>
      <patternFill patternType="solid">
        <fgColor rgb="FFFFFF00"/>
        <bgColor indexed="64"/>
      </patternFill>
    </fill>
    <fill>
      <patternFill patternType="solid">
        <fgColor rgb="FF92A7D2"/>
        <bgColor indexed="64"/>
      </patternFill>
    </fill>
  </fills>
  <borders count="102">
    <border>
      <left/>
      <right/>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diagonal/>
    </border>
    <border>
      <left/>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diagonal/>
    </border>
    <border>
      <left style="medium">
        <color indexed="64"/>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right/>
      <top style="thin">
        <color indexed="64"/>
      </top>
      <bottom/>
      <diagonal/>
    </border>
    <border>
      <left style="medium">
        <color auto="1"/>
      </left>
      <right/>
      <top style="thin">
        <color auto="1"/>
      </top>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style="medium">
        <color indexed="64"/>
      </right>
      <top/>
      <bottom style="medium">
        <color indexed="64"/>
      </bottom>
      <diagonal/>
    </border>
    <border>
      <left style="medium">
        <color auto="1"/>
      </left>
      <right/>
      <top/>
      <bottom style="medium">
        <color auto="1"/>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medium">
        <color indexed="64"/>
      </right>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92A7D2"/>
      </bottom>
      <diagonal/>
    </border>
    <border>
      <left style="medium">
        <color rgb="FF000000"/>
      </left>
      <right style="medium">
        <color rgb="FF000000"/>
      </right>
      <top style="medium">
        <color rgb="FF92A7D2"/>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s>
  <cellStyleXfs count="8">
    <xf numFmtId="0" fontId="0" fillId="0" borderId="0"/>
    <xf numFmtId="9" fontId="6" fillId="0" borderId="0" applyFont="0" applyFill="0" applyBorder="0" applyAlignment="0" applyProtection="0">
      <alignment vertical="center"/>
    </xf>
    <xf numFmtId="0" fontId="1" fillId="0" borderId="0"/>
    <xf numFmtId="38" fontId="4" fillId="0" borderId="0" applyFont="0" applyFill="0" applyBorder="0" applyAlignment="0" applyProtection="0"/>
    <xf numFmtId="41" fontId="7" fillId="0" borderId="0"/>
    <xf numFmtId="0" fontId="4" fillId="0" borderId="0"/>
    <xf numFmtId="0" fontId="6" fillId="0" borderId="0"/>
    <xf numFmtId="38" fontId="6" fillId="0" borderId="0" applyFont="0" applyFill="0" applyBorder="0" applyAlignment="0" applyProtection="0">
      <alignment vertical="center"/>
    </xf>
  </cellStyleXfs>
  <cellXfs count="580">
    <xf numFmtId="0" fontId="0" fillId="0" borderId="0" xfId="0"/>
    <xf numFmtId="0" fontId="2" fillId="0" borderId="0" xfId="2" applyFont="1" applyFill="1"/>
    <xf numFmtId="49" fontId="2" fillId="0" borderId="17" xfId="4" applyNumberFormat="1" applyFont="1" applyFill="1" applyBorder="1" applyAlignment="1">
      <alignment horizontal="centerContinuous" vertical="center"/>
    </xf>
    <xf numFmtId="49" fontId="2" fillId="0" borderId="18" xfId="4" applyNumberFormat="1" applyFont="1" applyFill="1" applyBorder="1" applyAlignment="1">
      <alignment horizontal="centerContinuous" vertical="center"/>
    </xf>
    <xf numFmtId="177" fontId="2" fillId="0" borderId="17" xfId="4" quotePrefix="1" applyNumberFormat="1" applyFont="1" applyFill="1" applyBorder="1" applyAlignment="1">
      <alignment horizontal="centerContinuous" vertical="center"/>
    </xf>
    <xf numFmtId="0" fontId="2" fillId="0" borderId="16" xfId="5" applyFont="1" applyFill="1" applyBorder="1" applyAlignment="1"/>
    <xf numFmtId="0" fontId="8" fillId="0" borderId="19" xfId="5" applyFont="1" applyFill="1" applyBorder="1" applyAlignment="1"/>
    <xf numFmtId="0" fontId="2" fillId="0" borderId="20" xfId="2" applyFont="1" applyFill="1" applyBorder="1" applyAlignment="1">
      <alignment horizontal="right"/>
    </xf>
    <xf numFmtId="49" fontId="2" fillId="0" borderId="19" xfId="4" applyNumberFormat="1" applyFont="1" applyFill="1" applyBorder="1" applyAlignment="1">
      <alignment horizontal="centerContinuous" vertical="center"/>
    </xf>
    <xf numFmtId="0" fontId="2" fillId="0" borderId="0" xfId="2" applyFont="1" applyFill="1" applyAlignment="1">
      <alignment horizontal="right"/>
    </xf>
    <xf numFmtId="0" fontId="11" fillId="0" borderId="0" xfId="5" applyFont="1" applyFill="1" applyAlignment="1">
      <alignment vertical="center"/>
    </xf>
    <xf numFmtId="177" fontId="11" fillId="0" borderId="0" xfId="5" applyNumberFormat="1" applyFont="1" applyFill="1" applyAlignment="1">
      <alignment vertical="center"/>
    </xf>
    <xf numFmtId="0" fontId="12" fillId="0" borderId="0" xfId="2" applyFont="1" applyFill="1"/>
    <xf numFmtId="0" fontId="13" fillId="0" borderId="0" xfId="2" applyFont="1" applyFill="1"/>
    <xf numFmtId="0" fontId="8" fillId="0" borderId="0" xfId="5" applyFont="1" applyFill="1"/>
    <xf numFmtId="180" fontId="8" fillId="0" borderId="0" xfId="3" applyNumberFormat="1" applyFont="1" applyFill="1" applyAlignment="1">
      <alignment vertical="center"/>
    </xf>
    <xf numFmtId="0" fontId="14" fillId="0" borderId="0" xfId="2" applyFont="1" applyFill="1"/>
    <xf numFmtId="0" fontId="15" fillId="3" borderId="0" xfId="5" applyFont="1" applyFill="1" applyAlignment="1">
      <alignment horizontal="right"/>
    </xf>
    <xf numFmtId="0" fontId="16" fillId="3" borderId="0" xfId="2" applyFont="1" applyFill="1"/>
    <xf numFmtId="0" fontId="17" fillId="3" borderId="0" xfId="2" applyFont="1" applyFill="1"/>
    <xf numFmtId="0" fontId="11" fillId="0" borderId="0" xfId="5" applyFont="1" applyAlignment="1">
      <alignment vertical="center"/>
    </xf>
    <xf numFmtId="0" fontId="18" fillId="0" borderId="0" xfId="5" applyFont="1" applyFill="1" applyAlignment="1">
      <alignment vertical="center"/>
    </xf>
    <xf numFmtId="41" fontId="11" fillId="0" borderId="0" xfId="4" applyFont="1" applyFill="1" applyBorder="1" applyAlignment="1">
      <alignment vertical="center"/>
    </xf>
    <xf numFmtId="178" fontId="10" fillId="0" borderId="0" xfId="4" applyNumberFormat="1" applyFont="1" applyFill="1" applyBorder="1" applyAlignment="1">
      <alignment horizontal="right" vertical="center"/>
    </xf>
    <xf numFmtId="41" fontId="11" fillId="0" borderId="0" xfId="4" applyFont="1" applyFill="1" applyAlignment="1">
      <alignment vertical="center"/>
    </xf>
    <xf numFmtId="0" fontId="2" fillId="0" borderId="0" xfId="5" applyFont="1" applyFill="1" applyAlignment="1">
      <alignment vertical="center"/>
    </xf>
    <xf numFmtId="0" fontId="19" fillId="0" borderId="0" xfId="2" applyFont="1" applyFill="1"/>
    <xf numFmtId="0" fontId="15" fillId="0" borderId="0" xfId="5" applyFont="1" applyFill="1" applyAlignment="1">
      <alignment horizontal="right"/>
    </xf>
    <xf numFmtId="0" fontId="16" fillId="3" borderId="0" xfId="2" applyFont="1" applyFill="1" applyAlignment="1">
      <alignment horizontal="right"/>
    </xf>
    <xf numFmtId="0" fontId="2" fillId="0" borderId="0" xfId="2" applyFont="1" applyFill="1" applyAlignment="1">
      <alignment horizontal="left" indent="1"/>
    </xf>
    <xf numFmtId="177" fontId="11" fillId="0" borderId="0" xfId="5" applyNumberFormat="1" applyFont="1" applyAlignment="1">
      <alignment vertical="center"/>
    </xf>
    <xf numFmtId="0" fontId="11" fillId="0" borderId="0" xfId="5" applyFont="1" applyAlignment="1">
      <alignment horizontal="left" vertical="center" indent="1"/>
    </xf>
    <xf numFmtId="0" fontId="13" fillId="0" borderId="0" xfId="2" applyFont="1" applyFill="1" applyAlignment="1">
      <alignment horizontal="left" indent="1"/>
    </xf>
    <xf numFmtId="0" fontId="14" fillId="3" borderId="0" xfId="2" applyFont="1" applyFill="1"/>
    <xf numFmtId="0" fontId="16" fillId="3" borderId="0" xfId="2" applyFont="1" applyFill="1" applyAlignment="1">
      <alignment horizontal="left" indent="1"/>
    </xf>
    <xf numFmtId="49" fontId="2" fillId="0" borderId="79" xfId="4" applyNumberFormat="1" applyFont="1" applyBorder="1" applyAlignment="1">
      <alignment horizontal="centerContinuous" vertical="center"/>
    </xf>
    <xf numFmtId="49" fontId="2" fillId="0" borderId="80" xfId="4" applyNumberFormat="1" applyFont="1" applyBorder="1" applyAlignment="1">
      <alignment horizontal="centerContinuous" vertical="center"/>
    </xf>
    <xf numFmtId="49" fontId="2" fillId="0" borderId="81" xfId="4" applyNumberFormat="1" applyFont="1" applyBorder="1" applyAlignment="1">
      <alignment horizontal="centerContinuous" vertical="center"/>
    </xf>
    <xf numFmtId="177" fontId="2" fillId="0" borderId="17" xfId="4" quotePrefix="1" applyNumberFormat="1" applyFont="1" applyBorder="1" applyAlignment="1">
      <alignment horizontal="centerContinuous" vertical="center"/>
    </xf>
    <xf numFmtId="0" fontId="2" fillId="0" borderId="16" xfId="2" applyFont="1" applyFill="1" applyBorder="1" applyAlignment="1">
      <alignment vertical="center"/>
    </xf>
    <xf numFmtId="0" fontId="2" fillId="0" borderId="19" xfId="2" applyFont="1" applyFill="1" applyBorder="1" applyAlignment="1">
      <alignment vertical="center"/>
    </xf>
    <xf numFmtId="0" fontId="2" fillId="0" borderId="20" xfId="2" applyFont="1" applyFill="1" applyBorder="1" applyAlignment="1">
      <alignment horizontal="right" vertical="center"/>
    </xf>
    <xf numFmtId="38" fontId="13" fillId="0" borderId="0" xfId="2" applyNumberFormat="1" applyFont="1" applyFill="1"/>
    <xf numFmtId="180" fontId="2" fillId="0" borderId="0" xfId="2" applyNumberFormat="1" applyFont="1" applyFill="1"/>
    <xf numFmtId="178" fontId="2" fillId="0" borderId="0" xfId="2" applyNumberFormat="1" applyFont="1" applyFill="1"/>
    <xf numFmtId="181" fontId="11" fillId="0" borderId="0" xfId="5" applyNumberFormat="1" applyFont="1" applyFill="1" applyAlignment="1">
      <alignment vertical="center"/>
    </xf>
    <xf numFmtId="0" fontId="8" fillId="0" borderId="0" xfId="5" applyFont="1"/>
    <xf numFmtId="0" fontId="18" fillId="0" borderId="0" xfId="0" applyFont="1" applyFill="1" applyAlignment="1">
      <alignment vertical="center"/>
    </xf>
    <xf numFmtId="0" fontId="11" fillId="0" borderId="0" xfId="0" applyFont="1" applyAlignment="1">
      <alignment vertical="center"/>
    </xf>
    <xf numFmtId="49" fontId="22" fillId="0" borderId="23" xfId="4" applyNumberFormat="1" applyFont="1" applyFill="1" applyBorder="1" applyAlignment="1">
      <alignment horizontal="centerContinuous" vertical="center"/>
    </xf>
    <xf numFmtId="178" fontId="22" fillId="0" borderId="25" xfId="2" applyNumberFormat="1" applyFont="1" applyFill="1" applyBorder="1"/>
    <xf numFmtId="178" fontId="22" fillId="0" borderId="24" xfId="2" applyNumberFormat="1" applyFont="1" applyFill="1" applyBorder="1"/>
    <xf numFmtId="178" fontId="22" fillId="0" borderId="21" xfId="2" applyNumberFormat="1" applyFont="1" applyFill="1" applyBorder="1"/>
    <xf numFmtId="0" fontId="22" fillId="0" borderId="0" xfId="2" applyFont="1" applyFill="1"/>
    <xf numFmtId="39" fontId="22" fillId="0" borderId="22" xfId="2" applyNumberFormat="1" applyFont="1" applyFill="1" applyBorder="1"/>
    <xf numFmtId="39" fontId="22" fillId="0" borderId="21" xfId="2" applyNumberFormat="1" applyFont="1" applyFill="1" applyBorder="1"/>
    <xf numFmtId="176" fontId="22" fillId="0" borderId="22" xfId="2" applyNumberFormat="1" applyFont="1" applyFill="1" applyBorder="1"/>
    <xf numFmtId="176" fontId="22" fillId="0" borderId="24" xfId="2" applyNumberFormat="1" applyFont="1" applyFill="1" applyBorder="1"/>
    <xf numFmtId="38" fontId="22" fillId="0" borderId="21" xfId="3" applyFont="1" applyFill="1" applyBorder="1"/>
    <xf numFmtId="177" fontId="22" fillId="0" borderId="78" xfId="4" quotePrefix="1" applyNumberFormat="1" applyFont="1" applyFill="1" applyBorder="1" applyAlignment="1">
      <alignment horizontal="centerContinuous" vertical="center"/>
    </xf>
    <xf numFmtId="38" fontId="22" fillId="0" borderId="0" xfId="2" applyNumberFormat="1" applyFont="1" applyFill="1"/>
    <xf numFmtId="176" fontId="22" fillId="0" borderId="8" xfId="2" applyNumberFormat="1" applyFont="1" applyFill="1" applyBorder="1"/>
    <xf numFmtId="176" fontId="22" fillId="0" borderId="24" xfId="1" applyNumberFormat="1" applyFont="1" applyFill="1" applyBorder="1" applyAlignment="1"/>
    <xf numFmtId="178" fontId="22" fillId="2" borderId="82" xfId="4" applyNumberFormat="1" applyFont="1" applyFill="1" applyBorder="1" applyAlignment="1">
      <alignment horizontal="right" vertical="center"/>
    </xf>
    <xf numFmtId="3" fontId="22" fillId="0" borderId="61" xfId="2" applyNumberFormat="1" applyFont="1" applyFill="1" applyBorder="1" applyAlignment="1">
      <alignment horizontal="right"/>
    </xf>
    <xf numFmtId="0" fontId="25" fillId="0" borderId="0" xfId="2" applyFont="1" applyFill="1"/>
    <xf numFmtId="0" fontId="26" fillId="0" borderId="0" xfId="2" applyFont="1" applyFill="1"/>
    <xf numFmtId="180" fontId="26" fillId="0" borderId="0" xfId="2" applyNumberFormat="1" applyFont="1" applyFill="1"/>
    <xf numFmtId="180" fontId="22" fillId="0" borderId="0" xfId="2" applyNumberFormat="1" applyFont="1" applyFill="1" applyAlignment="1">
      <alignment horizontal="right"/>
    </xf>
    <xf numFmtId="0" fontId="27" fillId="0" borderId="0" xfId="5" applyFont="1" applyFill="1" applyAlignment="1">
      <alignment vertical="center"/>
    </xf>
    <xf numFmtId="177" fontId="27" fillId="0" borderId="0" xfId="5" applyNumberFormat="1" applyFont="1" applyFill="1" applyAlignment="1">
      <alignment vertical="center"/>
    </xf>
    <xf numFmtId="0" fontId="22" fillId="0" borderId="0" xfId="2" applyFont="1" applyFill="1" applyAlignment="1">
      <alignment horizontal="right"/>
    </xf>
    <xf numFmtId="0" fontId="22" fillId="0" borderId="20" xfId="2" applyFont="1" applyFill="1" applyBorder="1" applyAlignment="1"/>
    <xf numFmtId="0" fontId="22" fillId="0" borderId="19" xfId="2" applyFont="1" applyFill="1" applyBorder="1" applyAlignment="1">
      <alignment horizontal="right"/>
    </xf>
    <xf numFmtId="0" fontId="22" fillId="0" borderId="19" xfId="2" applyFont="1" applyFill="1" applyBorder="1" applyAlignment="1"/>
    <xf numFmtId="0" fontId="22" fillId="0" borderId="16" xfId="2" applyFont="1" applyFill="1" applyBorder="1" applyAlignment="1"/>
    <xf numFmtId="177" fontId="22" fillId="0" borderId="17" xfId="4" quotePrefix="1" applyNumberFormat="1" applyFont="1" applyFill="1" applyBorder="1" applyAlignment="1">
      <alignment horizontal="centerContinuous" vertical="center"/>
    </xf>
    <xf numFmtId="177" fontId="22" fillId="0" borderId="18" xfId="4" quotePrefix="1" applyNumberFormat="1" applyFont="1" applyFill="1" applyBorder="1" applyAlignment="1">
      <alignment horizontal="centerContinuous" vertical="center"/>
    </xf>
    <xf numFmtId="177" fontId="22" fillId="0" borderId="81" xfId="4" quotePrefix="1" applyNumberFormat="1" applyFont="1" applyFill="1" applyBorder="1" applyAlignment="1">
      <alignment horizontal="centerContinuous" vertical="center"/>
    </xf>
    <xf numFmtId="177" fontId="22" fillId="0" borderId="80" xfId="4" quotePrefix="1" applyNumberFormat="1" applyFont="1" applyFill="1" applyBorder="1" applyAlignment="1">
      <alignment horizontal="centerContinuous" vertical="center"/>
    </xf>
    <xf numFmtId="177" fontId="22" fillId="0" borderId="79" xfId="4" quotePrefix="1" applyNumberFormat="1" applyFont="1" applyFill="1" applyBorder="1" applyAlignment="1">
      <alignment horizontal="centerContinuous" vertical="center"/>
    </xf>
    <xf numFmtId="0" fontId="22" fillId="0" borderId="41" xfId="2" applyFont="1" applyFill="1" applyBorder="1"/>
    <xf numFmtId="0" fontId="22" fillId="0" borderId="72" xfId="2" applyFont="1" applyFill="1" applyBorder="1" applyAlignment="1">
      <alignment horizontal="left" indent="1" shrinkToFit="1"/>
    </xf>
    <xf numFmtId="0" fontId="22" fillId="0" borderId="69" xfId="2" applyFont="1" applyFill="1" applyBorder="1" applyAlignment="1">
      <alignment shrinkToFit="1"/>
    </xf>
    <xf numFmtId="0" fontId="22" fillId="0" borderId="71" xfId="2" applyFont="1" applyFill="1" applyBorder="1" applyAlignment="1">
      <alignment shrinkToFit="1"/>
    </xf>
    <xf numFmtId="178" fontId="22" fillId="0" borderId="7" xfId="2" applyNumberFormat="1" applyFont="1" applyFill="1" applyBorder="1" applyAlignment="1">
      <alignment horizontal="right"/>
    </xf>
    <xf numFmtId="178" fontId="22" fillId="0" borderId="8" xfId="2" applyNumberFormat="1" applyFont="1" applyFill="1" applyBorder="1" applyAlignment="1">
      <alignment horizontal="right"/>
    </xf>
    <xf numFmtId="178" fontId="22" fillId="0" borderId="70" xfId="2" applyNumberFormat="1" applyFont="1" applyFill="1" applyBorder="1" applyAlignment="1">
      <alignment horizontal="right"/>
    </xf>
    <xf numFmtId="178" fontId="22" fillId="0" borderId="26" xfId="2" applyNumberFormat="1" applyFont="1" applyFill="1" applyBorder="1" applyAlignment="1">
      <alignment horizontal="right"/>
    </xf>
    <xf numFmtId="178" fontId="22" fillId="0" borderId="69" xfId="2" applyNumberFormat="1" applyFont="1" applyFill="1" applyBorder="1" applyAlignment="1">
      <alignment horizontal="right"/>
    </xf>
    <xf numFmtId="178" fontId="22" fillId="0" borderId="25" xfId="2" applyNumberFormat="1" applyFont="1" applyFill="1" applyBorder="1" applyAlignment="1">
      <alignment horizontal="right"/>
    </xf>
    <xf numFmtId="0" fontId="22" fillId="0" borderId="38" xfId="2" applyFont="1" applyFill="1" applyBorder="1" applyAlignment="1">
      <alignment horizontal="left" indent="1" shrinkToFit="1"/>
    </xf>
    <xf numFmtId="0" fontId="22" fillId="0" borderId="37" xfId="2" applyFont="1" applyFill="1" applyBorder="1" applyAlignment="1">
      <alignment shrinkToFit="1"/>
    </xf>
    <xf numFmtId="0" fontId="22" fillId="0" borderId="36" xfId="2" applyFont="1" applyFill="1" applyBorder="1" applyAlignment="1">
      <alignment shrinkToFit="1"/>
    </xf>
    <xf numFmtId="38" fontId="22" fillId="0" borderId="74" xfId="3" applyFont="1" applyFill="1" applyBorder="1" applyAlignment="1">
      <alignment horizontal="right"/>
    </xf>
    <xf numFmtId="38" fontId="22" fillId="0" borderId="38" xfId="3" applyFont="1" applyFill="1" applyBorder="1" applyAlignment="1">
      <alignment horizontal="right"/>
    </xf>
    <xf numFmtId="38" fontId="22" fillId="0" borderId="37" xfId="3" applyFont="1" applyFill="1" applyBorder="1" applyAlignment="1">
      <alignment horizontal="right"/>
    </xf>
    <xf numFmtId="38" fontId="22" fillId="0" borderId="73" xfId="3" applyFont="1" applyFill="1" applyBorder="1" applyAlignment="1">
      <alignment horizontal="right"/>
    </xf>
    <xf numFmtId="0" fontId="22" fillId="0" borderId="33" xfId="2" applyFont="1" applyFill="1" applyBorder="1" applyAlignment="1">
      <alignment horizontal="left" indent="1" shrinkToFit="1"/>
    </xf>
    <xf numFmtId="0" fontId="22" fillId="0" borderId="32" xfId="2" applyFont="1" applyFill="1" applyBorder="1" applyAlignment="1">
      <alignment shrinkToFit="1"/>
    </xf>
    <xf numFmtId="0" fontId="22" fillId="0" borderId="35" xfId="2" applyFont="1" applyFill="1" applyBorder="1" applyAlignment="1">
      <alignment shrinkToFit="1"/>
    </xf>
    <xf numFmtId="38" fontId="22" fillId="0" borderId="60" xfId="3" applyFont="1" applyFill="1" applyBorder="1" applyAlignment="1">
      <alignment horizontal="right"/>
    </xf>
    <xf numFmtId="38" fontId="22" fillId="0" borderId="33" xfId="3" applyFont="1" applyFill="1" applyBorder="1" applyAlignment="1">
      <alignment horizontal="right"/>
    </xf>
    <xf numFmtId="38" fontId="22" fillId="0" borderId="32" xfId="3" applyFont="1" applyFill="1" applyBorder="1" applyAlignment="1">
      <alignment horizontal="right"/>
    </xf>
    <xf numFmtId="38" fontId="22" fillId="0" borderId="61" xfId="3" applyFont="1" applyFill="1" applyBorder="1" applyAlignment="1">
      <alignment horizontal="right"/>
    </xf>
    <xf numFmtId="178" fontId="22" fillId="0" borderId="60" xfId="2" applyNumberFormat="1" applyFont="1" applyFill="1" applyBorder="1" applyAlignment="1">
      <alignment horizontal="right"/>
    </xf>
    <xf numFmtId="178" fontId="22" fillId="0" borderId="33" xfId="2" applyNumberFormat="1" applyFont="1" applyFill="1" applyBorder="1" applyAlignment="1">
      <alignment horizontal="right"/>
    </xf>
    <xf numFmtId="178" fontId="22" fillId="0" borderId="32" xfId="2" applyNumberFormat="1" applyFont="1" applyFill="1" applyBorder="1" applyAlignment="1">
      <alignment horizontal="right"/>
    </xf>
    <xf numFmtId="178" fontId="22" fillId="0" borderId="61" xfId="2" applyNumberFormat="1" applyFont="1" applyFill="1" applyBorder="1" applyAlignment="1">
      <alignment horizontal="right"/>
    </xf>
    <xf numFmtId="38" fontId="22" fillId="0" borderId="61" xfId="2" applyNumberFormat="1" applyFont="1" applyFill="1" applyBorder="1" applyAlignment="1">
      <alignment horizontal="right"/>
    </xf>
    <xf numFmtId="0" fontId="22" fillId="0" borderId="67" xfId="2" applyFont="1" applyFill="1" applyBorder="1" applyAlignment="1">
      <alignment horizontal="left" indent="1" shrinkToFit="1"/>
    </xf>
    <xf numFmtId="0" fontId="22" fillId="0" borderId="31" xfId="2" applyFont="1" applyFill="1" applyBorder="1" applyAlignment="1">
      <alignment shrinkToFit="1"/>
    </xf>
    <xf numFmtId="0" fontId="22" fillId="0" borderId="30" xfId="2" applyFont="1" applyFill="1" applyBorder="1" applyAlignment="1">
      <alignment shrinkToFit="1"/>
    </xf>
    <xf numFmtId="178" fontId="22" fillId="0" borderId="66" xfId="2" applyNumberFormat="1" applyFont="1" applyFill="1" applyBorder="1" applyAlignment="1">
      <alignment horizontal="right"/>
    </xf>
    <xf numFmtId="178" fontId="22" fillId="0" borderId="67" xfId="2" applyNumberFormat="1" applyFont="1" applyFill="1" applyBorder="1" applyAlignment="1">
      <alignment horizontal="right"/>
    </xf>
    <xf numFmtId="178" fontId="22" fillId="0" borderId="31" xfId="2" applyNumberFormat="1" applyFont="1" applyFill="1" applyBorder="1" applyAlignment="1">
      <alignment horizontal="right"/>
    </xf>
    <xf numFmtId="178" fontId="22" fillId="0" borderId="65" xfId="2" applyNumberFormat="1" applyFont="1" applyFill="1" applyBorder="1" applyAlignment="1">
      <alignment horizontal="right"/>
    </xf>
    <xf numFmtId="0" fontId="22" fillId="0" borderId="8" xfId="2" applyFont="1" applyFill="1" applyBorder="1" applyAlignment="1">
      <alignment horizontal="left" indent="1" shrinkToFit="1"/>
    </xf>
    <xf numFmtId="0" fontId="22" fillId="0" borderId="9" xfId="2" applyFont="1" applyFill="1" applyBorder="1" applyAlignment="1">
      <alignment shrinkToFit="1"/>
    </xf>
    <xf numFmtId="0" fontId="22" fillId="0" borderId="6" xfId="2" applyFont="1" applyFill="1" applyBorder="1" applyAlignment="1">
      <alignment shrinkToFit="1"/>
    </xf>
    <xf numFmtId="178" fontId="22" fillId="0" borderId="9" xfId="2" applyNumberFormat="1" applyFont="1" applyFill="1" applyBorder="1" applyAlignment="1">
      <alignment horizontal="right"/>
    </xf>
    <xf numFmtId="178" fontId="22" fillId="0" borderId="24" xfId="2" applyNumberFormat="1" applyFont="1" applyFill="1" applyBorder="1" applyAlignment="1">
      <alignment horizontal="right"/>
    </xf>
    <xf numFmtId="0" fontId="22" fillId="0" borderId="64" xfId="2" applyFont="1" applyFill="1" applyBorder="1" applyAlignment="1">
      <alignment horizontal="left" indent="1" shrinkToFit="1"/>
    </xf>
    <xf numFmtId="0" fontId="22" fillId="0" borderId="45" xfId="2" applyFont="1" applyFill="1" applyBorder="1" applyAlignment="1">
      <alignment shrinkToFit="1"/>
    </xf>
    <xf numFmtId="0" fontId="22" fillId="0" borderId="68" xfId="2" applyFont="1" applyFill="1" applyBorder="1" applyAlignment="1">
      <alignment shrinkToFit="1"/>
    </xf>
    <xf numFmtId="178" fontId="22" fillId="0" borderId="63" xfId="2" applyNumberFormat="1" applyFont="1" applyFill="1" applyBorder="1" applyAlignment="1">
      <alignment horizontal="right"/>
    </xf>
    <xf numFmtId="178" fontId="22" fillId="0" borderId="64" xfId="2" applyNumberFormat="1" applyFont="1" applyFill="1" applyBorder="1" applyAlignment="1">
      <alignment horizontal="right"/>
    </xf>
    <xf numFmtId="178" fontId="22" fillId="0" borderId="45" xfId="2" applyNumberFormat="1" applyFont="1" applyFill="1" applyBorder="1" applyAlignment="1">
      <alignment horizontal="right"/>
    </xf>
    <xf numFmtId="178" fontId="22" fillId="0" borderId="62" xfId="2" applyNumberFormat="1" applyFont="1" applyFill="1" applyBorder="1" applyAlignment="1">
      <alignment horizontal="right"/>
    </xf>
    <xf numFmtId="0" fontId="22" fillId="0" borderId="15" xfId="2" applyFont="1" applyFill="1" applyBorder="1"/>
    <xf numFmtId="0" fontId="22" fillId="0" borderId="43" xfId="2" applyFont="1" applyFill="1" applyBorder="1" applyAlignment="1">
      <alignment horizontal="left" indent="1" shrinkToFit="1"/>
    </xf>
    <xf numFmtId="0" fontId="22" fillId="0" borderId="42" xfId="2" applyFont="1" applyFill="1" applyBorder="1" applyAlignment="1">
      <alignment shrinkToFit="1"/>
    </xf>
    <xf numFmtId="0" fontId="22" fillId="0" borderId="39" xfId="2" applyFont="1" applyFill="1" applyBorder="1" applyAlignment="1">
      <alignment shrinkToFit="1"/>
    </xf>
    <xf numFmtId="178" fontId="22" fillId="0" borderId="59" xfId="2" applyNumberFormat="1" applyFont="1" applyFill="1" applyBorder="1" applyAlignment="1">
      <alignment horizontal="right"/>
    </xf>
    <xf numFmtId="178" fontId="22" fillId="0" borderId="43" xfId="2" applyNumberFormat="1" applyFont="1" applyFill="1" applyBorder="1" applyAlignment="1">
      <alignment horizontal="right"/>
    </xf>
    <xf numFmtId="178" fontId="22" fillId="0" borderId="42" xfId="2" applyNumberFormat="1" applyFont="1" applyFill="1" applyBorder="1" applyAlignment="1">
      <alignment horizontal="right"/>
    </xf>
    <xf numFmtId="178" fontId="22" fillId="0" borderId="58" xfId="2" applyNumberFormat="1" applyFont="1" applyFill="1" applyBorder="1" applyAlignment="1">
      <alignment horizontal="right"/>
    </xf>
    <xf numFmtId="0" fontId="22" fillId="0" borderId="15" xfId="2" applyFont="1" applyFill="1" applyBorder="1" applyAlignment="1">
      <alignment horizontal="left" indent="1" shrinkToFit="1"/>
    </xf>
    <xf numFmtId="0" fontId="22" fillId="0" borderId="14" xfId="2" applyFont="1" applyFill="1" applyBorder="1" applyAlignment="1">
      <alignment shrinkToFit="1"/>
    </xf>
    <xf numFmtId="0" fontId="22" fillId="0" borderId="11" xfId="2" applyFont="1" applyFill="1" applyBorder="1" applyAlignment="1">
      <alignment shrinkToFit="1"/>
    </xf>
    <xf numFmtId="178" fontId="22" fillId="0" borderId="12" xfId="2" applyNumberFormat="1" applyFont="1" applyFill="1" applyBorder="1" applyAlignment="1">
      <alignment horizontal="right"/>
    </xf>
    <xf numFmtId="178" fontId="22" fillId="0" borderId="13" xfId="2" applyNumberFormat="1" applyFont="1" applyFill="1" applyBorder="1" applyAlignment="1">
      <alignment horizontal="right"/>
    </xf>
    <xf numFmtId="178" fontId="22" fillId="0" borderId="14" xfId="2" applyNumberFormat="1" applyFont="1" applyFill="1" applyBorder="1" applyAlignment="1">
      <alignment horizontal="right"/>
    </xf>
    <xf numFmtId="178" fontId="22" fillId="0" borderId="22" xfId="2" applyNumberFormat="1" applyFont="1" applyFill="1" applyBorder="1" applyAlignment="1">
      <alignment horizontal="right"/>
    </xf>
    <xf numFmtId="182" fontId="22" fillId="0" borderId="61" xfId="2" applyNumberFormat="1" applyFont="1" applyFill="1" applyBorder="1" applyAlignment="1">
      <alignment horizontal="right"/>
    </xf>
    <xf numFmtId="0" fontId="22" fillId="0" borderId="10" xfId="2" applyFont="1" applyFill="1" applyBorder="1"/>
    <xf numFmtId="0" fontId="22" fillId="0" borderId="10" xfId="2" applyFont="1" applyFill="1" applyBorder="1" applyAlignment="1">
      <alignment horizontal="left" indent="1" shrinkToFit="1"/>
    </xf>
    <xf numFmtId="178" fontId="22" fillId="0" borderId="7" xfId="3" applyNumberFormat="1" applyFont="1" applyFill="1" applyBorder="1" applyAlignment="1">
      <alignment horizontal="right"/>
    </xf>
    <xf numFmtId="178" fontId="22" fillId="0" borderId="8" xfId="3" applyNumberFormat="1" applyFont="1" applyFill="1" applyBorder="1" applyAlignment="1">
      <alignment horizontal="right"/>
    </xf>
    <xf numFmtId="178" fontId="22" fillId="0" borderId="9" xfId="3" applyNumberFormat="1" applyFont="1" applyFill="1" applyBorder="1" applyAlignment="1">
      <alignment horizontal="right"/>
    </xf>
    <xf numFmtId="178" fontId="22" fillId="0" borderId="24" xfId="3" applyNumberFormat="1" applyFont="1" applyFill="1" applyBorder="1" applyAlignment="1">
      <alignment horizontal="right"/>
    </xf>
    <xf numFmtId="38" fontId="22" fillId="0" borderId="7" xfId="3" applyFont="1" applyFill="1" applyBorder="1" applyAlignment="1">
      <alignment horizontal="right"/>
    </xf>
    <xf numFmtId="38" fontId="22" fillId="0" borderId="8" xfId="3" applyFont="1" applyFill="1" applyBorder="1" applyAlignment="1">
      <alignment horizontal="right"/>
    </xf>
    <xf numFmtId="38" fontId="22" fillId="0" borderId="9" xfId="3" applyFont="1" applyFill="1" applyBorder="1" applyAlignment="1">
      <alignment horizontal="right"/>
    </xf>
    <xf numFmtId="38" fontId="22" fillId="0" borderId="24" xfId="3" applyFont="1" applyFill="1" applyBorder="1" applyAlignment="1">
      <alignment horizontal="right"/>
    </xf>
    <xf numFmtId="0" fontId="22" fillId="0" borderId="47" xfId="2" applyFont="1" applyFill="1" applyBorder="1"/>
    <xf numFmtId="182" fontId="22" fillId="0" borderId="24" xfId="3" applyNumberFormat="1" applyFont="1" applyFill="1" applyBorder="1" applyAlignment="1">
      <alignment horizontal="right"/>
    </xf>
    <xf numFmtId="0" fontId="22" fillId="0" borderId="5" xfId="2" applyFont="1" applyFill="1" applyBorder="1"/>
    <xf numFmtId="0" fontId="22" fillId="0" borderId="5" xfId="2" applyFont="1" applyFill="1" applyBorder="1" applyAlignment="1">
      <alignment horizontal="left" indent="1" shrinkToFit="1"/>
    </xf>
    <xf numFmtId="0" fontId="22" fillId="0" borderId="4" xfId="2" applyFont="1" applyFill="1" applyBorder="1" applyAlignment="1">
      <alignment shrinkToFit="1"/>
    </xf>
    <xf numFmtId="0" fontId="22" fillId="0" borderId="1" xfId="2" applyFont="1" applyFill="1" applyBorder="1" applyAlignment="1">
      <alignment shrinkToFit="1"/>
    </xf>
    <xf numFmtId="38" fontId="22" fillId="0" borderId="2" xfId="3" applyFont="1" applyFill="1" applyBorder="1" applyAlignment="1">
      <alignment horizontal="right"/>
    </xf>
    <xf numFmtId="38" fontId="22" fillId="0" borderId="3" xfId="3" applyFont="1" applyFill="1" applyBorder="1" applyAlignment="1">
      <alignment horizontal="right"/>
    </xf>
    <xf numFmtId="38" fontId="22" fillId="0" borderId="4" xfId="3" applyFont="1" applyFill="1" applyBorder="1" applyAlignment="1">
      <alignment horizontal="right"/>
    </xf>
    <xf numFmtId="38" fontId="22" fillId="0" borderId="21" xfId="3" applyFont="1" applyFill="1" applyBorder="1" applyAlignment="1">
      <alignment horizontal="right"/>
    </xf>
    <xf numFmtId="180" fontId="22" fillId="0" borderId="0" xfId="2" applyNumberFormat="1" applyFont="1" applyFill="1"/>
    <xf numFmtId="178" fontId="22" fillId="0" borderId="58" xfId="3" applyNumberFormat="1" applyFont="1" applyFill="1" applyBorder="1" applyAlignment="1">
      <alignment horizontal="right"/>
    </xf>
    <xf numFmtId="0" fontId="27" fillId="0" borderId="0" xfId="5" applyFont="1" applyAlignment="1">
      <alignment vertical="center"/>
    </xf>
    <xf numFmtId="0" fontId="22" fillId="0" borderId="0" xfId="2" applyFont="1" applyFill="1" applyAlignment="1">
      <alignment horizontal="left" indent="1"/>
    </xf>
    <xf numFmtId="0" fontId="22" fillId="0" borderId="19" xfId="2" applyFont="1" applyFill="1" applyBorder="1"/>
    <xf numFmtId="0" fontId="22" fillId="0" borderId="16" xfId="2" applyFont="1" applyFill="1" applyBorder="1"/>
    <xf numFmtId="0" fontId="22" fillId="6" borderId="72" xfId="2" applyFont="1" applyFill="1" applyBorder="1" applyAlignment="1">
      <alignment horizontal="left"/>
    </xf>
    <xf numFmtId="0" fontId="22" fillId="6" borderId="69" xfId="2" applyFont="1" applyFill="1" applyBorder="1" applyAlignment="1">
      <alignment horizontal="left" indent="1"/>
    </xf>
    <xf numFmtId="0" fontId="22" fillId="6" borderId="69" xfId="2" applyFont="1" applyFill="1" applyBorder="1"/>
    <xf numFmtId="0" fontId="22" fillId="6" borderId="71" xfId="2" applyFont="1" applyFill="1" applyBorder="1"/>
    <xf numFmtId="177" fontId="22" fillId="6" borderId="70" xfId="4" quotePrefix="1" applyNumberFormat="1" applyFont="1" applyFill="1" applyBorder="1" applyAlignment="1">
      <alignment horizontal="centerContinuous" vertical="center"/>
    </xf>
    <xf numFmtId="177" fontId="22" fillId="6" borderId="26" xfId="4" quotePrefix="1" applyNumberFormat="1" applyFont="1" applyFill="1" applyBorder="1" applyAlignment="1">
      <alignment horizontal="centerContinuous" vertical="center"/>
    </xf>
    <xf numFmtId="177" fontId="22" fillId="6" borderId="69" xfId="4" quotePrefix="1" applyNumberFormat="1" applyFont="1" applyFill="1" applyBorder="1" applyAlignment="1">
      <alignment horizontal="centerContinuous" vertical="center"/>
    </xf>
    <xf numFmtId="177" fontId="22" fillId="6" borderId="25" xfId="4" quotePrefix="1" applyNumberFormat="1" applyFont="1" applyFill="1" applyBorder="1" applyAlignment="1">
      <alignment horizontal="centerContinuous" vertical="center"/>
    </xf>
    <xf numFmtId="0" fontId="22" fillId="0" borderId="41" xfId="2" applyFont="1" applyFill="1" applyBorder="1" applyAlignment="1">
      <alignment horizontal="left" indent="1"/>
    </xf>
    <xf numFmtId="0" fontId="22" fillId="0" borderId="0" xfId="2" applyFont="1" applyFill="1" applyBorder="1"/>
    <xf numFmtId="0" fontId="22" fillId="0" borderId="40" xfId="2" applyFont="1" applyFill="1" applyBorder="1" applyAlignment="1">
      <alignment shrinkToFit="1"/>
    </xf>
    <xf numFmtId="178" fontId="22" fillId="0" borderId="77" xfId="3" applyNumberFormat="1" applyFont="1" applyFill="1" applyBorder="1"/>
    <xf numFmtId="178" fontId="22" fillId="0" borderId="76" xfId="2" applyNumberFormat="1" applyFont="1" applyFill="1" applyBorder="1"/>
    <xf numFmtId="178" fontId="22" fillId="5" borderId="77" xfId="2" applyNumberFormat="1" applyFont="1" applyFill="1" applyBorder="1"/>
    <xf numFmtId="178" fontId="22" fillId="0" borderId="76" xfId="2" applyNumberFormat="1" applyFont="1" applyFill="1" applyBorder="1" applyAlignment="1">
      <alignment horizontal="right"/>
    </xf>
    <xf numFmtId="178" fontId="22" fillId="0" borderId="0" xfId="2" applyNumberFormat="1" applyFont="1" applyFill="1" applyBorder="1" applyAlignment="1">
      <alignment horizontal="right"/>
    </xf>
    <xf numFmtId="178" fontId="22" fillId="0" borderId="77" xfId="2" applyNumberFormat="1" applyFont="1" applyFill="1" applyBorder="1" applyAlignment="1">
      <alignment horizontal="right"/>
    </xf>
    <xf numFmtId="178" fontId="22" fillId="0" borderId="54" xfId="2" applyNumberFormat="1" applyFont="1" applyFill="1" applyBorder="1" applyAlignment="1">
      <alignment horizontal="right"/>
    </xf>
    <xf numFmtId="0" fontId="22" fillId="0" borderId="38" xfId="2" applyFont="1" applyFill="1" applyBorder="1" applyAlignment="1">
      <alignment horizontal="left" indent="1"/>
    </xf>
    <xf numFmtId="0" fontId="22" fillId="0" borderId="37" xfId="2" applyFont="1" applyFill="1" applyBorder="1"/>
    <xf numFmtId="38" fontId="22" fillId="0" borderId="38" xfId="3" applyFont="1" applyFill="1" applyBorder="1"/>
    <xf numFmtId="38" fontId="22" fillId="0" borderId="74" xfId="3" applyFont="1" applyFill="1" applyBorder="1"/>
    <xf numFmtId="38" fontId="22" fillId="5" borderId="38" xfId="3" applyFont="1" applyFill="1" applyBorder="1"/>
    <xf numFmtId="0" fontId="22" fillId="0" borderId="33" xfId="2" applyFont="1" applyFill="1" applyBorder="1" applyAlignment="1">
      <alignment horizontal="left" indent="1"/>
    </xf>
    <xf numFmtId="0" fontId="22" fillId="0" borderId="32" xfId="2" applyFont="1" applyFill="1" applyBorder="1"/>
    <xf numFmtId="38" fontId="22" fillId="0" borderId="33" xfId="3" applyFont="1" applyFill="1" applyBorder="1"/>
    <xf numFmtId="3" fontId="22" fillId="0" borderId="60" xfId="2" applyNumberFormat="1" applyFont="1" applyFill="1" applyBorder="1"/>
    <xf numFmtId="3" fontId="22" fillId="5" borderId="33" xfId="2" applyNumberFormat="1" applyFont="1" applyFill="1" applyBorder="1"/>
    <xf numFmtId="3" fontId="22" fillId="0" borderId="60" xfId="2" applyNumberFormat="1" applyFont="1" applyFill="1" applyBorder="1" applyAlignment="1">
      <alignment horizontal="right"/>
    </xf>
    <xf numFmtId="3" fontId="22" fillId="0" borderId="32" xfId="2" applyNumberFormat="1" applyFont="1" applyFill="1" applyBorder="1" applyAlignment="1">
      <alignment horizontal="right"/>
    </xf>
    <xf numFmtId="3" fontId="22" fillId="0" borderId="33" xfId="2" applyNumberFormat="1" applyFont="1" applyFill="1" applyBorder="1" applyAlignment="1">
      <alignment horizontal="right"/>
    </xf>
    <xf numFmtId="3" fontId="22" fillId="0" borderId="33" xfId="2" applyNumberFormat="1" applyFont="1" applyFill="1" applyBorder="1"/>
    <xf numFmtId="0" fontId="22" fillId="0" borderId="44" xfId="2" applyFont="1" applyFill="1" applyBorder="1"/>
    <xf numFmtId="0" fontId="22" fillId="0" borderId="43" xfId="2" applyFont="1" applyFill="1" applyBorder="1" applyAlignment="1">
      <alignment horizontal="left" indent="1"/>
    </xf>
    <xf numFmtId="0" fontId="22" fillId="0" borderId="42" xfId="2" applyFont="1" applyFill="1" applyBorder="1"/>
    <xf numFmtId="178" fontId="22" fillId="0" borderId="43" xfId="3" applyNumberFormat="1" applyFont="1" applyFill="1" applyBorder="1"/>
    <xf numFmtId="178" fontId="22" fillId="0" borderId="59" xfId="2" applyNumberFormat="1" applyFont="1" applyFill="1" applyBorder="1"/>
    <xf numFmtId="178" fontId="22" fillId="0" borderId="43" xfId="2" applyNumberFormat="1" applyFont="1" applyFill="1" applyBorder="1"/>
    <xf numFmtId="0" fontId="22" fillId="0" borderId="46" xfId="2" applyFont="1" applyFill="1" applyBorder="1" applyAlignment="1">
      <alignment horizontal="left" indent="1"/>
    </xf>
    <xf numFmtId="0" fontId="22" fillId="0" borderId="46" xfId="2" applyFont="1" applyFill="1" applyBorder="1"/>
    <xf numFmtId="0" fontId="22" fillId="0" borderId="57" xfId="2" applyFont="1" applyFill="1" applyBorder="1" applyAlignment="1">
      <alignment shrinkToFit="1"/>
    </xf>
    <xf numFmtId="38" fontId="22" fillId="0" borderId="56" xfId="3" applyFont="1" applyFill="1" applyBorder="1"/>
    <xf numFmtId="3" fontId="22" fillId="0" borderId="55" xfId="2" applyNumberFormat="1" applyFont="1" applyFill="1" applyBorder="1"/>
    <xf numFmtId="3" fontId="22" fillId="0" borderId="56" xfId="2" applyNumberFormat="1" applyFont="1" applyFill="1" applyBorder="1"/>
    <xf numFmtId="3" fontId="22" fillId="0" borderId="55" xfId="2" applyNumberFormat="1" applyFont="1" applyFill="1" applyBorder="1" applyAlignment="1">
      <alignment horizontal="right"/>
    </xf>
    <xf numFmtId="3" fontId="22" fillId="0" borderId="46" xfId="2" applyNumberFormat="1" applyFont="1" applyFill="1" applyBorder="1" applyAlignment="1">
      <alignment horizontal="right"/>
    </xf>
    <xf numFmtId="3" fontId="22" fillId="0" borderId="56" xfId="2" applyNumberFormat="1" applyFont="1" applyFill="1" applyBorder="1" applyAlignment="1">
      <alignment horizontal="right"/>
    </xf>
    <xf numFmtId="3" fontId="22" fillId="0" borderId="54" xfId="2" applyNumberFormat="1" applyFont="1" applyFill="1" applyBorder="1" applyAlignment="1">
      <alignment horizontal="right"/>
    </xf>
    <xf numFmtId="3" fontId="22" fillId="0" borderId="74" xfId="2" applyNumberFormat="1" applyFont="1" applyFill="1" applyBorder="1"/>
    <xf numFmtId="3" fontId="22" fillId="0" borderId="38" xfId="2" applyNumberFormat="1" applyFont="1" applyFill="1" applyBorder="1"/>
    <xf numFmtId="3" fontId="22" fillId="0" borderId="74" xfId="2" applyNumberFormat="1" applyFont="1" applyFill="1" applyBorder="1" applyAlignment="1">
      <alignment horizontal="right"/>
    </xf>
    <xf numFmtId="3" fontId="22" fillId="0" borderId="37" xfId="2" applyNumberFormat="1" applyFont="1" applyFill="1" applyBorder="1" applyAlignment="1">
      <alignment horizontal="right"/>
    </xf>
    <xf numFmtId="3" fontId="22" fillId="0" borderId="38" xfId="2" applyNumberFormat="1" applyFont="1" applyFill="1" applyBorder="1" applyAlignment="1">
      <alignment horizontal="right"/>
    </xf>
    <xf numFmtId="3" fontId="22" fillId="0" borderId="73" xfId="2" applyNumberFormat="1" applyFont="1" applyFill="1" applyBorder="1" applyAlignment="1">
      <alignment horizontal="right"/>
    </xf>
    <xf numFmtId="0" fontId="22" fillId="0" borderId="34" xfId="2" applyFont="1" applyFill="1" applyBorder="1"/>
    <xf numFmtId="0" fontId="22" fillId="0" borderId="31" xfId="2" applyFont="1" applyFill="1" applyBorder="1"/>
    <xf numFmtId="38" fontId="22" fillId="0" borderId="67" xfId="3" applyFont="1" applyFill="1" applyBorder="1"/>
    <xf numFmtId="3" fontId="22" fillId="0" borderId="66" xfId="2" applyNumberFormat="1" applyFont="1" applyFill="1" applyBorder="1"/>
    <xf numFmtId="3" fontId="22" fillId="0" borderId="67" xfId="2" applyNumberFormat="1" applyFont="1" applyFill="1" applyBorder="1"/>
    <xf numFmtId="3" fontId="22" fillId="0" borderId="66" xfId="2" applyNumberFormat="1" applyFont="1" applyFill="1" applyBorder="1" applyAlignment="1">
      <alignment horizontal="right"/>
    </xf>
    <xf numFmtId="3" fontId="22" fillId="0" borderId="31" xfId="2" applyNumberFormat="1" applyFont="1" applyFill="1" applyBorder="1" applyAlignment="1">
      <alignment horizontal="right"/>
    </xf>
    <xf numFmtId="3" fontId="22" fillId="0" borderId="67" xfId="2" applyNumberFormat="1" applyFont="1" applyFill="1" applyBorder="1" applyAlignment="1">
      <alignment horizontal="right"/>
    </xf>
    <xf numFmtId="3" fontId="22" fillId="0" borderId="65" xfId="2" applyNumberFormat="1" applyFont="1" applyFill="1" applyBorder="1" applyAlignment="1">
      <alignment horizontal="right"/>
    </xf>
    <xf numFmtId="38" fontId="22" fillId="0" borderId="43" xfId="3" applyFont="1" applyFill="1" applyBorder="1" applyAlignment="1">
      <alignment horizontal="right"/>
    </xf>
    <xf numFmtId="3" fontId="22" fillId="0" borderId="59" xfId="2" applyNumberFormat="1" applyFont="1" applyFill="1" applyBorder="1" applyAlignment="1">
      <alignment horizontal="right"/>
    </xf>
    <xf numFmtId="3" fontId="22" fillId="0" borderId="43" xfId="2" applyNumberFormat="1" applyFont="1" applyFill="1" applyBorder="1" applyAlignment="1">
      <alignment horizontal="right"/>
    </xf>
    <xf numFmtId="3" fontId="22" fillId="0" borderId="43" xfId="2" applyNumberFormat="1" applyFont="1" applyFill="1" applyBorder="1"/>
    <xf numFmtId="3" fontId="22" fillId="0" borderId="42" xfId="2" applyNumberFormat="1" applyFont="1" applyFill="1" applyBorder="1" applyAlignment="1">
      <alignment horizontal="right"/>
    </xf>
    <xf numFmtId="3" fontId="22" fillId="0" borderId="58" xfId="2" applyNumberFormat="1" applyFont="1" applyFill="1" applyBorder="1" applyAlignment="1">
      <alignment horizontal="right"/>
    </xf>
    <xf numFmtId="0" fontId="22" fillId="0" borderId="0" xfId="2" applyFont="1" applyFill="1" applyBorder="1" applyAlignment="1">
      <alignment horizontal="left" indent="1"/>
    </xf>
    <xf numFmtId="38" fontId="22" fillId="0" borderId="77" xfId="3" applyFont="1" applyFill="1" applyBorder="1"/>
    <xf numFmtId="38" fontId="22" fillId="0" borderId="76" xfId="3" applyFont="1" applyFill="1" applyBorder="1"/>
    <xf numFmtId="38" fontId="22" fillId="0" borderId="76" xfId="3" applyFont="1" applyFill="1" applyBorder="1" applyAlignment="1">
      <alignment horizontal="right"/>
    </xf>
    <xf numFmtId="38" fontId="22" fillId="0" borderId="0" xfId="3" applyFont="1" applyFill="1" applyBorder="1" applyAlignment="1">
      <alignment horizontal="right"/>
    </xf>
    <xf numFmtId="38" fontId="22" fillId="0" borderId="77" xfId="3" applyFont="1" applyFill="1" applyBorder="1" applyAlignment="1">
      <alignment horizontal="right"/>
    </xf>
    <xf numFmtId="38" fontId="22" fillId="0" borderId="75" xfId="3" applyFont="1" applyFill="1" applyBorder="1" applyAlignment="1">
      <alignment horizontal="right"/>
    </xf>
    <xf numFmtId="38" fontId="22" fillId="0" borderId="60" xfId="3" applyFont="1" applyFill="1" applyBorder="1"/>
    <xf numFmtId="38" fontId="22" fillId="0" borderId="43" xfId="3" applyFont="1" applyFill="1" applyBorder="1"/>
    <xf numFmtId="38" fontId="22" fillId="0" borderId="59" xfId="3" applyFont="1" applyFill="1" applyBorder="1"/>
    <xf numFmtId="38" fontId="22" fillId="0" borderId="59" xfId="3" applyFont="1" applyFill="1" applyBorder="1" applyAlignment="1">
      <alignment horizontal="right"/>
    </xf>
    <xf numFmtId="38" fontId="22" fillId="0" borderId="42" xfId="3" applyFont="1" applyFill="1" applyBorder="1" applyAlignment="1">
      <alignment horizontal="right"/>
    </xf>
    <xf numFmtId="38" fontId="22" fillId="0" borderId="58" xfId="3" applyFont="1" applyFill="1" applyBorder="1" applyAlignment="1">
      <alignment horizontal="right"/>
    </xf>
    <xf numFmtId="178" fontId="22" fillId="0" borderId="76" xfId="3" applyNumberFormat="1" applyFont="1" applyFill="1" applyBorder="1"/>
    <xf numFmtId="178" fontId="22" fillId="0" borderId="76" xfId="3" applyNumberFormat="1" applyFont="1" applyFill="1" applyBorder="1" applyAlignment="1">
      <alignment horizontal="right"/>
    </xf>
    <xf numFmtId="178" fontId="22" fillId="0" borderId="0" xfId="3" applyNumberFormat="1" applyFont="1" applyFill="1" applyBorder="1" applyAlignment="1">
      <alignment horizontal="right"/>
    </xf>
    <xf numFmtId="178" fontId="22" fillId="0" borderId="77" xfId="3" applyNumberFormat="1" applyFont="1" applyFill="1" applyBorder="1" applyAlignment="1">
      <alignment horizontal="right"/>
    </xf>
    <xf numFmtId="178" fontId="22" fillId="0" borderId="75" xfId="3" applyNumberFormat="1" applyFont="1" applyFill="1" applyBorder="1" applyAlignment="1">
      <alignment horizontal="right"/>
    </xf>
    <xf numFmtId="0" fontId="22" fillId="0" borderId="64" xfId="2" applyFont="1" applyFill="1" applyBorder="1" applyAlignment="1">
      <alignment horizontal="left" indent="1"/>
    </xf>
    <xf numFmtId="0" fontId="22" fillId="0" borderId="45" xfId="2" applyFont="1" applyFill="1" applyBorder="1"/>
    <xf numFmtId="38" fontId="22" fillId="0" borderId="64" xfId="3" applyFont="1" applyFill="1" applyBorder="1" applyAlignment="1">
      <alignment horizontal="right"/>
    </xf>
    <xf numFmtId="38" fontId="22" fillId="0" borderId="63" xfId="3" applyFont="1" applyFill="1" applyBorder="1" applyAlignment="1">
      <alignment horizontal="right"/>
    </xf>
    <xf numFmtId="38" fontId="22" fillId="0" borderId="45" xfId="3" applyFont="1" applyFill="1" applyBorder="1" applyAlignment="1">
      <alignment horizontal="right"/>
    </xf>
    <xf numFmtId="38" fontId="22" fillId="0" borderId="62" xfId="3" applyFont="1" applyFill="1" applyBorder="1" applyAlignment="1">
      <alignment horizontal="right"/>
    </xf>
    <xf numFmtId="178" fontId="22" fillId="0" borderId="59" xfId="3" applyNumberFormat="1" applyFont="1" applyFill="1" applyBorder="1"/>
    <xf numFmtId="178" fontId="22" fillId="0" borderId="59" xfId="3" applyNumberFormat="1" applyFont="1" applyFill="1" applyBorder="1" applyAlignment="1">
      <alignment horizontal="right"/>
    </xf>
    <xf numFmtId="178" fontId="22" fillId="0" borderId="42" xfId="3" applyNumberFormat="1" applyFont="1" applyFill="1" applyBorder="1" applyAlignment="1">
      <alignment horizontal="right"/>
    </xf>
    <xf numFmtId="178" fontId="22" fillId="0" borderId="43" xfId="3" applyNumberFormat="1" applyFont="1" applyFill="1" applyBorder="1" applyAlignment="1">
      <alignment horizontal="right"/>
    </xf>
    <xf numFmtId="0" fontId="22" fillId="0" borderId="9" xfId="2" applyFont="1" applyFill="1" applyBorder="1" applyAlignment="1">
      <alignment horizontal="left" indent="1"/>
    </xf>
    <xf numFmtId="0" fontId="22" fillId="0" borderId="9" xfId="2" applyFont="1" applyFill="1" applyBorder="1"/>
    <xf numFmtId="178" fontId="22" fillId="0" borderId="8" xfId="3" applyNumberFormat="1" applyFont="1" applyFill="1" applyBorder="1"/>
    <xf numFmtId="178" fontId="22" fillId="0" borderId="7" xfId="3" applyNumberFormat="1" applyFont="1" applyFill="1" applyBorder="1"/>
    <xf numFmtId="0" fontId="22" fillId="0" borderId="56" xfId="2" applyFont="1" applyFill="1" applyBorder="1" applyAlignment="1">
      <alignment horizontal="left" indent="1"/>
    </xf>
    <xf numFmtId="0" fontId="22" fillId="0" borderId="4" xfId="2" applyFont="1" applyFill="1" applyBorder="1" applyAlignment="1">
      <alignment horizontal="left" indent="1"/>
    </xf>
    <xf numFmtId="0" fontId="22" fillId="0" borderId="4" xfId="2" applyFont="1" applyFill="1" applyBorder="1"/>
    <xf numFmtId="38" fontId="22" fillId="0" borderId="3" xfId="3" applyFont="1" applyFill="1" applyBorder="1"/>
    <xf numFmtId="38" fontId="22" fillId="0" borderId="2" xfId="3" applyFont="1" applyFill="1" applyBorder="1"/>
    <xf numFmtId="0" fontId="22" fillId="7" borderId="72" xfId="2" applyFont="1" applyFill="1" applyBorder="1" applyAlignment="1">
      <alignment horizontal="left"/>
    </xf>
    <xf numFmtId="0" fontId="22" fillId="7" borderId="69" xfId="2" applyFont="1" applyFill="1" applyBorder="1" applyAlignment="1">
      <alignment horizontal="left" indent="1"/>
    </xf>
    <xf numFmtId="0" fontId="22" fillId="7" borderId="69" xfId="2" applyFont="1" applyFill="1" applyBorder="1"/>
    <xf numFmtId="0" fontId="22" fillId="7" borderId="71" xfId="2" applyFont="1" applyFill="1" applyBorder="1"/>
    <xf numFmtId="177" fontId="22" fillId="7" borderId="26" xfId="4" quotePrefix="1" applyNumberFormat="1" applyFont="1" applyFill="1" applyBorder="1" applyAlignment="1">
      <alignment horizontal="centerContinuous" vertical="center"/>
    </xf>
    <xf numFmtId="177" fontId="22" fillId="7" borderId="70" xfId="4" quotePrefix="1" applyNumberFormat="1" applyFont="1" applyFill="1" applyBorder="1" applyAlignment="1">
      <alignment horizontal="centerContinuous" vertical="center"/>
    </xf>
    <xf numFmtId="179" fontId="22" fillId="7" borderId="26" xfId="4" quotePrefix="1" applyNumberFormat="1" applyFont="1" applyFill="1" applyBorder="1" applyAlignment="1">
      <alignment horizontal="right"/>
    </xf>
    <xf numFmtId="179" fontId="22" fillId="7" borderId="69" xfId="4" quotePrefix="1" applyNumberFormat="1" applyFont="1" applyFill="1" applyBorder="1" applyAlignment="1">
      <alignment horizontal="right"/>
    </xf>
    <xf numFmtId="179" fontId="22" fillId="8" borderId="70" xfId="4" quotePrefix="1" applyNumberFormat="1" applyFont="1" applyFill="1" applyBorder="1" applyAlignment="1">
      <alignment horizontal="right"/>
    </xf>
    <xf numFmtId="179" fontId="22" fillId="8" borderId="25" xfId="4" quotePrefix="1" applyNumberFormat="1" applyFont="1" applyFill="1" applyBorder="1" applyAlignment="1">
      <alignment horizontal="right"/>
    </xf>
    <xf numFmtId="3" fontId="22" fillId="0" borderId="76" xfId="2" applyNumberFormat="1" applyFont="1" applyFill="1" applyBorder="1"/>
    <xf numFmtId="3" fontId="22" fillId="0" borderId="77" xfId="2" applyNumberFormat="1" applyFont="1" applyFill="1" applyBorder="1"/>
    <xf numFmtId="3" fontId="22" fillId="0" borderId="7" xfId="2" applyNumberFormat="1" applyFont="1" applyFill="1" applyBorder="1"/>
    <xf numFmtId="38" fontId="22" fillId="0" borderId="0" xfId="7" applyFont="1" applyFill="1" applyAlignment="1"/>
    <xf numFmtId="3" fontId="22" fillId="0" borderId="75" xfId="2" applyNumberFormat="1" applyFont="1" applyFill="1" applyBorder="1"/>
    <xf numFmtId="38" fontId="22" fillId="0" borderId="37" xfId="3" applyFont="1" applyFill="1" applyBorder="1"/>
    <xf numFmtId="38" fontId="22" fillId="0" borderId="73" xfId="3" applyFont="1" applyFill="1" applyBorder="1"/>
    <xf numFmtId="3" fontId="22" fillId="0" borderId="32" xfId="2" applyNumberFormat="1" applyFont="1" applyFill="1" applyBorder="1"/>
    <xf numFmtId="3" fontId="22" fillId="0" borderId="61" xfId="2" applyNumberFormat="1" applyFont="1" applyFill="1" applyBorder="1"/>
    <xf numFmtId="0" fontId="22" fillId="5" borderId="0" xfId="2" applyFont="1" applyFill="1"/>
    <xf numFmtId="0" fontId="22" fillId="5" borderId="41" xfId="2" applyFont="1" applyFill="1" applyBorder="1"/>
    <xf numFmtId="0" fontId="22" fillId="0" borderId="67" xfId="2" applyFont="1" applyFill="1" applyBorder="1" applyAlignment="1">
      <alignment horizontal="left" indent="1"/>
    </xf>
    <xf numFmtId="38" fontId="22" fillId="0" borderId="67" xfId="3" applyFont="1" applyFill="1" applyBorder="1" applyAlignment="1">
      <alignment horizontal="right"/>
    </xf>
    <xf numFmtId="3" fontId="22" fillId="0" borderId="31" xfId="2" applyNumberFormat="1" applyFont="1" applyFill="1" applyBorder="1"/>
    <xf numFmtId="3" fontId="22" fillId="0" borderId="65" xfId="2" applyNumberFormat="1" applyFont="1" applyFill="1" applyBorder="1"/>
    <xf numFmtId="38" fontId="22" fillId="0" borderId="55" xfId="3" applyFont="1" applyFill="1" applyBorder="1"/>
    <xf numFmtId="38" fontId="22" fillId="0" borderId="46" xfId="3" applyFont="1" applyFill="1" applyBorder="1"/>
    <xf numFmtId="38" fontId="22" fillId="0" borderId="54" xfId="3" applyFont="1" applyFill="1" applyBorder="1"/>
    <xf numFmtId="38" fontId="22" fillId="0" borderId="32" xfId="3" applyFont="1" applyFill="1" applyBorder="1"/>
    <xf numFmtId="38" fontId="22" fillId="0" borderId="61" xfId="3" applyFont="1" applyFill="1" applyBorder="1"/>
    <xf numFmtId="38" fontId="22" fillId="0" borderId="66" xfId="3" applyFont="1" applyFill="1" applyBorder="1" applyAlignment="1">
      <alignment horizontal="right"/>
    </xf>
    <xf numFmtId="38" fontId="22" fillId="0" borderId="31" xfId="3" applyFont="1" applyFill="1" applyBorder="1" applyAlignment="1">
      <alignment horizontal="right"/>
    </xf>
    <xf numFmtId="38" fontId="22" fillId="0" borderId="65" xfId="3" applyFont="1" applyFill="1" applyBorder="1" applyAlignment="1">
      <alignment horizontal="right"/>
    </xf>
    <xf numFmtId="38" fontId="22" fillId="0" borderId="42" xfId="3" applyFont="1" applyFill="1" applyBorder="1"/>
    <xf numFmtId="38" fontId="22" fillId="0" borderId="58" xfId="3" applyFont="1" applyFill="1" applyBorder="1"/>
    <xf numFmtId="0" fontId="22" fillId="6" borderId="72" xfId="2" applyFont="1" applyFill="1" applyBorder="1"/>
    <xf numFmtId="0" fontId="22" fillId="7" borderId="71" xfId="2" applyFont="1" applyFill="1" applyBorder="1" applyAlignment="1">
      <alignment shrinkToFit="1"/>
    </xf>
    <xf numFmtId="38" fontId="22" fillId="7" borderId="70" xfId="3" applyFont="1" applyFill="1" applyBorder="1"/>
    <xf numFmtId="0" fontId="22" fillId="7" borderId="26" xfId="2" applyFont="1" applyFill="1" applyBorder="1"/>
    <xf numFmtId="0" fontId="22" fillId="7" borderId="70" xfId="2" applyFont="1" applyFill="1" applyBorder="1"/>
    <xf numFmtId="0" fontId="22" fillId="8" borderId="70" xfId="2" applyFont="1" applyFill="1" applyBorder="1"/>
    <xf numFmtId="0" fontId="22" fillId="8" borderId="25" xfId="2" applyFont="1" applyFill="1" applyBorder="1"/>
    <xf numFmtId="0" fontId="22" fillId="0" borderId="14" xfId="2" applyFont="1" applyFill="1" applyBorder="1" applyAlignment="1">
      <alignment horizontal="left" indent="1"/>
    </xf>
    <xf numFmtId="0" fontId="22" fillId="0" borderId="14" xfId="2" applyFont="1" applyFill="1" applyBorder="1"/>
    <xf numFmtId="38" fontId="22" fillId="0" borderId="13" xfId="3" applyFont="1" applyFill="1" applyBorder="1"/>
    <xf numFmtId="3" fontId="22" fillId="0" borderId="12" xfId="2" applyNumberFormat="1" applyFont="1" applyFill="1" applyBorder="1"/>
    <xf numFmtId="3" fontId="22" fillId="0" borderId="13" xfId="2" applyNumberFormat="1" applyFont="1" applyFill="1" applyBorder="1"/>
    <xf numFmtId="3" fontId="22" fillId="0" borderId="12" xfId="2" applyNumberFormat="1" applyFont="1" applyFill="1" applyBorder="1" applyAlignment="1">
      <alignment horizontal="right"/>
    </xf>
    <xf numFmtId="3" fontId="22" fillId="0" borderId="14" xfId="2" applyNumberFormat="1" applyFont="1" applyFill="1" applyBorder="1" applyAlignment="1">
      <alignment horizontal="right"/>
    </xf>
    <xf numFmtId="3" fontId="22" fillId="0" borderId="13" xfId="2" applyNumberFormat="1" applyFont="1" applyFill="1" applyBorder="1" applyAlignment="1">
      <alignment horizontal="right"/>
    </xf>
    <xf numFmtId="3" fontId="22" fillId="0" borderId="22" xfId="2" applyNumberFormat="1" applyFont="1" applyFill="1" applyBorder="1" applyAlignment="1">
      <alignment horizontal="right"/>
    </xf>
    <xf numFmtId="38" fontId="22" fillId="0" borderId="64" xfId="3" applyFont="1" applyFill="1" applyBorder="1"/>
    <xf numFmtId="3" fontId="22" fillId="0" borderId="63" xfId="2" applyNumberFormat="1" applyFont="1" applyFill="1" applyBorder="1"/>
    <xf numFmtId="3" fontId="22" fillId="0" borderId="64" xfId="2" applyNumberFormat="1" applyFont="1" applyFill="1" applyBorder="1"/>
    <xf numFmtId="3" fontId="22" fillId="0" borderId="63" xfId="2" applyNumberFormat="1" applyFont="1" applyFill="1" applyBorder="1" applyAlignment="1">
      <alignment horizontal="right"/>
    </xf>
    <xf numFmtId="3" fontId="22" fillId="0" borderId="45" xfId="2" applyNumberFormat="1" applyFont="1" applyFill="1" applyBorder="1" applyAlignment="1">
      <alignment horizontal="right"/>
    </xf>
    <xf numFmtId="3" fontId="22" fillId="0" borderId="64" xfId="2" applyNumberFormat="1" applyFont="1" applyFill="1" applyBorder="1" applyAlignment="1">
      <alignment horizontal="right"/>
    </xf>
    <xf numFmtId="3" fontId="22" fillId="0" borderId="62" xfId="2" applyNumberFormat="1" applyFont="1" applyFill="1" applyBorder="1" applyAlignment="1">
      <alignment horizontal="right"/>
    </xf>
    <xf numFmtId="178" fontId="22" fillId="0" borderId="8" xfId="2" applyNumberFormat="1" applyFont="1" applyFill="1" applyBorder="1"/>
    <xf numFmtId="178" fontId="22" fillId="0" borderId="7" xfId="2" applyNumberFormat="1" applyFont="1" applyFill="1" applyBorder="1"/>
    <xf numFmtId="178" fontId="22" fillId="0" borderId="64" xfId="2" applyNumberFormat="1" applyFont="1" applyFill="1" applyBorder="1"/>
    <xf numFmtId="178" fontId="22" fillId="0" borderId="63" xfId="2" applyNumberFormat="1" applyFont="1" applyFill="1" applyBorder="1"/>
    <xf numFmtId="178" fontId="22" fillId="0" borderId="33" xfId="2" applyNumberFormat="1" applyFont="1" applyFill="1" applyBorder="1"/>
    <xf numFmtId="178" fontId="22" fillId="0" borderId="60" xfId="2" applyNumberFormat="1" applyFont="1" applyFill="1" applyBorder="1"/>
    <xf numFmtId="3" fontId="22" fillId="0" borderId="2" xfId="2" applyNumberFormat="1" applyFont="1" applyFill="1" applyBorder="1"/>
    <xf numFmtId="3" fontId="22" fillId="0" borderId="3" xfId="2" applyNumberFormat="1" applyFont="1" applyFill="1" applyBorder="1"/>
    <xf numFmtId="3" fontId="22" fillId="0" borderId="2" xfId="2" applyNumberFormat="1" applyFont="1" applyFill="1" applyBorder="1" applyAlignment="1">
      <alignment horizontal="right"/>
    </xf>
    <xf numFmtId="3" fontId="22" fillId="0" borderId="4" xfId="2" applyNumberFormat="1" applyFont="1" applyFill="1" applyBorder="1" applyAlignment="1">
      <alignment horizontal="right"/>
    </xf>
    <xf numFmtId="3" fontId="22" fillId="0" borderId="3" xfId="2" applyNumberFormat="1" applyFont="1" applyFill="1" applyBorder="1" applyAlignment="1">
      <alignment horizontal="right"/>
    </xf>
    <xf numFmtId="3" fontId="22" fillId="0" borderId="21" xfId="2" applyNumberFormat="1" applyFont="1" applyFill="1" applyBorder="1" applyAlignment="1">
      <alignment horizontal="right"/>
    </xf>
    <xf numFmtId="0" fontId="22" fillId="0" borderId="53" xfId="2" applyFont="1" applyFill="1" applyBorder="1"/>
    <xf numFmtId="0" fontId="22" fillId="0" borderId="53" xfId="2" applyFont="1" applyFill="1" applyBorder="1" applyAlignment="1">
      <alignment horizontal="left" indent="1"/>
    </xf>
    <xf numFmtId="0" fontId="22" fillId="0" borderId="49" xfId="2" applyFont="1" applyFill="1" applyBorder="1"/>
    <xf numFmtId="0" fontId="22" fillId="0" borderId="52" xfId="2" applyFont="1" applyFill="1" applyBorder="1" applyAlignment="1">
      <alignment shrinkToFit="1"/>
    </xf>
    <xf numFmtId="38" fontId="22" fillId="0" borderId="51" xfId="3" applyFont="1" applyFill="1" applyBorder="1"/>
    <xf numFmtId="3" fontId="22" fillId="0" borderId="50" xfId="2" applyNumberFormat="1" applyFont="1" applyFill="1" applyBorder="1"/>
    <xf numFmtId="3" fontId="22" fillId="0" borderId="51" xfId="2" applyNumberFormat="1" applyFont="1" applyFill="1" applyBorder="1"/>
    <xf numFmtId="3" fontId="22" fillId="0" borderId="50" xfId="2" applyNumberFormat="1" applyFont="1" applyFill="1" applyBorder="1" applyAlignment="1">
      <alignment horizontal="right"/>
    </xf>
    <xf numFmtId="3" fontId="22" fillId="0" borderId="49" xfId="2" applyNumberFormat="1" applyFont="1" applyFill="1" applyBorder="1" applyAlignment="1">
      <alignment horizontal="right"/>
    </xf>
    <xf numFmtId="3" fontId="22" fillId="0" borderId="51" xfId="2" applyNumberFormat="1" applyFont="1" applyFill="1" applyBorder="1" applyAlignment="1">
      <alignment horizontal="right"/>
    </xf>
    <xf numFmtId="3" fontId="22" fillId="0" borderId="48" xfId="2" applyNumberFormat="1" applyFont="1" applyFill="1" applyBorder="1" applyAlignment="1">
      <alignment horizontal="right"/>
    </xf>
    <xf numFmtId="0" fontId="22" fillId="0" borderId="91" xfId="2" applyFont="1" applyFill="1" applyBorder="1" applyAlignment="1">
      <alignment shrinkToFit="1"/>
    </xf>
    <xf numFmtId="0" fontId="22" fillId="0" borderId="87" xfId="2" applyFont="1" applyFill="1" applyBorder="1" applyAlignment="1">
      <alignment shrinkToFit="1"/>
    </xf>
    <xf numFmtId="0" fontId="22" fillId="0" borderId="90" xfId="2" applyFont="1" applyFill="1" applyBorder="1" applyAlignment="1">
      <alignment shrinkToFit="1"/>
    </xf>
    <xf numFmtId="3" fontId="22" fillId="0" borderId="89" xfId="2" applyNumberFormat="1" applyFont="1" applyFill="1" applyBorder="1" applyAlignment="1">
      <alignment horizontal="right"/>
    </xf>
    <xf numFmtId="3" fontId="22" fillId="0" borderId="88" xfId="2" applyNumberFormat="1" applyFont="1" applyFill="1" applyBorder="1" applyAlignment="1">
      <alignment horizontal="right"/>
    </xf>
    <xf numFmtId="3" fontId="22" fillId="5" borderId="89" xfId="2" applyNumberFormat="1" applyFont="1" applyFill="1" applyBorder="1" applyAlignment="1">
      <alignment horizontal="right"/>
    </xf>
    <xf numFmtId="3" fontId="22" fillId="5" borderId="88" xfId="2" applyNumberFormat="1" applyFont="1" applyFill="1" applyBorder="1" applyAlignment="1">
      <alignment horizontal="right"/>
    </xf>
    <xf numFmtId="3" fontId="22" fillId="0" borderId="87" xfId="2" applyNumberFormat="1" applyFont="1" applyFill="1" applyBorder="1" applyAlignment="1">
      <alignment horizontal="right"/>
    </xf>
    <xf numFmtId="3" fontId="22" fillId="0" borderId="86" xfId="2" applyNumberFormat="1" applyFont="1" applyFill="1" applyBorder="1" applyAlignment="1">
      <alignment horizontal="right"/>
    </xf>
    <xf numFmtId="0" fontId="22" fillId="0" borderId="85" xfId="2" applyFont="1" applyFill="1" applyBorder="1" applyAlignment="1">
      <alignment shrinkToFit="1"/>
    </xf>
    <xf numFmtId="3" fontId="22" fillId="5" borderId="33" xfId="2" applyNumberFormat="1" applyFont="1" applyFill="1" applyBorder="1" applyAlignment="1">
      <alignment horizontal="right"/>
    </xf>
    <xf numFmtId="3" fontId="22" fillId="5" borderId="60" xfId="2" applyNumberFormat="1" applyFont="1" applyFill="1" applyBorder="1" applyAlignment="1">
      <alignment horizontal="right"/>
    </xf>
    <xf numFmtId="0" fontId="22" fillId="0" borderId="85" xfId="2" applyFont="1" applyFill="1" applyBorder="1" applyAlignment="1">
      <alignment horizontal="left" indent="1" shrinkToFit="1"/>
    </xf>
    <xf numFmtId="3" fontId="22" fillId="0" borderId="0" xfId="2" applyNumberFormat="1" applyFont="1" applyFill="1"/>
    <xf numFmtId="178" fontId="22" fillId="5" borderId="33" xfId="2" applyNumberFormat="1" applyFont="1" applyFill="1" applyBorder="1" applyAlignment="1">
      <alignment horizontal="right"/>
    </xf>
    <xf numFmtId="178" fontId="22" fillId="5" borderId="60" xfId="2" applyNumberFormat="1" applyFont="1" applyFill="1" applyBorder="1" applyAlignment="1">
      <alignment horizontal="right"/>
    </xf>
    <xf numFmtId="0" fontId="22" fillId="0" borderId="85" xfId="2" applyFont="1" applyFill="1" applyBorder="1" applyAlignment="1">
      <alignment horizontal="left" vertical="center" wrapText="1" shrinkToFit="1"/>
    </xf>
    <xf numFmtId="0" fontId="22" fillId="0" borderId="35" xfId="2" applyFont="1" applyFill="1" applyBorder="1" applyAlignment="1">
      <alignment horizontal="left" wrapText="1"/>
    </xf>
    <xf numFmtId="0" fontId="22" fillId="0" borderId="84" xfId="2" applyFont="1" applyFill="1" applyBorder="1" applyAlignment="1">
      <alignment horizontal="left" vertical="center" wrapText="1"/>
    </xf>
    <xf numFmtId="0" fontId="22" fillId="0" borderId="28" xfId="2" applyFont="1" applyFill="1" applyBorder="1" applyAlignment="1">
      <alignment shrinkToFit="1"/>
    </xf>
    <xf numFmtId="0" fontId="22" fillId="0" borderId="27" xfId="2" applyFont="1" applyFill="1" applyBorder="1" applyAlignment="1">
      <alignment horizontal="left" vertical="center" shrinkToFit="1"/>
    </xf>
    <xf numFmtId="178" fontId="22" fillId="0" borderId="29" xfId="2" applyNumberFormat="1" applyFont="1" applyFill="1" applyBorder="1" applyAlignment="1">
      <alignment horizontal="right"/>
    </xf>
    <xf numFmtId="178" fontId="22" fillId="0" borderId="83" xfId="2" applyNumberFormat="1" applyFont="1" applyFill="1" applyBorder="1" applyAlignment="1">
      <alignment horizontal="right"/>
    </xf>
    <xf numFmtId="178" fontId="22" fillId="5" borderId="29" xfId="2" applyNumberFormat="1" applyFont="1" applyFill="1" applyBorder="1" applyAlignment="1">
      <alignment horizontal="right"/>
    </xf>
    <xf numFmtId="178" fontId="22" fillId="5" borderId="83" xfId="2" applyNumberFormat="1" applyFont="1" applyFill="1" applyBorder="1" applyAlignment="1">
      <alignment horizontal="right"/>
    </xf>
    <xf numFmtId="178" fontId="22" fillId="0" borderId="28" xfId="2" applyNumberFormat="1" applyFont="1" applyFill="1" applyBorder="1" applyAlignment="1">
      <alignment horizontal="right"/>
    </xf>
    <xf numFmtId="178" fontId="22" fillId="0" borderId="82" xfId="2" applyNumberFormat="1" applyFont="1" applyFill="1" applyBorder="1" applyAlignment="1">
      <alignment horizontal="right"/>
    </xf>
    <xf numFmtId="0" fontId="22" fillId="0" borderId="20" xfId="4" applyNumberFormat="1" applyFont="1" applyFill="1" applyBorder="1" applyAlignment="1">
      <alignment vertical="center" wrapText="1"/>
    </xf>
    <xf numFmtId="0" fontId="22" fillId="0" borderId="19" xfId="4" applyNumberFormat="1" applyFont="1" applyFill="1" applyBorder="1" applyAlignment="1">
      <alignment vertical="center" wrapText="1"/>
    </xf>
    <xf numFmtId="0" fontId="22" fillId="0" borderId="19" xfId="4" applyNumberFormat="1" applyFont="1" applyFill="1" applyBorder="1" applyAlignment="1">
      <alignment horizontal="right" vertical="center" wrapText="1"/>
    </xf>
    <xf numFmtId="0" fontId="22" fillId="0" borderId="19" xfId="4" applyNumberFormat="1" applyFont="1" applyFill="1" applyBorder="1" applyAlignment="1">
      <alignment horizontal="center" vertical="center" wrapText="1"/>
    </xf>
    <xf numFmtId="0" fontId="22" fillId="0" borderId="16" xfId="4" applyNumberFormat="1" applyFont="1" applyFill="1" applyBorder="1" applyAlignment="1">
      <alignment horizontal="left" vertical="center" wrapText="1"/>
    </xf>
    <xf numFmtId="49" fontId="22" fillId="0" borderId="17" xfId="4" applyNumberFormat="1" applyFont="1" applyFill="1" applyBorder="1" applyAlignment="1">
      <alignment horizontal="centerContinuous" vertical="center"/>
    </xf>
    <xf numFmtId="49" fontId="22" fillId="0" borderId="19" xfId="4" applyNumberFormat="1" applyFont="1" applyFill="1" applyBorder="1" applyAlignment="1">
      <alignment horizontal="centerContinuous" vertical="center"/>
    </xf>
    <xf numFmtId="0" fontId="28" fillId="0" borderId="0" xfId="5" applyFont="1" applyFill="1" applyAlignment="1">
      <alignment vertical="center"/>
    </xf>
    <xf numFmtId="0" fontId="29" fillId="0" borderId="0" xfId="2" applyFont="1" applyFill="1"/>
    <xf numFmtId="0" fontId="22" fillId="0" borderId="45" xfId="5" applyFont="1" applyFill="1" applyBorder="1" applyAlignment="1">
      <alignment horizontal="left" vertical="center"/>
    </xf>
    <xf numFmtId="0" fontId="22" fillId="0" borderId="40" xfId="5" applyFont="1" applyFill="1" applyBorder="1" applyAlignment="1">
      <alignment horizontal="left" vertical="center" shrinkToFit="1"/>
    </xf>
    <xf numFmtId="178" fontId="22" fillId="2" borderId="12" xfId="4" applyNumberFormat="1" applyFont="1" applyFill="1" applyBorder="1" applyAlignment="1">
      <alignment horizontal="right" vertical="center"/>
    </xf>
    <xf numFmtId="178" fontId="22" fillId="2" borderId="14" xfId="4" applyNumberFormat="1" applyFont="1" applyFill="1" applyBorder="1" applyAlignment="1">
      <alignment horizontal="right" vertical="center"/>
    </xf>
    <xf numFmtId="178" fontId="22" fillId="2" borderId="22" xfId="4" applyNumberFormat="1" applyFont="1" applyFill="1" applyBorder="1" applyAlignment="1">
      <alignment horizontal="right" vertical="center"/>
    </xf>
    <xf numFmtId="0" fontId="22" fillId="0" borderId="34" xfId="4" applyNumberFormat="1" applyFont="1" applyFill="1" applyBorder="1" applyAlignment="1">
      <alignment horizontal="left" vertical="center"/>
    </xf>
    <xf numFmtId="0" fontId="22" fillId="0" borderId="37" xfId="5" applyFont="1" applyFill="1" applyBorder="1" applyAlignment="1">
      <alignment horizontal="left" vertical="center"/>
    </xf>
    <xf numFmtId="0" fontId="22" fillId="0" borderId="36" xfId="5" applyFont="1" applyFill="1" applyBorder="1" applyAlignment="1">
      <alignment horizontal="left" vertical="center"/>
    </xf>
    <xf numFmtId="178" fontId="22" fillId="2" borderId="74" xfId="4" applyNumberFormat="1" applyFont="1" applyFill="1" applyBorder="1" applyAlignment="1">
      <alignment horizontal="right" vertical="center"/>
    </xf>
    <xf numFmtId="178" fontId="22" fillId="2" borderId="37" xfId="4" applyNumberFormat="1" applyFont="1" applyFill="1" applyBorder="1" applyAlignment="1">
      <alignment horizontal="right" vertical="center"/>
    </xf>
    <xf numFmtId="178" fontId="22" fillId="2" borderId="73" xfId="4" applyNumberFormat="1" applyFont="1" applyFill="1" applyBorder="1" applyAlignment="1">
      <alignment horizontal="right" vertical="center"/>
    </xf>
    <xf numFmtId="41" fontId="27" fillId="0" borderId="0" xfId="4" applyFont="1" applyFill="1" applyBorder="1" applyAlignment="1">
      <alignment vertical="center"/>
    </xf>
    <xf numFmtId="0" fontId="22" fillId="0" borderId="32" xfId="5" applyFont="1" applyFill="1" applyBorder="1" applyAlignment="1">
      <alignment horizontal="left" vertical="center"/>
    </xf>
    <xf numFmtId="0" fontId="22" fillId="0" borderId="35" xfId="5" applyFont="1" applyFill="1" applyBorder="1" applyAlignment="1">
      <alignment horizontal="left" vertical="center"/>
    </xf>
    <xf numFmtId="178" fontId="22" fillId="2" borderId="60" xfId="4" applyNumberFormat="1" applyFont="1" applyFill="1" applyBorder="1" applyAlignment="1">
      <alignment horizontal="right" vertical="center"/>
    </xf>
    <xf numFmtId="178" fontId="22" fillId="2" borderId="32" xfId="4" applyNumberFormat="1" applyFont="1" applyFill="1" applyBorder="1" applyAlignment="1">
      <alignment horizontal="right" vertical="center"/>
    </xf>
    <xf numFmtId="178" fontId="22" fillId="2" borderId="61" xfId="4" applyNumberFormat="1" applyFont="1" applyFill="1" applyBorder="1" applyAlignment="1">
      <alignment horizontal="right" vertical="center"/>
    </xf>
    <xf numFmtId="38" fontId="30" fillId="0" borderId="0" xfId="6" applyNumberFormat="1" applyFont="1" applyAlignment="1">
      <alignment vertical="center"/>
    </xf>
    <xf numFmtId="0" fontId="22" fillId="0" borderId="32" xfId="4" applyNumberFormat="1" applyFont="1" applyBorder="1" applyAlignment="1">
      <alignment horizontal="left" vertical="center" wrapText="1"/>
    </xf>
    <xf numFmtId="0" fontId="22" fillId="0" borderId="31" xfId="5" applyFont="1" applyBorder="1" applyAlignment="1">
      <alignment horizontal="left" vertical="center"/>
    </xf>
    <xf numFmtId="0" fontId="22" fillId="0" borderId="30" xfId="5" applyFont="1" applyBorder="1" applyAlignment="1">
      <alignment horizontal="left" vertical="center"/>
    </xf>
    <xf numFmtId="178" fontId="22" fillId="4" borderId="66" xfId="4" applyNumberFormat="1" applyFont="1" applyFill="1" applyBorder="1" applyAlignment="1">
      <alignment horizontal="right" vertical="center"/>
    </xf>
    <xf numFmtId="178" fontId="22" fillId="4" borderId="31" xfId="4" applyNumberFormat="1" applyFont="1" applyFill="1" applyBorder="1" applyAlignment="1">
      <alignment horizontal="right" vertical="center"/>
    </xf>
    <xf numFmtId="178" fontId="22" fillId="2" borderId="65" xfId="4" applyNumberFormat="1" applyFont="1" applyFill="1" applyBorder="1" applyAlignment="1">
      <alignment horizontal="right" vertical="center"/>
    </xf>
    <xf numFmtId="0" fontId="22" fillId="0" borderId="42" xfId="4" applyNumberFormat="1" applyFont="1" applyBorder="1" applyAlignment="1">
      <alignment horizontal="left" vertical="center" wrapText="1"/>
    </xf>
    <xf numFmtId="0" fontId="22" fillId="0" borderId="42" xfId="5" applyFont="1" applyBorder="1" applyAlignment="1">
      <alignment horizontal="left" vertical="center"/>
    </xf>
    <xf numFmtId="0" fontId="22" fillId="0" borderId="39" xfId="5" applyFont="1" applyBorder="1" applyAlignment="1">
      <alignment horizontal="left" vertical="center"/>
    </xf>
    <xf numFmtId="0" fontId="22" fillId="0" borderId="33" xfId="4" applyNumberFormat="1" applyFont="1" applyFill="1" applyBorder="1" applyAlignment="1">
      <alignment vertical="center" wrapText="1"/>
    </xf>
    <xf numFmtId="0" fontId="22" fillId="0" borderId="31" xfId="5" applyFont="1" applyFill="1" applyBorder="1" applyAlignment="1">
      <alignment horizontal="left" vertical="center"/>
    </xf>
    <xf numFmtId="0" fontId="22" fillId="0" borderId="30" xfId="5" applyFont="1" applyFill="1" applyBorder="1" applyAlignment="1">
      <alignment horizontal="left" vertical="center"/>
    </xf>
    <xf numFmtId="178" fontId="22" fillId="2" borderId="66" xfId="4" applyNumberFormat="1" applyFont="1" applyFill="1" applyBorder="1" applyAlignment="1">
      <alignment horizontal="right" vertical="center"/>
    </xf>
    <xf numFmtId="178" fontId="22" fillId="2" borderId="31" xfId="4" applyNumberFormat="1" applyFont="1" applyFill="1" applyBorder="1" applyAlignment="1">
      <alignment horizontal="right" vertical="center"/>
    </xf>
    <xf numFmtId="178" fontId="22" fillId="4" borderId="65" xfId="4" applyNumberFormat="1" applyFont="1" applyFill="1" applyBorder="1" applyAlignment="1">
      <alignment horizontal="right" vertical="center"/>
    </xf>
    <xf numFmtId="0" fontId="22" fillId="0" borderId="44" xfId="4" applyNumberFormat="1" applyFont="1" applyFill="1" applyBorder="1" applyAlignment="1">
      <alignment horizontal="left" vertical="center"/>
    </xf>
    <xf numFmtId="0" fontId="22" fillId="0" borderId="43" xfId="4" applyNumberFormat="1" applyFont="1" applyFill="1" applyBorder="1" applyAlignment="1">
      <alignment vertical="center" wrapText="1"/>
    </xf>
    <xf numFmtId="0" fontId="22" fillId="0" borderId="42" xfId="5" applyFont="1" applyFill="1" applyBorder="1" applyAlignment="1">
      <alignment horizontal="left" vertical="center"/>
    </xf>
    <xf numFmtId="0" fontId="22" fillId="0" borderId="39" xfId="5" applyFont="1" applyFill="1" applyBorder="1" applyAlignment="1">
      <alignment horizontal="left" vertical="center"/>
    </xf>
    <xf numFmtId="178" fontId="22" fillId="2" borderId="59" xfId="4" applyNumberFormat="1" applyFont="1" applyFill="1" applyBorder="1" applyAlignment="1">
      <alignment horizontal="right" vertical="center"/>
    </xf>
    <xf numFmtId="178" fontId="22" fillId="2" borderId="42" xfId="4" applyNumberFormat="1" applyFont="1" applyFill="1" applyBorder="1" applyAlignment="1">
      <alignment horizontal="right" vertical="center"/>
    </xf>
    <xf numFmtId="178" fontId="22" fillId="4" borderId="59" xfId="4" applyNumberFormat="1" applyFont="1" applyFill="1" applyBorder="1" applyAlignment="1">
      <alignment horizontal="right" vertical="center"/>
    </xf>
    <xf numFmtId="178" fontId="22" fillId="4" borderId="58" xfId="4" applyNumberFormat="1" applyFont="1" applyFill="1" applyBorder="1" applyAlignment="1">
      <alignment horizontal="right" vertical="center"/>
    </xf>
    <xf numFmtId="0" fontId="22" fillId="0" borderId="0" xfId="5" applyFont="1" applyFill="1" applyBorder="1" applyAlignment="1">
      <alignment horizontal="left" vertical="center"/>
    </xf>
    <xf numFmtId="178" fontId="22" fillId="2" borderId="58" xfId="4" applyNumberFormat="1" applyFont="1" applyFill="1" applyBorder="1" applyAlignment="1">
      <alignment horizontal="right" vertical="center"/>
    </xf>
    <xf numFmtId="0" fontId="22" fillId="0" borderId="40" xfId="5" applyFont="1" applyFill="1" applyBorder="1" applyAlignment="1">
      <alignment horizontal="left" vertical="center"/>
    </xf>
    <xf numFmtId="178" fontId="22" fillId="0" borderId="59" xfId="4" applyNumberFormat="1" applyFont="1" applyFill="1" applyBorder="1" applyAlignment="1">
      <alignment horizontal="right" vertical="center"/>
    </xf>
    <xf numFmtId="178" fontId="22" fillId="0" borderId="42" xfId="4" applyNumberFormat="1" applyFont="1" applyFill="1" applyBorder="1" applyAlignment="1">
      <alignment horizontal="right" vertical="center"/>
    </xf>
    <xf numFmtId="0" fontId="29" fillId="0" borderId="0" xfId="5" applyFont="1" applyFill="1" applyAlignment="1">
      <alignment vertical="center"/>
    </xf>
    <xf numFmtId="0" fontId="22" fillId="0" borderId="4" xfId="5" applyFont="1" applyFill="1" applyBorder="1" applyAlignment="1">
      <alignment horizontal="left" vertical="center"/>
    </xf>
    <xf numFmtId="0" fontId="22" fillId="0" borderId="1" xfId="5" applyFont="1" applyFill="1" applyBorder="1" applyAlignment="1">
      <alignment horizontal="left"/>
    </xf>
    <xf numFmtId="178" fontId="22" fillId="2" borderId="83" xfId="4" applyNumberFormat="1" applyFont="1" applyFill="1" applyBorder="1" applyAlignment="1">
      <alignment horizontal="right" vertical="center"/>
    </xf>
    <xf numFmtId="178" fontId="22" fillId="2" borderId="28" xfId="4" applyNumberFormat="1" applyFont="1" applyFill="1" applyBorder="1" applyAlignment="1">
      <alignment horizontal="right" vertical="center"/>
    </xf>
    <xf numFmtId="0" fontId="22" fillId="0" borderId="0" xfId="5" applyFont="1" applyFill="1"/>
    <xf numFmtId="0" fontId="22" fillId="0" borderId="0" xfId="5" applyFont="1" applyFill="1" applyAlignment="1">
      <alignment vertical="center"/>
    </xf>
    <xf numFmtId="0" fontId="27" fillId="0" borderId="0" xfId="0" applyFont="1" applyFill="1" applyAlignment="1">
      <alignment vertical="center"/>
    </xf>
    <xf numFmtId="0" fontId="22" fillId="0" borderId="0" xfId="5" applyFont="1" applyAlignment="1">
      <alignment vertical="center"/>
    </xf>
    <xf numFmtId="0" fontId="27" fillId="0" borderId="0" xfId="0" applyFont="1" applyAlignment="1">
      <alignment vertical="center"/>
    </xf>
    <xf numFmtId="178" fontId="22" fillId="0" borderId="66" xfId="4" applyNumberFormat="1" applyFont="1" applyFill="1" applyBorder="1" applyAlignment="1">
      <alignment horizontal="right" vertical="center"/>
    </xf>
    <xf numFmtId="178" fontId="22" fillId="0" borderId="58" xfId="4" applyNumberFormat="1" applyFont="1" applyFill="1" applyBorder="1" applyAlignment="1">
      <alignment horizontal="right" vertical="center"/>
    </xf>
    <xf numFmtId="176" fontId="22" fillId="0" borderId="7" xfId="1" applyNumberFormat="1" applyFont="1" applyFill="1" applyBorder="1" applyAlignment="1"/>
    <xf numFmtId="0" fontId="22" fillId="0" borderId="15" xfId="2" applyFont="1" applyFill="1" applyBorder="1" applyAlignment="1">
      <alignment shrinkToFit="1"/>
    </xf>
    <xf numFmtId="3" fontId="22" fillId="0" borderId="26" xfId="2" applyNumberFormat="1" applyFont="1" applyFill="1" applyBorder="1"/>
    <xf numFmtId="3" fontId="22" fillId="0" borderId="14" xfId="2" applyNumberFormat="1" applyFont="1" applyFill="1" applyBorder="1"/>
    <xf numFmtId="179" fontId="22" fillId="0" borderId="12" xfId="2" applyNumberFormat="1" applyFont="1" applyFill="1" applyBorder="1"/>
    <xf numFmtId="179" fontId="22" fillId="0" borderId="14" xfId="2" applyNumberFormat="1" applyFont="1" applyFill="1" applyBorder="1"/>
    <xf numFmtId="178" fontId="22" fillId="0" borderId="70" xfId="2" applyNumberFormat="1" applyFont="1" applyFill="1" applyBorder="1"/>
    <xf numFmtId="0" fontId="22" fillId="0" borderId="10" xfId="2" applyFont="1" applyFill="1" applyBorder="1" applyAlignment="1">
      <alignment shrinkToFit="1"/>
    </xf>
    <xf numFmtId="3" fontId="22" fillId="0" borderId="8" xfId="2" applyNumberFormat="1" applyFont="1" applyFill="1" applyBorder="1"/>
    <xf numFmtId="3" fontId="22" fillId="0" borderId="9" xfId="2" applyNumberFormat="1" applyFont="1" applyFill="1" applyBorder="1"/>
    <xf numFmtId="179" fontId="22" fillId="0" borderId="7" xfId="2" applyNumberFormat="1" applyFont="1" applyFill="1" applyBorder="1"/>
    <xf numFmtId="179" fontId="22" fillId="0" borderId="9" xfId="2" applyNumberFormat="1" applyFont="1" applyFill="1" applyBorder="1"/>
    <xf numFmtId="0" fontId="22" fillId="0" borderId="9" xfId="2" applyFont="1" applyFill="1" applyBorder="1" applyAlignment="1"/>
    <xf numFmtId="0" fontId="31" fillId="0" borderId="6" xfId="2" applyFont="1" applyFill="1" applyBorder="1" applyAlignment="1">
      <alignment wrapText="1" shrinkToFit="1"/>
    </xf>
    <xf numFmtId="3" fontId="22" fillId="0" borderId="8" xfId="2" applyNumberFormat="1" applyFont="1" applyFill="1" applyBorder="1" applyAlignment="1"/>
    <xf numFmtId="3" fontId="22" fillId="0" borderId="7" xfId="2" applyNumberFormat="1" applyFont="1" applyFill="1" applyBorder="1" applyAlignment="1"/>
    <xf numFmtId="3" fontId="22" fillId="0" borderId="9" xfId="2" applyNumberFormat="1" applyFont="1" applyFill="1" applyBorder="1" applyAlignment="1"/>
    <xf numFmtId="178" fontId="22" fillId="0" borderId="9" xfId="2" applyNumberFormat="1" applyFont="1" applyFill="1" applyBorder="1"/>
    <xf numFmtId="0" fontId="32" fillId="0" borderId="0" xfId="2" applyFont="1" applyFill="1"/>
    <xf numFmtId="0" fontId="22" fillId="0" borderId="5" xfId="2" applyFont="1" applyFill="1" applyBorder="1" applyAlignment="1">
      <alignment shrinkToFit="1"/>
    </xf>
    <xf numFmtId="3" fontId="22" fillId="0" borderId="4" xfId="2" applyNumberFormat="1" applyFont="1" applyFill="1" applyBorder="1"/>
    <xf numFmtId="179" fontId="22" fillId="0" borderId="2" xfId="2" applyNumberFormat="1" applyFont="1" applyFill="1" applyBorder="1"/>
    <xf numFmtId="179" fontId="22" fillId="0" borderId="4" xfId="2" applyNumberFormat="1" applyFont="1" applyFill="1" applyBorder="1"/>
    <xf numFmtId="178" fontId="22" fillId="0" borderId="3" xfId="2" applyNumberFormat="1" applyFont="1" applyFill="1" applyBorder="1"/>
    <xf numFmtId="0" fontId="22" fillId="0" borderId="0" xfId="2" applyFont="1" applyFill="1" applyAlignment="1"/>
    <xf numFmtId="0" fontId="22" fillId="0" borderId="20" xfId="2" applyFont="1" applyFill="1" applyBorder="1" applyAlignment="1">
      <alignment horizontal="right"/>
    </xf>
    <xf numFmtId="0" fontId="24" fillId="0" borderId="19" xfId="5" applyFont="1" applyFill="1" applyBorder="1" applyAlignment="1"/>
    <xf numFmtId="0" fontId="22" fillId="0" borderId="16" xfId="5" applyFont="1" applyFill="1" applyBorder="1" applyAlignment="1"/>
    <xf numFmtId="49" fontId="22" fillId="0" borderId="18" xfId="4" applyNumberFormat="1" applyFont="1" applyFill="1" applyBorder="1" applyAlignment="1">
      <alignment horizontal="centerContinuous" vertical="center"/>
    </xf>
    <xf numFmtId="49" fontId="22" fillId="0" borderId="19" xfId="4" applyNumberFormat="1" applyFont="1" applyFill="1" applyBorder="1" applyAlignment="1">
      <alignment horizontal="center" vertical="center"/>
    </xf>
    <xf numFmtId="0" fontId="24" fillId="0" borderId="0" xfId="2" applyFont="1" applyFill="1" applyAlignment="1">
      <alignment vertical="top"/>
    </xf>
    <xf numFmtId="0" fontId="24" fillId="0" borderId="0" xfId="2" applyFont="1" applyFill="1" applyAlignment="1">
      <alignment vertical="top" wrapText="1"/>
    </xf>
    <xf numFmtId="37" fontId="22" fillId="0" borderId="13" xfId="2" applyNumberFormat="1" applyFont="1" applyFill="1" applyBorder="1"/>
    <xf numFmtId="37" fontId="22" fillId="0" borderId="12" xfId="2" applyNumberFormat="1" applyFont="1" applyFill="1" applyBorder="1"/>
    <xf numFmtId="39" fontId="22" fillId="0" borderId="12" xfId="2" applyNumberFormat="1" applyFont="1" applyFill="1" applyBorder="1"/>
    <xf numFmtId="39" fontId="22" fillId="0" borderId="14" xfId="2" applyNumberFormat="1" applyFont="1" applyFill="1" applyBorder="1"/>
    <xf numFmtId="39" fontId="22" fillId="0" borderId="13" xfId="2" applyNumberFormat="1" applyFont="1" applyFill="1" applyBorder="1"/>
    <xf numFmtId="37" fontId="22" fillId="0" borderId="3" xfId="2" applyNumberFormat="1" applyFont="1" applyFill="1" applyBorder="1"/>
    <xf numFmtId="37" fontId="22" fillId="0" borderId="2" xfId="2" applyNumberFormat="1" applyFont="1" applyFill="1" applyBorder="1"/>
    <xf numFmtId="39" fontId="22" fillId="0" borderId="2" xfId="2" applyNumberFormat="1" applyFont="1" applyFill="1" applyBorder="1"/>
    <xf numFmtId="39" fontId="22" fillId="0" borderId="4" xfId="2" applyNumberFormat="1" applyFont="1" applyFill="1" applyBorder="1"/>
    <xf numFmtId="39" fontId="22" fillId="0" borderId="3" xfId="2" applyNumberFormat="1" applyFont="1" applyFill="1" applyBorder="1"/>
    <xf numFmtId="176" fontId="22" fillId="0" borderId="13" xfId="2" applyNumberFormat="1" applyFont="1" applyFill="1" applyBorder="1"/>
    <xf numFmtId="176" fontId="22" fillId="0" borderId="12" xfId="2" applyNumberFormat="1" applyFont="1" applyFill="1" applyBorder="1"/>
    <xf numFmtId="176" fontId="22" fillId="0" borderId="14" xfId="2" applyNumberFormat="1" applyFont="1" applyFill="1" applyBorder="1"/>
    <xf numFmtId="176" fontId="22" fillId="0" borderId="7" xfId="2" applyNumberFormat="1" applyFont="1" applyFill="1" applyBorder="1"/>
    <xf numFmtId="176" fontId="22" fillId="0" borderId="9" xfId="2" applyNumberFormat="1" applyFont="1" applyFill="1" applyBorder="1"/>
    <xf numFmtId="176" fontId="22" fillId="0" borderId="0" xfId="2" applyNumberFormat="1" applyFont="1" applyFill="1"/>
    <xf numFmtId="38" fontId="22" fillId="0" borderId="4" xfId="3" applyFont="1" applyFill="1" applyBorder="1"/>
    <xf numFmtId="0" fontId="22" fillId="0" borderId="0" xfId="5" applyFont="1" applyFill="1" applyBorder="1" applyAlignment="1">
      <alignment horizontal="left" vertical="center"/>
    </xf>
    <xf numFmtId="0" fontId="22" fillId="0" borderId="37" xfId="5" applyFont="1" applyFill="1" applyBorder="1" applyAlignment="1">
      <alignment horizontal="left" vertical="center"/>
    </xf>
    <xf numFmtId="0" fontId="22" fillId="0" borderId="32" xfId="5" applyFont="1" applyFill="1" applyBorder="1" applyAlignment="1">
      <alignment horizontal="left" vertical="center"/>
    </xf>
    <xf numFmtId="0" fontId="22" fillId="0" borderId="20" xfId="2" applyFont="1" applyFill="1" applyBorder="1" applyAlignment="1">
      <alignment horizontal="right"/>
    </xf>
    <xf numFmtId="0" fontId="22" fillId="0" borderId="19" xfId="2" applyFont="1" applyFill="1" applyBorder="1" applyAlignment="1">
      <alignment horizontal="right"/>
    </xf>
    <xf numFmtId="0" fontId="22" fillId="9" borderId="41" xfId="2" applyFont="1" applyFill="1" applyBorder="1"/>
    <xf numFmtId="0" fontId="22" fillId="9" borderId="0" xfId="2" applyFont="1" applyFill="1" applyBorder="1" applyAlignment="1">
      <alignment horizontal="left" indent="1"/>
    </xf>
    <xf numFmtId="0" fontId="22" fillId="9" borderId="0" xfId="2" applyFont="1" applyFill="1" applyBorder="1"/>
    <xf numFmtId="0" fontId="22" fillId="9" borderId="40" xfId="2" applyFont="1" applyFill="1" applyBorder="1" applyAlignment="1">
      <alignment shrinkToFit="1"/>
    </xf>
    <xf numFmtId="38" fontId="22" fillId="9" borderId="77" xfId="3" applyFont="1" applyFill="1" applyBorder="1" applyAlignment="1">
      <alignment horizontal="right"/>
    </xf>
    <xf numFmtId="38" fontId="22" fillId="9" borderId="76" xfId="3" applyFont="1" applyFill="1" applyBorder="1" applyAlignment="1">
      <alignment horizontal="right"/>
    </xf>
    <xf numFmtId="38" fontId="22" fillId="9" borderId="0" xfId="3" applyFont="1" applyFill="1" applyBorder="1" applyAlignment="1">
      <alignment horizontal="right"/>
    </xf>
    <xf numFmtId="38" fontId="22" fillId="9" borderId="75" xfId="3" applyFont="1" applyFill="1" applyBorder="1" applyAlignment="1">
      <alignment horizontal="right"/>
    </xf>
    <xf numFmtId="0" fontId="22" fillId="9" borderId="56" xfId="2" applyFont="1" applyFill="1" applyBorder="1" applyAlignment="1">
      <alignment horizontal="left" indent="1"/>
    </xf>
    <xf numFmtId="0" fontId="22" fillId="9" borderId="46" xfId="2" applyFont="1" applyFill="1" applyBorder="1"/>
    <xf numFmtId="0" fontId="22" fillId="9" borderId="57" xfId="2" applyFont="1" applyFill="1" applyBorder="1" applyAlignment="1">
      <alignment shrinkToFit="1"/>
    </xf>
    <xf numFmtId="38" fontId="22" fillId="9" borderId="56" xfId="3" applyFont="1" applyFill="1" applyBorder="1" applyAlignment="1">
      <alignment horizontal="right"/>
    </xf>
    <xf numFmtId="38" fontId="22" fillId="9" borderId="55" xfId="3" applyFont="1" applyFill="1" applyBorder="1" applyAlignment="1">
      <alignment horizontal="right"/>
    </xf>
    <xf numFmtId="38" fontId="22" fillId="9" borderId="46" xfId="3" applyFont="1" applyFill="1" applyBorder="1" applyAlignment="1">
      <alignment horizontal="right"/>
    </xf>
    <xf numFmtId="38" fontId="22" fillId="9" borderId="54" xfId="3" applyFont="1" applyFill="1" applyBorder="1" applyAlignment="1">
      <alignment horizontal="right"/>
    </xf>
    <xf numFmtId="0" fontId="22" fillId="9" borderId="33" xfId="2" applyFont="1" applyFill="1" applyBorder="1" applyAlignment="1">
      <alignment horizontal="left" indent="1" shrinkToFit="1"/>
    </xf>
    <xf numFmtId="0" fontId="22" fillId="9" borderId="32" xfId="2" applyFont="1" applyFill="1" applyBorder="1" applyAlignment="1">
      <alignment shrinkToFit="1"/>
    </xf>
    <xf numFmtId="0" fontId="22" fillId="9" borderId="35" xfId="2" applyFont="1" applyFill="1" applyBorder="1" applyAlignment="1">
      <alignment shrinkToFit="1"/>
    </xf>
    <xf numFmtId="178" fontId="22" fillId="9" borderId="60" xfId="2" applyNumberFormat="1" applyFont="1" applyFill="1" applyBorder="1" applyAlignment="1">
      <alignment horizontal="right"/>
    </xf>
    <xf numFmtId="178" fontId="22" fillId="9" borderId="33" xfId="2" applyNumberFormat="1" applyFont="1" applyFill="1" applyBorder="1" applyAlignment="1">
      <alignment horizontal="right"/>
    </xf>
    <xf numFmtId="178" fontId="22" fillId="9" borderId="32" xfId="2" applyNumberFormat="1" applyFont="1" applyFill="1" applyBorder="1" applyAlignment="1">
      <alignment horizontal="right"/>
    </xf>
    <xf numFmtId="178" fontId="22" fillId="9" borderId="61" xfId="2" applyNumberFormat="1" applyFont="1" applyFill="1" applyBorder="1" applyAlignment="1">
      <alignment horizontal="right"/>
    </xf>
    <xf numFmtId="0" fontId="33" fillId="0" borderId="0" xfId="0" applyFont="1"/>
    <xf numFmtId="2" fontId="34" fillId="10" borderId="92" xfId="0" applyNumberFormat="1" applyFont="1" applyFill="1" applyBorder="1"/>
    <xf numFmtId="0" fontId="4" fillId="0" borderId="0" xfId="0" applyFont="1"/>
    <xf numFmtId="0" fontId="13" fillId="0" borderId="0" xfId="2" quotePrefix="1" applyFont="1" applyFill="1"/>
    <xf numFmtId="0" fontId="2" fillId="10" borderId="0" xfId="2" applyFont="1" applyFill="1"/>
    <xf numFmtId="3" fontId="22" fillId="0" borderId="93" xfId="2" applyNumberFormat="1" applyFont="1" applyFill="1" applyBorder="1"/>
    <xf numFmtId="0" fontId="22" fillId="10" borderId="0" xfId="2" applyFont="1" applyFill="1"/>
    <xf numFmtId="0" fontId="18" fillId="10" borderId="0" xfId="5" applyFont="1" applyFill="1" applyAlignment="1">
      <alignment vertical="center"/>
    </xf>
    <xf numFmtId="0" fontId="2" fillId="10" borderId="0" xfId="2" applyFont="1" applyFill="1" applyAlignment="1">
      <alignment horizontal="left" indent="1"/>
    </xf>
    <xf numFmtId="0" fontId="35" fillId="0" borderId="0" xfId="5" applyFont="1" applyFill="1"/>
    <xf numFmtId="0" fontId="34" fillId="10" borderId="92" xfId="0" applyFont="1" applyFill="1" applyBorder="1"/>
    <xf numFmtId="0" fontId="37" fillId="0" borderId="0" xfId="0" applyFont="1"/>
    <xf numFmtId="0" fontId="37" fillId="0" borderId="0" xfId="0" applyFont="1" applyAlignment="1">
      <alignment horizontal="center"/>
    </xf>
    <xf numFmtId="0" fontId="38" fillId="0" borderId="0" xfId="0" applyFont="1"/>
    <xf numFmtId="0" fontId="0" fillId="0" borderId="0" xfId="0" applyFont="1"/>
    <xf numFmtId="0" fontId="40" fillId="11" borderId="94" xfId="0" applyFont="1" applyFill="1" applyBorder="1" applyAlignment="1">
      <alignment horizontal="center" vertical="center" wrapText="1" readingOrder="1"/>
    </xf>
    <xf numFmtId="0" fontId="40" fillId="11" borderId="97" xfId="0" applyFont="1" applyFill="1" applyBorder="1" applyAlignment="1">
      <alignment horizontal="center" vertical="center" wrapText="1" readingOrder="1"/>
    </xf>
    <xf numFmtId="0" fontId="40" fillId="11" borderId="98" xfId="0" applyFont="1" applyFill="1" applyBorder="1" applyAlignment="1">
      <alignment horizontal="center" vertical="center" wrapText="1" readingOrder="1"/>
    </xf>
    <xf numFmtId="0" fontId="41" fillId="0" borderId="99" xfId="0" applyFont="1" applyBorder="1" applyAlignment="1">
      <alignment horizontal="center" vertical="center" wrapText="1" readingOrder="1"/>
    </xf>
    <xf numFmtId="0" fontId="42" fillId="0" borderId="99" xfId="0" applyFont="1" applyBorder="1" applyAlignment="1">
      <alignment horizontal="right" vertical="center" wrapText="1" readingOrder="1"/>
    </xf>
    <xf numFmtId="0" fontId="41" fillId="0" borderId="100" xfId="0" applyFont="1" applyBorder="1" applyAlignment="1">
      <alignment horizontal="center" vertical="center" wrapText="1" readingOrder="1"/>
    </xf>
    <xf numFmtId="0" fontId="43" fillId="0" borderId="101" xfId="0" applyFont="1" applyBorder="1" applyAlignment="1">
      <alignment horizontal="center" vertical="center" wrapText="1" readingOrder="1"/>
    </xf>
    <xf numFmtId="0" fontId="44" fillId="0" borderId="101" xfId="0" applyFont="1" applyBorder="1" applyAlignment="1">
      <alignment horizontal="center" vertical="center" wrapText="1" readingOrder="1"/>
    </xf>
    <xf numFmtId="0" fontId="45" fillId="0" borderId="0" xfId="0" applyFont="1"/>
    <xf numFmtId="49" fontId="22" fillId="0" borderId="23" xfId="4" applyNumberFormat="1" applyFont="1" applyBorder="1" applyAlignment="1">
      <alignment horizontal="centerContinuous" vertical="center"/>
    </xf>
    <xf numFmtId="0" fontId="22" fillId="0" borderId="20" xfId="2" applyFont="1" applyFill="1" applyBorder="1" applyAlignment="1">
      <alignment horizontal="right"/>
    </xf>
    <xf numFmtId="0" fontId="22" fillId="0" borderId="79" xfId="2" applyFont="1" applyFill="1" applyBorder="1" applyAlignment="1">
      <alignment horizontal="left" vertical="top" wrapText="1"/>
    </xf>
    <xf numFmtId="0" fontId="22" fillId="0" borderId="0" xfId="2" applyFont="1" applyFill="1" applyAlignment="1">
      <alignment horizontal="left" wrapText="1"/>
    </xf>
    <xf numFmtId="0" fontId="24" fillId="0" borderId="55" xfId="4" applyNumberFormat="1" applyFont="1" applyBorder="1" applyAlignment="1">
      <alignment horizontal="center" vertical="center" wrapText="1"/>
    </xf>
    <xf numFmtId="0" fontId="24" fillId="0" borderId="12" xfId="4" applyNumberFormat="1" applyFont="1" applyBorder="1" applyAlignment="1">
      <alignment horizontal="center" vertical="center"/>
    </xf>
    <xf numFmtId="0" fontId="22" fillId="0" borderId="41" xfId="5" applyFont="1" applyFill="1" applyBorder="1" applyAlignment="1">
      <alignment horizontal="left" vertical="center" wrapText="1"/>
    </xf>
    <xf numFmtId="0" fontId="22" fillId="0" borderId="0" xfId="5" applyFont="1" applyFill="1" applyBorder="1" applyAlignment="1">
      <alignment horizontal="left" vertical="center"/>
    </xf>
    <xf numFmtId="0" fontId="22" fillId="0" borderId="38" xfId="4" applyNumberFormat="1" applyFont="1" applyFill="1" applyBorder="1" applyAlignment="1">
      <alignment horizontal="left" vertical="center" wrapText="1"/>
    </xf>
    <xf numFmtId="0" fontId="22" fillId="0" borderId="37" xfId="5" applyFont="1" applyFill="1" applyBorder="1" applyAlignment="1">
      <alignment horizontal="left" vertical="center"/>
    </xf>
    <xf numFmtId="0" fontId="22" fillId="0" borderId="33" xfId="4" applyNumberFormat="1" applyFont="1" applyFill="1" applyBorder="1" applyAlignment="1">
      <alignment horizontal="left" vertical="center" wrapText="1"/>
    </xf>
    <xf numFmtId="0" fontId="22" fillId="0" borderId="32" xfId="5" applyFont="1" applyFill="1" applyBorder="1" applyAlignment="1">
      <alignment horizontal="left" vertical="center"/>
    </xf>
    <xf numFmtId="41" fontId="24" fillId="0" borderId="55" xfId="4" applyFont="1" applyBorder="1" applyAlignment="1">
      <alignment horizontal="center" vertical="center" wrapText="1"/>
    </xf>
    <xf numFmtId="41" fontId="24" fillId="0" borderId="76" xfId="4" applyFont="1" applyBorder="1" applyAlignment="1">
      <alignment horizontal="center" vertical="center"/>
    </xf>
    <xf numFmtId="41" fontId="24" fillId="0" borderId="12" xfId="4" applyFont="1" applyBorder="1" applyAlignment="1">
      <alignment horizontal="center" vertical="center"/>
    </xf>
    <xf numFmtId="0" fontId="22" fillId="0" borderId="47" xfId="4" applyNumberFormat="1" applyFont="1" applyFill="1" applyBorder="1" applyAlignment="1">
      <alignment horizontal="left" vertical="center" shrinkToFit="1"/>
    </xf>
    <xf numFmtId="0" fontId="22" fillId="0" borderId="46" xfId="5" applyFont="1" applyFill="1" applyBorder="1" applyAlignment="1">
      <alignment horizontal="left" vertical="center" shrinkToFit="1"/>
    </xf>
    <xf numFmtId="0" fontId="22" fillId="0" borderId="41" xfId="4" applyNumberFormat="1" applyFont="1" applyFill="1" applyBorder="1" applyAlignment="1">
      <alignment horizontal="left" vertical="center" wrapText="1"/>
    </xf>
    <xf numFmtId="0" fontId="22" fillId="0" borderId="5" xfId="4" applyNumberFormat="1" applyFont="1" applyFill="1" applyBorder="1" applyAlignment="1">
      <alignment horizontal="left" vertical="center" wrapText="1"/>
    </xf>
    <xf numFmtId="0" fontId="22" fillId="0" borderId="4" xfId="5" applyFont="1" applyFill="1" applyBorder="1" applyAlignment="1">
      <alignment horizontal="left"/>
    </xf>
    <xf numFmtId="0" fontId="22" fillId="0" borderId="20" xfId="2" applyFont="1" applyFill="1" applyBorder="1" applyAlignment="1">
      <alignment horizontal="right"/>
    </xf>
    <xf numFmtId="0" fontId="22" fillId="0" borderId="19" xfId="2" applyFont="1" applyFill="1" applyBorder="1" applyAlignment="1">
      <alignment horizontal="right"/>
    </xf>
    <xf numFmtId="0" fontId="42" fillId="0" borderId="100" xfId="0" applyFont="1" applyBorder="1" applyAlignment="1">
      <alignment horizontal="right" vertical="center" wrapText="1" readingOrder="1"/>
    </xf>
    <xf numFmtId="0" fontId="42" fillId="0" borderId="101" xfId="0" applyFont="1" applyBorder="1" applyAlignment="1">
      <alignment horizontal="right" vertical="center" wrapText="1" readingOrder="1"/>
    </xf>
    <xf numFmtId="0" fontId="39" fillId="11" borderId="94" xfId="0" applyFont="1" applyFill="1" applyBorder="1" applyAlignment="1">
      <alignment horizontal="center" vertical="center" wrapText="1" readingOrder="1"/>
    </xf>
    <xf numFmtId="0" fontId="39" fillId="11" borderId="95" xfId="0" applyFont="1" applyFill="1" applyBorder="1" applyAlignment="1">
      <alignment horizontal="center" vertical="center" wrapText="1" readingOrder="1"/>
    </xf>
    <xf numFmtId="0" fontId="39" fillId="11" borderId="96" xfId="0" applyFont="1" applyFill="1" applyBorder="1" applyAlignment="1">
      <alignment horizontal="center" vertical="center" wrapText="1" readingOrder="1"/>
    </xf>
    <xf numFmtId="0" fontId="21" fillId="0" borderId="0" xfId="5" applyFont="1" applyBorder="1" applyAlignment="1"/>
  </cellXfs>
  <cellStyles count="8">
    <cellStyle name="パーセント" xfId="1" builtinId="5"/>
    <cellStyle name="桁区切り" xfId="7" builtinId="6"/>
    <cellStyle name="桁区切り 2 2" xfId="3"/>
    <cellStyle name="標準" xfId="0" builtinId="0"/>
    <cellStyle name="標準 3 2" xfId="5"/>
    <cellStyle name="標準 6 2" xfId="6"/>
    <cellStyle name="標準_【0708監査指摘反映最終版】財務データ_JAR0526" xfId="2"/>
    <cellStyle name="標準_PROFIT &amp; LOSS" xfId="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1031875</xdr:colOff>
      <xdr:row>10</xdr:row>
      <xdr:rowOff>0</xdr:rowOff>
    </xdr:from>
    <xdr:to>
      <xdr:col>3</xdr:col>
      <xdr:colOff>1603375</xdr:colOff>
      <xdr:row>12</xdr:row>
      <xdr:rowOff>85783</xdr:rowOff>
    </xdr:to>
    <xdr:sp macro="" textlink="">
      <xdr:nvSpPr>
        <xdr:cNvPr id="143" name="テキスト ボックス 142"/>
        <xdr:cNvSpPr txBox="1"/>
      </xdr:nvSpPr>
      <xdr:spPr>
        <a:xfrm>
          <a:off x="1698625" y="2127250"/>
          <a:ext cx="571500" cy="530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1035186</xdr:colOff>
      <xdr:row>11</xdr:row>
      <xdr:rowOff>11599</xdr:rowOff>
    </xdr:from>
    <xdr:to>
      <xdr:col>3</xdr:col>
      <xdr:colOff>1606686</xdr:colOff>
      <xdr:row>12</xdr:row>
      <xdr:rowOff>110991</xdr:rowOff>
    </xdr:to>
    <xdr:sp macro="" textlink="">
      <xdr:nvSpPr>
        <xdr:cNvPr id="144" name="テキスト ボックス 143"/>
        <xdr:cNvSpPr txBox="1"/>
      </xdr:nvSpPr>
      <xdr:spPr>
        <a:xfrm>
          <a:off x="1701936" y="2361099"/>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1038497</xdr:colOff>
      <xdr:row>12</xdr:row>
      <xdr:rowOff>14916</xdr:rowOff>
    </xdr:from>
    <xdr:to>
      <xdr:col>3</xdr:col>
      <xdr:colOff>1609997</xdr:colOff>
      <xdr:row>13</xdr:row>
      <xdr:rowOff>114308</xdr:rowOff>
    </xdr:to>
    <xdr:sp macro="" textlink="">
      <xdr:nvSpPr>
        <xdr:cNvPr id="145" name="テキスト ボックス 144"/>
        <xdr:cNvSpPr txBox="1"/>
      </xdr:nvSpPr>
      <xdr:spPr>
        <a:xfrm>
          <a:off x="1705247" y="2586666"/>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1984966</xdr:colOff>
      <xdr:row>10</xdr:row>
      <xdr:rowOff>0</xdr:rowOff>
    </xdr:from>
    <xdr:to>
      <xdr:col>6</xdr:col>
      <xdr:colOff>64091</xdr:colOff>
      <xdr:row>11</xdr:row>
      <xdr:rowOff>98800</xdr:rowOff>
    </xdr:to>
    <xdr:sp macro="" textlink="">
      <xdr:nvSpPr>
        <xdr:cNvPr id="146" name="テキスト ボックス 145"/>
        <xdr:cNvSpPr txBox="1"/>
      </xdr:nvSpPr>
      <xdr:spPr>
        <a:xfrm>
          <a:off x="5001216" y="2127250"/>
          <a:ext cx="571500"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1988277</xdr:colOff>
      <xdr:row>11</xdr:row>
      <xdr:rowOff>11008</xdr:rowOff>
    </xdr:from>
    <xdr:to>
      <xdr:col>6</xdr:col>
      <xdr:colOff>67402</xdr:colOff>
      <xdr:row>12</xdr:row>
      <xdr:rowOff>110400</xdr:rowOff>
    </xdr:to>
    <xdr:sp macro="" textlink="">
      <xdr:nvSpPr>
        <xdr:cNvPr id="147" name="テキスト ボックス 146"/>
        <xdr:cNvSpPr txBox="1"/>
      </xdr:nvSpPr>
      <xdr:spPr>
        <a:xfrm>
          <a:off x="5004527" y="2360508"/>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1991588</xdr:colOff>
      <xdr:row>12</xdr:row>
      <xdr:rowOff>14325</xdr:rowOff>
    </xdr:from>
    <xdr:to>
      <xdr:col>6</xdr:col>
      <xdr:colOff>70713</xdr:colOff>
      <xdr:row>13</xdr:row>
      <xdr:rowOff>113717</xdr:rowOff>
    </xdr:to>
    <xdr:sp macro="" textlink="">
      <xdr:nvSpPr>
        <xdr:cNvPr id="148" name="テキスト ボックス 147"/>
        <xdr:cNvSpPr txBox="1"/>
      </xdr:nvSpPr>
      <xdr:spPr>
        <a:xfrm>
          <a:off x="5007838" y="2586075"/>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1127125</xdr:colOff>
      <xdr:row>18</xdr:row>
      <xdr:rowOff>206375</xdr:rowOff>
    </xdr:from>
    <xdr:to>
      <xdr:col>3</xdr:col>
      <xdr:colOff>1698625</xdr:colOff>
      <xdr:row>21</xdr:row>
      <xdr:rowOff>69908</xdr:rowOff>
    </xdr:to>
    <xdr:sp macro="" textlink="">
      <xdr:nvSpPr>
        <xdr:cNvPr id="149" name="テキスト ボックス 148"/>
        <xdr:cNvSpPr txBox="1"/>
      </xdr:nvSpPr>
      <xdr:spPr>
        <a:xfrm>
          <a:off x="1793875" y="4111625"/>
          <a:ext cx="571500" cy="530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1130436</xdr:colOff>
      <xdr:row>19</xdr:row>
      <xdr:rowOff>217974</xdr:rowOff>
    </xdr:from>
    <xdr:to>
      <xdr:col>3</xdr:col>
      <xdr:colOff>1701936</xdr:colOff>
      <xdr:row>21</xdr:row>
      <xdr:rowOff>95116</xdr:rowOff>
    </xdr:to>
    <xdr:sp macro="" textlink="">
      <xdr:nvSpPr>
        <xdr:cNvPr id="150" name="テキスト ボックス 149"/>
        <xdr:cNvSpPr txBox="1"/>
      </xdr:nvSpPr>
      <xdr:spPr>
        <a:xfrm>
          <a:off x="1797186" y="4345474"/>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1133747</xdr:colOff>
      <xdr:row>20</xdr:row>
      <xdr:rowOff>221291</xdr:rowOff>
    </xdr:from>
    <xdr:to>
      <xdr:col>3</xdr:col>
      <xdr:colOff>1705247</xdr:colOff>
      <xdr:row>22</xdr:row>
      <xdr:rowOff>98433</xdr:rowOff>
    </xdr:to>
    <xdr:sp macro="" textlink="">
      <xdr:nvSpPr>
        <xdr:cNvPr id="151" name="テキスト ボックス 150"/>
        <xdr:cNvSpPr txBox="1"/>
      </xdr:nvSpPr>
      <xdr:spPr>
        <a:xfrm>
          <a:off x="1800497" y="4571041"/>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2080216</xdr:colOff>
      <xdr:row>18</xdr:row>
      <xdr:rowOff>206375</xdr:rowOff>
    </xdr:from>
    <xdr:to>
      <xdr:col>6</xdr:col>
      <xdr:colOff>159341</xdr:colOff>
      <xdr:row>20</xdr:row>
      <xdr:rowOff>82925</xdr:rowOff>
    </xdr:to>
    <xdr:sp macro="" textlink="">
      <xdr:nvSpPr>
        <xdr:cNvPr id="152" name="テキスト ボックス 151"/>
        <xdr:cNvSpPr txBox="1"/>
      </xdr:nvSpPr>
      <xdr:spPr>
        <a:xfrm>
          <a:off x="5096466" y="4111625"/>
          <a:ext cx="571500"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2083527</xdr:colOff>
      <xdr:row>19</xdr:row>
      <xdr:rowOff>217383</xdr:rowOff>
    </xdr:from>
    <xdr:to>
      <xdr:col>6</xdr:col>
      <xdr:colOff>162652</xdr:colOff>
      <xdr:row>21</xdr:row>
      <xdr:rowOff>94525</xdr:rowOff>
    </xdr:to>
    <xdr:sp macro="" textlink="">
      <xdr:nvSpPr>
        <xdr:cNvPr id="153" name="テキスト ボックス 152"/>
        <xdr:cNvSpPr txBox="1"/>
      </xdr:nvSpPr>
      <xdr:spPr>
        <a:xfrm>
          <a:off x="5099777" y="4344883"/>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2086838</xdr:colOff>
      <xdr:row>20</xdr:row>
      <xdr:rowOff>220700</xdr:rowOff>
    </xdr:from>
    <xdr:to>
      <xdr:col>6</xdr:col>
      <xdr:colOff>165963</xdr:colOff>
      <xdr:row>22</xdr:row>
      <xdr:rowOff>97842</xdr:rowOff>
    </xdr:to>
    <xdr:sp macro="" textlink="">
      <xdr:nvSpPr>
        <xdr:cNvPr id="154" name="テキスト ボックス 153"/>
        <xdr:cNvSpPr txBox="1"/>
      </xdr:nvSpPr>
      <xdr:spPr>
        <a:xfrm>
          <a:off x="5103088" y="4570450"/>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1079500</xdr:colOff>
      <xdr:row>27</xdr:row>
      <xdr:rowOff>206375</xdr:rowOff>
    </xdr:from>
    <xdr:to>
      <xdr:col>3</xdr:col>
      <xdr:colOff>1651000</xdr:colOff>
      <xdr:row>30</xdr:row>
      <xdr:rowOff>69908</xdr:rowOff>
    </xdr:to>
    <xdr:sp macro="" textlink="">
      <xdr:nvSpPr>
        <xdr:cNvPr id="155" name="テキスト ボックス 154"/>
        <xdr:cNvSpPr txBox="1"/>
      </xdr:nvSpPr>
      <xdr:spPr>
        <a:xfrm>
          <a:off x="1746250" y="6111875"/>
          <a:ext cx="571500" cy="530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1082811</xdr:colOff>
      <xdr:row>28</xdr:row>
      <xdr:rowOff>217974</xdr:rowOff>
    </xdr:from>
    <xdr:to>
      <xdr:col>3</xdr:col>
      <xdr:colOff>1654311</xdr:colOff>
      <xdr:row>30</xdr:row>
      <xdr:rowOff>95116</xdr:rowOff>
    </xdr:to>
    <xdr:sp macro="" textlink="">
      <xdr:nvSpPr>
        <xdr:cNvPr id="156" name="テキスト ボックス 155"/>
        <xdr:cNvSpPr txBox="1"/>
      </xdr:nvSpPr>
      <xdr:spPr>
        <a:xfrm>
          <a:off x="1749561" y="6345724"/>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1086122</xdr:colOff>
      <xdr:row>29</xdr:row>
      <xdr:rowOff>221291</xdr:rowOff>
    </xdr:from>
    <xdr:to>
      <xdr:col>3</xdr:col>
      <xdr:colOff>1657622</xdr:colOff>
      <xdr:row>31</xdr:row>
      <xdr:rowOff>98433</xdr:rowOff>
    </xdr:to>
    <xdr:sp macro="" textlink="">
      <xdr:nvSpPr>
        <xdr:cNvPr id="157" name="テキスト ボックス 156"/>
        <xdr:cNvSpPr txBox="1"/>
      </xdr:nvSpPr>
      <xdr:spPr>
        <a:xfrm>
          <a:off x="1752872" y="6571291"/>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2032591</xdr:colOff>
      <xdr:row>27</xdr:row>
      <xdr:rowOff>206375</xdr:rowOff>
    </xdr:from>
    <xdr:to>
      <xdr:col>6</xdr:col>
      <xdr:colOff>111716</xdr:colOff>
      <xdr:row>29</xdr:row>
      <xdr:rowOff>82925</xdr:rowOff>
    </xdr:to>
    <xdr:sp macro="" textlink="">
      <xdr:nvSpPr>
        <xdr:cNvPr id="158" name="テキスト ボックス 157"/>
        <xdr:cNvSpPr txBox="1"/>
      </xdr:nvSpPr>
      <xdr:spPr>
        <a:xfrm>
          <a:off x="5048841" y="6111875"/>
          <a:ext cx="571500"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2035902</xdr:colOff>
      <xdr:row>28</xdr:row>
      <xdr:rowOff>217383</xdr:rowOff>
    </xdr:from>
    <xdr:to>
      <xdr:col>6</xdr:col>
      <xdr:colOff>115027</xdr:colOff>
      <xdr:row>30</xdr:row>
      <xdr:rowOff>94525</xdr:rowOff>
    </xdr:to>
    <xdr:sp macro="" textlink="">
      <xdr:nvSpPr>
        <xdr:cNvPr id="159" name="テキスト ボックス 158"/>
        <xdr:cNvSpPr txBox="1"/>
      </xdr:nvSpPr>
      <xdr:spPr>
        <a:xfrm>
          <a:off x="5052152" y="6345133"/>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2039213</xdr:colOff>
      <xdr:row>29</xdr:row>
      <xdr:rowOff>220700</xdr:rowOff>
    </xdr:from>
    <xdr:to>
      <xdr:col>6</xdr:col>
      <xdr:colOff>118338</xdr:colOff>
      <xdr:row>31</xdr:row>
      <xdr:rowOff>97842</xdr:rowOff>
    </xdr:to>
    <xdr:sp macro="" textlink="">
      <xdr:nvSpPr>
        <xdr:cNvPr id="160" name="テキスト ボックス 159"/>
        <xdr:cNvSpPr txBox="1"/>
      </xdr:nvSpPr>
      <xdr:spPr>
        <a:xfrm>
          <a:off x="5055463" y="6570700"/>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1047750</xdr:colOff>
      <xdr:row>36</xdr:row>
      <xdr:rowOff>190500</xdr:rowOff>
    </xdr:from>
    <xdr:to>
      <xdr:col>3</xdr:col>
      <xdr:colOff>1619250</xdr:colOff>
      <xdr:row>39</xdr:row>
      <xdr:rowOff>54033</xdr:rowOff>
    </xdr:to>
    <xdr:sp macro="" textlink="">
      <xdr:nvSpPr>
        <xdr:cNvPr id="167" name="テキスト ボックス 166"/>
        <xdr:cNvSpPr txBox="1"/>
      </xdr:nvSpPr>
      <xdr:spPr>
        <a:xfrm>
          <a:off x="1714500" y="8096250"/>
          <a:ext cx="571500" cy="530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1051061</xdr:colOff>
      <xdr:row>37</xdr:row>
      <xdr:rowOff>202099</xdr:rowOff>
    </xdr:from>
    <xdr:to>
      <xdr:col>3</xdr:col>
      <xdr:colOff>1622561</xdr:colOff>
      <xdr:row>39</xdr:row>
      <xdr:rowOff>79241</xdr:rowOff>
    </xdr:to>
    <xdr:sp macro="" textlink="">
      <xdr:nvSpPr>
        <xdr:cNvPr id="168" name="テキスト ボックス 167"/>
        <xdr:cNvSpPr txBox="1"/>
      </xdr:nvSpPr>
      <xdr:spPr>
        <a:xfrm>
          <a:off x="1717811" y="8330099"/>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1054372</xdr:colOff>
      <xdr:row>38</xdr:row>
      <xdr:rowOff>205416</xdr:rowOff>
    </xdr:from>
    <xdr:to>
      <xdr:col>3</xdr:col>
      <xdr:colOff>1625872</xdr:colOff>
      <xdr:row>40</xdr:row>
      <xdr:rowOff>82558</xdr:rowOff>
    </xdr:to>
    <xdr:sp macro="" textlink="">
      <xdr:nvSpPr>
        <xdr:cNvPr id="169" name="テキスト ボックス 168"/>
        <xdr:cNvSpPr txBox="1"/>
      </xdr:nvSpPr>
      <xdr:spPr>
        <a:xfrm>
          <a:off x="1721122" y="8555666"/>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2000841</xdr:colOff>
      <xdr:row>36</xdr:row>
      <xdr:rowOff>190500</xdr:rowOff>
    </xdr:from>
    <xdr:to>
      <xdr:col>6</xdr:col>
      <xdr:colOff>79966</xdr:colOff>
      <xdr:row>38</xdr:row>
      <xdr:rowOff>67050</xdr:rowOff>
    </xdr:to>
    <xdr:sp macro="" textlink="">
      <xdr:nvSpPr>
        <xdr:cNvPr id="170" name="テキスト ボックス 169"/>
        <xdr:cNvSpPr txBox="1"/>
      </xdr:nvSpPr>
      <xdr:spPr>
        <a:xfrm>
          <a:off x="5017091" y="8096250"/>
          <a:ext cx="571500"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2004152</xdr:colOff>
      <xdr:row>37</xdr:row>
      <xdr:rowOff>201508</xdr:rowOff>
    </xdr:from>
    <xdr:to>
      <xdr:col>6</xdr:col>
      <xdr:colOff>83277</xdr:colOff>
      <xdr:row>39</xdr:row>
      <xdr:rowOff>78650</xdr:rowOff>
    </xdr:to>
    <xdr:sp macro="" textlink="">
      <xdr:nvSpPr>
        <xdr:cNvPr id="171" name="テキスト ボックス 170"/>
        <xdr:cNvSpPr txBox="1"/>
      </xdr:nvSpPr>
      <xdr:spPr>
        <a:xfrm>
          <a:off x="5020402" y="8329508"/>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2007463</xdr:colOff>
      <xdr:row>38</xdr:row>
      <xdr:rowOff>204825</xdr:rowOff>
    </xdr:from>
    <xdr:to>
      <xdr:col>6</xdr:col>
      <xdr:colOff>86588</xdr:colOff>
      <xdr:row>40</xdr:row>
      <xdr:rowOff>81967</xdr:rowOff>
    </xdr:to>
    <xdr:sp macro="" textlink="">
      <xdr:nvSpPr>
        <xdr:cNvPr id="172" name="テキスト ボックス 171"/>
        <xdr:cNvSpPr txBox="1"/>
      </xdr:nvSpPr>
      <xdr:spPr>
        <a:xfrm>
          <a:off x="5023713" y="8555075"/>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1025525</xdr:colOff>
      <xdr:row>45</xdr:row>
      <xdr:rowOff>215900</xdr:rowOff>
    </xdr:from>
    <xdr:to>
      <xdr:col>3</xdr:col>
      <xdr:colOff>1597025</xdr:colOff>
      <xdr:row>48</xdr:row>
      <xdr:rowOff>79433</xdr:rowOff>
    </xdr:to>
    <xdr:sp macro="" textlink="">
      <xdr:nvSpPr>
        <xdr:cNvPr id="173" name="テキスト ボックス 172"/>
        <xdr:cNvSpPr txBox="1"/>
      </xdr:nvSpPr>
      <xdr:spPr>
        <a:xfrm>
          <a:off x="1692275" y="10121900"/>
          <a:ext cx="571500" cy="530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1028836</xdr:colOff>
      <xdr:row>47</xdr:row>
      <xdr:rowOff>5249</xdr:rowOff>
    </xdr:from>
    <xdr:to>
      <xdr:col>3</xdr:col>
      <xdr:colOff>1600336</xdr:colOff>
      <xdr:row>48</xdr:row>
      <xdr:rowOff>104641</xdr:rowOff>
    </xdr:to>
    <xdr:sp macro="" textlink="">
      <xdr:nvSpPr>
        <xdr:cNvPr id="174" name="テキスト ボックス 173"/>
        <xdr:cNvSpPr txBox="1"/>
      </xdr:nvSpPr>
      <xdr:spPr>
        <a:xfrm>
          <a:off x="1695586" y="10355749"/>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1032147</xdr:colOff>
      <xdr:row>48</xdr:row>
      <xdr:rowOff>8566</xdr:rowOff>
    </xdr:from>
    <xdr:to>
      <xdr:col>3</xdr:col>
      <xdr:colOff>1603647</xdr:colOff>
      <xdr:row>49</xdr:row>
      <xdr:rowOff>107958</xdr:rowOff>
    </xdr:to>
    <xdr:sp macro="" textlink="">
      <xdr:nvSpPr>
        <xdr:cNvPr id="175" name="テキスト ボックス 174"/>
        <xdr:cNvSpPr txBox="1"/>
      </xdr:nvSpPr>
      <xdr:spPr>
        <a:xfrm>
          <a:off x="1698897" y="10581316"/>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1978616</xdr:colOff>
      <xdr:row>45</xdr:row>
      <xdr:rowOff>215900</xdr:rowOff>
    </xdr:from>
    <xdr:to>
      <xdr:col>6</xdr:col>
      <xdr:colOff>57741</xdr:colOff>
      <xdr:row>47</xdr:row>
      <xdr:rowOff>92450</xdr:rowOff>
    </xdr:to>
    <xdr:sp macro="" textlink="">
      <xdr:nvSpPr>
        <xdr:cNvPr id="176" name="テキスト ボックス 175"/>
        <xdr:cNvSpPr txBox="1"/>
      </xdr:nvSpPr>
      <xdr:spPr>
        <a:xfrm>
          <a:off x="4994866" y="10121900"/>
          <a:ext cx="571500"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1981927</xdr:colOff>
      <xdr:row>47</xdr:row>
      <xdr:rowOff>4658</xdr:rowOff>
    </xdr:from>
    <xdr:to>
      <xdr:col>6</xdr:col>
      <xdr:colOff>61052</xdr:colOff>
      <xdr:row>48</xdr:row>
      <xdr:rowOff>104050</xdr:rowOff>
    </xdr:to>
    <xdr:sp macro="" textlink="">
      <xdr:nvSpPr>
        <xdr:cNvPr id="177" name="テキスト ボックス 176"/>
        <xdr:cNvSpPr txBox="1"/>
      </xdr:nvSpPr>
      <xdr:spPr>
        <a:xfrm>
          <a:off x="4998177" y="10355158"/>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1985238</xdr:colOff>
      <xdr:row>48</xdr:row>
      <xdr:rowOff>7975</xdr:rowOff>
    </xdr:from>
    <xdr:to>
      <xdr:col>6</xdr:col>
      <xdr:colOff>64363</xdr:colOff>
      <xdr:row>49</xdr:row>
      <xdr:rowOff>107367</xdr:rowOff>
    </xdr:to>
    <xdr:sp macro="" textlink="">
      <xdr:nvSpPr>
        <xdr:cNvPr id="178" name="テキスト ボックス 177"/>
        <xdr:cNvSpPr txBox="1"/>
      </xdr:nvSpPr>
      <xdr:spPr>
        <a:xfrm>
          <a:off x="5001488" y="10580725"/>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3" name="直線矢印コネクタ 2"/>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4" name="直線矢印コネクタ 3"/>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666750</xdr:colOff>
      <xdr:row>20</xdr:row>
      <xdr:rowOff>95250</xdr:rowOff>
    </xdr:from>
    <xdr:to>
      <xdr:col>10</xdr:col>
      <xdr:colOff>85228</xdr:colOff>
      <xdr:row>23</xdr:row>
      <xdr:rowOff>88731</xdr:rowOff>
    </xdr:to>
    <xdr:sp macro="" textlink="">
      <xdr:nvSpPr>
        <xdr:cNvPr id="5" name="テキスト ボックス 6"/>
        <xdr:cNvSpPr txBox="1"/>
      </xdr:nvSpPr>
      <xdr:spPr>
        <a:xfrm>
          <a:off x="666750" y="6076950"/>
          <a:ext cx="8352928" cy="507831"/>
        </a:xfrm>
        <a:prstGeom prst="rect">
          <a:avLst/>
        </a:prstGeom>
        <a:noFill/>
      </xdr:spPr>
      <xdr:txBody>
        <a:bodyPr wrap="square">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(*1) 2017/3 4th. Quarter Results (Nov.-Jan.)</a:t>
          </a:r>
        </a:p>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(*2) 2018/3 1st. Quarter Results (Feb.-Mar.)</a:t>
          </a:r>
        </a:p>
        <a:p>
          <a:pPr>
            <a:defRPr/>
          </a:pPr>
          <a:endParaRPr lang="en-US" altLang="ja-JP"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19050</xdr:colOff>
      <xdr:row>10</xdr:row>
      <xdr:rowOff>47625</xdr:rowOff>
    </xdr:from>
    <xdr:to>
      <xdr:col>4</xdr:col>
      <xdr:colOff>665381</xdr:colOff>
      <xdr:row>10</xdr:row>
      <xdr:rowOff>306670</xdr:rowOff>
    </xdr:to>
    <xdr:sp macro="" textlink="">
      <xdr:nvSpPr>
        <xdr:cNvPr id="7" name="テキスト ボックス 8"/>
        <xdr:cNvSpPr txBox="1"/>
      </xdr:nvSpPr>
      <xdr:spPr>
        <a:xfrm>
          <a:off x="3667125" y="1952625"/>
          <a:ext cx="646331" cy="259045"/>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1031875</xdr:colOff>
      <xdr:row>10</xdr:row>
      <xdr:rowOff>0</xdr:rowOff>
    </xdr:from>
    <xdr:to>
      <xdr:col>3</xdr:col>
      <xdr:colOff>1603375</xdr:colOff>
      <xdr:row>12</xdr:row>
      <xdr:rowOff>85783</xdr:rowOff>
    </xdr:to>
    <xdr:sp macro="" textlink="">
      <xdr:nvSpPr>
        <xdr:cNvPr id="2" name="テキスト ボックス 1"/>
        <xdr:cNvSpPr txBox="1"/>
      </xdr:nvSpPr>
      <xdr:spPr>
        <a:xfrm>
          <a:off x="1689100" y="2162175"/>
          <a:ext cx="571500" cy="542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1035186</xdr:colOff>
      <xdr:row>11</xdr:row>
      <xdr:rowOff>11599</xdr:rowOff>
    </xdr:from>
    <xdr:to>
      <xdr:col>3</xdr:col>
      <xdr:colOff>1606686</xdr:colOff>
      <xdr:row>12</xdr:row>
      <xdr:rowOff>110991</xdr:rowOff>
    </xdr:to>
    <xdr:sp macro="" textlink="">
      <xdr:nvSpPr>
        <xdr:cNvPr id="3" name="テキスト ボックス 2"/>
        <xdr:cNvSpPr txBox="1"/>
      </xdr:nvSpPr>
      <xdr:spPr>
        <a:xfrm>
          <a:off x="1692411" y="240237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1038497</xdr:colOff>
      <xdr:row>12</xdr:row>
      <xdr:rowOff>14916</xdr:rowOff>
    </xdr:from>
    <xdr:to>
      <xdr:col>3</xdr:col>
      <xdr:colOff>1609997</xdr:colOff>
      <xdr:row>13</xdr:row>
      <xdr:rowOff>114308</xdr:rowOff>
    </xdr:to>
    <xdr:sp macro="" textlink="">
      <xdr:nvSpPr>
        <xdr:cNvPr id="4" name="テキスト ボックス 3"/>
        <xdr:cNvSpPr txBox="1"/>
      </xdr:nvSpPr>
      <xdr:spPr>
        <a:xfrm>
          <a:off x="1695722" y="2634291"/>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1730966</xdr:colOff>
      <xdr:row>10</xdr:row>
      <xdr:rowOff>10584</xdr:rowOff>
    </xdr:from>
    <xdr:to>
      <xdr:col>5</xdr:col>
      <xdr:colOff>2297174</xdr:colOff>
      <xdr:row>11</xdr:row>
      <xdr:rowOff>109384</xdr:rowOff>
    </xdr:to>
    <xdr:sp macro="" textlink="">
      <xdr:nvSpPr>
        <xdr:cNvPr id="5" name="テキスト ボックス 4"/>
        <xdr:cNvSpPr txBox="1"/>
      </xdr:nvSpPr>
      <xdr:spPr>
        <a:xfrm>
          <a:off x="4747216" y="2201334"/>
          <a:ext cx="566208" cy="331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1734277</xdr:colOff>
      <xdr:row>11</xdr:row>
      <xdr:rowOff>21592</xdr:rowOff>
    </xdr:from>
    <xdr:to>
      <xdr:col>5</xdr:col>
      <xdr:colOff>2300485</xdr:colOff>
      <xdr:row>12</xdr:row>
      <xdr:rowOff>120984</xdr:rowOff>
    </xdr:to>
    <xdr:sp macro="" textlink="">
      <xdr:nvSpPr>
        <xdr:cNvPr id="6" name="テキスト ボックス 5"/>
        <xdr:cNvSpPr txBox="1"/>
      </xdr:nvSpPr>
      <xdr:spPr>
        <a:xfrm>
          <a:off x="4750527" y="2445175"/>
          <a:ext cx="566208" cy="332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1737588</xdr:colOff>
      <xdr:row>12</xdr:row>
      <xdr:rowOff>24909</xdr:rowOff>
    </xdr:from>
    <xdr:to>
      <xdr:col>5</xdr:col>
      <xdr:colOff>2303796</xdr:colOff>
      <xdr:row>13</xdr:row>
      <xdr:rowOff>124301</xdr:rowOff>
    </xdr:to>
    <xdr:sp macro="" textlink="">
      <xdr:nvSpPr>
        <xdr:cNvPr id="7" name="テキスト ボックス 6"/>
        <xdr:cNvSpPr txBox="1"/>
      </xdr:nvSpPr>
      <xdr:spPr>
        <a:xfrm>
          <a:off x="4753838" y="2681326"/>
          <a:ext cx="566208" cy="332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1127125</xdr:colOff>
      <xdr:row>18</xdr:row>
      <xdr:rowOff>206375</xdr:rowOff>
    </xdr:from>
    <xdr:to>
      <xdr:col>3</xdr:col>
      <xdr:colOff>1698625</xdr:colOff>
      <xdr:row>21</xdr:row>
      <xdr:rowOff>69908</xdr:rowOff>
    </xdr:to>
    <xdr:sp macro="" textlink="">
      <xdr:nvSpPr>
        <xdr:cNvPr id="8" name="テキスト ボックス 7"/>
        <xdr:cNvSpPr txBox="1"/>
      </xdr:nvSpPr>
      <xdr:spPr>
        <a:xfrm>
          <a:off x="1784350" y="4197350"/>
          <a:ext cx="571500" cy="54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1130436</xdr:colOff>
      <xdr:row>19</xdr:row>
      <xdr:rowOff>217974</xdr:rowOff>
    </xdr:from>
    <xdr:to>
      <xdr:col>3</xdr:col>
      <xdr:colOff>1701936</xdr:colOff>
      <xdr:row>21</xdr:row>
      <xdr:rowOff>95116</xdr:rowOff>
    </xdr:to>
    <xdr:sp macro="" textlink="">
      <xdr:nvSpPr>
        <xdr:cNvPr id="9" name="テキスト ボックス 8"/>
        <xdr:cNvSpPr txBox="1"/>
      </xdr:nvSpPr>
      <xdr:spPr>
        <a:xfrm>
          <a:off x="1787661" y="4437549"/>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1133747</xdr:colOff>
      <xdr:row>20</xdr:row>
      <xdr:rowOff>221291</xdr:rowOff>
    </xdr:from>
    <xdr:to>
      <xdr:col>3</xdr:col>
      <xdr:colOff>1705247</xdr:colOff>
      <xdr:row>22</xdr:row>
      <xdr:rowOff>98433</xdr:rowOff>
    </xdr:to>
    <xdr:sp macro="" textlink="">
      <xdr:nvSpPr>
        <xdr:cNvPr id="10" name="テキスト ボックス 9"/>
        <xdr:cNvSpPr txBox="1"/>
      </xdr:nvSpPr>
      <xdr:spPr>
        <a:xfrm>
          <a:off x="1790972" y="4669466"/>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1826216</xdr:colOff>
      <xdr:row>18</xdr:row>
      <xdr:rowOff>216959</xdr:rowOff>
    </xdr:from>
    <xdr:to>
      <xdr:col>5</xdr:col>
      <xdr:colOff>2392424</xdr:colOff>
      <xdr:row>20</xdr:row>
      <xdr:rowOff>93509</xdr:rowOff>
    </xdr:to>
    <xdr:sp macro="" textlink="">
      <xdr:nvSpPr>
        <xdr:cNvPr id="11" name="テキスト ボックス 10"/>
        <xdr:cNvSpPr txBox="1"/>
      </xdr:nvSpPr>
      <xdr:spPr>
        <a:xfrm>
          <a:off x="4842466" y="4270376"/>
          <a:ext cx="566208" cy="342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1829527</xdr:colOff>
      <xdr:row>19</xdr:row>
      <xdr:rowOff>227967</xdr:rowOff>
    </xdr:from>
    <xdr:to>
      <xdr:col>5</xdr:col>
      <xdr:colOff>2395735</xdr:colOff>
      <xdr:row>21</xdr:row>
      <xdr:rowOff>105109</xdr:rowOff>
    </xdr:to>
    <xdr:sp macro="" textlink="">
      <xdr:nvSpPr>
        <xdr:cNvPr id="12" name="テキスト ボックス 11"/>
        <xdr:cNvSpPr txBox="1"/>
      </xdr:nvSpPr>
      <xdr:spPr>
        <a:xfrm>
          <a:off x="4845777" y="4514217"/>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1832838</xdr:colOff>
      <xdr:row>20</xdr:row>
      <xdr:rowOff>231284</xdr:rowOff>
    </xdr:from>
    <xdr:to>
      <xdr:col>5</xdr:col>
      <xdr:colOff>2399046</xdr:colOff>
      <xdr:row>22</xdr:row>
      <xdr:rowOff>108426</xdr:rowOff>
    </xdr:to>
    <xdr:sp macro="" textlink="">
      <xdr:nvSpPr>
        <xdr:cNvPr id="13" name="テキスト ボックス 12"/>
        <xdr:cNvSpPr txBox="1"/>
      </xdr:nvSpPr>
      <xdr:spPr>
        <a:xfrm>
          <a:off x="4849088" y="4750367"/>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1079500</xdr:colOff>
      <xdr:row>27</xdr:row>
      <xdr:rowOff>206375</xdr:rowOff>
    </xdr:from>
    <xdr:to>
      <xdr:col>3</xdr:col>
      <xdr:colOff>1651000</xdr:colOff>
      <xdr:row>30</xdr:row>
      <xdr:rowOff>69908</xdr:rowOff>
    </xdr:to>
    <xdr:sp macro="" textlink="">
      <xdr:nvSpPr>
        <xdr:cNvPr id="14" name="テキスト ボックス 13"/>
        <xdr:cNvSpPr txBox="1"/>
      </xdr:nvSpPr>
      <xdr:spPr>
        <a:xfrm>
          <a:off x="1736725" y="6254750"/>
          <a:ext cx="571500" cy="54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1082811</xdr:colOff>
      <xdr:row>28</xdr:row>
      <xdr:rowOff>217974</xdr:rowOff>
    </xdr:from>
    <xdr:to>
      <xdr:col>3</xdr:col>
      <xdr:colOff>1654311</xdr:colOff>
      <xdr:row>30</xdr:row>
      <xdr:rowOff>95116</xdr:rowOff>
    </xdr:to>
    <xdr:sp macro="" textlink="">
      <xdr:nvSpPr>
        <xdr:cNvPr id="15" name="テキスト ボックス 14"/>
        <xdr:cNvSpPr txBox="1"/>
      </xdr:nvSpPr>
      <xdr:spPr>
        <a:xfrm>
          <a:off x="1740036" y="6494949"/>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1086122</xdr:colOff>
      <xdr:row>29</xdr:row>
      <xdr:rowOff>221291</xdr:rowOff>
    </xdr:from>
    <xdr:to>
      <xdr:col>3</xdr:col>
      <xdr:colOff>1657622</xdr:colOff>
      <xdr:row>31</xdr:row>
      <xdr:rowOff>98433</xdr:rowOff>
    </xdr:to>
    <xdr:sp macro="" textlink="">
      <xdr:nvSpPr>
        <xdr:cNvPr id="16" name="テキスト ボックス 15"/>
        <xdr:cNvSpPr txBox="1"/>
      </xdr:nvSpPr>
      <xdr:spPr>
        <a:xfrm>
          <a:off x="1743347" y="6726866"/>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1778591</xdr:colOff>
      <xdr:row>27</xdr:row>
      <xdr:rowOff>216959</xdr:rowOff>
    </xdr:from>
    <xdr:to>
      <xdr:col>5</xdr:col>
      <xdr:colOff>2344799</xdr:colOff>
      <xdr:row>29</xdr:row>
      <xdr:rowOff>93509</xdr:rowOff>
    </xdr:to>
    <xdr:sp macro="" textlink="">
      <xdr:nvSpPr>
        <xdr:cNvPr id="17" name="テキスト ボックス 16"/>
        <xdr:cNvSpPr txBox="1"/>
      </xdr:nvSpPr>
      <xdr:spPr>
        <a:xfrm>
          <a:off x="4794841" y="6365876"/>
          <a:ext cx="566208" cy="342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1781902</xdr:colOff>
      <xdr:row>28</xdr:row>
      <xdr:rowOff>227967</xdr:rowOff>
    </xdr:from>
    <xdr:to>
      <xdr:col>5</xdr:col>
      <xdr:colOff>2348110</xdr:colOff>
      <xdr:row>30</xdr:row>
      <xdr:rowOff>105109</xdr:rowOff>
    </xdr:to>
    <xdr:sp macro="" textlink="">
      <xdr:nvSpPr>
        <xdr:cNvPr id="18" name="テキスト ボックス 17"/>
        <xdr:cNvSpPr txBox="1"/>
      </xdr:nvSpPr>
      <xdr:spPr>
        <a:xfrm>
          <a:off x="4798152" y="6609717"/>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1785213</xdr:colOff>
      <xdr:row>29</xdr:row>
      <xdr:rowOff>231284</xdr:rowOff>
    </xdr:from>
    <xdr:to>
      <xdr:col>5</xdr:col>
      <xdr:colOff>2351421</xdr:colOff>
      <xdr:row>31</xdr:row>
      <xdr:rowOff>108426</xdr:rowOff>
    </xdr:to>
    <xdr:sp macro="" textlink="">
      <xdr:nvSpPr>
        <xdr:cNvPr id="19" name="テキスト ボックス 18"/>
        <xdr:cNvSpPr txBox="1"/>
      </xdr:nvSpPr>
      <xdr:spPr>
        <a:xfrm>
          <a:off x="4801463" y="6845867"/>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1047750</xdr:colOff>
      <xdr:row>36</xdr:row>
      <xdr:rowOff>190500</xdr:rowOff>
    </xdr:from>
    <xdr:to>
      <xdr:col>3</xdr:col>
      <xdr:colOff>1619250</xdr:colOff>
      <xdr:row>39</xdr:row>
      <xdr:rowOff>54033</xdr:rowOff>
    </xdr:to>
    <xdr:sp macro="" textlink="">
      <xdr:nvSpPr>
        <xdr:cNvPr id="20" name="テキスト ボックス 19"/>
        <xdr:cNvSpPr txBox="1"/>
      </xdr:nvSpPr>
      <xdr:spPr>
        <a:xfrm>
          <a:off x="1704975" y="8296275"/>
          <a:ext cx="571500" cy="54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1051061</xdr:colOff>
      <xdr:row>37</xdr:row>
      <xdr:rowOff>202099</xdr:rowOff>
    </xdr:from>
    <xdr:to>
      <xdr:col>3</xdr:col>
      <xdr:colOff>1622561</xdr:colOff>
      <xdr:row>39</xdr:row>
      <xdr:rowOff>79241</xdr:rowOff>
    </xdr:to>
    <xdr:sp macro="" textlink="">
      <xdr:nvSpPr>
        <xdr:cNvPr id="21" name="テキスト ボックス 20"/>
        <xdr:cNvSpPr txBox="1"/>
      </xdr:nvSpPr>
      <xdr:spPr>
        <a:xfrm>
          <a:off x="1708286" y="8536474"/>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1054372</xdr:colOff>
      <xdr:row>38</xdr:row>
      <xdr:rowOff>205416</xdr:rowOff>
    </xdr:from>
    <xdr:to>
      <xdr:col>3</xdr:col>
      <xdr:colOff>1625872</xdr:colOff>
      <xdr:row>40</xdr:row>
      <xdr:rowOff>82558</xdr:rowOff>
    </xdr:to>
    <xdr:sp macro="" textlink="">
      <xdr:nvSpPr>
        <xdr:cNvPr id="22" name="テキスト ボックス 21"/>
        <xdr:cNvSpPr txBox="1"/>
      </xdr:nvSpPr>
      <xdr:spPr>
        <a:xfrm>
          <a:off x="1711597" y="8768391"/>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1746841</xdr:colOff>
      <xdr:row>36</xdr:row>
      <xdr:rowOff>201084</xdr:rowOff>
    </xdr:from>
    <xdr:to>
      <xdr:col>5</xdr:col>
      <xdr:colOff>2313049</xdr:colOff>
      <xdr:row>38</xdr:row>
      <xdr:rowOff>77634</xdr:rowOff>
    </xdr:to>
    <xdr:sp macro="" textlink="">
      <xdr:nvSpPr>
        <xdr:cNvPr id="23" name="テキスト ボックス 22"/>
        <xdr:cNvSpPr txBox="1"/>
      </xdr:nvSpPr>
      <xdr:spPr>
        <a:xfrm>
          <a:off x="4763091" y="8445501"/>
          <a:ext cx="566208" cy="342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1750152</xdr:colOff>
      <xdr:row>37</xdr:row>
      <xdr:rowOff>212092</xdr:rowOff>
    </xdr:from>
    <xdr:to>
      <xdr:col>5</xdr:col>
      <xdr:colOff>2316360</xdr:colOff>
      <xdr:row>39</xdr:row>
      <xdr:rowOff>89234</xdr:rowOff>
    </xdr:to>
    <xdr:sp macro="" textlink="">
      <xdr:nvSpPr>
        <xdr:cNvPr id="24" name="テキスト ボックス 23"/>
        <xdr:cNvSpPr txBox="1"/>
      </xdr:nvSpPr>
      <xdr:spPr>
        <a:xfrm>
          <a:off x="4766402" y="8689342"/>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1753463</xdr:colOff>
      <xdr:row>38</xdr:row>
      <xdr:rowOff>215409</xdr:rowOff>
    </xdr:from>
    <xdr:to>
      <xdr:col>5</xdr:col>
      <xdr:colOff>2319671</xdr:colOff>
      <xdr:row>40</xdr:row>
      <xdr:rowOff>92551</xdr:rowOff>
    </xdr:to>
    <xdr:sp macro="" textlink="">
      <xdr:nvSpPr>
        <xdr:cNvPr id="25" name="テキスト ボックス 24"/>
        <xdr:cNvSpPr txBox="1"/>
      </xdr:nvSpPr>
      <xdr:spPr>
        <a:xfrm>
          <a:off x="4769713" y="8925492"/>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1025525</xdr:colOff>
      <xdr:row>45</xdr:row>
      <xdr:rowOff>215900</xdr:rowOff>
    </xdr:from>
    <xdr:to>
      <xdr:col>3</xdr:col>
      <xdr:colOff>1597025</xdr:colOff>
      <xdr:row>48</xdr:row>
      <xdr:rowOff>79433</xdr:rowOff>
    </xdr:to>
    <xdr:sp macro="" textlink="">
      <xdr:nvSpPr>
        <xdr:cNvPr id="26" name="テキスト ボックス 25"/>
        <xdr:cNvSpPr txBox="1"/>
      </xdr:nvSpPr>
      <xdr:spPr>
        <a:xfrm>
          <a:off x="1682750" y="10379075"/>
          <a:ext cx="571500" cy="54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1028836</xdr:colOff>
      <xdr:row>47</xdr:row>
      <xdr:rowOff>5249</xdr:rowOff>
    </xdr:from>
    <xdr:to>
      <xdr:col>3</xdr:col>
      <xdr:colOff>1600336</xdr:colOff>
      <xdr:row>48</xdr:row>
      <xdr:rowOff>104641</xdr:rowOff>
    </xdr:to>
    <xdr:sp macro="" textlink="">
      <xdr:nvSpPr>
        <xdr:cNvPr id="27" name="テキスト ボックス 26"/>
        <xdr:cNvSpPr txBox="1"/>
      </xdr:nvSpPr>
      <xdr:spPr>
        <a:xfrm>
          <a:off x="1686061" y="1062562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1032147</xdr:colOff>
      <xdr:row>48</xdr:row>
      <xdr:rowOff>8566</xdr:rowOff>
    </xdr:from>
    <xdr:to>
      <xdr:col>3</xdr:col>
      <xdr:colOff>1603647</xdr:colOff>
      <xdr:row>49</xdr:row>
      <xdr:rowOff>107958</xdr:rowOff>
    </xdr:to>
    <xdr:sp macro="" textlink="">
      <xdr:nvSpPr>
        <xdr:cNvPr id="28" name="テキスト ボックス 27"/>
        <xdr:cNvSpPr txBox="1"/>
      </xdr:nvSpPr>
      <xdr:spPr>
        <a:xfrm>
          <a:off x="1689372" y="10857541"/>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1724616</xdr:colOff>
      <xdr:row>45</xdr:row>
      <xdr:rowOff>226484</xdr:rowOff>
    </xdr:from>
    <xdr:to>
      <xdr:col>5</xdr:col>
      <xdr:colOff>2290824</xdr:colOff>
      <xdr:row>47</xdr:row>
      <xdr:rowOff>103034</xdr:rowOff>
    </xdr:to>
    <xdr:sp macro="" textlink="">
      <xdr:nvSpPr>
        <xdr:cNvPr id="29" name="テキスト ボックス 28"/>
        <xdr:cNvSpPr txBox="1"/>
      </xdr:nvSpPr>
      <xdr:spPr>
        <a:xfrm>
          <a:off x="4740866" y="10566401"/>
          <a:ext cx="566208" cy="342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1727927</xdr:colOff>
      <xdr:row>47</xdr:row>
      <xdr:rowOff>15242</xdr:rowOff>
    </xdr:from>
    <xdr:to>
      <xdr:col>5</xdr:col>
      <xdr:colOff>2294135</xdr:colOff>
      <xdr:row>48</xdr:row>
      <xdr:rowOff>114634</xdr:rowOff>
    </xdr:to>
    <xdr:sp macro="" textlink="">
      <xdr:nvSpPr>
        <xdr:cNvPr id="30" name="テキスト ボックス 29"/>
        <xdr:cNvSpPr txBox="1"/>
      </xdr:nvSpPr>
      <xdr:spPr>
        <a:xfrm>
          <a:off x="4744177" y="10820825"/>
          <a:ext cx="566208" cy="332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1731238</xdr:colOff>
      <xdr:row>48</xdr:row>
      <xdr:rowOff>18559</xdr:rowOff>
    </xdr:from>
    <xdr:to>
      <xdr:col>5</xdr:col>
      <xdr:colOff>2297446</xdr:colOff>
      <xdr:row>49</xdr:row>
      <xdr:rowOff>117951</xdr:rowOff>
    </xdr:to>
    <xdr:sp macro="" textlink="">
      <xdr:nvSpPr>
        <xdr:cNvPr id="31" name="テキスト ボックス 30"/>
        <xdr:cNvSpPr txBox="1"/>
      </xdr:nvSpPr>
      <xdr:spPr>
        <a:xfrm>
          <a:off x="4747488" y="11056976"/>
          <a:ext cx="566208" cy="332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14</xdr:row>
      <xdr:rowOff>104775</xdr:rowOff>
    </xdr:from>
    <xdr:to>
      <xdr:col>9</xdr:col>
      <xdr:colOff>57150</xdr:colOff>
      <xdr:row>29</xdr:row>
      <xdr:rowOff>28575</xdr:rowOff>
    </xdr:to>
    <xdr:sp macro="" textlink="">
      <xdr:nvSpPr>
        <xdr:cNvPr id="2" name="Text Box 1"/>
        <xdr:cNvSpPr txBox="1">
          <a:spLocks noChangeArrowheads="1"/>
        </xdr:cNvSpPr>
      </xdr:nvSpPr>
      <xdr:spPr bwMode="auto">
        <a:xfrm>
          <a:off x="142875" y="2505075"/>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500"/>
            </a:lnSpc>
            <a:defRPr sz="1000"/>
          </a:pPr>
          <a:r>
            <a:rPr lang="ja-JP" altLang="en-US" sz="1200" b="0" i="0" u="none" strike="noStrike" baseline="0">
              <a:solidFill>
                <a:srgbClr val="000000"/>
              </a:solidFill>
              <a:latin typeface="MS UI Gothic"/>
              <a:ea typeface="MS UI Gothic"/>
            </a:rPr>
            <a:t>免責事項</a:t>
          </a:r>
        </a:p>
        <a:p>
          <a:pPr algn="just" rtl="0">
            <a:lnSpc>
              <a:spcPts val="15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Disclaimer</a:t>
          </a:r>
        </a:p>
        <a:p>
          <a:pPr algn="just" rtl="0">
            <a:lnSpc>
              <a:spcPts val="1400"/>
            </a:lnSpc>
            <a:defRPr sz="1000"/>
          </a:pPr>
          <a:r>
            <a:rPr lang="ja-JP" altLang="en-US"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defRPr sz="1000"/>
          </a:pP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資料１人事提供ビル別全集計"/>
      <sheetName val="Basic_Information"/>
      <sheetName val="参照テーブル"/>
      <sheetName val="4月月次収支データ"/>
      <sheetName val="TimingMaster"/>
      <sheetName val="要因・費目別等区分"/>
      <sheetName val="参照"/>
      <sheetName val="BookSchema"/>
      <sheetName val="昨日0717"/>
      <sheetName val="list"/>
      <sheetName val="Worksheet in 2251 Cash Flow Wor"/>
      <sheetName val="各種情報ﾃｰﾌﾞﾙ"/>
      <sheetName val="ORGCD"/>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現価率表"/>
      <sheetName val="Sheet2"/>
      <sheetName val="リスト"/>
      <sheetName val="当月"/>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tabSelected="1" view="pageBreakPreview" zoomScale="70" zoomScaleNormal="70" zoomScaleSheetLayoutView="70" workbookViewId="0">
      <pane xSplit="4" ySplit="7" topLeftCell="E8" activePane="bottomRight" state="frozen"/>
      <selection activeCell="W40" sqref="W40"/>
      <selection pane="topRight" activeCell="W40" sqref="W40"/>
      <selection pane="bottomLeft" activeCell="W40" sqref="W40"/>
      <selection pane="bottomRight" activeCell="F16" sqref="F16"/>
    </sheetView>
  </sheetViews>
  <sheetFormatPr defaultColWidth="13" defaultRowHeight="14.25"/>
  <cols>
    <col min="1" max="1" width="3.875" style="1" customWidth="1"/>
    <col min="2" max="2" width="27.625" style="1" customWidth="1"/>
    <col min="3" max="3" width="1.625" style="1" customWidth="1"/>
    <col min="4" max="4" width="32.75" style="1" customWidth="1"/>
    <col min="5" max="14" width="15.625" style="1" customWidth="1"/>
    <col min="15" max="247" width="13" style="1"/>
    <col min="248" max="248" width="3.875" style="1" customWidth="1"/>
    <col min="249" max="249" width="27.625" style="1" customWidth="1"/>
    <col min="250" max="250" width="1.625" style="1" customWidth="1"/>
    <col min="251" max="251" width="32.75" style="1" customWidth="1"/>
    <col min="252" max="254" width="0" style="1" hidden="1" customWidth="1"/>
    <col min="255" max="263" width="15.625" style="1" customWidth="1"/>
    <col min="264" max="264" width="15.75" style="1" customWidth="1"/>
    <col min="265" max="503" width="13" style="1"/>
    <col min="504" max="504" width="3.875" style="1" customWidth="1"/>
    <col min="505" max="505" width="27.625" style="1" customWidth="1"/>
    <col min="506" max="506" width="1.625" style="1" customWidth="1"/>
    <col min="507" max="507" width="32.75" style="1" customWidth="1"/>
    <col min="508" max="510" width="0" style="1" hidden="1" customWidth="1"/>
    <col min="511" max="519" width="15.625" style="1" customWidth="1"/>
    <col min="520" max="520" width="15.75" style="1" customWidth="1"/>
    <col min="521" max="759" width="13" style="1"/>
    <col min="760" max="760" width="3.875" style="1" customWidth="1"/>
    <col min="761" max="761" width="27.625" style="1" customWidth="1"/>
    <col min="762" max="762" width="1.625" style="1" customWidth="1"/>
    <col min="763" max="763" width="32.75" style="1" customWidth="1"/>
    <col min="764" max="766" width="0" style="1" hidden="1" customWidth="1"/>
    <col min="767" max="775" width="15.625" style="1" customWidth="1"/>
    <col min="776" max="776" width="15.75" style="1" customWidth="1"/>
    <col min="777" max="1015" width="13" style="1"/>
    <col min="1016" max="1016" width="3.875" style="1" customWidth="1"/>
    <col min="1017" max="1017" width="27.625" style="1" customWidth="1"/>
    <col min="1018" max="1018" width="1.625" style="1" customWidth="1"/>
    <col min="1019" max="1019" width="32.75" style="1" customWidth="1"/>
    <col min="1020" max="1022" width="0" style="1" hidden="1" customWidth="1"/>
    <col min="1023" max="1031" width="15.625" style="1" customWidth="1"/>
    <col min="1032" max="1032" width="15.75" style="1" customWidth="1"/>
    <col min="1033" max="1271" width="13" style="1"/>
    <col min="1272" max="1272" width="3.875" style="1" customWidth="1"/>
    <col min="1273" max="1273" width="27.625" style="1" customWidth="1"/>
    <col min="1274" max="1274" width="1.625" style="1" customWidth="1"/>
    <col min="1275" max="1275" width="32.75" style="1" customWidth="1"/>
    <col min="1276" max="1278" width="0" style="1" hidden="1" customWidth="1"/>
    <col min="1279" max="1287" width="15.625" style="1" customWidth="1"/>
    <col min="1288" max="1288" width="15.75" style="1" customWidth="1"/>
    <col min="1289" max="1527" width="13" style="1"/>
    <col min="1528" max="1528" width="3.875" style="1" customWidth="1"/>
    <col min="1529" max="1529" width="27.625" style="1" customWidth="1"/>
    <col min="1530" max="1530" width="1.625" style="1" customWidth="1"/>
    <col min="1531" max="1531" width="32.75" style="1" customWidth="1"/>
    <col min="1532" max="1534" width="0" style="1" hidden="1" customWidth="1"/>
    <col min="1535" max="1543" width="15.625" style="1" customWidth="1"/>
    <col min="1544" max="1544" width="15.75" style="1" customWidth="1"/>
    <col min="1545" max="1783" width="13" style="1"/>
    <col min="1784" max="1784" width="3.875" style="1" customWidth="1"/>
    <col min="1785" max="1785" width="27.625" style="1" customWidth="1"/>
    <col min="1786" max="1786" width="1.625" style="1" customWidth="1"/>
    <col min="1787" max="1787" width="32.75" style="1" customWidth="1"/>
    <col min="1788" max="1790" width="0" style="1" hidden="1" customWidth="1"/>
    <col min="1791" max="1799" width="15.625" style="1" customWidth="1"/>
    <col min="1800" max="1800" width="15.75" style="1" customWidth="1"/>
    <col min="1801" max="2039" width="13" style="1"/>
    <col min="2040" max="2040" width="3.875" style="1" customWidth="1"/>
    <col min="2041" max="2041" width="27.625" style="1" customWidth="1"/>
    <col min="2042" max="2042" width="1.625" style="1" customWidth="1"/>
    <col min="2043" max="2043" width="32.75" style="1" customWidth="1"/>
    <col min="2044" max="2046" width="0" style="1" hidden="1" customWidth="1"/>
    <col min="2047" max="2055" width="15.625" style="1" customWidth="1"/>
    <col min="2056" max="2056" width="15.75" style="1" customWidth="1"/>
    <col min="2057" max="2295" width="13" style="1"/>
    <col min="2296" max="2296" width="3.875" style="1" customWidth="1"/>
    <col min="2297" max="2297" width="27.625" style="1" customWidth="1"/>
    <col min="2298" max="2298" width="1.625" style="1" customWidth="1"/>
    <col min="2299" max="2299" width="32.75" style="1" customWidth="1"/>
    <col min="2300" max="2302" width="0" style="1" hidden="1" customWidth="1"/>
    <col min="2303" max="2311" width="15.625" style="1" customWidth="1"/>
    <col min="2312" max="2312" width="15.75" style="1" customWidth="1"/>
    <col min="2313" max="2551" width="13" style="1"/>
    <col min="2552" max="2552" width="3.875" style="1" customWidth="1"/>
    <col min="2553" max="2553" width="27.625" style="1" customWidth="1"/>
    <col min="2554" max="2554" width="1.625" style="1" customWidth="1"/>
    <col min="2555" max="2555" width="32.75" style="1" customWidth="1"/>
    <col min="2556" max="2558" width="0" style="1" hidden="1" customWidth="1"/>
    <col min="2559" max="2567" width="15.625" style="1" customWidth="1"/>
    <col min="2568" max="2568" width="15.75" style="1" customWidth="1"/>
    <col min="2569" max="2807" width="13" style="1"/>
    <col min="2808" max="2808" width="3.875" style="1" customWidth="1"/>
    <col min="2809" max="2809" width="27.625" style="1" customWidth="1"/>
    <col min="2810" max="2810" width="1.625" style="1" customWidth="1"/>
    <col min="2811" max="2811" width="32.75" style="1" customWidth="1"/>
    <col min="2812" max="2814" width="0" style="1" hidden="1" customWidth="1"/>
    <col min="2815" max="2823" width="15.625" style="1" customWidth="1"/>
    <col min="2824" max="2824" width="15.75" style="1" customWidth="1"/>
    <col min="2825" max="3063" width="13" style="1"/>
    <col min="3064" max="3064" width="3.875" style="1" customWidth="1"/>
    <col min="3065" max="3065" width="27.625" style="1" customWidth="1"/>
    <col min="3066" max="3066" width="1.625" style="1" customWidth="1"/>
    <col min="3067" max="3067" width="32.75" style="1" customWidth="1"/>
    <col min="3068" max="3070" width="0" style="1" hidden="1" customWidth="1"/>
    <col min="3071" max="3079" width="15.625" style="1" customWidth="1"/>
    <col min="3080" max="3080" width="15.75" style="1" customWidth="1"/>
    <col min="3081" max="3319" width="13" style="1"/>
    <col min="3320" max="3320" width="3.875" style="1" customWidth="1"/>
    <col min="3321" max="3321" width="27.625" style="1" customWidth="1"/>
    <col min="3322" max="3322" width="1.625" style="1" customWidth="1"/>
    <col min="3323" max="3323" width="32.75" style="1" customWidth="1"/>
    <col min="3324" max="3326" width="0" style="1" hidden="1" customWidth="1"/>
    <col min="3327" max="3335" width="15.625" style="1" customWidth="1"/>
    <col min="3336" max="3336" width="15.75" style="1" customWidth="1"/>
    <col min="3337" max="3575" width="13" style="1"/>
    <col min="3576" max="3576" width="3.875" style="1" customWidth="1"/>
    <col min="3577" max="3577" width="27.625" style="1" customWidth="1"/>
    <col min="3578" max="3578" width="1.625" style="1" customWidth="1"/>
    <col min="3579" max="3579" width="32.75" style="1" customWidth="1"/>
    <col min="3580" max="3582" width="0" style="1" hidden="1" customWidth="1"/>
    <col min="3583" max="3591" width="15.625" style="1" customWidth="1"/>
    <col min="3592" max="3592" width="15.75" style="1" customWidth="1"/>
    <col min="3593" max="3831" width="13" style="1"/>
    <col min="3832" max="3832" width="3.875" style="1" customWidth="1"/>
    <col min="3833" max="3833" width="27.625" style="1" customWidth="1"/>
    <col min="3834" max="3834" width="1.625" style="1" customWidth="1"/>
    <col min="3835" max="3835" width="32.75" style="1" customWidth="1"/>
    <col min="3836" max="3838" width="0" style="1" hidden="1" customWidth="1"/>
    <col min="3839" max="3847" width="15.625" style="1" customWidth="1"/>
    <col min="3848" max="3848" width="15.75" style="1" customWidth="1"/>
    <col min="3849" max="4087" width="13" style="1"/>
    <col min="4088" max="4088" width="3.875" style="1" customWidth="1"/>
    <col min="4089" max="4089" width="27.625" style="1" customWidth="1"/>
    <col min="4090" max="4090" width="1.625" style="1" customWidth="1"/>
    <col min="4091" max="4091" width="32.75" style="1" customWidth="1"/>
    <col min="4092" max="4094" width="0" style="1" hidden="1" customWidth="1"/>
    <col min="4095" max="4103" width="15.625" style="1" customWidth="1"/>
    <col min="4104" max="4104" width="15.75" style="1" customWidth="1"/>
    <col min="4105" max="4343" width="13" style="1"/>
    <col min="4344" max="4344" width="3.875" style="1" customWidth="1"/>
    <col min="4345" max="4345" width="27.625" style="1" customWidth="1"/>
    <col min="4346" max="4346" width="1.625" style="1" customWidth="1"/>
    <col min="4347" max="4347" width="32.75" style="1" customWidth="1"/>
    <col min="4348" max="4350" width="0" style="1" hidden="1" customWidth="1"/>
    <col min="4351" max="4359" width="15.625" style="1" customWidth="1"/>
    <col min="4360" max="4360" width="15.75" style="1" customWidth="1"/>
    <col min="4361" max="4599" width="13" style="1"/>
    <col min="4600" max="4600" width="3.875" style="1" customWidth="1"/>
    <col min="4601" max="4601" width="27.625" style="1" customWidth="1"/>
    <col min="4602" max="4602" width="1.625" style="1" customWidth="1"/>
    <col min="4603" max="4603" width="32.75" style="1" customWidth="1"/>
    <col min="4604" max="4606" width="0" style="1" hidden="1" customWidth="1"/>
    <col min="4607" max="4615" width="15.625" style="1" customWidth="1"/>
    <col min="4616" max="4616" width="15.75" style="1" customWidth="1"/>
    <col min="4617" max="4855" width="13" style="1"/>
    <col min="4856" max="4856" width="3.875" style="1" customWidth="1"/>
    <col min="4857" max="4857" width="27.625" style="1" customWidth="1"/>
    <col min="4858" max="4858" width="1.625" style="1" customWidth="1"/>
    <col min="4859" max="4859" width="32.75" style="1" customWidth="1"/>
    <col min="4860" max="4862" width="0" style="1" hidden="1" customWidth="1"/>
    <col min="4863" max="4871" width="15.625" style="1" customWidth="1"/>
    <col min="4872" max="4872" width="15.75" style="1" customWidth="1"/>
    <col min="4873" max="5111" width="13" style="1"/>
    <col min="5112" max="5112" width="3.875" style="1" customWidth="1"/>
    <col min="5113" max="5113" width="27.625" style="1" customWidth="1"/>
    <col min="5114" max="5114" width="1.625" style="1" customWidth="1"/>
    <col min="5115" max="5115" width="32.75" style="1" customWidth="1"/>
    <col min="5116" max="5118" width="0" style="1" hidden="1" customWidth="1"/>
    <col min="5119" max="5127" width="15.625" style="1" customWidth="1"/>
    <col min="5128" max="5128" width="15.75" style="1" customWidth="1"/>
    <col min="5129" max="5367" width="13" style="1"/>
    <col min="5368" max="5368" width="3.875" style="1" customWidth="1"/>
    <col min="5369" max="5369" width="27.625" style="1" customWidth="1"/>
    <col min="5370" max="5370" width="1.625" style="1" customWidth="1"/>
    <col min="5371" max="5371" width="32.75" style="1" customWidth="1"/>
    <col min="5372" max="5374" width="0" style="1" hidden="1" customWidth="1"/>
    <col min="5375" max="5383" width="15.625" style="1" customWidth="1"/>
    <col min="5384" max="5384" width="15.75" style="1" customWidth="1"/>
    <col min="5385" max="5623" width="13" style="1"/>
    <col min="5624" max="5624" width="3.875" style="1" customWidth="1"/>
    <col min="5625" max="5625" width="27.625" style="1" customWidth="1"/>
    <col min="5626" max="5626" width="1.625" style="1" customWidth="1"/>
    <col min="5627" max="5627" width="32.75" style="1" customWidth="1"/>
    <col min="5628" max="5630" width="0" style="1" hidden="1" customWidth="1"/>
    <col min="5631" max="5639" width="15.625" style="1" customWidth="1"/>
    <col min="5640" max="5640" width="15.75" style="1" customWidth="1"/>
    <col min="5641" max="5879" width="13" style="1"/>
    <col min="5880" max="5880" width="3.875" style="1" customWidth="1"/>
    <col min="5881" max="5881" width="27.625" style="1" customWidth="1"/>
    <col min="5882" max="5882" width="1.625" style="1" customWidth="1"/>
    <col min="5883" max="5883" width="32.75" style="1" customWidth="1"/>
    <col min="5884" max="5886" width="0" style="1" hidden="1" customWidth="1"/>
    <col min="5887" max="5895" width="15.625" style="1" customWidth="1"/>
    <col min="5896" max="5896" width="15.75" style="1" customWidth="1"/>
    <col min="5897" max="6135" width="13" style="1"/>
    <col min="6136" max="6136" width="3.875" style="1" customWidth="1"/>
    <col min="6137" max="6137" width="27.625" style="1" customWidth="1"/>
    <col min="6138" max="6138" width="1.625" style="1" customWidth="1"/>
    <col min="6139" max="6139" width="32.75" style="1" customWidth="1"/>
    <col min="6140" max="6142" width="0" style="1" hidden="1" customWidth="1"/>
    <col min="6143" max="6151" width="15.625" style="1" customWidth="1"/>
    <col min="6152" max="6152" width="15.75" style="1" customWidth="1"/>
    <col min="6153" max="6391" width="13" style="1"/>
    <col min="6392" max="6392" width="3.875" style="1" customWidth="1"/>
    <col min="6393" max="6393" width="27.625" style="1" customWidth="1"/>
    <col min="6394" max="6394" width="1.625" style="1" customWidth="1"/>
    <col min="6395" max="6395" width="32.75" style="1" customWidth="1"/>
    <col min="6396" max="6398" width="0" style="1" hidden="1" customWidth="1"/>
    <col min="6399" max="6407" width="15.625" style="1" customWidth="1"/>
    <col min="6408" max="6408" width="15.75" style="1" customWidth="1"/>
    <col min="6409" max="6647" width="13" style="1"/>
    <col min="6648" max="6648" width="3.875" style="1" customWidth="1"/>
    <col min="6649" max="6649" width="27.625" style="1" customWidth="1"/>
    <col min="6650" max="6650" width="1.625" style="1" customWidth="1"/>
    <col min="6651" max="6651" width="32.75" style="1" customWidth="1"/>
    <col min="6652" max="6654" width="0" style="1" hidden="1" customWidth="1"/>
    <col min="6655" max="6663" width="15.625" style="1" customWidth="1"/>
    <col min="6664" max="6664" width="15.75" style="1" customWidth="1"/>
    <col min="6665" max="6903" width="13" style="1"/>
    <col min="6904" max="6904" width="3.875" style="1" customWidth="1"/>
    <col min="6905" max="6905" width="27.625" style="1" customWidth="1"/>
    <col min="6906" max="6906" width="1.625" style="1" customWidth="1"/>
    <col min="6907" max="6907" width="32.75" style="1" customWidth="1"/>
    <col min="6908" max="6910" width="0" style="1" hidden="1" customWidth="1"/>
    <col min="6911" max="6919" width="15.625" style="1" customWidth="1"/>
    <col min="6920" max="6920" width="15.75" style="1" customWidth="1"/>
    <col min="6921" max="7159" width="13" style="1"/>
    <col min="7160" max="7160" width="3.875" style="1" customWidth="1"/>
    <col min="7161" max="7161" width="27.625" style="1" customWidth="1"/>
    <col min="7162" max="7162" width="1.625" style="1" customWidth="1"/>
    <col min="7163" max="7163" width="32.75" style="1" customWidth="1"/>
    <col min="7164" max="7166" width="0" style="1" hidden="1" customWidth="1"/>
    <col min="7167" max="7175" width="15.625" style="1" customWidth="1"/>
    <col min="7176" max="7176" width="15.75" style="1" customWidth="1"/>
    <col min="7177" max="7415" width="13" style="1"/>
    <col min="7416" max="7416" width="3.875" style="1" customWidth="1"/>
    <col min="7417" max="7417" width="27.625" style="1" customWidth="1"/>
    <col min="7418" max="7418" width="1.625" style="1" customWidth="1"/>
    <col min="7419" max="7419" width="32.75" style="1" customWidth="1"/>
    <col min="7420" max="7422" width="0" style="1" hidden="1" customWidth="1"/>
    <col min="7423" max="7431" width="15.625" style="1" customWidth="1"/>
    <col min="7432" max="7432" width="15.75" style="1" customWidth="1"/>
    <col min="7433" max="7671" width="13" style="1"/>
    <col min="7672" max="7672" width="3.875" style="1" customWidth="1"/>
    <col min="7673" max="7673" width="27.625" style="1" customWidth="1"/>
    <col min="7674" max="7674" width="1.625" style="1" customWidth="1"/>
    <col min="7675" max="7675" width="32.75" style="1" customWidth="1"/>
    <col min="7676" max="7678" width="0" style="1" hidden="1" customWidth="1"/>
    <col min="7679" max="7687" width="15.625" style="1" customWidth="1"/>
    <col min="7688" max="7688" width="15.75" style="1" customWidth="1"/>
    <col min="7689" max="7927" width="13" style="1"/>
    <col min="7928" max="7928" width="3.875" style="1" customWidth="1"/>
    <col min="7929" max="7929" width="27.625" style="1" customWidth="1"/>
    <col min="7930" max="7930" width="1.625" style="1" customWidth="1"/>
    <col min="7931" max="7931" width="32.75" style="1" customWidth="1"/>
    <col min="7932" max="7934" width="0" style="1" hidden="1" customWidth="1"/>
    <col min="7935" max="7943" width="15.625" style="1" customWidth="1"/>
    <col min="7944" max="7944" width="15.75" style="1" customWidth="1"/>
    <col min="7945" max="8183" width="13" style="1"/>
    <col min="8184" max="8184" width="3.875" style="1" customWidth="1"/>
    <col min="8185" max="8185" width="27.625" style="1" customWidth="1"/>
    <col min="8186" max="8186" width="1.625" style="1" customWidth="1"/>
    <col min="8187" max="8187" width="32.75" style="1" customWidth="1"/>
    <col min="8188" max="8190" width="0" style="1" hidden="1" customWidth="1"/>
    <col min="8191" max="8199" width="15.625" style="1" customWidth="1"/>
    <col min="8200" max="8200" width="15.75" style="1" customWidth="1"/>
    <col min="8201" max="8439" width="13" style="1"/>
    <col min="8440" max="8440" width="3.875" style="1" customWidth="1"/>
    <col min="8441" max="8441" width="27.625" style="1" customWidth="1"/>
    <col min="8442" max="8442" width="1.625" style="1" customWidth="1"/>
    <col min="8443" max="8443" width="32.75" style="1" customWidth="1"/>
    <col min="8444" max="8446" width="0" style="1" hidden="1" customWidth="1"/>
    <col min="8447" max="8455" width="15.625" style="1" customWidth="1"/>
    <col min="8456" max="8456" width="15.75" style="1" customWidth="1"/>
    <col min="8457" max="8695" width="13" style="1"/>
    <col min="8696" max="8696" width="3.875" style="1" customWidth="1"/>
    <col min="8697" max="8697" width="27.625" style="1" customWidth="1"/>
    <col min="8698" max="8698" width="1.625" style="1" customWidth="1"/>
    <col min="8699" max="8699" width="32.75" style="1" customWidth="1"/>
    <col min="8700" max="8702" width="0" style="1" hidden="1" customWidth="1"/>
    <col min="8703" max="8711" width="15.625" style="1" customWidth="1"/>
    <col min="8712" max="8712" width="15.75" style="1" customWidth="1"/>
    <col min="8713" max="8951" width="13" style="1"/>
    <col min="8952" max="8952" width="3.875" style="1" customWidth="1"/>
    <col min="8953" max="8953" width="27.625" style="1" customWidth="1"/>
    <col min="8954" max="8954" width="1.625" style="1" customWidth="1"/>
    <col min="8955" max="8955" width="32.75" style="1" customWidth="1"/>
    <col min="8956" max="8958" width="0" style="1" hidden="1" customWidth="1"/>
    <col min="8959" max="8967" width="15.625" style="1" customWidth="1"/>
    <col min="8968" max="8968" width="15.75" style="1" customWidth="1"/>
    <col min="8969" max="9207" width="13" style="1"/>
    <col min="9208" max="9208" width="3.875" style="1" customWidth="1"/>
    <col min="9209" max="9209" width="27.625" style="1" customWidth="1"/>
    <col min="9210" max="9210" width="1.625" style="1" customWidth="1"/>
    <col min="9211" max="9211" width="32.75" style="1" customWidth="1"/>
    <col min="9212" max="9214" width="0" style="1" hidden="1" customWidth="1"/>
    <col min="9215" max="9223" width="15.625" style="1" customWidth="1"/>
    <col min="9224" max="9224" width="15.75" style="1" customWidth="1"/>
    <col min="9225" max="9463" width="13" style="1"/>
    <col min="9464" max="9464" width="3.875" style="1" customWidth="1"/>
    <col min="9465" max="9465" width="27.625" style="1" customWidth="1"/>
    <col min="9466" max="9466" width="1.625" style="1" customWidth="1"/>
    <col min="9467" max="9467" width="32.75" style="1" customWidth="1"/>
    <col min="9468" max="9470" width="0" style="1" hidden="1" customWidth="1"/>
    <col min="9471" max="9479" width="15.625" style="1" customWidth="1"/>
    <col min="9480" max="9480" width="15.75" style="1" customWidth="1"/>
    <col min="9481" max="9719" width="13" style="1"/>
    <col min="9720" max="9720" width="3.875" style="1" customWidth="1"/>
    <col min="9721" max="9721" width="27.625" style="1" customWidth="1"/>
    <col min="9722" max="9722" width="1.625" style="1" customWidth="1"/>
    <col min="9723" max="9723" width="32.75" style="1" customWidth="1"/>
    <col min="9724" max="9726" width="0" style="1" hidden="1" customWidth="1"/>
    <col min="9727" max="9735" width="15.625" style="1" customWidth="1"/>
    <col min="9736" max="9736" width="15.75" style="1" customWidth="1"/>
    <col min="9737" max="9975" width="13" style="1"/>
    <col min="9976" max="9976" width="3.875" style="1" customWidth="1"/>
    <col min="9977" max="9977" width="27.625" style="1" customWidth="1"/>
    <col min="9978" max="9978" width="1.625" style="1" customWidth="1"/>
    <col min="9979" max="9979" width="32.75" style="1" customWidth="1"/>
    <col min="9980" max="9982" width="0" style="1" hidden="1" customWidth="1"/>
    <col min="9983" max="9991" width="15.625" style="1" customWidth="1"/>
    <col min="9992" max="9992" width="15.75" style="1" customWidth="1"/>
    <col min="9993" max="10231" width="13" style="1"/>
    <col min="10232" max="10232" width="3.875" style="1" customWidth="1"/>
    <col min="10233" max="10233" width="27.625" style="1" customWidth="1"/>
    <col min="10234" max="10234" width="1.625" style="1" customWidth="1"/>
    <col min="10235" max="10235" width="32.75" style="1" customWidth="1"/>
    <col min="10236" max="10238" width="0" style="1" hidden="1" customWidth="1"/>
    <col min="10239" max="10247" width="15.625" style="1" customWidth="1"/>
    <col min="10248" max="10248" width="15.75" style="1" customWidth="1"/>
    <col min="10249" max="10487" width="13" style="1"/>
    <col min="10488" max="10488" width="3.875" style="1" customWidth="1"/>
    <col min="10489" max="10489" width="27.625" style="1" customWidth="1"/>
    <col min="10490" max="10490" width="1.625" style="1" customWidth="1"/>
    <col min="10491" max="10491" width="32.75" style="1" customWidth="1"/>
    <col min="10492" max="10494" width="0" style="1" hidden="1" customWidth="1"/>
    <col min="10495" max="10503" width="15.625" style="1" customWidth="1"/>
    <col min="10504" max="10504" width="15.75" style="1" customWidth="1"/>
    <col min="10505" max="10743" width="13" style="1"/>
    <col min="10744" max="10744" width="3.875" style="1" customWidth="1"/>
    <col min="10745" max="10745" width="27.625" style="1" customWidth="1"/>
    <col min="10746" max="10746" width="1.625" style="1" customWidth="1"/>
    <col min="10747" max="10747" width="32.75" style="1" customWidth="1"/>
    <col min="10748" max="10750" width="0" style="1" hidden="1" customWidth="1"/>
    <col min="10751" max="10759" width="15.625" style="1" customWidth="1"/>
    <col min="10760" max="10760" width="15.75" style="1" customWidth="1"/>
    <col min="10761" max="10999" width="13" style="1"/>
    <col min="11000" max="11000" width="3.875" style="1" customWidth="1"/>
    <col min="11001" max="11001" width="27.625" style="1" customWidth="1"/>
    <col min="11002" max="11002" width="1.625" style="1" customWidth="1"/>
    <col min="11003" max="11003" width="32.75" style="1" customWidth="1"/>
    <col min="11004" max="11006" width="0" style="1" hidden="1" customWidth="1"/>
    <col min="11007" max="11015" width="15.625" style="1" customWidth="1"/>
    <col min="11016" max="11016" width="15.75" style="1" customWidth="1"/>
    <col min="11017" max="11255" width="13" style="1"/>
    <col min="11256" max="11256" width="3.875" style="1" customWidth="1"/>
    <col min="11257" max="11257" width="27.625" style="1" customWidth="1"/>
    <col min="11258" max="11258" width="1.625" style="1" customWidth="1"/>
    <col min="11259" max="11259" width="32.75" style="1" customWidth="1"/>
    <col min="11260" max="11262" width="0" style="1" hidden="1" customWidth="1"/>
    <col min="11263" max="11271" width="15.625" style="1" customWidth="1"/>
    <col min="11272" max="11272" width="15.75" style="1" customWidth="1"/>
    <col min="11273" max="11511" width="13" style="1"/>
    <col min="11512" max="11512" width="3.875" style="1" customWidth="1"/>
    <col min="11513" max="11513" width="27.625" style="1" customWidth="1"/>
    <col min="11514" max="11514" width="1.625" style="1" customWidth="1"/>
    <col min="11515" max="11515" width="32.75" style="1" customWidth="1"/>
    <col min="11516" max="11518" width="0" style="1" hidden="1" customWidth="1"/>
    <col min="11519" max="11527" width="15.625" style="1" customWidth="1"/>
    <col min="11528" max="11528" width="15.75" style="1" customWidth="1"/>
    <col min="11529" max="11767" width="13" style="1"/>
    <col min="11768" max="11768" width="3.875" style="1" customWidth="1"/>
    <col min="11769" max="11769" width="27.625" style="1" customWidth="1"/>
    <col min="11770" max="11770" width="1.625" style="1" customWidth="1"/>
    <col min="11771" max="11771" width="32.75" style="1" customWidth="1"/>
    <col min="11772" max="11774" width="0" style="1" hidden="1" customWidth="1"/>
    <col min="11775" max="11783" width="15.625" style="1" customWidth="1"/>
    <col min="11784" max="11784" width="15.75" style="1" customWidth="1"/>
    <col min="11785" max="12023" width="13" style="1"/>
    <col min="12024" max="12024" width="3.875" style="1" customWidth="1"/>
    <col min="12025" max="12025" width="27.625" style="1" customWidth="1"/>
    <col min="12026" max="12026" width="1.625" style="1" customWidth="1"/>
    <col min="12027" max="12027" width="32.75" style="1" customWidth="1"/>
    <col min="12028" max="12030" width="0" style="1" hidden="1" customWidth="1"/>
    <col min="12031" max="12039" width="15.625" style="1" customWidth="1"/>
    <col min="12040" max="12040" width="15.75" style="1" customWidth="1"/>
    <col min="12041" max="12279" width="13" style="1"/>
    <col min="12280" max="12280" width="3.875" style="1" customWidth="1"/>
    <col min="12281" max="12281" width="27.625" style="1" customWidth="1"/>
    <col min="12282" max="12282" width="1.625" style="1" customWidth="1"/>
    <col min="12283" max="12283" width="32.75" style="1" customWidth="1"/>
    <col min="12284" max="12286" width="0" style="1" hidden="1" customWidth="1"/>
    <col min="12287" max="12295" width="15.625" style="1" customWidth="1"/>
    <col min="12296" max="12296" width="15.75" style="1" customWidth="1"/>
    <col min="12297" max="12535" width="13" style="1"/>
    <col min="12536" max="12536" width="3.875" style="1" customWidth="1"/>
    <col min="12537" max="12537" width="27.625" style="1" customWidth="1"/>
    <col min="12538" max="12538" width="1.625" style="1" customWidth="1"/>
    <col min="12539" max="12539" width="32.75" style="1" customWidth="1"/>
    <col min="12540" max="12542" width="0" style="1" hidden="1" customWidth="1"/>
    <col min="12543" max="12551" width="15.625" style="1" customWidth="1"/>
    <col min="12552" max="12552" width="15.75" style="1" customWidth="1"/>
    <col min="12553" max="12791" width="13" style="1"/>
    <col min="12792" max="12792" width="3.875" style="1" customWidth="1"/>
    <col min="12793" max="12793" width="27.625" style="1" customWidth="1"/>
    <col min="12794" max="12794" width="1.625" style="1" customWidth="1"/>
    <col min="12795" max="12795" width="32.75" style="1" customWidth="1"/>
    <col min="12796" max="12798" width="0" style="1" hidden="1" customWidth="1"/>
    <col min="12799" max="12807" width="15.625" style="1" customWidth="1"/>
    <col min="12808" max="12808" width="15.75" style="1" customWidth="1"/>
    <col min="12809" max="13047" width="13" style="1"/>
    <col min="13048" max="13048" width="3.875" style="1" customWidth="1"/>
    <col min="13049" max="13049" width="27.625" style="1" customWidth="1"/>
    <col min="13050" max="13050" width="1.625" style="1" customWidth="1"/>
    <col min="13051" max="13051" width="32.75" style="1" customWidth="1"/>
    <col min="13052" max="13054" width="0" style="1" hidden="1" customWidth="1"/>
    <col min="13055" max="13063" width="15.625" style="1" customWidth="1"/>
    <col min="13064" max="13064" width="15.75" style="1" customWidth="1"/>
    <col min="13065" max="13303" width="13" style="1"/>
    <col min="13304" max="13304" width="3.875" style="1" customWidth="1"/>
    <col min="13305" max="13305" width="27.625" style="1" customWidth="1"/>
    <col min="13306" max="13306" width="1.625" style="1" customWidth="1"/>
    <col min="13307" max="13307" width="32.75" style="1" customWidth="1"/>
    <col min="13308" max="13310" width="0" style="1" hidden="1" customWidth="1"/>
    <col min="13311" max="13319" width="15.625" style="1" customWidth="1"/>
    <col min="13320" max="13320" width="15.75" style="1" customWidth="1"/>
    <col min="13321" max="13559" width="13" style="1"/>
    <col min="13560" max="13560" width="3.875" style="1" customWidth="1"/>
    <col min="13561" max="13561" width="27.625" style="1" customWidth="1"/>
    <col min="13562" max="13562" width="1.625" style="1" customWidth="1"/>
    <col min="13563" max="13563" width="32.75" style="1" customWidth="1"/>
    <col min="13564" max="13566" width="0" style="1" hidden="1" customWidth="1"/>
    <col min="13567" max="13575" width="15.625" style="1" customWidth="1"/>
    <col min="13576" max="13576" width="15.75" style="1" customWidth="1"/>
    <col min="13577" max="13815" width="13" style="1"/>
    <col min="13816" max="13816" width="3.875" style="1" customWidth="1"/>
    <col min="13817" max="13817" width="27.625" style="1" customWidth="1"/>
    <col min="13818" max="13818" width="1.625" style="1" customWidth="1"/>
    <col min="13819" max="13819" width="32.75" style="1" customWidth="1"/>
    <col min="13820" max="13822" width="0" style="1" hidden="1" customWidth="1"/>
    <col min="13823" max="13831" width="15.625" style="1" customWidth="1"/>
    <col min="13832" max="13832" width="15.75" style="1" customWidth="1"/>
    <col min="13833" max="14071" width="13" style="1"/>
    <col min="14072" max="14072" width="3.875" style="1" customWidth="1"/>
    <col min="14073" max="14073" width="27.625" style="1" customWidth="1"/>
    <col min="14074" max="14074" width="1.625" style="1" customWidth="1"/>
    <col min="14075" max="14075" width="32.75" style="1" customWidth="1"/>
    <col min="14076" max="14078" width="0" style="1" hidden="1" customWidth="1"/>
    <col min="14079" max="14087" width="15.625" style="1" customWidth="1"/>
    <col min="14088" max="14088" width="15.75" style="1" customWidth="1"/>
    <col min="14089" max="14327" width="13" style="1"/>
    <col min="14328" max="14328" width="3.875" style="1" customWidth="1"/>
    <col min="14329" max="14329" width="27.625" style="1" customWidth="1"/>
    <col min="14330" max="14330" width="1.625" style="1" customWidth="1"/>
    <col min="14331" max="14331" width="32.75" style="1" customWidth="1"/>
    <col min="14332" max="14334" width="0" style="1" hidden="1" customWidth="1"/>
    <col min="14335" max="14343" width="15.625" style="1" customWidth="1"/>
    <col min="14344" max="14344" width="15.75" style="1" customWidth="1"/>
    <col min="14345" max="14583" width="13" style="1"/>
    <col min="14584" max="14584" width="3.875" style="1" customWidth="1"/>
    <col min="14585" max="14585" width="27.625" style="1" customWidth="1"/>
    <col min="14586" max="14586" width="1.625" style="1" customWidth="1"/>
    <col min="14587" max="14587" width="32.75" style="1" customWidth="1"/>
    <col min="14588" max="14590" width="0" style="1" hidden="1" customWidth="1"/>
    <col min="14591" max="14599" width="15.625" style="1" customWidth="1"/>
    <col min="14600" max="14600" width="15.75" style="1" customWidth="1"/>
    <col min="14601" max="14839" width="13" style="1"/>
    <col min="14840" max="14840" width="3.875" style="1" customWidth="1"/>
    <col min="14841" max="14841" width="27.625" style="1" customWidth="1"/>
    <col min="14842" max="14842" width="1.625" style="1" customWidth="1"/>
    <col min="14843" max="14843" width="32.75" style="1" customWidth="1"/>
    <col min="14844" max="14846" width="0" style="1" hidden="1" customWidth="1"/>
    <col min="14847" max="14855" width="15.625" style="1" customWidth="1"/>
    <col min="14856" max="14856" width="15.75" style="1" customWidth="1"/>
    <col min="14857" max="15095" width="13" style="1"/>
    <col min="15096" max="15096" width="3.875" style="1" customWidth="1"/>
    <col min="15097" max="15097" width="27.625" style="1" customWidth="1"/>
    <col min="15098" max="15098" width="1.625" style="1" customWidth="1"/>
    <col min="15099" max="15099" width="32.75" style="1" customWidth="1"/>
    <col min="15100" max="15102" width="0" style="1" hidden="1" customWidth="1"/>
    <col min="15103" max="15111" width="15.625" style="1" customWidth="1"/>
    <col min="15112" max="15112" width="15.75" style="1" customWidth="1"/>
    <col min="15113" max="15351" width="13" style="1"/>
    <col min="15352" max="15352" width="3.875" style="1" customWidth="1"/>
    <col min="15353" max="15353" width="27.625" style="1" customWidth="1"/>
    <col min="15354" max="15354" width="1.625" style="1" customWidth="1"/>
    <col min="15355" max="15355" width="32.75" style="1" customWidth="1"/>
    <col min="15356" max="15358" width="0" style="1" hidden="1" customWidth="1"/>
    <col min="15359" max="15367" width="15.625" style="1" customWidth="1"/>
    <col min="15368" max="15368" width="15.75" style="1" customWidth="1"/>
    <col min="15369" max="15607" width="13" style="1"/>
    <col min="15608" max="15608" width="3.875" style="1" customWidth="1"/>
    <col min="15609" max="15609" width="27.625" style="1" customWidth="1"/>
    <col min="15610" max="15610" width="1.625" style="1" customWidth="1"/>
    <col min="15611" max="15611" width="32.75" style="1" customWidth="1"/>
    <col min="15612" max="15614" width="0" style="1" hidden="1" customWidth="1"/>
    <col min="15615" max="15623" width="15.625" style="1" customWidth="1"/>
    <col min="15624" max="15624" width="15.75" style="1" customWidth="1"/>
    <col min="15625" max="15863" width="13" style="1"/>
    <col min="15864" max="15864" width="3.875" style="1" customWidth="1"/>
    <col min="15865" max="15865" width="27.625" style="1" customWidth="1"/>
    <col min="15866" max="15866" width="1.625" style="1" customWidth="1"/>
    <col min="15867" max="15867" width="32.75" style="1" customWidth="1"/>
    <col min="15868" max="15870" width="0" style="1" hidden="1" customWidth="1"/>
    <col min="15871" max="15879" width="15.625" style="1" customWidth="1"/>
    <col min="15880" max="15880" width="15.75" style="1" customWidth="1"/>
    <col min="15881" max="16119" width="13" style="1"/>
    <col min="16120" max="16120" width="3.875" style="1" customWidth="1"/>
    <col min="16121" max="16121" width="27.625" style="1" customWidth="1"/>
    <col min="16122" max="16122" width="1.625" style="1" customWidth="1"/>
    <col min="16123" max="16123" width="32.75" style="1" customWidth="1"/>
    <col min="16124" max="16126" width="0" style="1" hidden="1" customWidth="1"/>
    <col min="16127" max="16135" width="15.625" style="1" customWidth="1"/>
    <col min="16136" max="16136" width="15.75" style="1" customWidth="1"/>
    <col min="16137" max="16384" width="13" style="1"/>
  </cols>
  <sheetData>
    <row r="1" spans="1:14" s="16" customFormat="1" ht="19.5" customHeight="1">
      <c r="A1" s="19" t="s">
        <v>79</v>
      </c>
      <c r="B1" s="18"/>
      <c r="C1" s="18"/>
      <c r="D1" s="18"/>
      <c r="E1" s="18"/>
      <c r="F1" s="18"/>
      <c r="G1" s="18"/>
      <c r="H1" s="17"/>
      <c r="I1" s="17"/>
      <c r="J1" s="17"/>
      <c r="K1" s="17"/>
      <c r="L1" s="17"/>
      <c r="M1" s="17"/>
      <c r="N1" s="17" t="s">
        <v>78</v>
      </c>
    </row>
    <row r="2" spans="1:14" s="14" customFormat="1" ht="15" customHeight="1">
      <c r="C2" s="15"/>
      <c r="D2" s="15"/>
    </row>
    <row r="3" spans="1:14" ht="18" customHeight="1">
      <c r="A3" s="12" t="s">
        <v>77</v>
      </c>
      <c r="B3" s="13"/>
      <c r="C3" s="13"/>
      <c r="D3" s="13"/>
      <c r="E3" s="13"/>
      <c r="F3" s="13"/>
      <c r="G3" s="13"/>
      <c r="H3" s="13"/>
      <c r="I3" s="13"/>
      <c r="J3" s="13"/>
      <c r="K3" s="13"/>
    </row>
    <row r="4" spans="1:14" s="10" customFormat="1" ht="9" customHeight="1">
      <c r="A4" s="12"/>
      <c r="E4" s="11"/>
      <c r="F4" s="11"/>
      <c r="G4" s="11"/>
      <c r="H4" s="11"/>
      <c r="I4" s="11"/>
      <c r="J4" s="11"/>
      <c r="K4" s="11"/>
      <c r="L4" s="11"/>
      <c r="M4" s="11"/>
      <c r="N4" s="11"/>
    </row>
    <row r="5" spans="1:14" ht="18" customHeight="1">
      <c r="B5" s="1" t="s">
        <v>76</v>
      </c>
      <c r="H5" s="9"/>
      <c r="I5" s="9"/>
      <c r="J5" s="9"/>
      <c r="K5" s="9"/>
    </row>
    <row r="6" spans="1:14" ht="18" customHeight="1" thickBot="1">
      <c r="B6" s="1" t="s">
        <v>48</v>
      </c>
      <c r="H6" s="9"/>
      <c r="I6" s="9"/>
      <c r="J6" s="9"/>
      <c r="K6" s="9"/>
    </row>
    <row r="7" spans="1:14" ht="18" customHeight="1" thickBot="1">
      <c r="B7" s="7" t="s">
        <v>32</v>
      </c>
      <c r="C7" s="6" t="s">
        <v>1</v>
      </c>
      <c r="D7" s="5" t="s">
        <v>31</v>
      </c>
      <c r="E7" s="4" t="s">
        <v>30</v>
      </c>
      <c r="F7" s="4" t="s">
        <v>29</v>
      </c>
      <c r="G7" s="3" t="s">
        <v>75</v>
      </c>
      <c r="H7" s="3" t="s">
        <v>27</v>
      </c>
      <c r="I7" s="3" t="s">
        <v>26</v>
      </c>
      <c r="J7" s="2" t="s">
        <v>25</v>
      </c>
      <c r="K7" s="8" t="s">
        <v>24</v>
      </c>
      <c r="L7" s="3" t="s">
        <v>23</v>
      </c>
      <c r="M7" s="3" t="s">
        <v>432</v>
      </c>
      <c r="N7" s="49" t="s">
        <v>433</v>
      </c>
    </row>
    <row r="8" spans="1:14" s="53" customFormat="1" ht="18" customHeight="1">
      <c r="B8" s="453" t="s">
        <v>74</v>
      </c>
      <c r="C8" s="320" t="s">
        <v>1</v>
      </c>
      <c r="D8" s="139" t="s">
        <v>73</v>
      </c>
      <c r="E8" s="323">
        <v>1139092</v>
      </c>
      <c r="F8" s="322">
        <v>1142940</v>
      </c>
      <c r="G8" s="323">
        <v>1161962</v>
      </c>
      <c r="H8" s="454">
        <v>1251177</v>
      </c>
      <c r="I8" s="455">
        <v>1301941</v>
      </c>
      <c r="J8" s="456">
        <v>1343772</v>
      </c>
      <c r="K8" s="457">
        <v>1511812</v>
      </c>
      <c r="L8" s="458">
        <v>1614897</v>
      </c>
      <c r="M8" s="458">
        <v>1732473</v>
      </c>
      <c r="N8" s="50">
        <v>2117167</v>
      </c>
    </row>
    <row r="9" spans="1:14" s="53" customFormat="1" ht="18" customHeight="1">
      <c r="B9" s="459" t="s">
        <v>71</v>
      </c>
      <c r="C9" s="269" t="s">
        <v>1</v>
      </c>
      <c r="D9" s="119" t="s">
        <v>70</v>
      </c>
      <c r="E9" s="460">
        <v>861942</v>
      </c>
      <c r="F9" s="289">
        <v>870589</v>
      </c>
      <c r="G9" s="460">
        <v>882329</v>
      </c>
      <c r="H9" s="289">
        <v>941881</v>
      </c>
      <c r="I9" s="461">
        <v>980524</v>
      </c>
      <c r="J9" s="462">
        <v>1031213</v>
      </c>
      <c r="K9" s="463">
        <v>1147302</v>
      </c>
      <c r="L9" s="335">
        <v>1216795</v>
      </c>
      <c r="M9" s="335">
        <v>1293600</v>
      </c>
      <c r="N9" s="51">
        <v>1592745</v>
      </c>
    </row>
    <row r="10" spans="1:14" s="53" customFormat="1" ht="18" customHeight="1">
      <c r="B10" s="459" t="s">
        <v>69</v>
      </c>
      <c r="C10" s="269" t="s">
        <v>1</v>
      </c>
      <c r="D10" s="119" t="s">
        <v>68</v>
      </c>
      <c r="E10" s="460">
        <v>277150</v>
      </c>
      <c r="F10" s="289">
        <v>272351</v>
      </c>
      <c r="G10" s="460">
        <v>279632</v>
      </c>
      <c r="H10" s="289">
        <v>309295</v>
      </c>
      <c r="I10" s="461">
        <v>321416</v>
      </c>
      <c r="J10" s="462">
        <v>312559</v>
      </c>
      <c r="K10" s="463">
        <v>364509</v>
      </c>
      <c r="L10" s="335">
        <v>398101</v>
      </c>
      <c r="M10" s="335">
        <v>438872</v>
      </c>
      <c r="N10" s="51">
        <v>524421</v>
      </c>
    </row>
    <row r="11" spans="1:14" s="53" customFormat="1" ht="18" customHeight="1">
      <c r="B11" s="459" t="s">
        <v>67</v>
      </c>
      <c r="C11" s="269" t="s">
        <v>1</v>
      </c>
      <c r="D11" s="119" t="s">
        <v>66</v>
      </c>
      <c r="E11" s="460">
        <v>178603</v>
      </c>
      <c r="F11" s="289">
        <v>190662</v>
      </c>
      <c r="G11" s="460">
        <v>201326</v>
      </c>
      <c r="H11" s="289">
        <v>228878</v>
      </c>
      <c r="I11" s="461">
        <v>235720</v>
      </c>
      <c r="J11" s="462">
        <v>249975</v>
      </c>
      <c r="K11" s="463">
        <v>280495</v>
      </c>
      <c r="L11" s="335">
        <v>297216</v>
      </c>
      <c r="M11" s="335">
        <v>321763</v>
      </c>
      <c r="N11" s="51">
        <v>400899</v>
      </c>
    </row>
    <row r="12" spans="1:14" s="53" customFormat="1" ht="18" customHeight="1">
      <c r="B12" s="459" t="s">
        <v>65</v>
      </c>
      <c r="C12" s="269" t="s">
        <v>1</v>
      </c>
      <c r="D12" s="119" t="s">
        <v>64</v>
      </c>
      <c r="E12" s="460">
        <v>98546</v>
      </c>
      <c r="F12" s="289">
        <v>81689</v>
      </c>
      <c r="G12" s="460">
        <v>78306</v>
      </c>
      <c r="H12" s="289">
        <v>80416</v>
      </c>
      <c r="I12" s="461">
        <v>85696</v>
      </c>
      <c r="J12" s="462">
        <v>62583</v>
      </c>
      <c r="K12" s="463">
        <v>84013</v>
      </c>
      <c r="L12" s="335">
        <v>100885</v>
      </c>
      <c r="M12" s="335">
        <v>117109</v>
      </c>
      <c r="N12" s="51">
        <v>123522</v>
      </c>
    </row>
    <row r="13" spans="1:14" s="53" customFormat="1" ht="18" customHeight="1">
      <c r="B13" s="459" t="s">
        <v>63</v>
      </c>
      <c r="C13" s="269" t="s">
        <v>1</v>
      </c>
      <c r="D13" s="119" t="s">
        <v>62</v>
      </c>
      <c r="E13" s="460">
        <v>95552</v>
      </c>
      <c r="F13" s="289">
        <v>75722</v>
      </c>
      <c r="G13" s="460">
        <v>75779</v>
      </c>
      <c r="H13" s="289">
        <v>75588</v>
      </c>
      <c r="I13" s="461">
        <v>81870</v>
      </c>
      <c r="J13" s="462">
        <v>62153</v>
      </c>
      <c r="K13" s="463">
        <v>77909</v>
      </c>
      <c r="L13" s="335">
        <v>98158</v>
      </c>
      <c r="M13" s="335">
        <v>112993</v>
      </c>
      <c r="N13" s="51">
        <v>121563</v>
      </c>
    </row>
    <row r="14" spans="1:14" s="53" customFormat="1" ht="18" customHeight="1">
      <c r="B14" s="459" t="s">
        <v>61</v>
      </c>
      <c r="C14" s="269" t="s">
        <v>1</v>
      </c>
      <c r="D14" s="119" t="s">
        <v>60</v>
      </c>
      <c r="E14" s="460">
        <v>91431</v>
      </c>
      <c r="F14" s="289">
        <v>71789</v>
      </c>
      <c r="G14" s="460">
        <v>68471</v>
      </c>
      <c r="H14" s="289">
        <v>71882</v>
      </c>
      <c r="I14" s="461">
        <v>77019</v>
      </c>
      <c r="J14" s="462">
        <v>54259</v>
      </c>
      <c r="K14" s="463">
        <v>73995</v>
      </c>
      <c r="L14" s="335">
        <v>107789</v>
      </c>
      <c r="M14" s="335">
        <v>105332</v>
      </c>
      <c r="N14" s="51">
        <v>100083</v>
      </c>
    </row>
    <row r="15" spans="1:14" s="53" customFormat="1" ht="18" customHeight="1">
      <c r="B15" s="459" t="s">
        <v>425</v>
      </c>
      <c r="C15" s="269" t="s">
        <v>1</v>
      </c>
      <c r="D15" s="119" t="s">
        <v>427</v>
      </c>
      <c r="E15" s="460">
        <v>48360</v>
      </c>
      <c r="F15" s="289">
        <v>35662</v>
      </c>
      <c r="G15" s="460">
        <v>37313</v>
      </c>
      <c r="H15" s="289">
        <v>30446</v>
      </c>
      <c r="I15" s="461">
        <v>43517</v>
      </c>
      <c r="J15" s="462">
        <v>23287</v>
      </c>
      <c r="K15" s="463">
        <v>32144</v>
      </c>
      <c r="L15" s="335">
        <v>63373</v>
      </c>
      <c r="M15" s="335">
        <v>65686</v>
      </c>
      <c r="N15" s="51">
        <v>58173</v>
      </c>
    </row>
    <row r="16" spans="1:14" s="53" customFormat="1" ht="18" customHeight="1">
      <c r="B16" s="459" t="s">
        <v>59</v>
      </c>
      <c r="C16" s="269" t="s">
        <v>1</v>
      </c>
      <c r="D16" s="119" t="s">
        <v>58</v>
      </c>
      <c r="E16" s="289">
        <v>1035242</v>
      </c>
      <c r="F16" s="289">
        <v>1181549</v>
      </c>
      <c r="G16" s="460">
        <v>988484</v>
      </c>
      <c r="H16" s="289">
        <v>1098400</v>
      </c>
      <c r="I16" s="461">
        <v>1197168</v>
      </c>
      <c r="J16" s="462">
        <v>1400221</v>
      </c>
      <c r="K16" s="463">
        <v>1429117</v>
      </c>
      <c r="L16" s="335">
        <v>1662662</v>
      </c>
      <c r="M16" s="335">
        <v>1781565</v>
      </c>
      <c r="N16" s="51">
        <v>2021195</v>
      </c>
    </row>
    <row r="17" spans="2:15" s="53" customFormat="1" ht="18" customHeight="1">
      <c r="B17" s="459" t="s">
        <v>57</v>
      </c>
      <c r="C17" s="269" t="s">
        <v>1</v>
      </c>
      <c r="D17" s="119" t="s">
        <v>56</v>
      </c>
      <c r="E17" s="460">
        <v>180068</v>
      </c>
      <c r="F17" s="289">
        <v>162570</v>
      </c>
      <c r="G17" s="460">
        <v>139069</v>
      </c>
      <c r="H17" s="289">
        <v>133965</v>
      </c>
      <c r="I17" s="461">
        <v>122113</v>
      </c>
      <c r="J17" s="462">
        <v>147725</v>
      </c>
      <c r="K17" s="463">
        <v>140900</v>
      </c>
      <c r="L17" s="335">
        <v>134028</v>
      </c>
      <c r="M17" s="335">
        <v>158140</v>
      </c>
      <c r="N17" s="51">
        <v>198664</v>
      </c>
    </row>
    <row r="18" spans="2:15" s="53" customFormat="1" ht="21">
      <c r="B18" s="459" t="s">
        <v>55</v>
      </c>
      <c r="C18" s="464" t="s">
        <v>1</v>
      </c>
      <c r="D18" s="465" t="s">
        <v>54</v>
      </c>
      <c r="E18" s="466">
        <v>166681</v>
      </c>
      <c r="F18" s="467">
        <v>161981</v>
      </c>
      <c r="G18" s="466">
        <v>158566</v>
      </c>
      <c r="H18" s="467">
        <v>159721</v>
      </c>
      <c r="I18" s="468">
        <v>153877</v>
      </c>
      <c r="J18" s="462">
        <v>143681</v>
      </c>
      <c r="K18" s="463">
        <v>158567</v>
      </c>
      <c r="L18" s="335">
        <v>155212</v>
      </c>
      <c r="M18" s="335">
        <v>160010</v>
      </c>
      <c r="N18" s="51">
        <v>163253</v>
      </c>
    </row>
    <row r="19" spans="2:15" s="53" customFormat="1" ht="18" customHeight="1">
      <c r="B19" s="459" t="s">
        <v>458</v>
      </c>
      <c r="C19" s="269" t="s">
        <v>1</v>
      </c>
      <c r="D19" s="119" t="s">
        <v>53</v>
      </c>
      <c r="E19" s="460">
        <v>10090</v>
      </c>
      <c r="F19" s="289">
        <v>11389</v>
      </c>
      <c r="G19" s="460">
        <v>10742</v>
      </c>
      <c r="H19" s="289">
        <v>13507</v>
      </c>
      <c r="I19" s="461">
        <v>12105</v>
      </c>
      <c r="J19" s="462">
        <v>12831</v>
      </c>
      <c r="K19" s="463">
        <v>12911</v>
      </c>
      <c r="L19" s="335">
        <v>12410</v>
      </c>
      <c r="M19" s="335">
        <v>12359</v>
      </c>
      <c r="N19" s="51">
        <v>14569</v>
      </c>
    </row>
    <row r="20" spans="2:15" s="53" customFormat="1" ht="18" customHeight="1">
      <c r="B20" s="459" t="s">
        <v>52</v>
      </c>
      <c r="C20" s="269" t="s">
        <v>1</v>
      </c>
      <c r="D20" s="119" t="s">
        <v>51</v>
      </c>
      <c r="E20" s="335">
        <v>-6902</v>
      </c>
      <c r="F20" s="336">
        <v>83667</v>
      </c>
      <c r="G20" s="336">
        <v>-56468</v>
      </c>
      <c r="H20" s="336">
        <v>30406</v>
      </c>
      <c r="I20" s="469">
        <v>46283</v>
      </c>
      <c r="J20" s="462">
        <v>44837</v>
      </c>
      <c r="K20" s="463">
        <v>26742</v>
      </c>
      <c r="L20" s="335">
        <v>44020</v>
      </c>
      <c r="M20" s="335">
        <v>-189801</v>
      </c>
      <c r="N20" s="51">
        <v>24252</v>
      </c>
      <c r="O20" s="470"/>
    </row>
    <row r="21" spans="2:15" s="53" customFormat="1" ht="18" customHeight="1" thickBot="1">
      <c r="B21" s="471" t="s">
        <v>50</v>
      </c>
      <c r="C21" s="274" t="s">
        <v>1</v>
      </c>
      <c r="D21" s="160" t="s">
        <v>50</v>
      </c>
      <c r="E21" s="342">
        <v>270375</v>
      </c>
      <c r="F21" s="341">
        <v>251176</v>
      </c>
      <c r="G21" s="342">
        <v>242651</v>
      </c>
      <c r="H21" s="341">
        <v>248527</v>
      </c>
      <c r="I21" s="472">
        <v>250369</v>
      </c>
      <c r="J21" s="473">
        <v>220274</v>
      </c>
      <c r="K21" s="474">
        <v>257355</v>
      </c>
      <c r="L21" s="475">
        <v>272162</v>
      </c>
      <c r="M21" s="475">
        <v>297199</v>
      </c>
      <c r="N21" s="52">
        <v>313706</v>
      </c>
    </row>
    <row r="22" spans="2:15" s="53" customFormat="1">
      <c r="B22" s="53" t="s">
        <v>474</v>
      </c>
    </row>
    <row r="23" spans="2:15" s="53" customFormat="1" ht="17.25" customHeight="1">
      <c r="B23" s="476" t="s">
        <v>475</v>
      </c>
    </row>
    <row r="24" spans="2:15" s="53" customFormat="1" ht="13.5" customHeight="1">
      <c r="N24" s="60"/>
    </row>
    <row r="25" spans="2:15" s="53" customFormat="1" ht="18" customHeight="1">
      <c r="B25" s="53" t="s">
        <v>49</v>
      </c>
      <c r="H25" s="71"/>
      <c r="I25" s="71"/>
      <c r="J25" s="71"/>
      <c r="K25" s="71"/>
    </row>
    <row r="26" spans="2:15" s="53" customFormat="1" ht="18" customHeight="1" thickBot="1">
      <c r="B26" s="53" t="s">
        <v>48</v>
      </c>
      <c r="H26" s="71"/>
      <c r="I26" s="71"/>
      <c r="J26" s="71"/>
      <c r="K26" s="71"/>
    </row>
    <row r="27" spans="2:15" s="53" customFormat="1" ht="18" customHeight="1" thickBot="1">
      <c r="B27" s="504" t="s">
        <v>32</v>
      </c>
      <c r="C27" s="478" t="s">
        <v>1</v>
      </c>
      <c r="D27" s="479" t="s">
        <v>31</v>
      </c>
      <c r="E27" s="76" t="s">
        <v>30</v>
      </c>
      <c r="F27" s="76" t="s">
        <v>29</v>
      </c>
      <c r="G27" s="480" t="s">
        <v>28</v>
      </c>
      <c r="H27" s="480" t="s">
        <v>27</v>
      </c>
      <c r="I27" s="480" t="s">
        <v>26</v>
      </c>
      <c r="J27" s="390" t="s">
        <v>25</v>
      </c>
      <c r="K27" s="481" t="s">
        <v>24</v>
      </c>
      <c r="L27" s="480" t="s">
        <v>23</v>
      </c>
      <c r="M27" s="480" t="s">
        <v>428</v>
      </c>
      <c r="N27" s="49" t="s">
        <v>433</v>
      </c>
    </row>
    <row r="28" spans="2:15" s="53" customFormat="1" ht="18" customHeight="1">
      <c r="B28" s="459" t="s">
        <v>46</v>
      </c>
      <c r="C28" s="118" t="s">
        <v>1</v>
      </c>
      <c r="D28" s="119" t="s">
        <v>45</v>
      </c>
      <c r="E28" s="460">
        <v>331557</v>
      </c>
      <c r="F28" s="289">
        <v>289168</v>
      </c>
      <c r="G28" s="460">
        <v>414467</v>
      </c>
      <c r="H28" s="460">
        <v>380269</v>
      </c>
      <c r="I28" s="460">
        <v>378361</v>
      </c>
      <c r="J28" s="289">
        <v>412993</v>
      </c>
      <c r="K28" s="461">
        <v>446981</v>
      </c>
      <c r="L28" s="335">
        <v>407039</v>
      </c>
      <c r="M28" s="335">
        <v>650814</v>
      </c>
      <c r="N28" s="51">
        <v>592003</v>
      </c>
    </row>
    <row r="29" spans="2:15" s="53" customFormat="1" ht="18" customHeight="1">
      <c r="B29" s="459" t="s">
        <v>44</v>
      </c>
      <c r="C29" s="118" t="s">
        <v>1</v>
      </c>
      <c r="D29" s="119" t="s">
        <v>43</v>
      </c>
      <c r="E29" s="460">
        <v>683087</v>
      </c>
      <c r="F29" s="289">
        <v>664089</v>
      </c>
      <c r="G29" s="460">
        <v>838299</v>
      </c>
      <c r="H29" s="460">
        <v>835143</v>
      </c>
      <c r="I29" s="460">
        <v>840102</v>
      </c>
      <c r="J29" s="289">
        <v>980121</v>
      </c>
      <c r="K29" s="461">
        <v>1016631</v>
      </c>
      <c r="L29" s="335">
        <v>1086648</v>
      </c>
      <c r="M29" s="335">
        <v>1405225</v>
      </c>
      <c r="N29" s="51">
        <v>1365414</v>
      </c>
    </row>
    <row r="30" spans="2:15" s="53" customFormat="1" ht="18" customHeight="1">
      <c r="B30" s="459" t="s">
        <v>42</v>
      </c>
      <c r="C30" s="118" t="s">
        <v>1</v>
      </c>
      <c r="D30" s="119" t="s">
        <v>41</v>
      </c>
      <c r="E30" s="460">
        <v>566308</v>
      </c>
      <c r="F30" s="289">
        <v>584537</v>
      </c>
      <c r="G30" s="460">
        <v>601601</v>
      </c>
      <c r="H30" s="460">
        <v>605709</v>
      </c>
      <c r="I30" s="460">
        <v>651312</v>
      </c>
      <c r="J30" s="289">
        <v>676824</v>
      </c>
      <c r="K30" s="461">
        <v>773493</v>
      </c>
      <c r="L30" s="335">
        <v>740908</v>
      </c>
      <c r="M30" s="335">
        <v>802148</v>
      </c>
      <c r="N30" s="51">
        <v>833859</v>
      </c>
    </row>
    <row r="31" spans="2:15" s="53" customFormat="1" ht="18" customHeight="1" thickBot="1">
      <c r="B31" s="471" t="s">
        <v>40</v>
      </c>
      <c r="C31" s="159" t="s">
        <v>1</v>
      </c>
      <c r="D31" s="160" t="s">
        <v>39</v>
      </c>
      <c r="E31" s="342">
        <v>1275091</v>
      </c>
      <c r="F31" s="341">
        <v>1279256</v>
      </c>
      <c r="G31" s="342">
        <v>1468617</v>
      </c>
      <c r="H31" s="342">
        <v>1474894</v>
      </c>
      <c r="I31" s="342">
        <v>1524309</v>
      </c>
      <c r="J31" s="341">
        <v>1689940</v>
      </c>
      <c r="K31" s="472">
        <v>1822837</v>
      </c>
      <c r="L31" s="475">
        <v>1860319</v>
      </c>
      <c r="M31" s="475">
        <v>2238941</v>
      </c>
      <c r="N31" s="52">
        <v>2234277</v>
      </c>
    </row>
    <row r="32" spans="2:15" s="53" customFormat="1" ht="16.5" hidden="1" customHeight="1">
      <c r="B32" s="482"/>
    </row>
    <row r="33" spans="2:17" s="53" customFormat="1" ht="16.5" hidden="1" customHeight="1">
      <c r="B33" s="482"/>
    </row>
    <row r="34" spans="2:17" s="53" customFormat="1" ht="13.5" customHeight="1">
      <c r="B34" s="483"/>
    </row>
    <row r="35" spans="2:17" s="53" customFormat="1" ht="18" customHeight="1">
      <c r="B35" s="53" t="s">
        <v>38</v>
      </c>
      <c r="H35" s="71"/>
      <c r="I35" s="71"/>
      <c r="J35" s="71"/>
      <c r="K35" s="71"/>
    </row>
    <row r="36" spans="2:17" s="53" customFormat="1" ht="18" customHeight="1" thickBot="1">
      <c r="B36" s="53" t="s">
        <v>37</v>
      </c>
      <c r="H36" s="71"/>
      <c r="I36" s="71"/>
      <c r="J36" s="71"/>
      <c r="K36" s="71"/>
    </row>
    <row r="37" spans="2:17" s="53" customFormat="1" ht="18" customHeight="1" thickBot="1">
      <c r="B37" s="553" t="s">
        <v>32</v>
      </c>
      <c r="C37" s="478" t="s">
        <v>1</v>
      </c>
      <c r="D37" s="479" t="s">
        <v>31</v>
      </c>
      <c r="E37" s="76" t="s">
        <v>30</v>
      </c>
      <c r="F37" s="76" t="s">
        <v>29</v>
      </c>
      <c r="G37" s="480" t="s">
        <v>28</v>
      </c>
      <c r="H37" s="480" t="s">
        <v>27</v>
      </c>
      <c r="I37" s="480" t="s">
        <v>26</v>
      </c>
      <c r="J37" s="390" t="s">
        <v>25</v>
      </c>
      <c r="K37" s="391" t="s">
        <v>24</v>
      </c>
      <c r="L37" s="480" t="s">
        <v>23</v>
      </c>
      <c r="M37" s="480" t="s">
        <v>428</v>
      </c>
      <c r="N37" s="49" t="s">
        <v>433</v>
      </c>
    </row>
    <row r="38" spans="2:17" s="53" customFormat="1" ht="18" customHeight="1">
      <c r="B38" s="459" t="s">
        <v>425</v>
      </c>
      <c r="C38" s="269" t="s">
        <v>1</v>
      </c>
      <c r="D38" s="119" t="s">
        <v>427</v>
      </c>
      <c r="E38" s="484">
        <v>17240</v>
      </c>
      <c r="F38" s="485">
        <v>12713</v>
      </c>
      <c r="G38" s="484">
        <v>13302</v>
      </c>
      <c r="H38" s="484">
        <v>10854</v>
      </c>
      <c r="I38" s="484">
        <v>15514</v>
      </c>
      <c r="J38" s="486">
        <v>83.02</v>
      </c>
      <c r="K38" s="487">
        <v>114.6</v>
      </c>
      <c r="L38" s="488">
        <v>225.93</v>
      </c>
      <c r="M38" s="488">
        <v>234.18</v>
      </c>
      <c r="N38" s="54">
        <v>41.48</v>
      </c>
    </row>
    <row r="39" spans="2:17" s="53" customFormat="1" ht="18" customHeight="1" thickBot="1">
      <c r="B39" s="471" t="s">
        <v>35</v>
      </c>
      <c r="C39" s="159" t="s">
        <v>1</v>
      </c>
      <c r="D39" s="160" t="s">
        <v>34</v>
      </c>
      <c r="E39" s="489">
        <v>201892</v>
      </c>
      <c r="F39" s="490">
        <v>208391</v>
      </c>
      <c r="G39" s="489">
        <v>214474</v>
      </c>
      <c r="H39" s="489">
        <v>215939</v>
      </c>
      <c r="I39" s="489">
        <v>232196</v>
      </c>
      <c r="J39" s="491">
        <v>2412.92</v>
      </c>
      <c r="K39" s="492">
        <v>2757.55</v>
      </c>
      <c r="L39" s="493">
        <v>2641.39</v>
      </c>
      <c r="M39" s="493">
        <v>571.94000000000005</v>
      </c>
      <c r="N39" s="55">
        <v>594.54999999999995</v>
      </c>
    </row>
    <row r="40" spans="2:17" s="53" customFormat="1" ht="29.25" customHeight="1">
      <c r="B40" s="554" t="s">
        <v>496</v>
      </c>
      <c r="C40" s="554"/>
      <c r="D40" s="554"/>
      <c r="E40" s="554"/>
      <c r="F40" s="554"/>
      <c r="G40" s="554"/>
      <c r="H40" s="554"/>
      <c r="I40" s="554"/>
      <c r="J40" s="554"/>
      <c r="K40" s="554"/>
      <c r="L40" s="554"/>
      <c r="M40" s="554"/>
      <c r="N40" s="554"/>
    </row>
    <row r="41" spans="2:17" s="53" customFormat="1" ht="28.5" customHeight="1">
      <c r="B41" s="555" t="s">
        <v>497</v>
      </c>
      <c r="C41" s="555"/>
      <c r="D41" s="555"/>
      <c r="E41" s="555"/>
      <c r="F41" s="555"/>
      <c r="G41" s="555"/>
      <c r="H41" s="555"/>
      <c r="I41" s="555"/>
      <c r="J41" s="555"/>
      <c r="K41" s="555"/>
      <c r="L41" s="555"/>
      <c r="M41" s="555"/>
      <c r="N41" s="555"/>
    </row>
    <row r="42" spans="2:17" s="53" customFormat="1" ht="13.5" customHeight="1"/>
    <row r="43" spans="2:17" s="53" customFormat="1" ht="18" customHeight="1" thickBot="1">
      <c r="B43" s="53" t="s">
        <v>33</v>
      </c>
    </row>
    <row r="44" spans="2:17" s="53" customFormat="1" ht="18" customHeight="1" thickBot="1">
      <c r="B44" s="553" t="s">
        <v>32</v>
      </c>
      <c r="C44" s="478" t="s">
        <v>1</v>
      </c>
      <c r="D44" s="479" t="s">
        <v>31</v>
      </c>
      <c r="E44" s="76" t="s">
        <v>30</v>
      </c>
      <c r="F44" s="76" t="s">
        <v>29</v>
      </c>
      <c r="G44" s="480" t="s">
        <v>28</v>
      </c>
      <c r="H44" s="480" t="s">
        <v>27</v>
      </c>
      <c r="I44" s="480" t="s">
        <v>26</v>
      </c>
      <c r="J44" s="390" t="s">
        <v>25</v>
      </c>
      <c r="K44" s="391" t="s">
        <v>24</v>
      </c>
      <c r="L44" s="390" t="s">
        <v>23</v>
      </c>
      <c r="M44" s="480" t="s">
        <v>428</v>
      </c>
      <c r="N44" s="49" t="s">
        <v>433</v>
      </c>
    </row>
    <row r="45" spans="2:17" s="53" customFormat="1" ht="18" customHeight="1">
      <c r="B45" s="453" t="s">
        <v>22</v>
      </c>
      <c r="C45" s="138" t="s">
        <v>1</v>
      </c>
      <c r="D45" s="139" t="s">
        <v>21</v>
      </c>
      <c r="E45" s="494">
        <v>8.6999999999999993</v>
      </c>
      <c r="F45" s="495">
        <v>7.1</v>
      </c>
      <c r="G45" s="494">
        <v>6.7</v>
      </c>
      <c r="H45" s="494">
        <v>6.4</v>
      </c>
      <c r="I45" s="494">
        <v>6.6</v>
      </c>
      <c r="J45" s="495">
        <v>4.7</v>
      </c>
      <c r="K45" s="496">
        <v>5.6</v>
      </c>
      <c r="L45" s="495">
        <v>6.2</v>
      </c>
      <c r="M45" s="494">
        <v>6.8</v>
      </c>
      <c r="N45" s="56">
        <v>5.8</v>
      </c>
    </row>
    <row r="46" spans="2:17" s="53" customFormat="1" ht="18" customHeight="1">
      <c r="B46" s="459" t="s">
        <v>20</v>
      </c>
      <c r="C46" s="118" t="s">
        <v>1</v>
      </c>
      <c r="D46" s="119" t="s">
        <v>19</v>
      </c>
      <c r="E46" s="61">
        <v>4.2</v>
      </c>
      <c r="F46" s="497">
        <v>3.1</v>
      </c>
      <c r="G46" s="61">
        <v>3.2</v>
      </c>
      <c r="H46" s="61">
        <v>2.4</v>
      </c>
      <c r="I46" s="61">
        <v>3.3</v>
      </c>
      <c r="J46" s="497">
        <v>1.7</v>
      </c>
      <c r="K46" s="498">
        <v>2.1</v>
      </c>
      <c r="L46" s="497">
        <v>3.92</v>
      </c>
      <c r="M46" s="61">
        <v>3.79</v>
      </c>
      <c r="N46" s="57">
        <v>2.7</v>
      </c>
      <c r="P46" s="499"/>
    </row>
    <row r="47" spans="2:17" s="53" customFormat="1" ht="18" customHeight="1">
      <c r="B47" s="459" t="s">
        <v>18</v>
      </c>
      <c r="C47" s="118" t="s">
        <v>1</v>
      </c>
      <c r="D47" s="119" t="s">
        <v>17</v>
      </c>
      <c r="E47" s="61">
        <v>8.6999999999999993</v>
      </c>
      <c r="F47" s="497">
        <v>6.2</v>
      </c>
      <c r="G47" s="61">
        <v>6.3</v>
      </c>
      <c r="H47" s="61">
        <v>5</v>
      </c>
      <c r="I47" s="61">
        <v>6.9</v>
      </c>
      <c r="J47" s="497">
        <v>3.5</v>
      </c>
      <c r="K47" s="498">
        <v>4.4000000000000004</v>
      </c>
      <c r="L47" s="497">
        <v>8.3699999999999992</v>
      </c>
      <c r="M47" s="61">
        <v>8.5</v>
      </c>
      <c r="N47" s="57">
        <v>7.1</v>
      </c>
      <c r="P47" s="499"/>
      <c r="Q47" s="499"/>
    </row>
    <row r="48" spans="2:17" s="53" customFormat="1" ht="18" customHeight="1">
      <c r="B48" s="459" t="s">
        <v>16</v>
      </c>
      <c r="C48" s="118" t="s">
        <v>1</v>
      </c>
      <c r="D48" s="119" t="s">
        <v>15</v>
      </c>
      <c r="E48" s="61">
        <v>3.9</v>
      </c>
      <c r="F48" s="497">
        <v>2.8</v>
      </c>
      <c r="G48" s="61">
        <v>2.7</v>
      </c>
      <c r="H48" s="61">
        <v>2.0699999999999998</v>
      </c>
      <c r="I48" s="61">
        <v>2.9</v>
      </c>
      <c r="J48" s="497">
        <v>1.4</v>
      </c>
      <c r="K48" s="498">
        <v>1.8</v>
      </c>
      <c r="L48" s="497">
        <v>3.4</v>
      </c>
      <c r="M48" s="61">
        <v>3.2</v>
      </c>
      <c r="N48" s="57">
        <v>2.6</v>
      </c>
      <c r="P48" s="499"/>
      <c r="Q48" s="499"/>
    </row>
    <row r="49" spans="2:17" s="53" customFormat="1" ht="18" customHeight="1">
      <c r="B49" s="459" t="s">
        <v>14</v>
      </c>
      <c r="C49" s="118" t="s">
        <v>1</v>
      </c>
      <c r="D49" s="119" t="s">
        <v>13</v>
      </c>
      <c r="E49" s="61">
        <v>23.7</v>
      </c>
      <c r="F49" s="497">
        <v>22</v>
      </c>
      <c r="G49" s="61">
        <v>20.9</v>
      </c>
      <c r="H49" s="61">
        <v>19.899999999999999</v>
      </c>
      <c r="I49" s="61">
        <v>19.2</v>
      </c>
      <c r="J49" s="497">
        <v>16.399999999999999</v>
      </c>
      <c r="K49" s="498">
        <v>17</v>
      </c>
      <c r="L49" s="497">
        <v>16.899999999999999</v>
      </c>
      <c r="M49" s="61">
        <v>17.2</v>
      </c>
      <c r="N49" s="57">
        <v>14.8</v>
      </c>
      <c r="P49" s="499"/>
      <c r="Q49" s="499"/>
    </row>
    <row r="50" spans="2:17" s="53" customFormat="1" ht="18" customHeight="1">
      <c r="B50" s="459" t="s">
        <v>12</v>
      </c>
      <c r="C50" s="118" t="s">
        <v>1</v>
      </c>
      <c r="D50" s="119" t="s">
        <v>11</v>
      </c>
      <c r="E50" s="61">
        <v>44.4</v>
      </c>
      <c r="F50" s="497">
        <v>45.7</v>
      </c>
      <c r="G50" s="61">
        <v>41</v>
      </c>
      <c r="H50" s="61">
        <v>41.1</v>
      </c>
      <c r="I50" s="61">
        <v>42.7</v>
      </c>
      <c r="J50" s="497">
        <v>40.1</v>
      </c>
      <c r="K50" s="498">
        <v>42.4</v>
      </c>
      <c r="L50" s="497">
        <v>39.83</v>
      </c>
      <c r="M50" s="61">
        <v>35.799999999999997</v>
      </c>
      <c r="N50" s="57">
        <v>37.299999999999997</v>
      </c>
      <c r="P50" s="499"/>
      <c r="Q50" s="499"/>
    </row>
    <row r="51" spans="2:17" s="53" customFormat="1" ht="18" customHeight="1">
      <c r="B51" s="459" t="s">
        <v>10</v>
      </c>
      <c r="C51" s="118" t="s">
        <v>1</v>
      </c>
      <c r="D51" s="119" t="s">
        <v>9</v>
      </c>
      <c r="E51" s="61">
        <v>36.9</v>
      </c>
      <c r="F51" s="497">
        <v>33.1</v>
      </c>
      <c r="G51" s="61">
        <v>40.799999999999997</v>
      </c>
      <c r="H51" s="61">
        <v>38.6</v>
      </c>
      <c r="I51" s="61">
        <v>36.700000000000003</v>
      </c>
      <c r="J51" s="497">
        <v>37.9</v>
      </c>
      <c r="K51" s="498">
        <v>36.6</v>
      </c>
      <c r="L51" s="452">
        <v>35.5</v>
      </c>
      <c r="M51" s="452">
        <v>44.8</v>
      </c>
      <c r="N51" s="62">
        <v>41.5</v>
      </c>
      <c r="P51" s="499"/>
      <c r="Q51" s="499"/>
    </row>
    <row r="52" spans="2:17" s="53" customFormat="1" ht="18" customHeight="1">
      <c r="B52" s="459" t="s">
        <v>8</v>
      </c>
      <c r="C52" s="118" t="s">
        <v>1</v>
      </c>
      <c r="D52" s="119" t="s">
        <v>7</v>
      </c>
      <c r="E52" s="61">
        <v>34.799999999999997</v>
      </c>
      <c r="F52" s="497">
        <v>47.2</v>
      </c>
      <c r="G52" s="61">
        <v>45.1</v>
      </c>
      <c r="H52" s="61">
        <v>55.3</v>
      </c>
      <c r="I52" s="61">
        <v>38.700000000000003</v>
      </c>
      <c r="J52" s="497">
        <v>72.3</v>
      </c>
      <c r="K52" s="498">
        <v>52.4</v>
      </c>
      <c r="L52" s="497">
        <v>31</v>
      </c>
      <c r="M52" s="61">
        <v>32.020000000000003</v>
      </c>
      <c r="N52" s="57">
        <v>36.200000000000003</v>
      </c>
      <c r="P52" s="499"/>
      <c r="Q52" s="499"/>
    </row>
    <row r="53" spans="2:17" s="53" customFormat="1" ht="18" customHeight="1">
      <c r="B53" s="459" t="s">
        <v>6</v>
      </c>
      <c r="C53" s="118" t="s">
        <v>1</v>
      </c>
      <c r="D53" s="119" t="s">
        <v>5</v>
      </c>
      <c r="E53" s="61">
        <v>15.5</v>
      </c>
      <c r="F53" s="497">
        <v>24.5</v>
      </c>
      <c r="G53" s="61">
        <v>19.3</v>
      </c>
      <c r="H53" s="61">
        <v>26.8</v>
      </c>
      <c r="I53" s="61">
        <v>20.2</v>
      </c>
      <c r="J53" s="497">
        <v>48.4</v>
      </c>
      <c r="K53" s="498">
        <v>45.6</v>
      </c>
      <c r="L53" s="497">
        <v>25.01</v>
      </c>
      <c r="M53" s="61">
        <v>22.54</v>
      </c>
      <c r="N53" s="57">
        <v>27.3</v>
      </c>
      <c r="P53" s="499"/>
      <c r="Q53" s="499"/>
    </row>
    <row r="54" spans="2:17" s="53" customFormat="1" ht="18" customHeight="1">
      <c r="B54" s="459" t="s">
        <v>4</v>
      </c>
      <c r="C54" s="118" t="s">
        <v>1</v>
      </c>
      <c r="D54" s="119" t="s">
        <v>3</v>
      </c>
      <c r="E54" s="61">
        <v>1.3</v>
      </c>
      <c r="F54" s="497">
        <v>1.49</v>
      </c>
      <c r="G54" s="61">
        <v>1.2</v>
      </c>
      <c r="H54" s="61">
        <v>1.35</v>
      </c>
      <c r="I54" s="61">
        <v>1.35</v>
      </c>
      <c r="J54" s="497">
        <v>1.7</v>
      </c>
      <c r="K54" s="498">
        <v>1.9</v>
      </c>
      <c r="L54" s="497">
        <v>2.14</v>
      </c>
      <c r="M54" s="61">
        <v>1.8</v>
      </c>
      <c r="N54" s="57">
        <v>1.9</v>
      </c>
      <c r="P54" s="499"/>
      <c r="Q54" s="499"/>
    </row>
    <row r="55" spans="2:17" s="53" customFormat="1" ht="18" customHeight="1" thickBot="1">
      <c r="B55" s="471" t="s">
        <v>2</v>
      </c>
      <c r="C55" s="159" t="s">
        <v>1</v>
      </c>
      <c r="D55" s="160" t="s">
        <v>0</v>
      </c>
      <c r="E55" s="276">
        <v>31739</v>
      </c>
      <c r="F55" s="276">
        <v>34543</v>
      </c>
      <c r="G55" s="275">
        <v>49991</v>
      </c>
      <c r="H55" s="275">
        <v>58668</v>
      </c>
      <c r="I55" s="275">
        <v>61369</v>
      </c>
      <c r="J55" s="276">
        <v>75020</v>
      </c>
      <c r="K55" s="500">
        <v>76642</v>
      </c>
      <c r="L55" s="276">
        <v>80873</v>
      </c>
      <c r="M55" s="275">
        <v>111664</v>
      </c>
      <c r="N55" s="58">
        <v>118006</v>
      </c>
      <c r="Q55" s="499"/>
    </row>
    <row r="56" spans="2:17" s="53" customFormat="1" ht="18" customHeight="1">
      <c r="B56" s="53" t="s">
        <v>498</v>
      </c>
      <c r="Q56" s="499"/>
    </row>
    <row r="57" spans="2:17" s="53" customFormat="1">
      <c r="B57" s="53" t="s">
        <v>499</v>
      </c>
    </row>
    <row r="58" spans="2:17" s="53" customFormat="1">
      <c r="B58" s="53" t="s">
        <v>500</v>
      </c>
    </row>
    <row r="59" spans="2:17" s="53" customFormat="1">
      <c r="B59" s="53" t="s">
        <v>501</v>
      </c>
    </row>
    <row r="60" spans="2:17" s="53" customFormat="1"/>
  </sheetData>
  <mergeCells count="2">
    <mergeCell ref="B40:N40"/>
    <mergeCell ref="B41:N41"/>
  </mergeCells>
  <phoneticPr fontId="9"/>
  <printOptions horizontalCentered="1"/>
  <pageMargins left="0.39370078740157483" right="0.39370078740157483" top="0.39370078740157483" bottom="0.39370078740157483" header="0.19685039370078741" footer="0.19685039370078741"/>
  <pageSetup paperSize="9" scale="49" orientation="landscape" r:id="rId1"/>
  <headerFooter alignWithMargins="0">
    <oddFooter>&amp;LNTT DATA CORPORATION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view="pageBreakPreview" zoomScale="70" zoomScaleNormal="70" zoomScaleSheetLayoutView="70" workbookViewId="0">
      <pane xSplit="4" ySplit="6" topLeftCell="E7" activePane="bottomRight" state="frozen"/>
      <selection activeCell="M43" sqref="M43"/>
      <selection pane="topRight" activeCell="M43" sqref="M43"/>
      <selection pane="bottomLeft" activeCell="M43" sqref="M43"/>
      <selection pane="bottomRight" activeCell="N6" sqref="N6"/>
    </sheetView>
  </sheetViews>
  <sheetFormatPr defaultColWidth="13" defaultRowHeight="14.25"/>
  <cols>
    <col min="1" max="1" width="3.875" style="1" customWidth="1"/>
    <col min="2" max="2" width="39.125" style="1" customWidth="1"/>
    <col min="3" max="3" width="2.25" style="1" customWidth="1"/>
    <col min="4" max="4" width="42.25" style="1" customWidth="1"/>
    <col min="5" max="14" width="12.625" style="1" customWidth="1"/>
    <col min="15" max="251" width="13" style="1"/>
    <col min="252" max="252" width="3.875" style="1" customWidth="1"/>
    <col min="253" max="253" width="39.125" style="1" customWidth="1"/>
    <col min="254" max="254" width="2.25" style="1" customWidth="1"/>
    <col min="255" max="255" width="42.25" style="1" customWidth="1"/>
    <col min="256" max="258" width="0" style="1" hidden="1" customWidth="1"/>
    <col min="259" max="268" width="12.625" style="1" customWidth="1"/>
    <col min="269" max="507" width="13" style="1"/>
    <col min="508" max="508" width="3.875" style="1" customWidth="1"/>
    <col min="509" max="509" width="39.125" style="1" customWidth="1"/>
    <col min="510" max="510" width="2.25" style="1" customWidth="1"/>
    <col min="511" max="511" width="42.25" style="1" customWidth="1"/>
    <col min="512" max="514" width="0" style="1" hidden="1" customWidth="1"/>
    <col min="515" max="524" width="12.625" style="1" customWidth="1"/>
    <col min="525" max="763" width="13" style="1"/>
    <col min="764" max="764" width="3.875" style="1" customWidth="1"/>
    <col min="765" max="765" width="39.125" style="1" customWidth="1"/>
    <col min="766" max="766" width="2.25" style="1" customWidth="1"/>
    <col min="767" max="767" width="42.25" style="1" customWidth="1"/>
    <col min="768" max="770" width="0" style="1" hidden="1" customWidth="1"/>
    <col min="771" max="780" width="12.625" style="1" customWidth="1"/>
    <col min="781" max="1019" width="13" style="1"/>
    <col min="1020" max="1020" width="3.875" style="1" customWidth="1"/>
    <col min="1021" max="1021" width="39.125" style="1" customWidth="1"/>
    <col min="1022" max="1022" width="2.25" style="1" customWidth="1"/>
    <col min="1023" max="1023" width="42.25" style="1" customWidth="1"/>
    <col min="1024" max="1026" width="0" style="1" hidden="1" customWidth="1"/>
    <col min="1027" max="1036" width="12.625" style="1" customWidth="1"/>
    <col min="1037" max="1275" width="13" style="1"/>
    <col min="1276" max="1276" width="3.875" style="1" customWidth="1"/>
    <col min="1277" max="1277" width="39.125" style="1" customWidth="1"/>
    <col min="1278" max="1278" width="2.25" style="1" customWidth="1"/>
    <col min="1279" max="1279" width="42.25" style="1" customWidth="1"/>
    <col min="1280" max="1282" width="0" style="1" hidden="1" customWidth="1"/>
    <col min="1283" max="1292" width="12.625" style="1" customWidth="1"/>
    <col min="1293" max="1531" width="13" style="1"/>
    <col min="1532" max="1532" width="3.875" style="1" customWidth="1"/>
    <col min="1533" max="1533" width="39.125" style="1" customWidth="1"/>
    <col min="1534" max="1534" width="2.25" style="1" customWidth="1"/>
    <col min="1535" max="1535" width="42.25" style="1" customWidth="1"/>
    <col min="1536" max="1538" width="0" style="1" hidden="1" customWidth="1"/>
    <col min="1539" max="1548" width="12.625" style="1" customWidth="1"/>
    <col min="1549" max="1787" width="13" style="1"/>
    <col min="1788" max="1788" width="3.875" style="1" customWidth="1"/>
    <col min="1789" max="1789" width="39.125" style="1" customWidth="1"/>
    <col min="1790" max="1790" width="2.25" style="1" customWidth="1"/>
    <col min="1791" max="1791" width="42.25" style="1" customWidth="1"/>
    <col min="1792" max="1794" width="0" style="1" hidden="1" customWidth="1"/>
    <col min="1795" max="1804" width="12.625" style="1" customWidth="1"/>
    <col min="1805" max="2043" width="13" style="1"/>
    <col min="2044" max="2044" width="3.875" style="1" customWidth="1"/>
    <col min="2045" max="2045" width="39.125" style="1" customWidth="1"/>
    <col min="2046" max="2046" width="2.25" style="1" customWidth="1"/>
    <col min="2047" max="2047" width="42.25" style="1" customWidth="1"/>
    <col min="2048" max="2050" width="0" style="1" hidden="1" customWidth="1"/>
    <col min="2051" max="2060" width="12.625" style="1" customWidth="1"/>
    <col min="2061" max="2299" width="13" style="1"/>
    <col min="2300" max="2300" width="3.875" style="1" customWidth="1"/>
    <col min="2301" max="2301" width="39.125" style="1" customWidth="1"/>
    <col min="2302" max="2302" width="2.25" style="1" customWidth="1"/>
    <col min="2303" max="2303" width="42.25" style="1" customWidth="1"/>
    <col min="2304" max="2306" width="0" style="1" hidden="1" customWidth="1"/>
    <col min="2307" max="2316" width="12.625" style="1" customWidth="1"/>
    <col min="2317" max="2555" width="13" style="1"/>
    <col min="2556" max="2556" width="3.875" style="1" customWidth="1"/>
    <col min="2557" max="2557" width="39.125" style="1" customWidth="1"/>
    <col min="2558" max="2558" width="2.25" style="1" customWidth="1"/>
    <col min="2559" max="2559" width="42.25" style="1" customWidth="1"/>
    <col min="2560" max="2562" width="0" style="1" hidden="1" customWidth="1"/>
    <col min="2563" max="2572" width="12.625" style="1" customWidth="1"/>
    <col min="2573" max="2811" width="13" style="1"/>
    <col min="2812" max="2812" width="3.875" style="1" customWidth="1"/>
    <col min="2813" max="2813" width="39.125" style="1" customWidth="1"/>
    <col min="2814" max="2814" width="2.25" style="1" customWidth="1"/>
    <col min="2815" max="2815" width="42.25" style="1" customWidth="1"/>
    <col min="2816" max="2818" width="0" style="1" hidden="1" customWidth="1"/>
    <col min="2819" max="2828" width="12.625" style="1" customWidth="1"/>
    <col min="2829" max="3067" width="13" style="1"/>
    <col min="3068" max="3068" width="3.875" style="1" customWidth="1"/>
    <col min="3069" max="3069" width="39.125" style="1" customWidth="1"/>
    <col min="3070" max="3070" width="2.25" style="1" customWidth="1"/>
    <col min="3071" max="3071" width="42.25" style="1" customWidth="1"/>
    <col min="3072" max="3074" width="0" style="1" hidden="1" customWidth="1"/>
    <col min="3075" max="3084" width="12.625" style="1" customWidth="1"/>
    <col min="3085" max="3323" width="13" style="1"/>
    <col min="3324" max="3324" width="3.875" style="1" customWidth="1"/>
    <col min="3325" max="3325" width="39.125" style="1" customWidth="1"/>
    <col min="3326" max="3326" width="2.25" style="1" customWidth="1"/>
    <col min="3327" max="3327" width="42.25" style="1" customWidth="1"/>
    <col min="3328" max="3330" width="0" style="1" hidden="1" customWidth="1"/>
    <col min="3331" max="3340" width="12.625" style="1" customWidth="1"/>
    <col min="3341" max="3579" width="13" style="1"/>
    <col min="3580" max="3580" width="3.875" style="1" customWidth="1"/>
    <col min="3581" max="3581" width="39.125" style="1" customWidth="1"/>
    <col min="3582" max="3582" width="2.25" style="1" customWidth="1"/>
    <col min="3583" max="3583" width="42.25" style="1" customWidth="1"/>
    <col min="3584" max="3586" width="0" style="1" hidden="1" customWidth="1"/>
    <col min="3587" max="3596" width="12.625" style="1" customWidth="1"/>
    <col min="3597" max="3835" width="13" style="1"/>
    <col min="3836" max="3836" width="3.875" style="1" customWidth="1"/>
    <col min="3837" max="3837" width="39.125" style="1" customWidth="1"/>
    <col min="3838" max="3838" width="2.25" style="1" customWidth="1"/>
    <col min="3839" max="3839" width="42.25" style="1" customWidth="1"/>
    <col min="3840" max="3842" width="0" style="1" hidden="1" customWidth="1"/>
    <col min="3843" max="3852" width="12.625" style="1" customWidth="1"/>
    <col min="3853" max="4091" width="13" style="1"/>
    <col min="4092" max="4092" width="3.875" style="1" customWidth="1"/>
    <col min="4093" max="4093" width="39.125" style="1" customWidth="1"/>
    <col min="4094" max="4094" width="2.25" style="1" customWidth="1"/>
    <col min="4095" max="4095" width="42.25" style="1" customWidth="1"/>
    <col min="4096" max="4098" width="0" style="1" hidden="1" customWidth="1"/>
    <col min="4099" max="4108" width="12.625" style="1" customWidth="1"/>
    <col min="4109" max="4347" width="13" style="1"/>
    <col min="4348" max="4348" width="3.875" style="1" customWidth="1"/>
    <col min="4349" max="4349" width="39.125" style="1" customWidth="1"/>
    <col min="4350" max="4350" width="2.25" style="1" customWidth="1"/>
    <col min="4351" max="4351" width="42.25" style="1" customWidth="1"/>
    <col min="4352" max="4354" width="0" style="1" hidden="1" customWidth="1"/>
    <col min="4355" max="4364" width="12.625" style="1" customWidth="1"/>
    <col min="4365" max="4603" width="13" style="1"/>
    <col min="4604" max="4604" width="3.875" style="1" customWidth="1"/>
    <col min="4605" max="4605" width="39.125" style="1" customWidth="1"/>
    <col min="4606" max="4606" width="2.25" style="1" customWidth="1"/>
    <col min="4607" max="4607" width="42.25" style="1" customWidth="1"/>
    <col min="4608" max="4610" width="0" style="1" hidden="1" customWidth="1"/>
    <col min="4611" max="4620" width="12.625" style="1" customWidth="1"/>
    <col min="4621" max="4859" width="13" style="1"/>
    <col min="4860" max="4860" width="3.875" style="1" customWidth="1"/>
    <col min="4861" max="4861" width="39.125" style="1" customWidth="1"/>
    <col min="4862" max="4862" width="2.25" style="1" customWidth="1"/>
    <col min="4863" max="4863" width="42.25" style="1" customWidth="1"/>
    <col min="4864" max="4866" width="0" style="1" hidden="1" customWidth="1"/>
    <col min="4867" max="4876" width="12.625" style="1" customWidth="1"/>
    <col min="4877" max="5115" width="13" style="1"/>
    <col min="5116" max="5116" width="3.875" style="1" customWidth="1"/>
    <col min="5117" max="5117" width="39.125" style="1" customWidth="1"/>
    <col min="5118" max="5118" width="2.25" style="1" customWidth="1"/>
    <col min="5119" max="5119" width="42.25" style="1" customWidth="1"/>
    <col min="5120" max="5122" width="0" style="1" hidden="1" customWidth="1"/>
    <col min="5123" max="5132" width="12.625" style="1" customWidth="1"/>
    <col min="5133" max="5371" width="13" style="1"/>
    <col min="5372" max="5372" width="3.875" style="1" customWidth="1"/>
    <col min="5373" max="5373" width="39.125" style="1" customWidth="1"/>
    <col min="5374" max="5374" width="2.25" style="1" customWidth="1"/>
    <col min="5375" max="5375" width="42.25" style="1" customWidth="1"/>
    <col min="5376" max="5378" width="0" style="1" hidden="1" customWidth="1"/>
    <col min="5379" max="5388" width="12.625" style="1" customWidth="1"/>
    <col min="5389" max="5627" width="13" style="1"/>
    <col min="5628" max="5628" width="3.875" style="1" customWidth="1"/>
    <col min="5629" max="5629" width="39.125" style="1" customWidth="1"/>
    <col min="5630" max="5630" width="2.25" style="1" customWidth="1"/>
    <col min="5631" max="5631" width="42.25" style="1" customWidth="1"/>
    <col min="5632" max="5634" width="0" style="1" hidden="1" customWidth="1"/>
    <col min="5635" max="5644" width="12.625" style="1" customWidth="1"/>
    <col min="5645" max="5883" width="13" style="1"/>
    <col min="5884" max="5884" width="3.875" style="1" customWidth="1"/>
    <col min="5885" max="5885" width="39.125" style="1" customWidth="1"/>
    <col min="5886" max="5886" width="2.25" style="1" customWidth="1"/>
    <col min="5887" max="5887" width="42.25" style="1" customWidth="1"/>
    <col min="5888" max="5890" width="0" style="1" hidden="1" customWidth="1"/>
    <col min="5891" max="5900" width="12.625" style="1" customWidth="1"/>
    <col min="5901" max="6139" width="13" style="1"/>
    <col min="6140" max="6140" width="3.875" style="1" customWidth="1"/>
    <col min="6141" max="6141" width="39.125" style="1" customWidth="1"/>
    <col min="6142" max="6142" width="2.25" style="1" customWidth="1"/>
    <col min="6143" max="6143" width="42.25" style="1" customWidth="1"/>
    <col min="6144" max="6146" width="0" style="1" hidden="1" customWidth="1"/>
    <col min="6147" max="6156" width="12.625" style="1" customWidth="1"/>
    <col min="6157" max="6395" width="13" style="1"/>
    <col min="6396" max="6396" width="3.875" style="1" customWidth="1"/>
    <col min="6397" max="6397" width="39.125" style="1" customWidth="1"/>
    <col min="6398" max="6398" width="2.25" style="1" customWidth="1"/>
    <col min="6399" max="6399" width="42.25" style="1" customWidth="1"/>
    <col min="6400" max="6402" width="0" style="1" hidden="1" customWidth="1"/>
    <col min="6403" max="6412" width="12.625" style="1" customWidth="1"/>
    <col min="6413" max="6651" width="13" style="1"/>
    <col min="6652" max="6652" width="3.875" style="1" customWidth="1"/>
    <col min="6653" max="6653" width="39.125" style="1" customWidth="1"/>
    <col min="6654" max="6654" width="2.25" style="1" customWidth="1"/>
    <col min="6655" max="6655" width="42.25" style="1" customWidth="1"/>
    <col min="6656" max="6658" width="0" style="1" hidden="1" customWidth="1"/>
    <col min="6659" max="6668" width="12.625" style="1" customWidth="1"/>
    <col min="6669" max="6907" width="13" style="1"/>
    <col min="6908" max="6908" width="3.875" style="1" customWidth="1"/>
    <col min="6909" max="6909" width="39.125" style="1" customWidth="1"/>
    <col min="6910" max="6910" width="2.25" style="1" customWidth="1"/>
    <col min="6911" max="6911" width="42.25" style="1" customWidth="1"/>
    <col min="6912" max="6914" width="0" style="1" hidden="1" customWidth="1"/>
    <col min="6915" max="6924" width="12.625" style="1" customWidth="1"/>
    <col min="6925" max="7163" width="13" style="1"/>
    <col min="7164" max="7164" width="3.875" style="1" customWidth="1"/>
    <col min="7165" max="7165" width="39.125" style="1" customWidth="1"/>
    <col min="7166" max="7166" width="2.25" style="1" customWidth="1"/>
    <col min="7167" max="7167" width="42.25" style="1" customWidth="1"/>
    <col min="7168" max="7170" width="0" style="1" hidden="1" customWidth="1"/>
    <col min="7171" max="7180" width="12.625" style="1" customWidth="1"/>
    <col min="7181" max="7419" width="13" style="1"/>
    <col min="7420" max="7420" width="3.875" style="1" customWidth="1"/>
    <col min="7421" max="7421" width="39.125" style="1" customWidth="1"/>
    <col min="7422" max="7422" width="2.25" style="1" customWidth="1"/>
    <col min="7423" max="7423" width="42.25" style="1" customWidth="1"/>
    <col min="7424" max="7426" width="0" style="1" hidden="1" customWidth="1"/>
    <col min="7427" max="7436" width="12.625" style="1" customWidth="1"/>
    <col min="7437" max="7675" width="13" style="1"/>
    <col min="7676" max="7676" width="3.875" style="1" customWidth="1"/>
    <col min="7677" max="7677" width="39.125" style="1" customWidth="1"/>
    <col min="7678" max="7678" width="2.25" style="1" customWidth="1"/>
    <col min="7679" max="7679" width="42.25" style="1" customWidth="1"/>
    <col min="7680" max="7682" width="0" style="1" hidden="1" customWidth="1"/>
    <col min="7683" max="7692" width="12.625" style="1" customWidth="1"/>
    <col min="7693" max="7931" width="13" style="1"/>
    <col min="7932" max="7932" width="3.875" style="1" customWidth="1"/>
    <col min="7933" max="7933" width="39.125" style="1" customWidth="1"/>
    <col min="7934" max="7934" width="2.25" style="1" customWidth="1"/>
    <col min="7935" max="7935" width="42.25" style="1" customWidth="1"/>
    <col min="7936" max="7938" width="0" style="1" hidden="1" customWidth="1"/>
    <col min="7939" max="7948" width="12.625" style="1" customWidth="1"/>
    <col min="7949" max="8187" width="13" style="1"/>
    <col min="8188" max="8188" width="3.875" style="1" customWidth="1"/>
    <col min="8189" max="8189" width="39.125" style="1" customWidth="1"/>
    <col min="8190" max="8190" width="2.25" style="1" customWidth="1"/>
    <col min="8191" max="8191" width="42.25" style="1" customWidth="1"/>
    <col min="8192" max="8194" width="0" style="1" hidden="1" customWidth="1"/>
    <col min="8195" max="8204" width="12.625" style="1" customWidth="1"/>
    <col min="8205" max="8443" width="13" style="1"/>
    <col min="8444" max="8444" width="3.875" style="1" customWidth="1"/>
    <col min="8445" max="8445" width="39.125" style="1" customWidth="1"/>
    <col min="8446" max="8446" width="2.25" style="1" customWidth="1"/>
    <col min="8447" max="8447" width="42.25" style="1" customWidth="1"/>
    <col min="8448" max="8450" width="0" style="1" hidden="1" customWidth="1"/>
    <col min="8451" max="8460" width="12.625" style="1" customWidth="1"/>
    <col min="8461" max="8699" width="13" style="1"/>
    <col min="8700" max="8700" width="3.875" style="1" customWidth="1"/>
    <col min="8701" max="8701" width="39.125" style="1" customWidth="1"/>
    <col min="8702" max="8702" width="2.25" style="1" customWidth="1"/>
    <col min="8703" max="8703" width="42.25" style="1" customWidth="1"/>
    <col min="8704" max="8706" width="0" style="1" hidden="1" customWidth="1"/>
    <col min="8707" max="8716" width="12.625" style="1" customWidth="1"/>
    <col min="8717" max="8955" width="13" style="1"/>
    <col min="8956" max="8956" width="3.875" style="1" customWidth="1"/>
    <col min="8957" max="8957" width="39.125" style="1" customWidth="1"/>
    <col min="8958" max="8958" width="2.25" style="1" customWidth="1"/>
    <col min="8959" max="8959" width="42.25" style="1" customWidth="1"/>
    <col min="8960" max="8962" width="0" style="1" hidden="1" customWidth="1"/>
    <col min="8963" max="8972" width="12.625" style="1" customWidth="1"/>
    <col min="8973" max="9211" width="13" style="1"/>
    <col min="9212" max="9212" width="3.875" style="1" customWidth="1"/>
    <col min="9213" max="9213" width="39.125" style="1" customWidth="1"/>
    <col min="9214" max="9214" width="2.25" style="1" customWidth="1"/>
    <col min="9215" max="9215" width="42.25" style="1" customWidth="1"/>
    <col min="9216" max="9218" width="0" style="1" hidden="1" customWidth="1"/>
    <col min="9219" max="9228" width="12.625" style="1" customWidth="1"/>
    <col min="9229" max="9467" width="13" style="1"/>
    <col min="9468" max="9468" width="3.875" style="1" customWidth="1"/>
    <col min="9469" max="9469" width="39.125" style="1" customWidth="1"/>
    <col min="9470" max="9470" width="2.25" style="1" customWidth="1"/>
    <col min="9471" max="9471" width="42.25" style="1" customWidth="1"/>
    <col min="9472" max="9474" width="0" style="1" hidden="1" customWidth="1"/>
    <col min="9475" max="9484" width="12.625" style="1" customWidth="1"/>
    <col min="9485" max="9723" width="13" style="1"/>
    <col min="9724" max="9724" width="3.875" style="1" customWidth="1"/>
    <col min="9725" max="9725" width="39.125" style="1" customWidth="1"/>
    <col min="9726" max="9726" width="2.25" style="1" customWidth="1"/>
    <col min="9727" max="9727" width="42.25" style="1" customWidth="1"/>
    <col min="9728" max="9730" width="0" style="1" hidden="1" customWidth="1"/>
    <col min="9731" max="9740" width="12.625" style="1" customWidth="1"/>
    <col min="9741" max="9979" width="13" style="1"/>
    <col min="9980" max="9980" width="3.875" style="1" customWidth="1"/>
    <col min="9981" max="9981" width="39.125" style="1" customWidth="1"/>
    <col min="9982" max="9982" width="2.25" style="1" customWidth="1"/>
    <col min="9983" max="9983" width="42.25" style="1" customWidth="1"/>
    <col min="9984" max="9986" width="0" style="1" hidden="1" customWidth="1"/>
    <col min="9987" max="9996" width="12.625" style="1" customWidth="1"/>
    <col min="9997" max="10235" width="13" style="1"/>
    <col min="10236" max="10236" width="3.875" style="1" customWidth="1"/>
    <col min="10237" max="10237" width="39.125" style="1" customWidth="1"/>
    <col min="10238" max="10238" width="2.25" style="1" customWidth="1"/>
    <col min="10239" max="10239" width="42.25" style="1" customWidth="1"/>
    <col min="10240" max="10242" width="0" style="1" hidden="1" customWidth="1"/>
    <col min="10243" max="10252" width="12.625" style="1" customWidth="1"/>
    <col min="10253" max="10491" width="13" style="1"/>
    <col min="10492" max="10492" width="3.875" style="1" customWidth="1"/>
    <col min="10493" max="10493" width="39.125" style="1" customWidth="1"/>
    <col min="10494" max="10494" width="2.25" style="1" customWidth="1"/>
    <col min="10495" max="10495" width="42.25" style="1" customWidth="1"/>
    <col min="10496" max="10498" width="0" style="1" hidden="1" customWidth="1"/>
    <col min="10499" max="10508" width="12.625" style="1" customWidth="1"/>
    <col min="10509" max="10747" width="13" style="1"/>
    <col min="10748" max="10748" width="3.875" style="1" customWidth="1"/>
    <col min="10749" max="10749" width="39.125" style="1" customWidth="1"/>
    <col min="10750" max="10750" width="2.25" style="1" customWidth="1"/>
    <col min="10751" max="10751" width="42.25" style="1" customWidth="1"/>
    <col min="10752" max="10754" width="0" style="1" hidden="1" customWidth="1"/>
    <col min="10755" max="10764" width="12.625" style="1" customWidth="1"/>
    <col min="10765" max="11003" width="13" style="1"/>
    <col min="11004" max="11004" width="3.875" style="1" customWidth="1"/>
    <col min="11005" max="11005" width="39.125" style="1" customWidth="1"/>
    <col min="11006" max="11006" width="2.25" style="1" customWidth="1"/>
    <col min="11007" max="11007" width="42.25" style="1" customWidth="1"/>
    <col min="11008" max="11010" width="0" style="1" hidden="1" customWidth="1"/>
    <col min="11011" max="11020" width="12.625" style="1" customWidth="1"/>
    <col min="11021" max="11259" width="13" style="1"/>
    <col min="11260" max="11260" width="3.875" style="1" customWidth="1"/>
    <col min="11261" max="11261" width="39.125" style="1" customWidth="1"/>
    <col min="11262" max="11262" width="2.25" style="1" customWidth="1"/>
    <col min="11263" max="11263" width="42.25" style="1" customWidth="1"/>
    <col min="11264" max="11266" width="0" style="1" hidden="1" customWidth="1"/>
    <col min="11267" max="11276" width="12.625" style="1" customWidth="1"/>
    <col min="11277" max="11515" width="13" style="1"/>
    <col min="11516" max="11516" width="3.875" style="1" customWidth="1"/>
    <col min="11517" max="11517" width="39.125" style="1" customWidth="1"/>
    <col min="11518" max="11518" width="2.25" style="1" customWidth="1"/>
    <col min="11519" max="11519" width="42.25" style="1" customWidth="1"/>
    <col min="11520" max="11522" width="0" style="1" hidden="1" customWidth="1"/>
    <col min="11523" max="11532" width="12.625" style="1" customWidth="1"/>
    <col min="11533" max="11771" width="13" style="1"/>
    <col min="11772" max="11772" width="3.875" style="1" customWidth="1"/>
    <col min="11773" max="11773" width="39.125" style="1" customWidth="1"/>
    <col min="11774" max="11774" width="2.25" style="1" customWidth="1"/>
    <col min="11775" max="11775" width="42.25" style="1" customWidth="1"/>
    <col min="11776" max="11778" width="0" style="1" hidden="1" customWidth="1"/>
    <col min="11779" max="11788" width="12.625" style="1" customWidth="1"/>
    <col min="11789" max="12027" width="13" style="1"/>
    <col min="12028" max="12028" width="3.875" style="1" customWidth="1"/>
    <col min="12029" max="12029" width="39.125" style="1" customWidth="1"/>
    <col min="12030" max="12030" width="2.25" style="1" customWidth="1"/>
    <col min="12031" max="12031" width="42.25" style="1" customWidth="1"/>
    <col min="12032" max="12034" width="0" style="1" hidden="1" customWidth="1"/>
    <col min="12035" max="12044" width="12.625" style="1" customWidth="1"/>
    <col min="12045" max="12283" width="13" style="1"/>
    <col min="12284" max="12284" width="3.875" style="1" customWidth="1"/>
    <col min="12285" max="12285" width="39.125" style="1" customWidth="1"/>
    <col min="12286" max="12286" width="2.25" style="1" customWidth="1"/>
    <col min="12287" max="12287" width="42.25" style="1" customWidth="1"/>
    <col min="12288" max="12290" width="0" style="1" hidden="1" customWidth="1"/>
    <col min="12291" max="12300" width="12.625" style="1" customWidth="1"/>
    <col min="12301" max="12539" width="13" style="1"/>
    <col min="12540" max="12540" width="3.875" style="1" customWidth="1"/>
    <col min="12541" max="12541" width="39.125" style="1" customWidth="1"/>
    <col min="12542" max="12542" width="2.25" style="1" customWidth="1"/>
    <col min="12543" max="12543" width="42.25" style="1" customWidth="1"/>
    <col min="12544" max="12546" width="0" style="1" hidden="1" customWidth="1"/>
    <col min="12547" max="12556" width="12.625" style="1" customWidth="1"/>
    <col min="12557" max="12795" width="13" style="1"/>
    <col min="12796" max="12796" width="3.875" style="1" customWidth="1"/>
    <col min="12797" max="12797" width="39.125" style="1" customWidth="1"/>
    <col min="12798" max="12798" width="2.25" style="1" customWidth="1"/>
    <col min="12799" max="12799" width="42.25" style="1" customWidth="1"/>
    <col min="12800" max="12802" width="0" style="1" hidden="1" customWidth="1"/>
    <col min="12803" max="12812" width="12.625" style="1" customWidth="1"/>
    <col min="12813" max="13051" width="13" style="1"/>
    <col min="13052" max="13052" width="3.875" style="1" customWidth="1"/>
    <col min="13053" max="13053" width="39.125" style="1" customWidth="1"/>
    <col min="13054" max="13054" width="2.25" style="1" customWidth="1"/>
    <col min="13055" max="13055" width="42.25" style="1" customWidth="1"/>
    <col min="13056" max="13058" width="0" style="1" hidden="1" customWidth="1"/>
    <col min="13059" max="13068" width="12.625" style="1" customWidth="1"/>
    <col min="13069" max="13307" width="13" style="1"/>
    <col min="13308" max="13308" width="3.875" style="1" customWidth="1"/>
    <col min="13309" max="13309" width="39.125" style="1" customWidth="1"/>
    <col min="13310" max="13310" width="2.25" style="1" customWidth="1"/>
    <col min="13311" max="13311" width="42.25" style="1" customWidth="1"/>
    <col min="13312" max="13314" width="0" style="1" hidden="1" customWidth="1"/>
    <col min="13315" max="13324" width="12.625" style="1" customWidth="1"/>
    <col min="13325" max="13563" width="13" style="1"/>
    <col min="13564" max="13564" width="3.875" style="1" customWidth="1"/>
    <col min="13565" max="13565" width="39.125" style="1" customWidth="1"/>
    <col min="13566" max="13566" width="2.25" style="1" customWidth="1"/>
    <col min="13567" max="13567" width="42.25" style="1" customWidth="1"/>
    <col min="13568" max="13570" width="0" style="1" hidden="1" customWidth="1"/>
    <col min="13571" max="13580" width="12.625" style="1" customWidth="1"/>
    <col min="13581" max="13819" width="13" style="1"/>
    <col min="13820" max="13820" width="3.875" style="1" customWidth="1"/>
    <col min="13821" max="13821" width="39.125" style="1" customWidth="1"/>
    <col min="13822" max="13822" width="2.25" style="1" customWidth="1"/>
    <col min="13823" max="13823" width="42.25" style="1" customWidth="1"/>
    <col min="13824" max="13826" width="0" style="1" hidden="1" customWidth="1"/>
    <col min="13827" max="13836" width="12.625" style="1" customWidth="1"/>
    <col min="13837" max="14075" width="13" style="1"/>
    <col min="14076" max="14076" width="3.875" style="1" customWidth="1"/>
    <col min="14077" max="14077" width="39.125" style="1" customWidth="1"/>
    <col min="14078" max="14078" width="2.25" style="1" customWidth="1"/>
    <col min="14079" max="14079" width="42.25" style="1" customWidth="1"/>
    <col min="14080" max="14082" width="0" style="1" hidden="1" customWidth="1"/>
    <col min="14083" max="14092" width="12.625" style="1" customWidth="1"/>
    <col min="14093" max="14331" width="13" style="1"/>
    <col min="14332" max="14332" width="3.875" style="1" customWidth="1"/>
    <col min="14333" max="14333" width="39.125" style="1" customWidth="1"/>
    <col min="14334" max="14334" width="2.25" style="1" customWidth="1"/>
    <col min="14335" max="14335" width="42.25" style="1" customWidth="1"/>
    <col min="14336" max="14338" width="0" style="1" hidden="1" customWidth="1"/>
    <col min="14339" max="14348" width="12.625" style="1" customWidth="1"/>
    <col min="14349" max="14587" width="13" style="1"/>
    <col min="14588" max="14588" width="3.875" style="1" customWidth="1"/>
    <col min="14589" max="14589" width="39.125" style="1" customWidth="1"/>
    <col min="14590" max="14590" width="2.25" style="1" customWidth="1"/>
    <col min="14591" max="14591" width="42.25" style="1" customWidth="1"/>
    <col min="14592" max="14594" width="0" style="1" hidden="1" customWidth="1"/>
    <col min="14595" max="14604" width="12.625" style="1" customWidth="1"/>
    <col min="14605" max="14843" width="13" style="1"/>
    <col min="14844" max="14844" width="3.875" style="1" customWidth="1"/>
    <col min="14845" max="14845" width="39.125" style="1" customWidth="1"/>
    <col min="14846" max="14846" width="2.25" style="1" customWidth="1"/>
    <col min="14847" max="14847" width="42.25" style="1" customWidth="1"/>
    <col min="14848" max="14850" width="0" style="1" hidden="1" customWidth="1"/>
    <col min="14851" max="14860" width="12.625" style="1" customWidth="1"/>
    <col min="14861" max="15099" width="13" style="1"/>
    <col min="15100" max="15100" width="3.875" style="1" customWidth="1"/>
    <col min="15101" max="15101" width="39.125" style="1" customWidth="1"/>
    <col min="15102" max="15102" width="2.25" style="1" customWidth="1"/>
    <col min="15103" max="15103" width="42.25" style="1" customWidth="1"/>
    <col min="15104" max="15106" width="0" style="1" hidden="1" customWidth="1"/>
    <col min="15107" max="15116" width="12.625" style="1" customWidth="1"/>
    <col min="15117" max="15355" width="13" style="1"/>
    <col min="15356" max="15356" width="3.875" style="1" customWidth="1"/>
    <col min="15357" max="15357" width="39.125" style="1" customWidth="1"/>
    <col min="15358" max="15358" width="2.25" style="1" customWidth="1"/>
    <col min="15359" max="15359" width="42.25" style="1" customWidth="1"/>
    <col min="15360" max="15362" width="0" style="1" hidden="1" customWidth="1"/>
    <col min="15363" max="15372" width="12.625" style="1" customWidth="1"/>
    <col min="15373" max="15611" width="13" style="1"/>
    <col min="15612" max="15612" width="3.875" style="1" customWidth="1"/>
    <col min="15613" max="15613" width="39.125" style="1" customWidth="1"/>
    <col min="15614" max="15614" width="2.25" style="1" customWidth="1"/>
    <col min="15615" max="15615" width="42.25" style="1" customWidth="1"/>
    <col min="15616" max="15618" width="0" style="1" hidden="1" customWidth="1"/>
    <col min="15619" max="15628" width="12.625" style="1" customWidth="1"/>
    <col min="15629" max="15867" width="13" style="1"/>
    <col min="15868" max="15868" width="3.875" style="1" customWidth="1"/>
    <col min="15869" max="15869" width="39.125" style="1" customWidth="1"/>
    <col min="15870" max="15870" width="2.25" style="1" customWidth="1"/>
    <col min="15871" max="15871" width="42.25" style="1" customWidth="1"/>
    <col min="15872" max="15874" width="0" style="1" hidden="1" customWidth="1"/>
    <col min="15875" max="15884" width="12.625" style="1" customWidth="1"/>
    <col min="15885" max="16123" width="13" style="1"/>
    <col min="16124" max="16124" width="3.875" style="1" customWidth="1"/>
    <col min="16125" max="16125" width="39.125" style="1" customWidth="1"/>
    <col min="16126" max="16126" width="2.25" style="1" customWidth="1"/>
    <col min="16127" max="16127" width="42.25" style="1" customWidth="1"/>
    <col min="16128" max="16130" width="0" style="1" hidden="1" customWidth="1"/>
    <col min="16131" max="16140" width="12.625" style="1" customWidth="1"/>
    <col min="16141" max="16384" width="13" style="1"/>
  </cols>
  <sheetData>
    <row r="1" spans="1:15" s="16" customFormat="1" ht="19.5" customHeight="1">
      <c r="A1" s="19" t="s">
        <v>478</v>
      </c>
      <c r="B1" s="18"/>
      <c r="C1" s="18"/>
      <c r="D1" s="18"/>
      <c r="E1" s="18"/>
      <c r="F1" s="18"/>
      <c r="G1" s="18"/>
      <c r="H1" s="28"/>
      <c r="I1" s="28"/>
      <c r="J1" s="28"/>
      <c r="K1" s="28"/>
      <c r="L1" s="28"/>
      <c r="M1" s="28"/>
      <c r="N1" s="28" t="s">
        <v>314</v>
      </c>
    </row>
    <row r="2" spans="1:15" s="20" customFormat="1" ht="15" customHeight="1">
      <c r="A2" s="537" t="s">
        <v>477</v>
      </c>
      <c r="E2" s="30"/>
      <c r="F2" s="30"/>
      <c r="G2" s="30"/>
      <c r="H2" s="30"/>
      <c r="I2" s="30"/>
      <c r="J2" s="30"/>
      <c r="K2" s="30"/>
      <c r="L2" s="30"/>
      <c r="M2" s="30"/>
      <c r="N2" s="30"/>
    </row>
    <row r="3" spans="1:15" ht="18" customHeight="1">
      <c r="A3" s="12" t="s">
        <v>313</v>
      </c>
      <c r="B3" s="13"/>
      <c r="C3" s="13"/>
      <c r="D3" s="13"/>
      <c r="E3" s="42"/>
      <c r="F3" s="42"/>
      <c r="G3" s="42"/>
      <c r="H3" s="13"/>
      <c r="I3" s="13"/>
      <c r="J3" s="13"/>
      <c r="K3" s="13"/>
    </row>
    <row r="4" spans="1:15" s="20" customFormat="1" ht="9" customHeight="1">
      <c r="A4" s="12"/>
      <c r="E4" s="30"/>
      <c r="F4" s="30"/>
      <c r="G4" s="30"/>
      <c r="H4" s="30"/>
      <c r="I4" s="30"/>
      <c r="J4" s="30"/>
      <c r="K4" s="30"/>
      <c r="L4" s="30"/>
      <c r="M4" s="30"/>
      <c r="N4" s="30"/>
    </row>
    <row r="5" spans="1:15" ht="18" customHeight="1" thickBot="1">
      <c r="B5" s="534" t="str">
        <f>"（単位：百万"&amp;'為替換算(currency conversion)'!$A$3&amp;"/Unit: "&amp;'為替換算(currency conversion)'!$A$3&amp;" million）"</f>
        <v>（単位：百万USD/Unit: USD million）</v>
      </c>
      <c r="G5" s="9"/>
      <c r="H5" s="9"/>
      <c r="I5" s="9"/>
      <c r="J5" s="9"/>
      <c r="K5" s="9"/>
    </row>
    <row r="6" spans="1:15" ht="18" customHeight="1" thickBot="1">
      <c r="B6" s="41" t="s">
        <v>311</v>
      </c>
      <c r="C6" s="40" t="s">
        <v>310</v>
      </c>
      <c r="D6" s="39" t="s">
        <v>309</v>
      </c>
      <c r="E6" s="38" t="s">
        <v>308</v>
      </c>
      <c r="F6" s="37" t="s">
        <v>307</v>
      </c>
      <c r="G6" s="37" t="s">
        <v>306</v>
      </c>
      <c r="H6" s="36" t="s">
        <v>27</v>
      </c>
      <c r="I6" s="37" t="s">
        <v>26</v>
      </c>
      <c r="J6" s="36" t="s">
        <v>25</v>
      </c>
      <c r="K6" s="35" t="s">
        <v>24</v>
      </c>
      <c r="L6" s="37" t="s">
        <v>261</v>
      </c>
      <c r="M6" s="37" t="s">
        <v>428</v>
      </c>
      <c r="N6" s="552" t="s">
        <v>456</v>
      </c>
    </row>
    <row r="7" spans="1:15" s="53" customFormat="1" ht="18" customHeight="1">
      <c r="B7" s="358" t="s">
        <v>305</v>
      </c>
      <c r="C7" s="359" t="s">
        <v>1</v>
      </c>
      <c r="D7" s="360" t="s">
        <v>304</v>
      </c>
      <c r="E7" s="182">
        <f>IF('PL(Statements of Operations'!E7="-","-",'PL(Statements of Operations'!E7/'為替換算(currency conversion)'!$B$3)</f>
        <v>10278.758346868797</v>
      </c>
      <c r="F7" s="362">
        <f>IF('PL(Statements of Operations'!F7="-","-",'PL(Statements of Operations'!F7/'為替換算(currency conversion)'!$B$3)</f>
        <v>10313.481321061181</v>
      </c>
      <c r="G7" s="363">
        <f>IF('PL(Statements of Operations'!G7="-","-",'PL(Statements of Operations'!G7/'為替換算(currency conversion)'!$B$3)</f>
        <v>10485.129038079769</v>
      </c>
      <c r="H7" s="364">
        <f>IF('PL(Statements of Operations'!H7="-","-",'PL(Statements of Operations'!H7/'為替換算(currency conversion)'!$B$3)</f>
        <v>11290.173253925284</v>
      </c>
      <c r="I7" s="363">
        <f>IF('PL(Statements of Operations'!I7="-","-",'PL(Statements of Operations'!I7/'為替換算(currency conversion)'!$B$3)</f>
        <v>11748.249413463274</v>
      </c>
      <c r="J7" s="362">
        <f>IF('PL(Statements of Operations'!J7="-","-",'PL(Statements of Operations'!J7/'為替換算(currency conversion)'!$B$3)</f>
        <v>12125.717379534381</v>
      </c>
      <c r="K7" s="365">
        <f>IF('PL(Statements of Operations'!K7="-","-",'PL(Statements of Operations'!K7/'為替換算(currency conversion)'!$B$3)</f>
        <v>13642.050171449198</v>
      </c>
      <c r="L7" s="361">
        <f>IF('PL(Statements of Operations'!L7="-","-",'PL(Statements of Operations'!L7/'為替換算(currency conversion)'!$B$3)</f>
        <v>14572.252301028697</v>
      </c>
      <c r="M7" s="361">
        <f>IF('PL(Statements of Operations'!M7="-","-",'PL(Statements of Operations'!M7/'為替換算(currency conversion)'!$B$3)</f>
        <v>15633.216025988089</v>
      </c>
      <c r="N7" s="366">
        <f>IF('PL(Statements of Operations'!N7="-","-",'PL(Statements of Operations'!N7/'為替換算(currency conversion)'!$B$3)</f>
        <v>19104.556939180653</v>
      </c>
    </row>
    <row r="8" spans="1:15" s="53" customFormat="1" ht="18" customHeight="1">
      <c r="B8" s="367" t="s">
        <v>72</v>
      </c>
      <c r="C8" s="99" t="s">
        <v>1</v>
      </c>
      <c r="D8" s="100" t="s">
        <v>303</v>
      </c>
      <c r="E8" s="201">
        <f>IF('PL(Statements of Operations'!E8="-","-",'PL(Statements of Operations'!E8/'為替換算(currency conversion)'!$B$3)</f>
        <v>7777.8559826746077</v>
      </c>
      <c r="F8" s="199">
        <f>IF('PL(Statements of Operations'!F8="-","-",'PL(Statements of Operations'!F8/'為替換算(currency conversion)'!$B$3)</f>
        <v>7855.8834145461115</v>
      </c>
      <c r="G8" s="368">
        <f>IF('PL(Statements of Operations'!G8="-","-",'PL(Statements of Operations'!G8/'為替換算(currency conversion)'!$B$3)</f>
        <v>7961.8209709438734</v>
      </c>
      <c r="H8" s="369">
        <f>IF('PL(Statements of Operations'!H8="-","-",'PL(Statements of Operations'!H8/'為替換算(currency conversion)'!$B$3)</f>
        <v>8499.1968958671732</v>
      </c>
      <c r="I8" s="368">
        <f>IF('PL(Statements of Operations'!I8="-","-",'PL(Statements of Operations'!I8/'為替換算(currency conversion)'!$B$3)</f>
        <v>8847.8974914275404</v>
      </c>
      <c r="J8" s="199">
        <f>IF('PL(Statements of Operations'!J8="-","-",'PL(Statements of Operations'!J8/'為替換算(currency conversion)'!$B$3)</f>
        <v>9305.2968778198883</v>
      </c>
      <c r="K8" s="200">
        <f>IF('PL(Statements of Operations'!K8="-","-",'PL(Statements of Operations'!K8/'為替換算(currency conversion)'!$B$3)</f>
        <v>10352.842447211695</v>
      </c>
      <c r="L8" s="201">
        <f>IF('PL(Statements of Operations'!L8="-","-",'PL(Statements of Operations'!L8/'為替換算(currency conversion)'!$B$3)</f>
        <v>10979.9223966793</v>
      </c>
      <c r="M8" s="201">
        <f>IF('PL(Statements of Operations'!M8="-","-",'PL(Statements of Operations'!M8/'為替換算(currency conversion)'!$B$3)</f>
        <v>11672.983216025988</v>
      </c>
      <c r="N8" s="64">
        <f>IF('PL(Statements of Operations'!N8="-","-",'PL(Statements of Operations'!N8/'為替換算(currency conversion)'!$B$3)</f>
        <v>14372.360584732</v>
      </c>
    </row>
    <row r="9" spans="1:15" s="53" customFormat="1" ht="18" customHeight="1">
      <c r="B9" s="367" t="s">
        <v>302</v>
      </c>
      <c r="C9" s="99" t="s">
        <v>1</v>
      </c>
      <c r="D9" s="100" t="s">
        <v>301</v>
      </c>
      <c r="E9" s="201">
        <f>IF('PL(Statements of Operations'!E9="-","-",'PL(Statements of Operations'!E9/'為替換算(currency conversion)'!$B$3)</f>
        <v>2500.902364194189</v>
      </c>
      <c r="F9" s="199">
        <f>IF('PL(Statements of Operations'!F9="-","-",'PL(Statements of Operations'!F9/'為替換算(currency conversion)'!$B$3)</f>
        <v>2457.5979065150696</v>
      </c>
      <c r="G9" s="368">
        <f>IF('PL(Statements of Operations'!G9="-","-",'PL(Statements of Operations'!G9/'為替換算(currency conversion)'!$B$3)</f>
        <v>2523.2990434939543</v>
      </c>
      <c r="H9" s="369">
        <f>IF('PL(Statements of Operations'!H9="-","-",'PL(Statements of Operations'!H9/'為替換算(currency conversion)'!$B$3)</f>
        <v>2790.9673344161706</v>
      </c>
      <c r="I9" s="368">
        <f>IF('PL(Statements of Operations'!I9="-","-",'PL(Statements of Operations'!I9/'為替換算(currency conversion)'!$B$3)</f>
        <v>2900.342898393792</v>
      </c>
      <c r="J9" s="199">
        <f>IF('PL(Statements of Operations'!J9="-","-",'PL(Statements of Operations'!J9/'為替換算(currency conversion)'!$B$3)</f>
        <v>2820.4205017144923</v>
      </c>
      <c r="K9" s="200">
        <f>IF('PL(Statements of Operations'!K9="-","-",'PL(Statements of Operations'!K9/'為替換算(currency conversion)'!$B$3)</f>
        <v>3289.1987005955607</v>
      </c>
      <c r="L9" s="201">
        <f>IF('PL(Statements of Operations'!L9="-","-",'PL(Statements of Operations'!L9/'為替換算(currency conversion)'!$B$3)</f>
        <v>3592.3208807074539</v>
      </c>
      <c r="M9" s="201">
        <f>IF('PL(Statements of Operations'!M9="-","-",'PL(Statements of Operations'!M9/'為替換算(currency conversion)'!$B$3)</f>
        <v>3960.223786320159</v>
      </c>
      <c r="N9" s="64">
        <f>IF('PL(Statements of Operations'!N9="-","-",'PL(Statements of Operations'!N9/'為替換算(currency conversion)'!$B$3)</f>
        <v>4732.1873308067143</v>
      </c>
    </row>
    <row r="10" spans="1:15" s="53" customFormat="1" ht="18" customHeight="1">
      <c r="B10" s="367" t="s">
        <v>300</v>
      </c>
      <c r="C10" s="99" t="s">
        <v>1</v>
      </c>
      <c r="D10" s="100" t="s">
        <v>299</v>
      </c>
      <c r="E10" s="201">
        <f>IF('PL(Statements of Operations'!E10="-","-",'PL(Statements of Operations'!E10/'為替換算(currency conversion)'!$B$3)</f>
        <v>1611.6495217469771</v>
      </c>
      <c r="F10" s="199">
        <f>IF('PL(Statements of Operations'!F10="-","-",'PL(Statements of Operations'!F10/'為替換算(currency conversion)'!$B$3)</f>
        <v>1720.4656199242015</v>
      </c>
      <c r="G10" s="368">
        <f>IF('PL(Statements of Operations'!G10="-","-",'PL(Statements of Operations'!G10/'為替換算(currency conversion)'!$B$3)</f>
        <v>1816.6937375924924</v>
      </c>
      <c r="H10" s="369">
        <f>IF('PL(Statements of Operations'!H10="-","-",'PL(Statements of Operations'!H10/'為替換算(currency conversion)'!$B$3)</f>
        <v>2065.3131203753837</v>
      </c>
      <c r="I10" s="368">
        <f>IF('PL(Statements of Operations'!I10="-","-",'PL(Statements of Operations'!I10/'為替換算(currency conversion)'!$B$3)</f>
        <v>2127.0528785417796</v>
      </c>
      <c r="J10" s="199">
        <f>IF('PL(Statements of Operations'!J10="-","-",'PL(Statements of Operations'!J10/'為替換算(currency conversion)'!$B$3)</f>
        <v>2255.6848944233893</v>
      </c>
      <c r="K10" s="200">
        <f>IF('PL(Statements of Operations'!K10="-","-",'PL(Statements of Operations'!K10/'為替換算(currency conversion)'!$B$3)</f>
        <v>2531.0864464898036</v>
      </c>
      <c r="L10" s="201">
        <f>IF('PL(Statements of Operations'!L10="-","-",'PL(Statements of Operations'!L10/'為替換算(currency conversion)'!$B$3)</f>
        <v>2681.9707634001084</v>
      </c>
      <c r="M10" s="201">
        <f>IF('PL(Statements of Operations'!M10="-","-",'PL(Statements of Operations'!M10/'為替換算(currency conversion)'!$B$3)</f>
        <v>2903.474102147627</v>
      </c>
      <c r="N10" s="64">
        <f>IF('PL(Statements of Operations'!N10="-","-",'PL(Statements of Operations'!N10/'為替換算(currency conversion)'!$B$3)</f>
        <v>3617.5690308608555</v>
      </c>
    </row>
    <row r="11" spans="1:15" s="53" customFormat="1" ht="18" customHeight="1">
      <c r="B11" s="370" t="s">
        <v>298</v>
      </c>
      <c r="C11" s="99" t="s">
        <v>1</v>
      </c>
      <c r="D11" s="100" t="s">
        <v>297</v>
      </c>
      <c r="E11" s="201">
        <f>IF('PL(Statements of Operations'!E11="-","-",'PL(Statements of Operations'!E11/'為替換算(currency conversion)'!$B$3)</f>
        <v>679.15538711423937</v>
      </c>
      <c r="F11" s="199">
        <f>IF('PL(Statements of Operations'!F11="-","-",'PL(Statements of Operations'!F11/'為替換算(currency conversion)'!$B$3)</f>
        <v>743.34957588882878</v>
      </c>
      <c r="G11" s="368">
        <f>IF('PL(Statements of Operations'!G11="-","-",'PL(Statements of Operations'!G11/'為替換算(currency conversion)'!$B$3)</f>
        <v>822.26132467063712</v>
      </c>
      <c r="H11" s="369">
        <f>IF('PL(Statements of Operations'!H11="-","-",'PL(Statements of Operations'!H11/'為替換算(currency conversion)'!$B$3)</f>
        <v>953.71774048005784</v>
      </c>
      <c r="I11" s="368">
        <f>IF('PL(Statements of Operations'!I11="-","-",'PL(Statements of Operations'!I11/'為替換算(currency conversion)'!$B$3)</f>
        <v>975.44667027612354</v>
      </c>
      <c r="J11" s="199">
        <f>IF('PL(Statements of Operations'!J11="-","-",'PL(Statements of Operations'!J11/'為替換算(currency conversion)'!$B$3)</f>
        <v>1027.6123443421766</v>
      </c>
      <c r="K11" s="200">
        <f>IF('PL(Statements of Operations'!K11="-","-",'PL(Statements of Operations'!K11/'為替換算(currency conversion)'!$B$3)</f>
        <v>1172.8659086807436</v>
      </c>
      <c r="L11" s="201">
        <f>IF('PL(Statements of Operations'!L11="-","-",'PL(Statements of Operations'!L11/'為替換算(currency conversion)'!$B$3)</f>
        <v>1212.0104674246527</v>
      </c>
      <c r="M11" s="201">
        <f>IF('PL(Statements of Operations'!M11="-","-",'PL(Statements of Operations'!M11/'為替換算(currency conversion)'!$B$3)</f>
        <v>1344.2609637249595</v>
      </c>
      <c r="N11" s="64">
        <f>IF('PL(Statements of Operations'!N11="-","-",'PL(Statements of Operations'!N11/'為替換算(currency conversion)'!$B$3)</f>
        <v>1581.8173614870964</v>
      </c>
      <c r="O11" s="371"/>
    </row>
    <row r="12" spans="1:15" s="53" customFormat="1" ht="18" customHeight="1">
      <c r="B12" s="370" t="s">
        <v>296</v>
      </c>
      <c r="C12" s="99" t="s">
        <v>1</v>
      </c>
      <c r="D12" s="100" t="s">
        <v>295</v>
      </c>
      <c r="E12" s="201">
        <f>IF('PL(Statements of Operations'!E12="-","-",'PL(Statements of Operations'!E12/'為替換算(currency conversion)'!$B$3)</f>
        <v>91.048547193647366</v>
      </c>
      <c r="F12" s="199">
        <f>IF('PL(Statements of Operations'!F12="-","-",'PL(Statements of Operations'!F12/'為替換算(currency conversion)'!$B$3)</f>
        <v>102.77025807615955</v>
      </c>
      <c r="G12" s="368">
        <f>IF('PL(Statements of Operations'!G12="-","-",'PL(Statements of Operations'!G12/'為替換算(currency conversion)'!$B$3)</f>
        <v>96.931961739758179</v>
      </c>
      <c r="H12" s="369">
        <f>IF('PL(Statements of Operations'!H12="-","-",'PL(Statements of Operations'!H12/'為替換算(currency conversion)'!$B$3)</f>
        <v>121.88233170907779</v>
      </c>
      <c r="I12" s="368">
        <f>IF('PL(Statements of Operations'!I12="-","-",'PL(Statements of Operations'!I12/'為替換算(currency conversion)'!$B$3)</f>
        <v>109.23118570655117</v>
      </c>
      <c r="J12" s="199">
        <f>IF('PL(Statements of Operations'!J12="-","-",'PL(Statements of Operations'!J12/'為替換算(currency conversion)'!$B$3)</f>
        <v>115.78234975636167</v>
      </c>
      <c r="K12" s="200">
        <f>IF('PL(Statements of Operations'!K12="-","-",'PL(Statements of Operations'!K12/'為替換算(currency conversion)'!$B$3)</f>
        <v>116.50424111171269</v>
      </c>
      <c r="L12" s="201">
        <f>IF('PL(Statements of Operations'!L12="-","-",'PL(Statements of Operations'!L12/'為替換算(currency conversion)'!$B$3)</f>
        <v>111.98339649882693</v>
      </c>
      <c r="M12" s="201">
        <f>IF('PL(Statements of Operations'!M12="-","-",'PL(Statements of Operations'!M12/'為替換算(currency conversion)'!$B$3)</f>
        <v>111.52319075979065</v>
      </c>
      <c r="N12" s="64">
        <f>IF('PL(Statements of Operations'!N12="-","-",'PL(Statements of Operations'!N12/'為替換算(currency conversion)'!$B$3)</f>
        <v>131.46543945136258</v>
      </c>
      <c r="O12" s="371"/>
    </row>
    <row r="13" spans="1:15" s="53" customFormat="1" ht="18" customHeight="1">
      <c r="B13" s="370" t="s">
        <v>294</v>
      </c>
      <c r="C13" s="99" t="s">
        <v>1</v>
      </c>
      <c r="D13" s="100" t="s">
        <v>293</v>
      </c>
      <c r="E13" s="201">
        <f>IF('PL(Statements of Operations'!E13="-","-",'PL(Statements of Operations'!E13/'為替換算(currency conversion)'!$B$3)</f>
        <v>841.43656379714855</v>
      </c>
      <c r="F13" s="199">
        <f>IF('PL(Statements of Operations'!F13="-","-",'PL(Statements of Operations'!F13/'為替換算(currency conversion)'!$B$3)</f>
        <v>874.33676231727134</v>
      </c>
      <c r="G13" s="368">
        <f>IF('PL(Statements of Operations'!G13="-","-",'PL(Statements of Operations'!G13/'為替換算(currency conversion)'!$B$3)</f>
        <v>897.49142754015531</v>
      </c>
      <c r="H13" s="369">
        <f>IF('PL(Statements of Operations'!H13="-","-",'PL(Statements of Operations'!H13/'為替換算(currency conversion)'!$B$3)</f>
        <v>989.70402454430609</v>
      </c>
      <c r="I13" s="368">
        <f>IF('PL(Statements of Operations'!I13="-","-",'PL(Statements of Operations'!I13/'為替換算(currency conversion)'!$B$3)</f>
        <v>1042.3659989171631</v>
      </c>
      <c r="J13" s="199">
        <f>IF('PL(Statements of Operations'!J13="-","-",'PL(Statements of Operations'!J13/'為替換算(currency conversion)'!$B$3)</f>
        <v>1112.2811766829093</v>
      </c>
      <c r="K13" s="200">
        <f>IF('PL(Statements of Operations'!K13="-","-",'PL(Statements of Operations'!K13/'為替換算(currency conversion)'!$B$3)</f>
        <v>1241.7072730554053</v>
      </c>
      <c r="L13" s="201">
        <f>IF('PL(Statements of Operations'!L13="-","-",'PL(Statements of Operations'!L13/'為替換算(currency conversion)'!$B$3)</f>
        <v>1357.9768994766289</v>
      </c>
      <c r="M13" s="201">
        <f>IF('PL(Statements of Operations'!M13="-","-",'PL(Statements of Operations'!M13/'為替換算(currency conversion)'!$B$3)</f>
        <v>1447.680924020935</v>
      </c>
      <c r="N13" s="64">
        <f>IF('PL(Statements of Operations'!N13="-","-",'PL(Statements of Operations'!N13/'為替換算(currency conversion)'!$B$3)</f>
        <v>1904.2681826385131</v>
      </c>
      <c r="O13" s="371"/>
    </row>
    <row r="14" spans="1:15" s="53" customFormat="1" ht="18" customHeight="1">
      <c r="B14" s="367" t="s">
        <v>292</v>
      </c>
      <c r="C14" s="99" t="s">
        <v>1</v>
      </c>
      <c r="D14" s="100" t="s">
        <v>291</v>
      </c>
      <c r="E14" s="201">
        <f>IF('PL(Statements of Operations'!E14="-","-",'PL(Statements of Operations'!E14/'為替換算(currency conversion)'!$B$3)</f>
        <v>889.24381880526983</v>
      </c>
      <c r="F14" s="199">
        <f>IF('PL(Statements of Operations'!F14="-","-",'PL(Statements of Operations'!F14/'為替換算(currency conversion)'!$B$3)</f>
        <v>737.13228659086815</v>
      </c>
      <c r="G14" s="368">
        <f>IF('PL(Statements of Operations'!G14="-","-",'PL(Statements of Operations'!G14/'為替換算(currency conversion)'!$B$3)</f>
        <v>706.60530590146186</v>
      </c>
      <c r="H14" s="369">
        <f>IF('PL(Statements of Operations'!H14="-","-",'PL(Statements of Operations'!H14/'為替換算(currency conversion)'!$B$3)</f>
        <v>725.64519039884499</v>
      </c>
      <c r="I14" s="368">
        <f>IF('PL(Statements of Operations'!I14="-","-",'PL(Statements of Operations'!I14/'為替換算(currency conversion)'!$B$3)</f>
        <v>773.29001985201228</v>
      </c>
      <c r="J14" s="199">
        <f>IF('PL(Statements of Operations'!J14="-","-",'PL(Statements of Operations'!J14/'為替換算(currency conversion)'!$B$3)</f>
        <v>564.72658364916083</v>
      </c>
      <c r="K14" s="200">
        <f>IF('PL(Statements of Operations'!K14="-","-",'PL(Statements of Operations'!K14/'為替換算(currency conversion)'!$B$3)</f>
        <v>758.10323046381529</v>
      </c>
      <c r="L14" s="201">
        <f>IF('PL(Statements of Operations'!L14="-","-",'PL(Statements of Operations'!L14/'為替換算(currency conversion)'!$B$3)</f>
        <v>910.35011730734527</v>
      </c>
      <c r="M14" s="201">
        <f>IF('PL(Statements of Operations'!M14="-","-",'PL(Statements of Operations'!M14/'為替換算(currency conversion)'!$B$3)</f>
        <v>1056.7496841725322</v>
      </c>
      <c r="N14" s="64">
        <f>IF('PL(Statements of Operations'!N14="-","-",'PL(Statements of Operations'!N14/'為替換算(currency conversion)'!$B$3)</f>
        <v>1114.6182999458583</v>
      </c>
    </row>
    <row r="15" spans="1:15" s="53" customFormat="1" ht="18" customHeight="1">
      <c r="B15" s="367" t="s">
        <v>290</v>
      </c>
      <c r="C15" s="99" t="s">
        <v>1</v>
      </c>
      <c r="D15" s="100" t="s">
        <v>289</v>
      </c>
      <c r="E15" s="201">
        <f>IF('PL(Statements of Operations'!E15="-","-",'PL(Statements of Operations'!E15/'為替換算(currency conversion)'!$B$3)</f>
        <v>61.857065511640499</v>
      </c>
      <c r="F15" s="199">
        <f>IF('PL(Statements of Operations'!F15="-","-",'PL(Statements of Operations'!F15/'為替換算(currency conversion)'!$B$3)</f>
        <v>36.193827828911751</v>
      </c>
      <c r="G15" s="368">
        <f>IF('PL(Statements of Operations'!G15="-","-",'PL(Statements of Operations'!G15/'為替換算(currency conversion)'!$B$3)</f>
        <v>65.809420682187337</v>
      </c>
      <c r="H15" s="369">
        <f>IF('PL(Statements of Operations'!H15="-","-",'PL(Statements of Operations'!H15/'為替換算(currency conversion)'!$B$3)</f>
        <v>56.127052878541782</v>
      </c>
      <c r="I15" s="368">
        <f>IF('PL(Statements of Operations'!I15="-","-",'PL(Statements of Operations'!I15/'為替換算(currency conversion)'!$B$3)</f>
        <v>68.913553510196721</v>
      </c>
      <c r="J15" s="199">
        <f>IF('PL(Statements of Operations'!J15="-","-",'PL(Statements of Operations'!J15/'為替換算(currency conversion)'!$B$3)</f>
        <v>97.653853095109199</v>
      </c>
      <c r="K15" s="200">
        <f>IF('PL(Statements of Operations'!K15="-","-",'PL(Statements of Operations'!K15/'為替換算(currency conversion)'!$B$3)</f>
        <v>61.766829092221627</v>
      </c>
      <c r="L15" s="201">
        <f>IF('PL(Statements of Operations'!L15="-","-",'PL(Statements of Operations'!L15/'為替換算(currency conversion)'!$B$3)</f>
        <v>70.781447392167479</v>
      </c>
      <c r="M15" s="201">
        <f>IF('PL(Statements of Operations'!M15="-","-",'PL(Statements of Operations'!M15/'為替換算(currency conversion)'!$B$3)</f>
        <v>68.056307525717386</v>
      </c>
      <c r="N15" s="64">
        <f>IF('PL(Statements of Operations'!N15="-","-",'PL(Statements of Operations'!N15/'為替換算(currency conversion)'!$B$3)</f>
        <v>91.689225771521393</v>
      </c>
    </row>
    <row r="16" spans="1:15" s="53" customFormat="1" ht="18" customHeight="1">
      <c r="B16" s="367" t="s">
        <v>288</v>
      </c>
      <c r="C16" s="99" t="s">
        <v>1</v>
      </c>
      <c r="D16" s="100" t="s">
        <v>287</v>
      </c>
      <c r="E16" s="201">
        <f>IF('PL(Statements of Operations'!E16="-","-",'PL(Statements of Operations'!E16/'為替換算(currency conversion)'!$B$3)</f>
        <v>88.873849485652414</v>
      </c>
      <c r="F16" s="199">
        <f>IF('PL(Statements of Operations'!F16="-","-",'PL(Statements of Operations'!F16/'為替換算(currency conversion)'!$B$3)</f>
        <v>90.037899296155928</v>
      </c>
      <c r="G16" s="368">
        <f>IF('PL(Statements of Operations'!G16="-","-",'PL(Statements of Operations'!G16/'為替換算(currency conversion)'!$B$3)</f>
        <v>88.612163869337664</v>
      </c>
      <c r="H16" s="369">
        <f>IF('PL(Statements of Operations'!H16="-","-",'PL(Statements of Operations'!H16/'為替換算(currency conversion)'!$B$3)</f>
        <v>99.702219815917715</v>
      </c>
      <c r="I16" s="368">
        <f>IF('PL(Statements of Operations'!I16="-","-",'PL(Statements of Operations'!I16/'為替換算(currency conversion)'!$B$3)</f>
        <v>103.43800757985923</v>
      </c>
      <c r="J16" s="199">
        <f>IF('PL(Statements of Operations'!J16="-","-",'PL(Statements of Operations'!J16/'為替換算(currency conversion)'!$B$3)</f>
        <v>101.5430427720628</v>
      </c>
      <c r="K16" s="200">
        <f>IF('PL(Statements of Operations'!K16="-","-",'PL(Statements of Operations'!K16/'為替換算(currency conversion)'!$B$3)</f>
        <v>116.85616314744631</v>
      </c>
      <c r="L16" s="201">
        <f>IF('PL(Statements of Operations'!L16="-","-",'PL(Statements of Operations'!L16/'為替換算(currency conversion)'!$B$3)</f>
        <v>95.388918967695375</v>
      </c>
      <c r="M16" s="201">
        <f>IF('PL(Statements of Operations'!M16="-","-",'PL(Statements of Operations'!M16/'為替換算(currency conversion)'!$B$3)</f>
        <v>105.19761775852734</v>
      </c>
      <c r="N16" s="64">
        <f>IF('PL(Statements of Operations'!N16="-","-",'PL(Statements of Operations'!N16/'為替換算(currency conversion)'!$B$3)</f>
        <v>109.35751669373759</v>
      </c>
    </row>
    <row r="17" spans="2:14" s="53" customFormat="1" ht="18" customHeight="1">
      <c r="B17" s="367" t="s">
        <v>63</v>
      </c>
      <c r="C17" s="99" t="s">
        <v>1</v>
      </c>
      <c r="D17" s="100" t="s">
        <v>286</v>
      </c>
      <c r="E17" s="201">
        <f>IF('PL(Statements of Operations'!E17="-","-",'PL(Statements of Operations'!E17/'為替換算(currency conversion)'!$B$3)</f>
        <v>862.22703483125792</v>
      </c>
      <c r="F17" s="199">
        <f>IF('PL(Statements of Operations'!F17="-","-",'PL(Statements of Operations'!F17/'為替換算(currency conversion)'!$B$3)</f>
        <v>683.2882151236239</v>
      </c>
      <c r="G17" s="368">
        <f>IF('PL(Statements of Operations'!G17="-","-",'PL(Statements of Operations'!G17/'為替換算(currency conversion)'!$B$3)</f>
        <v>683.80256271431153</v>
      </c>
      <c r="H17" s="369">
        <f>IF('PL(Statements of Operations'!H17="-","-",'PL(Statements of Operations'!H17/'為替換算(currency conversion)'!$B$3)</f>
        <v>682.07904710341097</v>
      </c>
      <c r="I17" s="368">
        <f>IF('PL(Statements of Operations'!I17="-","-",'PL(Statements of Operations'!I17/'為替換算(currency conversion)'!$B$3)</f>
        <v>738.76556578234977</v>
      </c>
      <c r="J17" s="199">
        <f>IF('PL(Statements of Operations'!J17="-","-",'PL(Statements of Operations'!J17/'為替換算(currency conversion)'!$B$3)</f>
        <v>560.84641761414912</v>
      </c>
      <c r="K17" s="200">
        <f>IF('PL(Statements of Operations'!K17="-","-",'PL(Statements of Operations'!K17/'為替換算(currency conversion)'!$B$3)</f>
        <v>703.02292005053243</v>
      </c>
      <c r="L17" s="201">
        <f>IF('PL(Statements of Operations'!L17="-","-",'PL(Statements of Operations'!L17/'為替換算(currency conversion)'!$B$3)</f>
        <v>885.74264573181745</v>
      </c>
      <c r="M17" s="201">
        <f>IF('PL(Statements of Operations'!M17="-","-",'PL(Statements of Operations'!M17/'為替換算(currency conversion)'!$B$3)</f>
        <v>1019.6083739397221</v>
      </c>
      <c r="N17" s="64">
        <f>IF('PL(Statements of Operations'!N17="-","-",'PL(Statements of Operations'!N17/'為替換算(currency conversion)'!$B$3)</f>
        <v>1096.9409853817001</v>
      </c>
    </row>
    <row r="18" spans="2:14" s="53" customFormat="1" ht="18" customHeight="1">
      <c r="B18" s="367" t="s">
        <v>285</v>
      </c>
      <c r="C18" s="99" t="s">
        <v>1</v>
      </c>
      <c r="D18" s="100" t="s">
        <v>284</v>
      </c>
      <c r="E18" s="201" t="str">
        <f>IF('PL(Statements of Operations'!E18="-","-",'PL(Statements of Operations'!E18/'為替換算(currency conversion)'!$B$3)</f>
        <v>-</v>
      </c>
      <c r="F18" s="199">
        <f>IF('PL(Statements of Operations'!F18="-","-",'PL(Statements of Operations'!F18/'為替換算(currency conversion)'!$B$3)</f>
        <v>12.218011189316009</v>
      </c>
      <c r="G18" s="368" t="str">
        <f>IF('PL(Statements of Operations'!G18="-","-",'PL(Statements of Operations'!G18/'為替換算(currency conversion)'!$B$3)</f>
        <v>-</v>
      </c>
      <c r="H18" s="369">
        <f>IF('PL(Statements of Operations'!H18="-","-",'PL(Statements of Operations'!H18/'為替換算(currency conversion)'!$B$3)</f>
        <v>71.719906154123805</v>
      </c>
      <c r="I18" s="368" t="str">
        <f>IF('PL(Statements of Operations'!I18="-","-",'PL(Statements of Operations'!I18/'為替換算(currency conversion)'!$B$3)</f>
        <v>-</v>
      </c>
      <c r="J18" s="199" t="str">
        <f>IF('PL(Statements of Operations'!J18="-","-",'PL(Statements of Operations'!J18/'為替換算(currency conversion)'!$B$3)</f>
        <v>-</v>
      </c>
      <c r="K18" s="200" t="str">
        <f>IF('PL(Statements of Operations'!K18="-","-",'PL(Statements of Operations'!K18/'為替換算(currency conversion)'!$B$3)</f>
        <v>-</v>
      </c>
      <c r="L18" s="201">
        <f>IF('PL(Statements of Operations'!L18="-","-",'PL(Statements of Operations'!L18/'為替換算(currency conversion)'!$B$3)</f>
        <v>137.49323226854358</v>
      </c>
      <c r="M18" s="201">
        <f>IF('PL(Statements of Operations'!M18="-","-",'PL(Statements of Operations'!M18/'為替換算(currency conversion)'!$B$3)</f>
        <v>165.35823858509295</v>
      </c>
      <c r="N18" s="64" t="str">
        <f>IF('PL(Statements of Operations'!N18="-","-",'PL(Statements of Operations'!N18/'為替換算(currency conversion)'!$B$3)</f>
        <v>-</v>
      </c>
    </row>
    <row r="19" spans="2:14" s="53" customFormat="1" ht="18" customHeight="1">
      <c r="B19" s="367" t="s">
        <v>283</v>
      </c>
      <c r="C19" s="99" t="s">
        <v>1</v>
      </c>
      <c r="D19" s="100" t="s">
        <v>282</v>
      </c>
      <c r="E19" s="201">
        <f>IF('PL(Statements of Operations'!E19="-","-",'PL(Statements of Operations'!E19/'為替換算(currency conversion)'!$B$3)</f>
        <v>37.1864284425194</v>
      </c>
      <c r="F19" s="199">
        <f>IF('PL(Statements of Operations'!F19="-","-",'PL(Statements of Operations'!F19/'為替換算(currency conversion)'!$B$3)</f>
        <v>47.707994946760515</v>
      </c>
      <c r="G19" s="368">
        <f>IF('PL(Statements of Operations'!G19="-","-",'PL(Statements of Operations'!G19/'為替換算(currency conversion)'!$B$3)</f>
        <v>65.944775311315652</v>
      </c>
      <c r="H19" s="369">
        <f>IF('PL(Statements of Operations'!H19="-","-",'PL(Statements of Operations'!H19/'為替換算(currency conversion)'!$B$3)</f>
        <v>105.16152319075979</v>
      </c>
      <c r="I19" s="368">
        <f>IF('PL(Statements of Operations'!I19="-","-",'PL(Statements of Operations'!I19/'為替換算(currency conversion)'!$B$3)</f>
        <v>43.773687060097458</v>
      </c>
      <c r="J19" s="199">
        <f>IF('PL(Statements of Operations'!J19="-","-",'PL(Statements of Operations'!J19/'為替換算(currency conversion)'!$B$3)</f>
        <v>71.223605847319988</v>
      </c>
      <c r="K19" s="200">
        <f>IF('PL(Statements of Operations'!K19="-","-",'PL(Statements of Operations'!K19/'為替換算(currency conversion)'!$B$3)</f>
        <v>35.309510918606755</v>
      </c>
      <c r="L19" s="201">
        <f>IF('PL(Statements of Operations'!L19="-","-",'PL(Statements of Operations'!L19/'為替換算(currency conversion)'!$B$3)</f>
        <v>50.595560368164591</v>
      </c>
      <c r="M19" s="201">
        <f>IF('PL(Statements of Operations'!M19="-","-",'PL(Statements of Operations'!M19/'為替換算(currency conversion)'!$B$3)</f>
        <v>234.48835950189499</v>
      </c>
      <c r="N19" s="64">
        <f>IF('PL(Statements of Operations'!N19="-","-",'PL(Statements of Operations'!N19/'為替換算(currency conversion)'!$B$3)</f>
        <v>193.81880526980692</v>
      </c>
    </row>
    <row r="20" spans="2:14" s="53" customFormat="1" ht="18" customHeight="1">
      <c r="B20" s="367" t="s">
        <v>281</v>
      </c>
      <c r="C20" s="99" t="s">
        <v>1</v>
      </c>
      <c r="D20" s="100" t="s">
        <v>280</v>
      </c>
      <c r="E20" s="106">
        <f>IF('PL(Statements of Operations'!E20="-","-",'PL(Statements of Operations'!E20/'為替換算(currency conversion)'!$B$3)</f>
        <v>825.04060638873852</v>
      </c>
      <c r="F20" s="105">
        <f>IF('PL(Statements of Operations'!F20="-","-",'PL(Statements of Operations'!F20/'為替換算(currency conversion)'!$B$3)</f>
        <v>647.79823136617938</v>
      </c>
      <c r="G20" s="372">
        <f>IF('PL(Statements of Operations'!G20="-","-",'PL(Statements of Operations'!G20/'為替換算(currency conversion)'!$B$3)</f>
        <v>617.85778740299588</v>
      </c>
      <c r="H20" s="373">
        <f>IF('PL(Statements of Operations'!H20="-","-",'PL(Statements of Operations'!H20/'為替換算(currency conversion)'!$B$3)</f>
        <v>648.63743006677498</v>
      </c>
      <c r="I20" s="372">
        <f>IF('PL(Statements of Operations'!I20="-","-",'PL(Statements of Operations'!I20/'為替換算(currency conversion)'!$B$3)</f>
        <v>694.9918787222523</v>
      </c>
      <c r="J20" s="105">
        <f>IF('PL(Statements of Operations'!J20="-","-",'PL(Statements of Operations'!J20/'為替換算(currency conversion)'!$B$3)</f>
        <v>489.61378812488721</v>
      </c>
      <c r="K20" s="107">
        <f>IF('PL(Statements of Operations'!K20="-","-",'PL(Statements of Operations'!K20/'為替換算(currency conversion)'!$B$3)</f>
        <v>667.70438548998379</v>
      </c>
      <c r="L20" s="106">
        <f>IF('PL(Statements of Operations'!L20="-","-",'PL(Statements of Operations'!L20/'為替換算(currency conversion)'!$B$3)</f>
        <v>972.64934127413835</v>
      </c>
      <c r="M20" s="106">
        <f>IF('PL(Statements of Operations'!M20="-","-",'PL(Statements of Operations'!M20/'為替換算(currency conversion)'!$B$3)</f>
        <v>950.47825302292006</v>
      </c>
      <c r="N20" s="108">
        <f>IF('PL(Statements of Operations'!N20="-","-",'PL(Statements of Operations'!N20/'為替換算(currency conversion)'!$B$3)</f>
        <v>903.11315646995138</v>
      </c>
    </row>
    <row r="21" spans="2:14" s="53" customFormat="1" ht="18" customHeight="1">
      <c r="B21" s="367" t="s">
        <v>279</v>
      </c>
      <c r="C21" s="99" t="s">
        <v>1</v>
      </c>
      <c r="D21" s="100" t="s">
        <v>278</v>
      </c>
      <c r="E21" s="106">
        <f>IF('PL(Statements of Operations'!E21="-","-",'PL(Statements of Operations'!E21/'為替換算(currency conversion)'!$B$3)</f>
        <v>365.89063345966434</v>
      </c>
      <c r="F21" s="105">
        <f>IF('PL(Statements of Operations'!F21="-","-",'PL(Statements of Operations'!F21/'為替換算(currency conversion)'!$B$3)</f>
        <v>320.43854899837578</v>
      </c>
      <c r="G21" s="372">
        <f>IF('PL(Statements of Operations'!G21="-","-",'PL(Statements of Operations'!G21/'為替換算(currency conversion)'!$B$3)</f>
        <v>270.16783974011912</v>
      </c>
      <c r="H21" s="373">
        <f>IF('PL(Statements of Operations'!H21="-","-",'PL(Statements of Operations'!H21/'為替換算(currency conversion)'!$B$3)</f>
        <v>368.29994585814836</v>
      </c>
      <c r="I21" s="372">
        <f>IF('PL(Statements of Operations'!I21="-","-",'PL(Statements of Operations'!I21/'為替換算(currency conversion)'!$B$3)</f>
        <v>288.97310954701317</v>
      </c>
      <c r="J21" s="105">
        <f>IF('PL(Statements of Operations'!J21="-","-",'PL(Statements of Operations'!J21/'為替換算(currency conversion)'!$B$3)</f>
        <v>263.08428081573726</v>
      </c>
      <c r="K21" s="107">
        <f>IF('PL(Statements of Operations'!K21="-","-",'PL(Statements of Operations'!K21/'為替換算(currency conversion)'!$B$3)</f>
        <v>364.69951272333515</v>
      </c>
      <c r="L21" s="106">
        <f>IF('PL(Statements of Operations'!L21="-","-",'PL(Statements of Operations'!L21/'為替換算(currency conversion)'!$B$3)</f>
        <v>382.18733080671359</v>
      </c>
      <c r="M21" s="106">
        <f>IF('PL(Statements of Operations'!M21="-","-",'PL(Statements of Operations'!M21/'為替換算(currency conversion)'!$B$3)</f>
        <v>332.25049630030685</v>
      </c>
      <c r="N21" s="108">
        <f>IF('PL(Statements of Operations'!N21="-","-",'PL(Statements of Operations'!N21/'為替換算(currency conversion)'!$B$3)</f>
        <v>349.35932142212602</v>
      </c>
    </row>
    <row r="22" spans="2:14" s="53" customFormat="1" ht="18" customHeight="1">
      <c r="B22" s="370" t="s">
        <v>277</v>
      </c>
      <c r="C22" s="99" t="s">
        <v>1</v>
      </c>
      <c r="D22" s="100" t="s">
        <v>276</v>
      </c>
      <c r="E22" s="106">
        <f>IF('PL(Statements of Operations'!E22="-","-",'PL(Statements of Operations'!E22/'為替換算(currency conversion)'!$B$3)</f>
        <v>367.08175419599354</v>
      </c>
      <c r="F22" s="105">
        <f>IF('PL(Statements of Operations'!F22="-","-",'PL(Statements of Operations'!F22/'為替換算(currency conversion)'!$B$3)</f>
        <v>257.54376466341819</v>
      </c>
      <c r="G22" s="372">
        <f>IF('PL(Statements of Operations'!G22="-","-",'PL(Statements of Operations'!G22/'為替換算(currency conversion)'!$B$3)</f>
        <v>289.04529868254832</v>
      </c>
      <c r="H22" s="373">
        <f>IF('PL(Statements of Operations'!H22="-","-",'PL(Statements of Operations'!H22/'為替換算(currency conversion)'!$B$3)</f>
        <v>347.17560007218918</v>
      </c>
      <c r="I22" s="372">
        <f>IF('PL(Statements of Operations'!I22="-","-",'PL(Statements of Operations'!I22/'為替換算(currency conversion)'!$B$3)</f>
        <v>342.04114780725502</v>
      </c>
      <c r="J22" s="105">
        <f>IF('PL(Statements of Operations'!J22="-","-",'PL(Statements of Operations'!J22/'為替換算(currency conversion)'!$B$3)</f>
        <v>358.65367262227039</v>
      </c>
      <c r="K22" s="107">
        <f>IF('PL(Statements of Operations'!K22="-","-",'PL(Statements of Operations'!K22/'為替換算(currency conversion)'!$B$3)</f>
        <v>315.75527883053604</v>
      </c>
      <c r="L22" s="106">
        <f>IF('PL(Statements of Operations'!L22="-","-",'PL(Statements of Operations'!L22/'為替換算(currency conversion)'!$B$3)</f>
        <v>423.43439812308247</v>
      </c>
      <c r="M22" s="106">
        <f>IF('PL(Statements of Operations'!M22="-","-",'PL(Statements of Operations'!M22/'為替換算(currency conversion)'!$B$3)</f>
        <v>473.9667929976539</v>
      </c>
      <c r="N22" s="108">
        <f>IF('PL(Statements of Operations'!N22="-","-",'PL(Statements of Operations'!N22/'為替換算(currency conversion)'!$B$3)</f>
        <v>430.75257173795347</v>
      </c>
    </row>
    <row r="23" spans="2:14" s="53" customFormat="1" ht="18" customHeight="1">
      <c r="B23" s="370" t="s">
        <v>275</v>
      </c>
      <c r="C23" s="99" t="s">
        <v>1</v>
      </c>
      <c r="D23" s="100" t="s">
        <v>274</v>
      </c>
      <c r="E23" s="106">
        <f>IF('PL(Statements of Operations'!E23="-","-",'PL(Statements of Operations'!E23/'為替換算(currency conversion)'!$B$3)</f>
        <v>-1.1820970943872948</v>
      </c>
      <c r="F23" s="105">
        <f>IF('PL(Statements of Operations'!F23="-","-",'PL(Statements of Operations'!F23/'為替換算(currency conversion)'!$B$3)</f>
        <v>62.885760693015705</v>
      </c>
      <c r="G23" s="372">
        <f>IF('PL(Statements of Operations'!G23="-","-",'PL(Statements of Operations'!G23/'為替換算(currency conversion)'!$B$3)</f>
        <v>-18.877458942429165</v>
      </c>
      <c r="H23" s="373">
        <f>IF('PL(Statements of Operations'!H23="-","-",'PL(Statements of Operations'!H23/'為替換算(currency conversion)'!$B$3)</f>
        <v>21.115322144017327</v>
      </c>
      <c r="I23" s="372">
        <f>IF('PL(Statements of Operations'!I23="-","-",'PL(Statements of Operations'!I23/'為替換算(currency conversion)'!$B$3)</f>
        <v>-53.068038260241835</v>
      </c>
      <c r="J23" s="105">
        <f>IF('PL(Statements of Operations'!J23="-","-",'PL(Statements of Operations'!J23/'為替換算(currency conversion)'!$B$3)</f>
        <v>-95.569391806533119</v>
      </c>
      <c r="K23" s="107">
        <f>IF('PL(Statements of Operations'!K23="-","-",'PL(Statements of Operations'!K23/'為替換算(currency conversion)'!$B$3)</f>
        <v>48.935210250857246</v>
      </c>
      <c r="L23" s="106">
        <f>IF('PL(Statements of Operations'!L23="-","-",'PL(Statements of Operations'!L23/'為替換算(currency conversion)'!$B$3)</f>
        <v>-41.238043674427004</v>
      </c>
      <c r="M23" s="106">
        <f>IF('PL(Statements of Operations'!M23="-","-",'PL(Statements of Operations'!M23/'為替換算(currency conversion)'!$B$3)</f>
        <v>-141.71629669734705</v>
      </c>
      <c r="N23" s="108">
        <f>IF('PL(Statements of Operations'!N23="-","-",'PL(Statements of Operations'!N23/'為替換算(currency conversion)'!$B$3)</f>
        <v>-81.393250315827473</v>
      </c>
    </row>
    <row r="24" spans="2:14" s="53" customFormat="1" ht="18" customHeight="1">
      <c r="B24" s="367" t="s">
        <v>273</v>
      </c>
      <c r="C24" s="99" t="s">
        <v>1</v>
      </c>
      <c r="D24" s="100" t="s">
        <v>272</v>
      </c>
      <c r="E24" s="106" t="str">
        <f>IF('PL(Statements of Operations'!E24="-","-",'PL(Statements of Operations'!E24/'為替換算(currency conversion)'!$B$3)</f>
        <v>-</v>
      </c>
      <c r="F24" s="105" t="str">
        <f>IF('PL(Statements of Operations'!F24="-","-",'PL(Statements of Operations'!F24/'為替換算(currency conversion)'!$B$3)</f>
        <v>-</v>
      </c>
      <c r="G24" s="372">
        <f>IF('PL(Statements of Operations'!G24="-","-",'PL(Statements of Operations'!G24/'為替換算(currency conversion)'!$B$3)</f>
        <v>347.68994766287676</v>
      </c>
      <c r="H24" s="373">
        <f>IF('PL(Statements of Operations'!H24="-","-",'PL(Statements of Operations'!H24/'為替換算(currency conversion)'!$B$3)</f>
        <v>280.32846056668473</v>
      </c>
      <c r="I24" s="372">
        <f>IF('PL(Statements of Operations'!I24="-","-",'PL(Statements of Operations'!I24/'為替換算(currency conversion)'!$B$3)</f>
        <v>406.00974553329729</v>
      </c>
      <c r="J24" s="105">
        <f>IF('PL(Statements of Operations'!J24="-","-",'PL(Statements of Operations'!J24/'為替換算(currency conversion)'!$B$3)</f>
        <v>226.52048366720811</v>
      </c>
      <c r="K24" s="107">
        <f>IF('PL(Statements of Operations'!K24="-","-",'PL(Statements of Operations'!K24/'為替換算(currency conversion)'!$B$3)</f>
        <v>303.00487276664865</v>
      </c>
      <c r="L24" s="106">
        <f>IF('PL(Statements of Operations'!L24="-","-",'PL(Statements of Operations'!L24/'為替換算(currency conversion)'!$B$3)</f>
        <v>590.45298682548275</v>
      </c>
      <c r="M24" s="106">
        <f>IF('PL(Statements of Operations'!M24="-","-",'PL(Statements of Operations'!M24/'為替換算(currency conversion)'!$B$3)</f>
        <v>618.22775672261332</v>
      </c>
      <c r="N24" s="108">
        <f>IF('PL(Statements of Operations'!N24="-","-",'PL(Statements of Operations'!N24/'為替換算(currency conversion)'!$B$3)</f>
        <v>553.75383504782531</v>
      </c>
    </row>
    <row r="25" spans="2:14" s="53" customFormat="1" ht="18" customHeight="1">
      <c r="B25" s="374" t="s">
        <v>271</v>
      </c>
      <c r="C25" s="99" t="s">
        <v>1</v>
      </c>
      <c r="D25" s="375" t="s">
        <v>426</v>
      </c>
      <c r="E25" s="106">
        <f>IF('PL(Statements of Operations'!E25="-","-",'PL(Statements of Operations'!E25/'為替換算(currency conversion)'!$B$3)</f>
        <v>436.38332430969143</v>
      </c>
      <c r="F25" s="105">
        <f>IF('PL(Statements of Operations'!F25="-","-",'PL(Statements of Operations'!F25/'為替換算(currency conversion)'!$B$3)</f>
        <v>321.8011189316008</v>
      </c>
      <c r="G25" s="372">
        <f>IF('PL(Statements of Operations'!G25="-","-",'PL(Statements of Operations'!G25/'為替換算(currency conversion)'!$B$3)</f>
        <v>336.69915177765751</v>
      </c>
      <c r="H25" s="373">
        <f>IF('PL(Statements of Operations'!H25="-","-",'PL(Statements of Operations'!H25/'為替換算(currency conversion)'!$B$3)</f>
        <v>274.73380256271435</v>
      </c>
      <c r="I25" s="372">
        <f>IF('PL(Statements of Operations'!I25="-","-",'PL(Statements of Operations'!I25/'為替換算(currency conversion)'!$B$3)</f>
        <v>392.68182638512906</v>
      </c>
      <c r="J25" s="105">
        <f>IF('PL(Statements of Operations'!J25="-","-",'PL(Statements of Operations'!J25/'為替換算(currency conversion)'!$B$3)</f>
        <v>210.13354990073995</v>
      </c>
      <c r="K25" s="107">
        <f>IF('PL(Statements of Operations'!K25="-","-",'PL(Statements of Operations'!K25/'為替換算(currency conversion)'!$B$3)</f>
        <v>290.05594658003974</v>
      </c>
      <c r="L25" s="106">
        <f>IF('PL(Statements of Operations'!L25="-","-",'PL(Statements of Operations'!L25/'為替換算(currency conversion)'!$B$3)</f>
        <v>571.85526078325211</v>
      </c>
      <c r="M25" s="106">
        <f>IF('PL(Statements of Operations'!M25="-","-",'PL(Statements of Operations'!M25/'為替換算(currency conversion)'!$B$3)</f>
        <v>592.72694459483853</v>
      </c>
      <c r="N25" s="108">
        <f>IF('PL(Statements of Operations'!N25="-","-",'PL(Statements of Operations'!N25/'為替換算(currency conversion)'!$B$3)</f>
        <v>524.93232268543591</v>
      </c>
    </row>
    <row r="26" spans="2:14" s="53" customFormat="1" ht="34.5" customHeight="1" thickBot="1">
      <c r="B26" s="376" t="s">
        <v>270</v>
      </c>
      <c r="C26" s="377" t="s">
        <v>1</v>
      </c>
      <c r="D26" s="378" t="s">
        <v>269</v>
      </c>
      <c r="E26" s="379">
        <f>IF('PL(Statements of Operations'!E26="-","-",'PL(Statements of Operations'!E26/'為替換算(currency conversion)'!$B$3)</f>
        <v>22.748601335499007</v>
      </c>
      <c r="F26" s="380">
        <f>IF('PL(Statements of Operations'!F26="-","-",'PL(Statements of Operations'!F26/'為替換算(currency conversion)'!$B$3)</f>
        <v>5.5495397942609639</v>
      </c>
      <c r="G26" s="381">
        <f>IF('PL(Statements of Operations'!G26="-","-",'PL(Statements of Operations'!G26/'為替換算(currency conversion)'!$B$3)</f>
        <v>10.981772243277387</v>
      </c>
      <c r="H26" s="382">
        <f>IF('PL(Statements of Operations'!H26="-","-",'PL(Statements of Operations'!H26/'為替換算(currency conversion)'!$B$3)</f>
        <v>5.5946580039704026</v>
      </c>
      <c r="I26" s="381">
        <f>IF('PL(Statements of Operations'!I26="-","-",'PL(Statements of Operations'!I26/'為替換算(currency conversion)'!$B$3)</f>
        <v>13.327919148168201</v>
      </c>
      <c r="J26" s="380">
        <f>IF('PL(Statements of Operations'!J26="-","-",'PL(Statements of Operations'!J26/'為替換算(currency conversion)'!$B$3)</f>
        <v>16.386933766468147</v>
      </c>
      <c r="K26" s="383">
        <f>IF('PL(Statements of Operations'!K26="-","-",'PL(Statements of Operations'!K26/'為替換算(currency conversion)'!$B$3)</f>
        <v>12.939902544667028</v>
      </c>
      <c r="L26" s="379">
        <f>IF('PL(Statements of Operations'!L26="-","-",'PL(Statements of Operations'!L26/'為替換算(currency conversion)'!$B$3)</f>
        <v>18.597726042230647</v>
      </c>
      <c r="M26" s="379">
        <f>IF('PL(Statements of Operations'!M26="-","-",'PL(Statements of Operations'!M26/'為替換算(currency conversion)'!$B$3)</f>
        <v>25.491788485832885</v>
      </c>
      <c r="N26" s="384">
        <f>IF('PL(Statements of Operations'!N26="-","-",'PL(Statements of Operations'!N26/'為替換算(currency conversion)'!$B$3)</f>
        <v>28.821512362389463</v>
      </c>
    </row>
  </sheetData>
  <phoneticPr fontId="9"/>
  <printOptions horizontalCentered="1"/>
  <pageMargins left="0.39370078740157483" right="0.39370078740157483" top="0.39370078740157483" bottom="0.39370078740157483" header="0.19685039370078741" footer="0.19685039370078741"/>
  <pageSetup paperSize="9" scale="65" orientation="landscape" r:id="rId1"/>
  <headerFooter alignWithMargins="0">
    <oddFooter>&amp;LNTT DATA CORPORATION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showGridLines="0" view="pageBreakPreview" zoomScale="75" zoomScaleNormal="75" zoomScaleSheetLayoutView="75" workbookViewId="0">
      <pane xSplit="6" ySplit="6" topLeftCell="G7" activePane="bottomRight" state="frozen"/>
      <selection activeCell="M43" sqref="M43"/>
      <selection pane="topRight" activeCell="M43" sqref="M43"/>
      <selection pane="bottomLeft" activeCell="M43" sqref="M43"/>
      <selection pane="bottomRight" activeCell="M43" sqref="M43"/>
    </sheetView>
  </sheetViews>
  <sheetFormatPr defaultColWidth="13" defaultRowHeight="14.25"/>
  <cols>
    <col min="1" max="2" width="2" style="1" customWidth="1"/>
    <col min="3" max="3" width="3.5" style="1" customWidth="1"/>
    <col min="4" max="4" width="40.125" style="1" customWidth="1"/>
    <col min="5" max="5" width="1.625" style="1" customWidth="1"/>
    <col min="6" max="6" width="39.5" style="1" customWidth="1"/>
    <col min="7" max="8" width="11.25" style="43" bestFit="1" customWidth="1"/>
    <col min="9" max="13" width="11" style="43" customWidth="1"/>
    <col min="14" max="16" width="11" style="1" customWidth="1"/>
    <col min="17" max="247" width="13" style="1"/>
    <col min="248" max="248" width="3.875" style="1" customWidth="1"/>
    <col min="249" max="249" width="3.5" style="1" customWidth="1"/>
    <col min="250" max="250" width="40.125" style="1" customWidth="1"/>
    <col min="251" max="251" width="1.625" style="1" customWidth="1"/>
    <col min="252" max="252" width="39.5" style="1" customWidth="1"/>
    <col min="253" max="253" width="0" style="1" hidden="1" customWidth="1"/>
    <col min="254" max="254" width="11.25" style="1" bestFit="1" customWidth="1"/>
    <col min="255" max="255" width="11.125" style="1" bestFit="1" customWidth="1"/>
    <col min="256" max="256" width="11" style="1" customWidth="1"/>
    <col min="257" max="259" width="11.25" style="1" bestFit="1" customWidth="1"/>
    <col min="260" max="265" width="11" style="1" customWidth="1"/>
    <col min="266" max="503" width="13" style="1"/>
    <col min="504" max="504" width="3.875" style="1" customWidth="1"/>
    <col min="505" max="505" width="3.5" style="1" customWidth="1"/>
    <col min="506" max="506" width="40.125" style="1" customWidth="1"/>
    <col min="507" max="507" width="1.625" style="1" customWidth="1"/>
    <col min="508" max="508" width="39.5" style="1" customWidth="1"/>
    <col min="509" max="509" width="0" style="1" hidden="1" customWidth="1"/>
    <col min="510" max="510" width="11.25" style="1" bestFit="1" customWidth="1"/>
    <col min="511" max="511" width="11.125" style="1" bestFit="1" customWidth="1"/>
    <col min="512" max="512" width="11" style="1" customWidth="1"/>
    <col min="513" max="515" width="11.25" style="1" bestFit="1" customWidth="1"/>
    <col min="516" max="521" width="11" style="1" customWidth="1"/>
    <col min="522" max="759" width="13" style="1"/>
    <col min="760" max="760" width="3.875" style="1" customWidth="1"/>
    <col min="761" max="761" width="3.5" style="1" customWidth="1"/>
    <col min="762" max="762" width="40.125" style="1" customWidth="1"/>
    <col min="763" max="763" width="1.625" style="1" customWidth="1"/>
    <col min="764" max="764" width="39.5" style="1" customWidth="1"/>
    <col min="765" max="765" width="0" style="1" hidden="1" customWidth="1"/>
    <col min="766" max="766" width="11.25" style="1" bestFit="1" customWidth="1"/>
    <col min="767" max="767" width="11.125" style="1" bestFit="1" customWidth="1"/>
    <col min="768" max="768" width="11" style="1" customWidth="1"/>
    <col min="769" max="771" width="11.25" style="1" bestFit="1" customWidth="1"/>
    <col min="772" max="777" width="11" style="1" customWidth="1"/>
    <col min="778" max="1015" width="13" style="1"/>
    <col min="1016" max="1016" width="3.875" style="1" customWidth="1"/>
    <col min="1017" max="1017" width="3.5" style="1" customWidth="1"/>
    <col min="1018" max="1018" width="40.125" style="1" customWidth="1"/>
    <col min="1019" max="1019" width="1.625" style="1" customWidth="1"/>
    <col min="1020" max="1020" width="39.5" style="1" customWidth="1"/>
    <col min="1021" max="1021" width="0" style="1" hidden="1" customWidth="1"/>
    <col min="1022" max="1022" width="11.25" style="1" bestFit="1" customWidth="1"/>
    <col min="1023" max="1023" width="11.125" style="1" bestFit="1" customWidth="1"/>
    <col min="1024" max="1024" width="11" style="1" customWidth="1"/>
    <col min="1025" max="1027" width="11.25" style="1" bestFit="1" customWidth="1"/>
    <col min="1028" max="1033" width="11" style="1" customWidth="1"/>
    <col min="1034" max="1271" width="13" style="1"/>
    <col min="1272" max="1272" width="3.875" style="1" customWidth="1"/>
    <col min="1273" max="1273" width="3.5" style="1" customWidth="1"/>
    <col min="1274" max="1274" width="40.125" style="1" customWidth="1"/>
    <col min="1275" max="1275" width="1.625" style="1" customWidth="1"/>
    <col min="1276" max="1276" width="39.5" style="1" customWidth="1"/>
    <col min="1277" max="1277" width="0" style="1" hidden="1" customWidth="1"/>
    <col min="1278" max="1278" width="11.25" style="1" bestFit="1" customWidth="1"/>
    <col min="1279" max="1279" width="11.125" style="1" bestFit="1" customWidth="1"/>
    <col min="1280" max="1280" width="11" style="1" customWidth="1"/>
    <col min="1281" max="1283" width="11.25" style="1" bestFit="1" customWidth="1"/>
    <col min="1284" max="1289" width="11" style="1" customWidth="1"/>
    <col min="1290" max="1527" width="13" style="1"/>
    <col min="1528" max="1528" width="3.875" style="1" customWidth="1"/>
    <col min="1529" max="1529" width="3.5" style="1" customWidth="1"/>
    <col min="1530" max="1530" width="40.125" style="1" customWidth="1"/>
    <col min="1531" max="1531" width="1.625" style="1" customWidth="1"/>
    <col min="1532" max="1532" width="39.5" style="1" customWidth="1"/>
    <col min="1533" max="1533" width="0" style="1" hidden="1" customWidth="1"/>
    <col min="1534" max="1534" width="11.25" style="1" bestFit="1" customWidth="1"/>
    <col min="1535" max="1535" width="11.125" style="1" bestFit="1" customWidth="1"/>
    <col min="1536" max="1536" width="11" style="1" customWidth="1"/>
    <col min="1537" max="1539" width="11.25" style="1" bestFit="1" customWidth="1"/>
    <col min="1540" max="1545" width="11" style="1" customWidth="1"/>
    <col min="1546" max="1783" width="13" style="1"/>
    <col min="1784" max="1784" width="3.875" style="1" customWidth="1"/>
    <col min="1785" max="1785" width="3.5" style="1" customWidth="1"/>
    <col min="1786" max="1786" width="40.125" style="1" customWidth="1"/>
    <col min="1787" max="1787" width="1.625" style="1" customWidth="1"/>
    <col min="1788" max="1788" width="39.5" style="1" customWidth="1"/>
    <col min="1789" max="1789" width="0" style="1" hidden="1" customWidth="1"/>
    <col min="1790" max="1790" width="11.25" style="1" bestFit="1" customWidth="1"/>
    <col min="1791" max="1791" width="11.125" style="1" bestFit="1" customWidth="1"/>
    <col min="1792" max="1792" width="11" style="1" customWidth="1"/>
    <col min="1793" max="1795" width="11.25" style="1" bestFit="1" customWidth="1"/>
    <col min="1796" max="1801" width="11" style="1" customWidth="1"/>
    <col min="1802" max="2039" width="13" style="1"/>
    <col min="2040" max="2040" width="3.875" style="1" customWidth="1"/>
    <col min="2041" max="2041" width="3.5" style="1" customWidth="1"/>
    <col min="2042" max="2042" width="40.125" style="1" customWidth="1"/>
    <col min="2043" max="2043" width="1.625" style="1" customWidth="1"/>
    <col min="2044" max="2044" width="39.5" style="1" customWidth="1"/>
    <col min="2045" max="2045" width="0" style="1" hidden="1" customWidth="1"/>
    <col min="2046" max="2046" width="11.25" style="1" bestFit="1" customWidth="1"/>
    <col min="2047" max="2047" width="11.125" style="1" bestFit="1" customWidth="1"/>
    <col min="2048" max="2048" width="11" style="1" customWidth="1"/>
    <col min="2049" max="2051" width="11.25" style="1" bestFit="1" customWidth="1"/>
    <col min="2052" max="2057" width="11" style="1" customWidth="1"/>
    <col min="2058" max="2295" width="13" style="1"/>
    <col min="2296" max="2296" width="3.875" style="1" customWidth="1"/>
    <col min="2297" max="2297" width="3.5" style="1" customWidth="1"/>
    <col min="2298" max="2298" width="40.125" style="1" customWidth="1"/>
    <col min="2299" max="2299" width="1.625" style="1" customWidth="1"/>
    <col min="2300" max="2300" width="39.5" style="1" customWidth="1"/>
    <col min="2301" max="2301" width="0" style="1" hidden="1" customWidth="1"/>
    <col min="2302" max="2302" width="11.25" style="1" bestFit="1" customWidth="1"/>
    <col min="2303" max="2303" width="11.125" style="1" bestFit="1" customWidth="1"/>
    <col min="2304" max="2304" width="11" style="1" customWidth="1"/>
    <col min="2305" max="2307" width="11.25" style="1" bestFit="1" customWidth="1"/>
    <col min="2308" max="2313" width="11" style="1" customWidth="1"/>
    <col min="2314" max="2551" width="13" style="1"/>
    <col min="2552" max="2552" width="3.875" style="1" customWidth="1"/>
    <col min="2553" max="2553" width="3.5" style="1" customWidth="1"/>
    <col min="2554" max="2554" width="40.125" style="1" customWidth="1"/>
    <col min="2555" max="2555" width="1.625" style="1" customWidth="1"/>
    <col min="2556" max="2556" width="39.5" style="1" customWidth="1"/>
    <col min="2557" max="2557" width="0" style="1" hidden="1" customWidth="1"/>
    <col min="2558" max="2558" width="11.25" style="1" bestFit="1" customWidth="1"/>
    <col min="2559" max="2559" width="11.125" style="1" bestFit="1" customWidth="1"/>
    <col min="2560" max="2560" width="11" style="1" customWidth="1"/>
    <col min="2561" max="2563" width="11.25" style="1" bestFit="1" customWidth="1"/>
    <col min="2564" max="2569" width="11" style="1" customWidth="1"/>
    <col min="2570" max="2807" width="13" style="1"/>
    <col min="2808" max="2808" width="3.875" style="1" customWidth="1"/>
    <col min="2809" max="2809" width="3.5" style="1" customWidth="1"/>
    <col min="2810" max="2810" width="40.125" style="1" customWidth="1"/>
    <col min="2811" max="2811" width="1.625" style="1" customWidth="1"/>
    <col min="2812" max="2812" width="39.5" style="1" customWidth="1"/>
    <col min="2813" max="2813" width="0" style="1" hidden="1" customWidth="1"/>
    <col min="2814" max="2814" width="11.25" style="1" bestFit="1" customWidth="1"/>
    <col min="2815" max="2815" width="11.125" style="1" bestFit="1" customWidth="1"/>
    <col min="2816" max="2816" width="11" style="1" customWidth="1"/>
    <col min="2817" max="2819" width="11.25" style="1" bestFit="1" customWidth="1"/>
    <col min="2820" max="2825" width="11" style="1" customWidth="1"/>
    <col min="2826" max="3063" width="13" style="1"/>
    <col min="3064" max="3064" width="3.875" style="1" customWidth="1"/>
    <col min="3065" max="3065" width="3.5" style="1" customWidth="1"/>
    <col min="3066" max="3066" width="40.125" style="1" customWidth="1"/>
    <col min="3067" max="3067" width="1.625" style="1" customWidth="1"/>
    <col min="3068" max="3068" width="39.5" style="1" customWidth="1"/>
    <col min="3069" max="3069" width="0" style="1" hidden="1" customWidth="1"/>
    <col min="3070" max="3070" width="11.25" style="1" bestFit="1" customWidth="1"/>
    <col min="3071" max="3071" width="11.125" style="1" bestFit="1" customWidth="1"/>
    <col min="3072" max="3072" width="11" style="1" customWidth="1"/>
    <col min="3073" max="3075" width="11.25" style="1" bestFit="1" customWidth="1"/>
    <col min="3076" max="3081" width="11" style="1" customWidth="1"/>
    <col min="3082" max="3319" width="13" style="1"/>
    <col min="3320" max="3320" width="3.875" style="1" customWidth="1"/>
    <col min="3321" max="3321" width="3.5" style="1" customWidth="1"/>
    <col min="3322" max="3322" width="40.125" style="1" customWidth="1"/>
    <col min="3323" max="3323" width="1.625" style="1" customWidth="1"/>
    <col min="3324" max="3324" width="39.5" style="1" customWidth="1"/>
    <col min="3325" max="3325" width="0" style="1" hidden="1" customWidth="1"/>
    <col min="3326" max="3326" width="11.25" style="1" bestFit="1" customWidth="1"/>
    <col min="3327" max="3327" width="11.125" style="1" bestFit="1" customWidth="1"/>
    <col min="3328" max="3328" width="11" style="1" customWidth="1"/>
    <col min="3329" max="3331" width="11.25" style="1" bestFit="1" customWidth="1"/>
    <col min="3332" max="3337" width="11" style="1" customWidth="1"/>
    <col min="3338" max="3575" width="13" style="1"/>
    <col min="3576" max="3576" width="3.875" style="1" customWidth="1"/>
    <col min="3577" max="3577" width="3.5" style="1" customWidth="1"/>
    <col min="3578" max="3578" width="40.125" style="1" customWidth="1"/>
    <col min="3579" max="3579" width="1.625" style="1" customWidth="1"/>
    <col min="3580" max="3580" width="39.5" style="1" customWidth="1"/>
    <col min="3581" max="3581" width="0" style="1" hidden="1" customWidth="1"/>
    <col min="3582" max="3582" width="11.25" style="1" bestFit="1" customWidth="1"/>
    <col min="3583" max="3583" width="11.125" style="1" bestFit="1" customWidth="1"/>
    <col min="3584" max="3584" width="11" style="1" customWidth="1"/>
    <col min="3585" max="3587" width="11.25" style="1" bestFit="1" customWidth="1"/>
    <col min="3588" max="3593" width="11" style="1" customWidth="1"/>
    <col min="3594" max="3831" width="13" style="1"/>
    <col min="3832" max="3832" width="3.875" style="1" customWidth="1"/>
    <col min="3833" max="3833" width="3.5" style="1" customWidth="1"/>
    <col min="3834" max="3834" width="40.125" style="1" customWidth="1"/>
    <col min="3835" max="3835" width="1.625" style="1" customWidth="1"/>
    <col min="3836" max="3836" width="39.5" style="1" customWidth="1"/>
    <col min="3837" max="3837" width="0" style="1" hidden="1" customWidth="1"/>
    <col min="3838" max="3838" width="11.25" style="1" bestFit="1" customWidth="1"/>
    <col min="3839" max="3839" width="11.125" style="1" bestFit="1" customWidth="1"/>
    <col min="3840" max="3840" width="11" style="1" customWidth="1"/>
    <col min="3841" max="3843" width="11.25" style="1" bestFit="1" customWidth="1"/>
    <col min="3844" max="3849" width="11" style="1" customWidth="1"/>
    <col min="3850" max="4087" width="13" style="1"/>
    <col min="4088" max="4088" width="3.875" style="1" customWidth="1"/>
    <col min="4089" max="4089" width="3.5" style="1" customWidth="1"/>
    <col min="4090" max="4090" width="40.125" style="1" customWidth="1"/>
    <col min="4091" max="4091" width="1.625" style="1" customWidth="1"/>
    <col min="4092" max="4092" width="39.5" style="1" customWidth="1"/>
    <col min="4093" max="4093" width="0" style="1" hidden="1" customWidth="1"/>
    <col min="4094" max="4094" width="11.25" style="1" bestFit="1" customWidth="1"/>
    <col min="4095" max="4095" width="11.125" style="1" bestFit="1" customWidth="1"/>
    <col min="4096" max="4096" width="11" style="1" customWidth="1"/>
    <col min="4097" max="4099" width="11.25" style="1" bestFit="1" customWidth="1"/>
    <col min="4100" max="4105" width="11" style="1" customWidth="1"/>
    <col min="4106" max="4343" width="13" style="1"/>
    <col min="4344" max="4344" width="3.875" style="1" customWidth="1"/>
    <col min="4345" max="4345" width="3.5" style="1" customWidth="1"/>
    <col min="4346" max="4346" width="40.125" style="1" customWidth="1"/>
    <col min="4347" max="4347" width="1.625" style="1" customWidth="1"/>
    <col min="4348" max="4348" width="39.5" style="1" customWidth="1"/>
    <col min="4349" max="4349" width="0" style="1" hidden="1" customWidth="1"/>
    <col min="4350" max="4350" width="11.25" style="1" bestFit="1" customWidth="1"/>
    <col min="4351" max="4351" width="11.125" style="1" bestFit="1" customWidth="1"/>
    <col min="4352" max="4352" width="11" style="1" customWidth="1"/>
    <col min="4353" max="4355" width="11.25" style="1" bestFit="1" customWidth="1"/>
    <col min="4356" max="4361" width="11" style="1" customWidth="1"/>
    <col min="4362" max="4599" width="13" style="1"/>
    <col min="4600" max="4600" width="3.875" style="1" customWidth="1"/>
    <col min="4601" max="4601" width="3.5" style="1" customWidth="1"/>
    <col min="4602" max="4602" width="40.125" style="1" customWidth="1"/>
    <col min="4603" max="4603" width="1.625" style="1" customWidth="1"/>
    <col min="4604" max="4604" width="39.5" style="1" customWidth="1"/>
    <col min="4605" max="4605" width="0" style="1" hidden="1" customWidth="1"/>
    <col min="4606" max="4606" width="11.25" style="1" bestFit="1" customWidth="1"/>
    <col min="4607" max="4607" width="11.125" style="1" bestFit="1" customWidth="1"/>
    <col min="4608" max="4608" width="11" style="1" customWidth="1"/>
    <col min="4609" max="4611" width="11.25" style="1" bestFit="1" customWidth="1"/>
    <col min="4612" max="4617" width="11" style="1" customWidth="1"/>
    <col min="4618" max="4855" width="13" style="1"/>
    <col min="4856" max="4856" width="3.875" style="1" customWidth="1"/>
    <col min="4857" max="4857" width="3.5" style="1" customWidth="1"/>
    <col min="4858" max="4858" width="40.125" style="1" customWidth="1"/>
    <col min="4859" max="4859" width="1.625" style="1" customWidth="1"/>
    <col min="4860" max="4860" width="39.5" style="1" customWidth="1"/>
    <col min="4861" max="4861" width="0" style="1" hidden="1" customWidth="1"/>
    <col min="4862" max="4862" width="11.25" style="1" bestFit="1" customWidth="1"/>
    <col min="4863" max="4863" width="11.125" style="1" bestFit="1" customWidth="1"/>
    <col min="4864" max="4864" width="11" style="1" customWidth="1"/>
    <col min="4865" max="4867" width="11.25" style="1" bestFit="1" customWidth="1"/>
    <col min="4868" max="4873" width="11" style="1" customWidth="1"/>
    <col min="4874" max="5111" width="13" style="1"/>
    <col min="5112" max="5112" width="3.875" style="1" customWidth="1"/>
    <col min="5113" max="5113" width="3.5" style="1" customWidth="1"/>
    <col min="5114" max="5114" width="40.125" style="1" customWidth="1"/>
    <col min="5115" max="5115" width="1.625" style="1" customWidth="1"/>
    <col min="5116" max="5116" width="39.5" style="1" customWidth="1"/>
    <col min="5117" max="5117" width="0" style="1" hidden="1" customWidth="1"/>
    <col min="5118" max="5118" width="11.25" style="1" bestFit="1" customWidth="1"/>
    <col min="5119" max="5119" width="11.125" style="1" bestFit="1" customWidth="1"/>
    <col min="5120" max="5120" width="11" style="1" customWidth="1"/>
    <col min="5121" max="5123" width="11.25" style="1" bestFit="1" customWidth="1"/>
    <col min="5124" max="5129" width="11" style="1" customWidth="1"/>
    <col min="5130" max="5367" width="13" style="1"/>
    <col min="5368" max="5368" width="3.875" style="1" customWidth="1"/>
    <col min="5369" max="5369" width="3.5" style="1" customWidth="1"/>
    <col min="5370" max="5370" width="40.125" style="1" customWidth="1"/>
    <col min="5371" max="5371" width="1.625" style="1" customWidth="1"/>
    <col min="5372" max="5372" width="39.5" style="1" customWidth="1"/>
    <col min="5373" max="5373" width="0" style="1" hidden="1" customWidth="1"/>
    <col min="5374" max="5374" width="11.25" style="1" bestFit="1" customWidth="1"/>
    <col min="5375" max="5375" width="11.125" style="1" bestFit="1" customWidth="1"/>
    <col min="5376" max="5376" width="11" style="1" customWidth="1"/>
    <col min="5377" max="5379" width="11.25" style="1" bestFit="1" customWidth="1"/>
    <col min="5380" max="5385" width="11" style="1" customWidth="1"/>
    <col min="5386" max="5623" width="13" style="1"/>
    <col min="5624" max="5624" width="3.875" style="1" customWidth="1"/>
    <col min="5625" max="5625" width="3.5" style="1" customWidth="1"/>
    <col min="5626" max="5626" width="40.125" style="1" customWidth="1"/>
    <col min="5627" max="5627" width="1.625" style="1" customWidth="1"/>
    <col min="5628" max="5628" width="39.5" style="1" customWidth="1"/>
    <col min="5629" max="5629" width="0" style="1" hidden="1" customWidth="1"/>
    <col min="5630" max="5630" width="11.25" style="1" bestFit="1" customWidth="1"/>
    <col min="5631" max="5631" width="11.125" style="1" bestFit="1" customWidth="1"/>
    <col min="5632" max="5632" width="11" style="1" customWidth="1"/>
    <col min="5633" max="5635" width="11.25" style="1" bestFit="1" customWidth="1"/>
    <col min="5636" max="5641" width="11" style="1" customWidth="1"/>
    <col min="5642" max="5879" width="13" style="1"/>
    <col min="5880" max="5880" width="3.875" style="1" customWidth="1"/>
    <col min="5881" max="5881" width="3.5" style="1" customWidth="1"/>
    <col min="5882" max="5882" width="40.125" style="1" customWidth="1"/>
    <col min="5883" max="5883" width="1.625" style="1" customWidth="1"/>
    <col min="5884" max="5884" width="39.5" style="1" customWidth="1"/>
    <col min="5885" max="5885" width="0" style="1" hidden="1" customWidth="1"/>
    <col min="5886" max="5886" width="11.25" style="1" bestFit="1" customWidth="1"/>
    <col min="5887" max="5887" width="11.125" style="1" bestFit="1" customWidth="1"/>
    <col min="5888" max="5888" width="11" style="1" customWidth="1"/>
    <col min="5889" max="5891" width="11.25" style="1" bestFit="1" customWidth="1"/>
    <col min="5892" max="5897" width="11" style="1" customWidth="1"/>
    <col min="5898" max="6135" width="13" style="1"/>
    <col min="6136" max="6136" width="3.875" style="1" customWidth="1"/>
    <col min="6137" max="6137" width="3.5" style="1" customWidth="1"/>
    <col min="6138" max="6138" width="40.125" style="1" customWidth="1"/>
    <col min="6139" max="6139" width="1.625" style="1" customWidth="1"/>
    <col min="6140" max="6140" width="39.5" style="1" customWidth="1"/>
    <col min="6141" max="6141" width="0" style="1" hidden="1" customWidth="1"/>
    <col min="6142" max="6142" width="11.25" style="1" bestFit="1" customWidth="1"/>
    <col min="6143" max="6143" width="11.125" style="1" bestFit="1" customWidth="1"/>
    <col min="6144" max="6144" width="11" style="1" customWidth="1"/>
    <col min="6145" max="6147" width="11.25" style="1" bestFit="1" customWidth="1"/>
    <col min="6148" max="6153" width="11" style="1" customWidth="1"/>
    <col min="6154" max="6391" width="13" style="1"/>
    <col min="6392" max="6392" width="3.875" style="1" customWidth="1"/>
    <col min="6393" max="6393" width="3.5" style="1" customWidth="1"/>
    <col min="6394" max="6394" width="40.125" style="1" customWidth="1"/>
    <col min="6395" max="6395" width="1.625" style="1" customWidth="1"/>
    <col min="6396" max="6396" width="39.5" style="1" customWidth="1"/>
    <col min="6397" max="6397" width="0" style="1" hidden="1" customWidth="1"/>
    <col min="6398" max="6398" width="11.25" style="1" bestFit="1" customWidth="1"/>
    <col min="6399" max="6399" width="11.125" style="1" bestFit="1" customWidth="1"/>
    <col min="6400" max="6400" width="11" style="1" customWidth="1"/>
    <col min="6401" max="6403" width="11.25" style="1" bestFit="1" customWidth="1"/>
    <col min="6404" max="6409" width="11" style="1" customWidth="1"/>
    <col min="6410" max="6647" width="13" style="1"/>
    <col min="6648" max="6648" width="3.875" style="1" customWidth="1"/>
    <col min="6649" max="6649" width="3.5" style="1" customWidth="1"/>
    <col min="6650" max="6650" width="40.125" style="1" customWidth="1"/>
    <col min="6651" max="6651" width="1.625" style="1" customWidth="1"/>
    <col min="6652" max="6652" width="39.5" style="1" customWidth="1"/>
    <col min="6653" max="6653" width="0" style="1" hidden="1" customWidth="1"/>
    <col min="6654" max="6654" width="11.25" style="1" bestFit="1" customWidth="1"/>
    <col min="6655" max="6655" width="11.125" style="1" bestFit="1" customWidth="1"/>
    <col min="6656" max="6656" width="11" style="1" customWidth="1"/>
    <col min="6657" max="6659" width="11.25" style="1" bestFit="1" customWidth="1"/>
    <col min="6660" max="6665" width="11" style="1" customWidth="1"/>
    <col min="6666" max="6903" width="13" style="1"/>
    <col min="6904" max="6904" width="3.875" style="1" customWidth="1"/>
    <col min="6905" max="6905" width="3.5" style="1" customWidth="1"/>
    <col min="6906" max="6906" width="40.125" style="1" customWidth="1"/>
    <col min="6907" max="6907" width="1.625" style="1" customWidth="1"/>
    <col min="6908" max="6908" width="39.5" style="1" customWidth="1"/>
    <col min="6909" max="6909" width="0" style="1" hidden="1" customWidth="1"/>
    <col min="6910" max="6910" width="11.25" style="1" bestFit="1" customWidth="1"/>
    <col min="6911" max="6911" width="11.125" style="1" bestFit="1" customWidth="1"/>
    <col min="6912" max="6912" width="11" style="1" customWidth="1"/>
    <col min="6913" max="6915" width="11.25" style="1" bestFit="1" customWidth="1"/>
    <col min="6916" max="6921" width="11" style="1" customWidth="1"/>
    <col min="6922" max="7159" width="13" style="1"/>
    <col min="7160" max="7160" width="3.875" style="1" customWidth="1"/>
    <col min="7161" max="7161" width="3.5" style="1" customWidth="1"/>
    <col min="7162" max="7162" width="40.125" style="1" customWidth="1"/>
    <col min="7163" max="7163" width="1.625" style="1" customWidth="1"/>
    <col min="7164" max="7164" width="39.5" style="1" customWidth="1"/>
    <col min="7165" max="7165" width="0" style="1" hidden="1" customWidth="1"/>
    <col min="7166" max="7166" width="11.25" style="1" bestFit="1" customWidth="1"/>
    <col min="7167" max="7167" width="11.125" style="1" bestFit="1" customWidth="1"/>
    <col min="7168" max="7168" width="11" style="1" customWidth="1"/>
    <col min="7169" max="7171" width="11.25" style="1" bestFit="1" customWidth="1"/>
    <col min="7172" max="7177" width="11" style="1" customWidth="1"/>
    <col min="7178" max="7415" width="13" style="1"/>
    <col min="7416" max="7416" width="3.875" style="1" customWidth="1"/>
    <col min="7417" max="7417" width="3.5" style="1" customWidth="1"/>
    <col min="7418" max="7418" width="40.125" style="1" customWidth="1"/>
    <col min="7419" max="7419" width="1.625" style="1" customWidth="1"/>
    <col min="7420" max="7420" width="39.5" style="1" customWidth="1"/>
    <col min="7421" max="7421" width="0" style="1" hidden="1" customWidth="1"/>
    <col min="7422" max="7422" width="11.25" style="1" bestFit="1" customWidth="1"/>
    <col min="7423" max="7423" width="11.125" style="1" bestFit="1" customWidth="1"/>
    <col min="7424" max="7424" width="11" style="1" customWidth="1"/>
    <col min="7425" max="7427" width="11.25" style="1" bestFit="1" customWidth="1"/>
    <col min="7428" max="7433" width="11" style="1" customWidth="1"/>
    <col min="7434" max="7671" width="13" style="1"/>
    <col min="7672" max="7672" width="3.875" style="1" customWidth="1"/>
    <col min="7673" max="7673" width="3.5" style="1" customWidth="1"/>
    <col min="7674" max="7674" width="40.125" style="1" customWidth="1"/>
    <col min="7675" max="7675" width="1.625" style="1" customWidth="1"/>
    <col min="7676" max="7676" width="39.5" style="1" customWidth="1"/>
    <col min="7677" max="7677" width="0" style="1" hidden="1" customWidth="1"/>
    <col min="7678" max="7678" width="11.25" style="1" bestFit="1" customWidth="1"/>
    <col min="7679" max="7679" width="11.125" style="1" bestFit="1" customWidth="1"/>
    <col min="7680" max="7680" width="11" style="1" customWidth="1"/>
    <col min="7681" max="7683" width="11.25" style="1" bestFit="1" customWidth="1"/>
    <col min="7684" max="7689" width="11" style="1" customWidth="1"/>
    <col min="7690" max="7927" width="13" style="1"/>
    <col min="7928" max="7928" width="3.875" style="1" customWidth="1"/>
    <col min="7929" max="7929" width="3.5" style="1" customWidth="1"/>
    <col min="7930" max="7930" width="40.125" style="1" customWidth="1"/>
    <col min="7931" max="7931" width="1.625" style="1" customWidth="1"/>
    <col min="7932" max="7932" width="39.5" style="1" customWidth="1"/>
    <col min="7933" max="7933" width="0" style="1" hidden="1" customWidth="1"/>
    <col min="7934" max="7934" width="11.25" style="1" bestFit="1" customWidth="1"/>
    <col min="7935" max="7935" width="11.125" style="1" bestFit="1" customWidth="1"/>
    <col min="7936" max="7936" width="11" style="1" customWidth="1"/>
    <col min="7937" max="7939" width="11.25" style="1" bestFit="1" customWidth="1"/>
    <col min="7940" max="7945" width="11" style="1" customWidth="1"/>
    <col min="7946" max="8183" width="13" style="1"/>
    <col min="8184" max="8184" width="3.875" style="1" customWidth="1"/>
    <col min="8185" max="8185" width="3.5" style="1" customWidth="1"/>
    <col min="8186" max="8186" width="40.125" style="1" customWidth="1"/>
    <col min="8187" max="8187" width="1.625" style="1" customWidth="1"/>
    <col min="8188" max="8188" width="39.5" style="1" customWidth="1"/>
    <col min="8189" max="8189" width="0" style="1" hidden="1" customWidth="1"/>
    <col min="8190" max="8190" width="11.25" style="1" bestFit="1" customWidth="1"/>
    <col min="8191" max="8191" width="11.125" style="1" bestFit="1" customWidth="1"/>
    <col min="8192" max="8192" width="11" style="1" customWidth="1"/>
    <col min="8193" max="8195" width="11.25" style="1" bestFit="1" customWidth="1"/>
    <col min="8196" max="8201" width="11" style="1" customWidth="1"/>
    <col min="8202" max="8439" width="13" style="1"/>
    <col min="8440" max="8440" width="3.875" style="1" customWidth="1"/>
    <col min="8441" max="8441" width="3.5" style="1" customWidth="1"/>
    <col min="8442" max="8442" width="40.125" style="1" customWidth="1"/>
    <col min="8443" max="8443" width="1.625" style="1" customWidth="1"/>
    <col min="8444" max="8444" width="39.5" style="1" customWidth="1"/>
    <col min="8445" max="8445" width="0" style="1" hidden="1" customWidth="1"/>
    <col min="8446" max="8446" width="11.25" style="1" bestFit="1" customWidth="1"/>
    <col min="8447" max="8447" width="11.125" style="1" bestFit="1" customWidth="1"/>
    <col min="8448" max="8448" width="11" style="1" customWidth="1"/>
    <col min="8449" max="8451" width="11.25" style="1" bestFit="1" customWidth="1"/>
    <col min="8452" max="8457" width="11" style="1" customWidth="1"/>
    <col min="8458" max="8695" width="13" style="1"/>
    <col min="8696" max="8696" width="3.875" style="1" customWidth="1"/>
    <col min="8697" max="8697" width="3.5" style="1" customWidth="1"/>
    <col min="8698" max="8698" width="40.125" style="1" customWidth="1"/>
    <col min="8699" max="8699" width="1.625" style="1" customWidth="1"/>
    <col min="8700" max="8700" width="39.5" style="1" customWidth="1"/>
    <col min="8701" max="8701" width="0" style="1" hidden="1" customWidth="1"/>
    <col min="8702" max="8702" width="11.25" style="1" bestFit="1" customWidth="1"/>
    <col min="8703" max="8703" width="11.125" style="1" bestFit="1" customWidth="1"/>
    <col min="8704" max="8704" width="11" style="1" customWidth="1"/>
    <col min="8705" max="8707" width="11.25" style="1" bestFit="1" customWidth="1"/>
    <col min="8708" max="8713" width="11" style="1" customWidth="1"/>
    <col min="8714" max="8951" width="13" style="1"/>
    <col min="8952" max="8952" width="3.875" style="1" customWidth="1"/>
    <col min="8953" max="8953" width="3.5" style="1" customWidth="1"/>
    <col min="8954" max="8954" width="40.125" style="1" customWidth="1"/>
    <col min="8955" max="8955" width="1.625" style="1" customWidth="1"/>
    <col min="8956" max="8956" width="39.5" style="1" customWidth="1"/>
    <col min="8957" max="8957" width="0" style="1" hidden="1" customWidth="1"/>
    <col min="8958" max="8958" width="11.25" style="1" bestFit="1" customWidth="1"/>
    <col min="8959" max="8959" width="11.125" style="1" bestFit="1" customWidth="1"/>
    <col min="8960" max="8960" width="11" style="1" customWidth="1"/>
    <col min="8961" max="8963" width="11.25" style="1" bestFit="1" customWidth="1"/>
    <col min="8964" max="8969" width="11" style="1" customWidth="1"/>
    <col min="8970" max="9207" width="13" style="1"/>
    <col min="9208" max="9208" width="3.875" style="1" customWidth="1"/>
    <col min="9209" max="9209" width="3.5" style="1" customWidth="1"/>
    <col min="9210" max="9210" width="40.125" style="1" customWidth="1"/>
    <col min="9211" max="9211" width="1.625" style="1" customWidth="1"/>
    <col min="9212" max="9212" width="39.5" style="1" customWidth="1"/>
    <col min="9213" max="9213" width="0" style="1" hidden="1" customWidth="1"/>
    <col min="9214" max="9214" width="11.25" style="1" bestFit="1" customWidth="1"/>
    <col min="9215" max="9215" width="11.125" style="1" bestFit="1" customWidth="1"/>
    <col min="9216" max="9216" width="11" style="1" customWidth="1"/>
    <col min="9217" max="9219" width="11.25" style="1" bestFit="1" customWidth="1"/>
    <col min="9220" max="9225" width="11" style="1" customWidth="1"/>
    <col min="9226" max="9463" width="13" style="1"/>
    <col min="9464" max="9464" width="3.875" style="1" customWidth="1"/>
    <col min="9465" max="9465" width="3.5" style="1" customWidth="1"/>
    <col min="9466" max="9466" width="40.125" style="1" customWidth="1"/>
    <col min="9467" max="9467" width="1.625" style="1" customWidth="1"/>
    <col min="9468" max="9468" width="39.5" style="1" customWidth="1"/>
    <col min="9469" max="9469" width="0" style="1" hidden="1" customWidth="1"/>
    <col min="9470" max="9470" width="11.25" style="1" bestFit="1" customWidth="1"/>
    <col min="9471" max="9471" width="11.125" style="1" bestFit="1" customWidth="1"/>
    <col min="9472" max="9472" width="11" style="1" customWidth="1"/>
    <col min="9473" max="9475" width="11.25" style="1" bestFit="1" customWidth="1"/>
    <col min="9476" max="9481" width="11" style="1" customWidth="1"/>
    <col min="9482" max="9719" width="13" style="1"/>
    <col min="9720" max="9720" width="3.875" style="1" customWidth="1"/>
    <col min="9721" max="9721" width="3.5" style="1" customWidth="1"/>
    <col min="9722" max="9722" width="40.125" style="1" customWidth="1"/>
    <col min="9723" max="9723" width="1.625" style="1" customWidth="1"/>
    <col min="9724" max="9724" width="39.5" style="1" customWidth="1"/>
    <col min="9725" max="9725" width="0" style="1" hidden="1" customWidth="1"/>
    <col min="9726" max="9726" width="11.25" style="1" bestFit="1" customWidth="1"/>
    <col min="9727" max="9727" width="11.125" style="1" bestFit="1" customWidth="1"/>
    <col min="9728" max="9728" width="11" style="1" customWidth="1"/>
    <col min="9729" max="9731" width="11.25" style="1" bestFit="1" customWidth="1"/>
    <col min="9732" max="9737" width="11" style="1" customWidth="1"/>
    <col min="9738" max="9975" width="13" style="1"/>
    <col min="9976" max="9976" width="3.875" style="1" customWidth="1"/>
    <col min="9977" max="9977" width="3.5" style="1" customWidth="1"/>
    <col min="9978" max="9978" width="40.125" style="1" customWidth="1"/>
    <col min="9979" max="9979" width="1.625" style="1" customWidth="1"/>
    <col min="9980" max="9980" width="39.5" style="1" customWidth="1"/>
    <col min="9981" max="9981" width="0" style="1" hidden="1" customWidth="1"/>
    <col min="9982" max="9982" width="11.25" style="1" bestFit="1" customWidth="1"/>
    <col min="9983" max="9983" width="11.125" style="1" bestFit="1" customWidth="1"/>
    <col min="9984" max="9984" width="11" style="1" customWidth="1"/>
    <col min="9985" max="9987" width="11.25" style="1" bestFit="1" customWidth="1"/>
    <col min="9988" max="9993" width="11" style="1" customWidth="1"/>
    <col min="9994" max="10231" width="13" style="1"/>
    <col min="10232" max="10232" width="3.875" style="1" customWidth="1"/>
    <col min="10233" max="10233" width="3.5" style="1" customWidth="1"/>
    <col min="10234" max="10234" width="40.125" style="1" customWidth="1"/>
    <col min="10235" max="10235" width="1.625" style="1" customWidth="1"/>
    <col min="10236" max="10236" width="39.5" style="1" customWidth="1"/>
    <col min="10237" max="10237" width="0" style="1" hidden="1" customWidth="1"/>
    <col min="10238" max="10238" width="11.25" style="1" bestFit="1" customWidth="1"/>
    <col min="10239" max="10239" width="11.125" style="1" bestFit="1" customWidth="1"/>
    <col min="10240" max="10240" width="11" style="1" customWidth="1"/>
    <col min="10241" max="10243" width="11.25" style="1" bestFit="1" customWidth="1"/>
    <col min="10244" max="10249" width="11" style="1" customWidth="1"/>
    <col min="10250" max="10487" width="13" style="1"/>
    <col min="10488" max="10488" width="3.875" style="1" customWidth="1"/>
    <col min="10489" max="10489" width="3.5" style="1" customWidth="1"/>
    <col min="10490" max="10490" width="40.125" style="1" customWidth="1"/>
    <col min="10491" max="10491" width="1.625" style="1" customWidth="1"/>
    <col min="10492" max="10492" width="39.5" style="1" customWidth="1"/>
    <col min="10493" max="10493" width="0" style="1" hidden="1" customWidth="1"/>
    <col min="10494" max="10494" width="11.25" style="1" bestFit="1" customWidth="1"/>
    <col min="10495" max="10495" width="11.125" style="1" bestFit="1" customWidth="1"/>
    <col min="10496" max="10496" width="11" style="1" customWidth="1"/>
    <col min="10497" max="10499" width="11.25" style="1" bestFit="1" customWidth="1"/>
    <col min="10500" max="10505" width="11" style="1" customWidth="1"/>
    <col min="10506" max="10743" width="13" style="1"/>
    <col min="10744" max="10744" width="3.875" style="1" customWidth="1"/>
    <col min="10745" max="10745" width="3.5" style="1" customWidth="1"/>
    <col min="10746" max="10746" width="40.125" style="1" customWidth="1"/>
    <col min="10747" max="10747" width="1.625" style="1" customWidth="1"/>
    <col min="10748" max="10748" width="39.5" style="1" customWidth="1"/>
    <col min="10749" max="10749" width="0" style="1" hidden="1" customWidth="1"/>
    <col min="10750" max="10750" width="11.25" style="1" bestFit="1" customWidth="1"/>
    <col min="10751" max="10751" width="11.125" style="1" bestFit="1" customWidth="1"/>
    <col min="10752" max="10752" width="11" style="1" customWidth="1"/>
    <col min="10753" max="10755" width="11.25" style="1" bestFit="1" customWidth="1"/>
    <col min="10756" max="10761" width="11" style="1" customWidth="1"/>
    <col min="10762" max="10999" width="13" style="1"/>
    <col min="11000" max="11000" width="3.875" style="1" customWidth="1"/>
    <col min="11001" max="11001" width="3.5" style="1" customWidth="1"/>
    <col min="11002" max="11002" width="40.125" style="1" customWidth="1"/>
    <col min="11003" max="11003" width="1.625" style="1" customWidth="1"/>
    <col min="11004" max="11004" width="39.5" style="1" customWidth="1"/>
    <col min="11005" max="11005" width="0" style="1" hidden="1" customWidth="1"/>
    <col min="11006" max="11006" width="11.25" style="1" bestFit="1" customWidth="1"/>
    <col min="11007" max="11007" width="11.125" style="1" bestFit="1" customWidth="1"/>
    <col min="11008" max="11008" width="11" style="1" customWidth="1"/>
    <col min="11009" max="11011" width="11.25" style="1" bestFit="1" customWidth="1"/>
    <col min="11012" max="11017" width="11" style="1" customWidth="1"/>
    <col min="11018" max="11255" width="13" style="1"/>
    <col min="11256" max="11256" width="3.875" style="1" customWidth="1"/>
    <col min="11257" max="11257" width="3.5" style="1" customWidth="1"/>
    <col min="11258" max="11258" width="40.125" style="1" customWidth="1"/>
    <col min="11259" max="11259" width="1.625" style="1" customWidth="1"/>
    <col min="11260" max="11260" width="39.5" style="1" customWidth="1"/>
    <col min="11261" max="11261" width="0" style="1" hidden="1" customWidth="1"/>
    <col min="11262" max="11262" width="11.25" style="1" bestFit="1" customWidth="1"/>
    <col min="11263" max="11263" width="11.125" style="1" bestFit="1" customWidth="1"/>
    <col min="11264" max="11264" width="11" style="1" customWidth="1"/>
    <col min="11265" max="11267" width="11.25" style="1" bestFit="1" customWidth="1"/>
    <col min="11268" max="11273" width="11" style="1" customWidth="1"/>
    <col min="11274" max="11511" width="13" style="1"/>
    <col min="11512" max="11512" width="3.875" style="1" customWidth="1"/>
    <col min="11513" max="11513" width="3.5" style="1" customWidth="1"/>
    <col min="11514" max="11514" width="40.125" style="1" customWidth="1"/>
    <col min="11515" max="11515" width="1.625" style="1" customWidth="1"/>
    <col min="11516" max="11516" width="39.5" style="1" customWidth="1"/>
    <col min="11517" max="11517" width="0" style="1" hidden="1" customWidth="1"/>
    <col min="11518" max="11518" width="11.25" style="1" bestFit="1" customWidth="1"/>
    <col min="11519" max="11519" width="11.125" style="1" bestFit="1" customWidth="1"/>
    <col min="11520" max="11520" width="11" style="1" customWidth="1"/>
    <col min="11521" max="11523" width="11.25" style="1" bestFit="1" customWidth="1"/>
    <col min="11524" max="11529" width="11" style="1" customWidth="1"/>
    <col min="11530" max="11767" width="13" style="1"/>
    <col min="11768" max="11768" width="3.875" style="1" customWidth="1"/>
    <col min="11769" max="11769" width="3.5" style="1" customWidth="1"/>
    <col min="11770" max="11770" width="40.125" style="1" customWidth="1"/>
    <col min="11771" max="11771" width="1.625" style="1" customWidth="1"/>
    <col min="11772" max="11772" width="39.5" style="1" customWidth="1"/>
    <col min="11773" max="11773" width="0" style="1" hidden="1" customWidth="1"/>
    <col min="11774" max="11774" width="11.25" style="1" bestFit="1" customWidth="1"/>
    <col min="11775" max="11775" width="11.125" style="1" bestFit="1" customWidth="1"/>
    <col min="11776" max="11776" width="11" style="1" customWidth="1"/>
    <col min="11777" max="11779" width="11.25" style="1" bestFit="1" customWidth="1"/>
    <col min="11780" max="11785" width="11" style="1" customWidth="1"/>
    <col min="11786" max="12023" width="13" style="1"/>
    <col min="12024" max="12024" width="3.875" style="1" customWidth="1"/>
    <col min="12025" max="12025" width="3.5" style="1" customWidth="1"/>
    <col min="12026" max="12026" width="40.125" style="1" customWidth="1"/>
    <col min="12027" max="12027" width="1.625" style="1" customWidth="1"/>
    <col min="12028" max="12028" width="39.5" style="1" customWidth="1"/>
    <col min="12029" max="12029" width="0" style="1" hidden="1" customWidth="1"/>
    <col min="12030" max="12030" width="11.25" style="1" bestFit="1" customWidth="1"/>
    <col min="12031" max="12031" width="11.125" style="1" bestFit="1" customWidth="1"/>
    <col min="12032" max="12032" width="11" style="1" customWidth="1"/>
    <col min="12033" max="12035" width="11.25" style="1" bestFit="1" customWidth="1"/>
    <col min="12036" max="12041" width="11" style="1" customWidth="1"/>
    <col min="12042" max="12279" width="13" style="1"/>
    <col min="12280" max="12280" width="3.875" style="1" customWidth="1"/>
    <col min="12281" max="12281" width="3.5" style="1" customWidth="1"/>
    <col min="12282" max="12282" width="40.125" style="1" customWidth="1"/>
    <col min="12283" max="12283" width="1.625" style="1" customWidth="1"/>
    <col min="12284" max="12284" width="39.5" style="1" customWidth="1"/>
    <col min="12285" max="12285" width="0" style="1" hidden="1" customWidth="1"/>
    <col min="12286" max="12286" width="11.25" style="1" bestFit="1" customWidth="1"/>
    <col min="12287" max="12287" width="11.125" style="1" bestFit="1" customWidth="1"/>
    <col min="12288" max="12288" width="11" style="1" customWidth="1"/>
    <col min="12289" max="12291" width="11.25" style="1" bestFit="1" customWidth="1"/>
    <col min="12292" max="12297" width="11" style="1" customWidth="1"/>
    <col min="12298" max="12535" width="13" style="1"/>
    <col min="12536" max="12536" width="3.875" style="1" customWidth="1"/>
    <col min="12537" max="12537" width="3.5" style="1" customWidth="1"/>
    <col min="12538" max="12538" width="40.125" style="1" customWidth="1"/>
    <col min="12539" max="12539" width="1.625" style="1" customWidth="1"/>
    <col min="12540" max="12540" width="39.5" style="1" customWidth="1"/>
    <col min="12541" max="12541" width="0" style="1" hidden="1" customWidth="1"/>
    <col min="12542" max="12542" width="11.25" style="1" bestFit="1" customWidth="1"/>
    <col min="12543" max="12543" width="11.125" style="1" bestFit="1" customWidth="1"/>
    <col min="12544" max="12544" width="11" style="1" customWidth="1"/>
    <col min="12545" max="12547" width="11.25" style="1" bestFit="1" customWidth="1"/>
    <col min="12548" max="12553" width="11" style="1" customWidth="1"/>
    <col min="12554" max="12791" width="13" style="1"/>
    <col min="12792" max="12792" width="3.875" style="1" customWidth="1"/>
    <col min="12793" max="12793" width="3.5" style="1" customWidth="1"/>
    <col min="12794" max="12794" width="40.125" style="1" customWidth="1"/>
    <col min="12795" max="12795" width="1.625" style="1" customWidth="1"/>
    <col min="12796" max="12796" width="39.5" style="1" customWidth="1"/>
    <col min="12797" max="12797" width="0" style="1" hidden="1" customWidth="1"/>
    <col min="12798" max="12798" width="11.25" style="1" bestFit="1" customWidth="1"/>
    <col min="12799" max="12799" width="11.125" style="1" bestFit="1" customWidth="1"/>
    <col min="12800" max="12800" width="11" style="1" customWidth="1"/>
    <col min="12801" max="12803" width="11.25" style="1" bestFit="1" customWidth="1"/>
    <col min="12804" max="12809" width="11" style="1" customWidth="1"/>
    <col min="12810" max="13047" width="13" style="1"/>
    <col min="13048" max="13048" width="3.875" style="1" customWidth="1"/>
    <col min="13049" max="13049" width="3.5" style="1" customWidth="1"/>
    <col min="13050" max="13050" width="40.125" style="1" customWidth="1"/>
    <col min="13051" max="13051" width="1.625" style="1" customWidth="1"/>
    <col min="13052" max="13052" width="39.5" style="1" customWidth="1"/>
    <col min="13053" max="13053" width="0" style="1" hidden="1" customWidth="1"/>
    <col min="13054" max="13054" width="11.25" style="1" bestFit="1" customWidth="1"/>
    <col min="13055" max="13055" width="11.125" style="1" bestFit="1" customWidth="1"/>
    <col min="13056" max="13056" width="11" style="1" customWidth="1"/>
    <col min="13057" max="13059" width="11.25" style="1" bestFit="1" customWidth="1"/>
    <col min="13060" max="13065" width="11" style="1" customWidth="1"/>
    <col min="13066" max="13303" width="13" style="1"/>
    <col min="13304" max="13304" width="3.875" style="1" customWidth="1"/>
    <col min="13305" max="13305" width="3.5" style="1" customWidth="1"/>
    <col min="13306" max="13306" width="40.125" style="1" customWidth="1"/>
    <col min="13307" max="13307" width="1.625" style="1" customWidth="1"/>
    <col min="13308" max="13308" width="39.5" style="1" customWidth="1"/>
    <col min="13309" max="13309" width="0" style="1" hidden="1" customWidth="1"/>
    <col min="13310" max="13310" width="11.25" style="1" bestFit="1" customWidth="1"/>
    <col min="13311" max="13311" width="11.125" style="1" bestFit="1" customWidth="1"/>
    <col min="13312" max="13312" width="11" style="1" customWidth="1"/>
    <col min="13313" max="13315" width="11.25" style="1" bestFit="1" customWidth="1"/>
    <col min="13316" max="13321" width="11" style="1" customWidth="1"/>
    <col min="13322" max="13559" width="13" style="1"/>
    <col min="13560" max="13560" width="3.875" style="1" customWidth="1"/>
    <col min="13561" max="13561" width="3.5" style="1" customWidth="1"/>
    <col min="13562" max="13562" width="40.125" style="1" customWidth="1"/>
    <col min="13563" max="13563" width="1.625" style="1" customWidth="1"/>
    <col min="13564" max="13564" width="39.5" style="1" customWidth="1"/>
    <col min="13565" max="13565" width="0" style="1" hidden="1" customWidth="1"/>
    <col min="13566" max="13566" width="11.25" style="1" bestFit="1" customWidth="1"/>
    <col min="13567" max="13567" width="11.125" style="1" bestFit="1" customWidth="1"/>
    <col min="13568" max="13568" width="11" style="1" customWidth="1"/>
    <col min="13569" max="13571" width="11.25" style="1" bestFit="1" customWidth="1"/>
    <col min="13572" max="13577" width="11" style="1" customWidth="1"/>
    <col min="13578" max="13815" width="13" style="1"/>
    <col min="13816" max="13816" width="3.875" style="1" customWidth="1"/>
    <col min="13817" max="13817" width="3.5" style="1" customWidth="1"/>
    <col min="13818" max="13818" width="40.125" style="1" customWidth="1"/>
    <col min="13819" max="13819" width="1.625" style="1" customWidth="1"/>
    <col min="13820" max="13820" width="39.5" style="1" customWidth="1"/>
    <col min="13821" max="13821" width="0" style="1" hidden="1" customWidth="1"/>
    <col min="13822" max="13822" width="11.25" style="1" bestFit="1" customWidth="1"/>
    <col min="13823" max="13823" width="11.125" style="1" bestFit="1" customWidth="1"/>
    <col min="13824" max="13824" width="11" style="1" customWidth="1"/>
    <col min="13825" max="13827" width="11.25" style="1" bestFit="1" customWidth="1"/>
    <col min="13828" max="13833" width="11" style="1" customWidth="1"/>
    <col min="13834" max="14071" width="13" style="1"/>
    <col min="14072" max="14072" width="3.875" style="1" customWidth="1"/>
    <col min="14073" max="14073" width="3.5" style="1" customWidth="1"/>
    <col min="14074" max="14074" width="40.125" style="1" customWidth="1"/>
    <col min="14075" max="14075" width="1.625" style="1" customWidth="1"/>
    <col min="14076" max="14076" width="39.5" style="1" customWidth="1"/>
    <col min="14077" max="14077" width="0" style="1" hidden="1" customWidth="1"/>
    <col min="14078" max="14078" width="11.25" style="1" bestFit="1" customWidth="1"/>
    <col min="14079" max="14079" width="11.125" style="1" bestFit="1" customWidth="1"/>
    <col min="14080" max="14080" width="11" style="1" customWidth="1"/>
    <col min="14081" max="14083" width="11.25" style="1" bestFit="1" customWidth="1"/>
    <col min="14084" max="14089" width="11" style="1" customWidth="1"/>
    <col min="14090" max="14327" width="13" style="1"/>
    <col min="14328" max="14328" width="3.875" style="1" customWidth="1"/>
    <col min="14329" max="14329" width="3.5" style="1" customWidth="1"/>
    <col min="14330" max="14330" width="40.125" style="1" customWidth="1"/>
    <col min="14331" max="14331" width="1.625" style="1" customWidth="1"/>
    <col min="14332" max="14332" width="39.5" style="1" customWidth="1"/>
    <col min="14333" max="14333" width="0" style="1" hidden="1" customWidth="1"/>
    <col min="14334" max="14334" width="11.25" style="1" bestFit="1" customWidth="1"/>
    <col min="14335" max="14335" width="11.125" style="1" bestFit="1" customWidth="1"/>
    <col min="14336" max="14336" width="11" style="1" customWidth="1"/>
    <col min="14337" max="14339" width="11.25" style="1" bestFit="1" customWidth="1"/>
    <col min="14340" max="14345" width="11" style="1" customWidth="1"/>
    <col min="14346" max="14583" width="13" style="1"/>
    <col min="14584" max="14584" width="3.875" style="1" customWidth="1"/>
    <col min="14585" max="14585" width="3.5" style="1" customWidth="1"/>
    <col min="14586" max="14586" width="40.125" style="1" customWidth="1"/>
    <col min="14587" max="14587" width="1.625" style="1" customWidth="1"/>
    <col min="14588" max="14588" width="39.5" style="1" customWidth="1"/>
    <col min="14589" max="14589" width="0" style="1" hidden="1" customWidth="1"/>
    <col min="14590" max="14590" width="11.25" style="1" bestFit="1" customWidth="1"/>
    <col min="14591" max="14591" width="11.125" style="1" bestFit="1" customWidth="1"/>
    <col min="14592" max="14592" width="11" style="1" customWidth="1"/>
    <col min="14593" max="14595" width="11.25" style="1" bestFit="1" customWidth="1"/>
    <col min="14596" max="14601" width="11" style="1" customWidth="1"/>
    <col min="14602" max="14839" width="13" style="1"/>
    <col min="14840" max="14840" width="3.875" style="1" customWidth="1"/>
    <col min="14841" max="14841" width="3.5" style="1" customWidth="1"/>
    <col min="14842" max="14842" width="40.125" style="1" customWidth="1"/>
    <col min="14843" max="14843" width="1.625" style="1" customWidth="1"/>
    <col min="14844" max="14844" width="39.5" style="1" customWidth="1"/>
    <col min="14845" max="14845" width="0" style="1" hidden="1" customWidth="1"/>
    <col min="14846" max="14846" width="11.25" style="1" bestFit="1" customWidth="1"/>
    <col min="14847" max="14847" width="11.125" style="1" bestFit="1" customWidth="1"/>
    <col min="14848" max="14848" width="11" style="1" customWidth="1"/>
    <col min="14849" max="14851" width="11.25" style="1" bestFit="1" customWidth="1"/>
    <col min="14852" max="14857" width="11" style="1" customWidth="1"/>
    <col min="14858" max="15095" width="13" style="1"/>
    <col min="15096" max="15096" width="3.875" style="1" customWidth="1"/>
    <col min="15097" max="15097" width="3.5" style="1" customWidth="1"/>
    <col min="15098" max="15098" width="40.125" style="1" customWidth="1"/>
    <col min="15099" max="15099" width="1.625" style="1" customWidth="1"/>
    <col min="15100" max="15100" width="39.5" style="1" customWidth="1"/>
    <col min="15101" max="15101" width="0" style="1" hidden="1" customWidth="1"/>
    <col min="15102" max="15102" width="11.25" style="1" bestFit="1" customWidth="1"/>
    <col min="15103" max="15103" width="11.125" style="1" bestFit="1" customWidth="1"/>
    <col min="15104" max="15104" width="11" style="1" customWidth="1"/>
    <col min="15105" max="15107" width="11.25" style="1" bestFit="1" customWidth="1"/>
    <col min="15108" max="15113" width="11" style="1" customWidth="1"/>
    <col min="15114" max="15351" width="13" style="1"/>
    <col min="15352" max="15352" width="3.875" style="1" customWidth="1"/>
    <col min="15353" max="15353" width="3.5" style="1" customWidth="1"/>
    <col min="15354" max="15354" width="40.125" style="1" customWidth="1"/>
    <col min="15355" max="15355" width="1.625" style="1" customWidth="1"/>
    <col min="15356" max="15356" width="39.5" style="1" customWidth="1"/>
    <col min="15357" max="15357" width="0" style="1" hidden="1" customWidth="1"/>
    <col min="15358" max="15358" width="11.25" style="1" bestFit="1" customWidth="1"/>
    <col min="15359" max="15359" width="11.125" style="1" bestFit="1" customWidth="1"/>
    <col min="15360" max="15360" width="11" style="1" customWidth="1"/>
    <col min="15361" max="15363" width="11.25" style="1" bestFit="1" customWidth="1"/>
    <col min="15364" max="15369" width="11" style="1" customWidth="1"/>
    <col min="15370" max="15607" width="13" style="1"/>
    <col min="15608" max="15608" width="3.875" style="1" customWidth="1"/>
    <col min="15609" max="15609" width="3.5" style="1" customWidth="1"/>
    <col min="15610" max="15610" width="40.125" style="1" customWidth="1"/>
    <col min="15611" max="15611" width="1.625" style="1" customWidth="1"/>
    <col min="15612" max="15612" width="39.5" style="1" customWidth="1"/>
    <col min="15613" max="15613" width="0" style="1" hidden="1" customWidth="1"/>
    <col min="15614" max="15614" width="11.25" style="1" bestFit="1" customWidth="1"/>
    <col min="15615" max="15615" width="11.125" style="1" bestFit="1" customWidth="1"/>
    <col min="15616" max="15616" width="11" style="1" customWidth="1"/>
    <col min="15617" max="15619" width="11.25" style="1" bestFit="1" customWidth="1"/>
    <col min="15620" max="15625" width="11" style="1" customWidth="1"/>
    <col min="15626" max="15863" width="13" style="1"/>
    <col min="15864" max="15864" width="3.875" style="1" customWidth="1"/>
    <col min="15865" max="15865" width="3.5" style="1" customWidth="1"/>
    <col min="15866" max="15866" width="40.125" style="1" customWidth="1"/>
    <col min="15867" max="15867" width="1.625" style="1" customWidth="1"/>
    <col min="15868" max="15868" width="39.5" style="1" customWidth="1"/>
    <col min="15869" max="15869" width="0" style="1" hidden="1" customWidth="1"/>
    <col min="15870" max="15870" width="11.25" style="1" bestFit="1" customWidth="1"/>
    <col min="15871" max="15871" width="11.125" style="1" bestFit="1" customWidth="1"/>
    <col min="15872" max="15872" width="11" style="1" customWidth="1"/>
    <col min="15873" max="15875" width="11.25" style="1" bestFit="1" customWidth="1"/>
    <col min="15876" max="15881" width="11" style="1" customWidth="1"/>
    <col min="15882" max="16119" width="13" style="1"/>
    <col min="16120" max="16120" width="3.875" style="1" customWidth="1"/>
    <col min="16121" max="16121" width="3.5" style="1" customWidth="1"/>
    <col min="16122" max="16122" width="40.125" style="1" customWidth="1"/>
    <col min="16123" max="16123" width="1.625" style="1" customWidth="1"/>
    <col min="16124" max="16124" width="39.5" style="1" customWidth="1"/>
    <col min="16125" max="16125" width="0" style="1" hidden="1" customWidth="1"/>
    <col min="16126" max="16126" width="11.25" style="1" bestFit="1" customWidth="1"/>
    <col min="16127" max="16127" width="11.125" style="1" bestFit="1" customWidth="1"/>
    <col min="16128" max="16128" width="11" style="1" customWidth="1"/>
    <col min="16129" max="16131" width="11.25" style="1" bestFit="1" customWidth="1"/>
    <col min="16132" max="16137" width="11" style="1" customWidth="1"/>
    <col min="16138" max="16384" width="13" style="1"/>
  </cols>
  <sheetData>
    <row r="1" spans="1:17" s="16" customFormat="1" ht="19.5" customHeight="1">
      <c r="A1" s="19" t="s">
        <v>478</v>
      </c>
      <c r="B1" s="19"/>
      <c r="C1" s="18"/>
      <c r="D1" s="18"/>
      <c r="E1" s="18"/>
      <c r="F1" s="18"/>
      <c r="G1" s="18"/>
      <c r="H1" s="18"/>
      <c r="I1" s="33"/>
      <c r="J1" s="28"/>
      <c r="K1" s="28"/>
      <c r="L1" s="28"/>
      <c r="M1" s="28"/>
      <c r="N1" s="28"/>
      <c r="O1" s="28"/>
      <c r="P1" s="28" t="s">
        <v>314</v>
      </c>
    </row>
    <row r="2" spans="1:17" s="10" customFormat="1" ht="15" customHeight="1">
      <c r="A2" s="537" t="s">
        <v>477</v>
      </c>
      <c r="B2" s="12"/>
      <c r="G2" s="11"/>
      <c r="H2" s="11"/>
      <c r="I2" s="11"/>
      <c r="J2" s="45"/>
      <c r="K2" s="45"/>
      <c r="L2" s="45"/>
      <c r="M2" s="45"/>
      <c r="N2" s="11"/>
      <c r="O2" s="11"/>
    </row>
    <row r="3" spans="1:17" ht="18.75">
      <c r="A3" s="65" t="s">
        <v>360</v>
      </c>
      <c r="B3" s="65"/>
      <c r="C3" s="65"/>
      <c r="D3" s="66"/>
      <c r="E3" s="66"/>
      <c r="F3" s="66"/>
      <c r="G3" s="67"/>
      <c r="H3" s="67"/>
      <c r="I3" s="68"/>
      <c r="J3" s="68"/>
      <c r="K3" s="68"/>
      <c r="L3" s="68"/>
      <c r="M3" s="68"/>
      <c r="N3" s="53"/>
      <c r="O3" s="53"/>
      <c r="P3" s="53"/>
      <c r="Q3" s="53"/>
    </row>
    <row r="4" spans="1:17" s="10" customFormat="1" ht="9" customHeight="1">
      <c r="A4" s="65"/>
      <c r="B4" s="65"/>
      <c r="C4" s="69"/>
      <c r="D4" s="69"/>
      <c r="E4" s="69"/>
      <c r="F4" s="69"/>
      <c r="G4" s="70"/>
      <c r="H4" s="70"/>
      <c r="I4" s="70"/>
      <c r="J4" s="70"/>
      <c r="K4" s="70"/>
      <c r="L4" s="70"/>
      <c r="M4" s="70"/>
      <c r="N4" s="70"/>
      <c r="O4" s="70"/>
      <c r="P4" s="69"/>
      <c r="Q4" s="69"/>
    </row>
    <row r="5" spans="1:17" ht="19.5" thickBot="1">
      <c r="A5" s="65"/>
      <c r="B5" s="65"/>
      <c r="C5" s="534" t="str">
        <f>"（単位：百万"&amp;'為替換算(currency conversion)'!$A$3&amp;"/Unit: "&amp;'為替換算(currency conversion)'!$A$3&amp;" million）"</f>
        <v>（単位：百万USD/Unit: USD million）</v>
      </c>
      <c r="D5" s="534"/>
      <c r="E5" s="66"/>
      <c r="F5" s="66"/>
      <c r="G5" s="67"/>
      <c r="H5" s="67"/>
      <c r="I5" s="71"/>
      <c r="J5" s="71"/>
      <c r="K5" s="71"/>
      <c r="L5" s="71"/>
      <c r="M5" s="71"/>
      <c r="N5" s="53"/>
      <c r="O5" s="53"/>
      <c r="P5" s="53"/>
      <c r="Q5" s="53"/>
    </row>
    <row r="6" spans="1:17" ht="15" customHeight="1" thickBot="1">
      <c r="A6" s="53"/>
      <c r="B6" s="53"/>
      <c r="C6" s="72"/>
      <c r="D6" s="505" t="s">
        <v>361</v>
      </c>
      <c r="E6" s="74" t="s">
        <v>1</v>
      </c>
      <c r="F6" s="75" t="s">
        <v>362</v>
      </c>
      <c r="G6" s="77" t="s">
        <v>363</v>
      </c>
      <c r="H6" s="77" t="s">
        <v>364</v>
      </c>
      <c r="I6" s="78" t="s">
        <v>75</v>
      </c>
      <c r="J6" s="76" t="s">
        <v>27</v>
      </c>
      <c r="K6" s="78" t="s">
        <v>26</v>
      </c>
      <c r="L6" s="79" t="s">
        <v>25</v>
      </c>
      <c r="M6" s="80" t="s">
        <v>24</v>
      </c>
      <c r="N6" s="78" t="s">
        <v>365</v>
      </c>
      <c r="O6" s="78" t="s">
        <v>428</v>
      </c>
      <c r="P6" s="59" t="s">
        <v>434</v>
      </c>
      <c r="Q6" s="53"/>
    </row>
    <row r="7" spans="1:17" ht="15" customHeight="1">
      <c r="A7" s="53"/>
      <c r="B7" s="53"/>
      <c r="C7" s="81" t="s">
        <v>366</v>
      </c>
      <c r="D7" s="82"/>
      <c r="E7" s="83" t="s">
        <v>1</v>
      </c>
      <c r="F7" s="84" t="s">
        <v>367</v>
      </c>
      <c r="G7" s="182">
        <f>IF('CF(Statements of Cash Flows)'!G7="-","-",'CF(Statements of Cash Flows)'!G7/'為替換算(currency conversion)'!$B$3)</f>
        <v>1917.8938819707635</v>
      </c>
      <c r="H7" s="86">
        <f>IF('CF(Statements of Cash Flows)'!H7="-","-",'CF(Statements of Cash Flows)'!H7/'為替換算(currency conversion)'!$B$3)</f>
        <v>2325.9339469409856</v>
      </c>
      <c r="I7" s="87">
        <f>IF('CF(Statements of Cash Flows)'!I7="-","-",'CF(Statements of Cash Flows)'!I7/'為替換算(currency conversion)'!$B$3)</f>
        <v>2067.1088251218193</v>
      </c>
      <c r="J7" s="87">
        <f>IF('CF(Statements of Cash Flows)'!J7="-","-",'CF(Statements of Cash Flows)'!J7/'為替換算(currency conversion)'!$B$3)</f>
        <v>1716.7208085183181</v>
      </c>
      <c r="K7" s="87">
        <f>IF('CF(Statements of Cash Flows)'!K7="-","-",'CF(Statements of Cash Flows)'!K7/'為替換算(currency conversion)'!$B$3)</f>
        <v>1455.7570835589245</v>
      </c>
      <c r="L7" s="88">
        <f>IF('CF(Statements of Cash Flows)'!L7="-","-",'CF(Statements of Cash Flows)'!L7/'為替換算(currency conversion)'!$B$3)</f>
        <v>2116.2606027792817</v>
      </c>
      <c r="M7" s="89">
        <f>IF('CF(Statements of Cash Flows)'!M7="-","-",'CF(Statements of Cash Flows)'!M7/'為替換算(currency conversion)'!$B$3)</f>
        <v>1659.2672802743189</v>
      </c>
      <c r="N7" s="87">
        <f>IF('CF(Statements of Cash Flows)'!N7="-","-",'CF(Statements of Cash Flows)'!N7/'為替換算(currency conversion)'!$B$3)</f>
        <v>2100.2616856163149</v>
      </c>
      <c r="O7" s="87">
        <f>IF('CF(Statements of Cash Flows)'!O7="-","-",'CF(Statements of Cash Flows)'!O7/'為替換算(currency conversion)'!$B$3)</f>
        <v>2152.6078325212056</v>
      </c>
      <c r="P7" s="90">
        <f>IF('CF(Statements of Cash Flows)'!P7="-","-",'CF(Statements of Cash Flows)'!P7/'為替換算(currency conversion)'!$B$3)</f>
        <v>2096.0295975455697</v>
      </c>
      <c r="Q7" s="53"/>
    </row>
    <row r="8" spans="1:17" ht="15" customHeight="1">
      <c r="A8" s="53"/>
      <c r="B8" s="53"/>
      <c r="C8" s="81"/>
      <c r="D8" s="91" t="s">
        <v>359</v>
      </c>
      <c r="E8" s="92" t="s">
        <v>1</v>
      </c>
      <c r="F8" s="93" t="s">
        <v>368</v>
      </c>
      <c r="G8" s="94">
        <f>IF('CF(Statements of Cash Flows)'!G8="-","-",'CF(Statements of Cash Flows)'!G8/'為替換算(currency conversion)'!$B$3)</f>
        <v>825.04060638873852</v>
      </c>
      <c r="H8" s="95">
        <f>IF('CF(Statements of Cash Flows)'!H8="-","-",'CF(Statements of Cash Flows)'!H8/'為替換算(currency conversion)'!$B$3)</f>
        <v>647.79823136617938</v>
      </c>
      <c r="I8" s="95">
        <f>IF('CF(Statements of Cash Flows)'!I8="-","-",'CF(Statements of Cash Flows)'!I8/'為替換算(currency conversion)'!$B$3)</f>
        <v>617.85778740299588</v>
      </c>
      <c r="J8" s="95">
        <f>IF('CF(Statements of Cash Flows)'!J8="-","-",'CF(Statements of Cash Flows)'!J8/'為替換算(currency conversion)'!$B$3)</f>
        <v>648.63743006677498</v>
      </c>
      <c r="K8" s="95">
        <f>IF('CF(Statements of Cash Flows)'!K8="-","-",'CF(Statements of Cash Flows)'!K8/'為替換算(currency conversion)'!$B$3)</f>
        <v>694.9918787222523</v>
      </c>
      <c r="L8" s="94">
        <f>IF('CF(Statements of Cash Flows)'!L8="-","-",'CF(Statements of Cash Flows)'!L8/'為替換算(currency conversion)'!$B$3)</f>
        <v>489.61378812488721</v>
      </c>
      <c r="M8" s="96">
        <f>IF('CF(Statements of Cash Flows)'!M8="-","-",'CF(Statements of Cash Flows)'!M8/'為替換算(currency conversion)'!$B$3)</f>
        <v>667.70438548998379</v>
      </c>
      <c r="N8" s="95">
        <f>IF('CF(Statements of Cash Flows)'!N8="-","-",'CF(Statements of Cash Flows)'!N8/'為替換算(currency conversion)'!$B$3)</f>
        <v>972.64934127413835</v>
      </c>
      <c r="O8" s="95">
        <f>IF('CF(Statements of Cash Flows)'!O8="-","-",'CF(Statements of Cash Flows)'!O8/'為替換算(currency conversion)'!$B$3)</f>
        <v>950.47825302292006</v>
      </c>
      <c r="P8" s="97">
        <f>IF('CF(Statements of Cash Flows)'!P8="-","-",'CF(Statements of Cash Flows)'!P8/'為替換算(currency conversion)'!$B$3)</f>
        <v>903.11315646995138</v>
      </c>
      <c r="Q8" s="53"/>
    </row>
    <row r="9" spans="1:17" ht="15" customHeight="1">
      <c r="A9" s="53"/>
      <c r="B9" s="53"/>
      <c r="C9" s="81"/>
      <c r="D9" s="98" t="s">
        <v>358</v>
      </c>
      <c r="E9" s="99" t="s">
        <v>1</v>
      </c>
      <c r="F9" s="100" t="s">
        <v>369</v>
      </c>
      <c r="G9" s="101">
        <f>IF('CF(Statements of Cash Flows)'!G9="-","-",'CF(Statements of Cash Flows)'!G9/'為替換算(currency conversion)'!$B$3)</f>
        <v>1424.7789207724238</v>
      </c>
      <c r="H9" s="102">
        <f>IF('CF(Statements of Cash Flows)'!H9="-","-",'CF(Statements of Cash Flows)'!H9/'為替換算(currency conversion)'!$B$3)</f>
        <v>1394.1526800216568</v>
      </c>
      <c r="I9" s="102">
        <f>IF('CF(Statements of Cash Flows)'!I9="-","-",'CF(Statements of Cash Flows)'!I9/'為替換算(currency conversion)'!$B$3)</f>
        <v>1373.9126511460026</v>
      </c>
      <c r="J9" s="102">
        <f>IF('CF(Statements of Cash Flows)'!J9="-","-",'CF(Statements of Cash Flows)'!J9/'為替換算(currency conversion)'!$B$3)</f>
        <v>1338.4497383143837</v>
      </c>
      <c r="K9" s="102">
        <f>IF('CF(Statements of Cash Flows)'!K9="-","-",'CF(Statements of Cash Flows)'!K9/'為替換算(currency conversion)'!$B$3)</f>
        <v>1263.8061721710883</v>
      </c>
      <c r="L9" s="101">
        <f>IF('CF(Statements of Cash Flows)'!L9="-","-",'CF(Statements of Cash Flows)'!L9/'為替換算(currency conversion)'!$B$3)</f>
        <v>1245.2806352643927</v>
      </c>
      <c r="M9" s="103">
        <f>IF('CF(Statements of Cash Flows)'!M9="-","-",'CF(Statements of Cash Flows)'!M9/'為替換算(currency conversion)'!$B$3)</f>
        <v>1325.5369066955425</v>
      </c>
      <c r="N9" s="102">
        <f>IF('CF(Statements of Cash Flows)'!N9="-","-",'CF(Statements of Cash Flows)'!N9/'為替換算(currency conversion)'!$B$3)</f>
        <v>1335.1470853636529</v>
      </c>
      <c r="O9" s="102">
        <f>IF('CF(Statements of Cash Flows)'!O9="-","-",'CF(Statements of Cash Flows)'!O9/'為替換算(currency conversion)'!$B$3)</f>
        <v>1394.5316729832161</v>
      </c>
      <c r="P9" s="104">
        <f>IF('CF(Statements of Cash Flows)'!P9="-","-",'CF(Statements of Cash Flows)'!P9/'為替換算(currency conversion)'!$B$3)</f>
        <v>1444.053419960296</v>
      </c>
      <c r="Q9" s="53"/>
    </row>
    <row r="10" spans="1:17" ht="15" customHeight="1">
      <c r="A10" s="53"/>
      <c r="B10" s="53"/>
      <c r="C10" s="81"/>
      <c r="D10" s="98" t="s">
        <v>357</v>
      </c>
      <c r="E10" s="99" t="s">
        <v>1</v>
      </c>
      <c r="F10" s="100" t="s">
        <v>370</v>
      </c>
      <c r="G10" s="101">
        <f>IF('CF(Statements of Cash Flows)'!G10="-","-",'CF(Statements of Cash Flows)'!G10/'為替換算(currency conversion)'!$B$3)</f>
        <v>79.281718101425739</v>
      </c>
      <c r="H10" s="102">
        <f>IF('CF(Statements of Cash Flows)'!H10="-","-",'CF(Statements of Cash Flows)'!H10/'為替換算(currency conversion)'!$B$3)</f>
        <v>67.505865367262231</v>
      </c>
      <c r="I10" s="102">
        <f>IF('CF(Statements of Cash Flows)'!I10="-","-",'CF(Statements of Cash Flows)'!I10/'為替換算(currency conversion)'!$B$3)</f>
        <v>56.930157011369793</v>
      </c>
      <c r="J10" s="102">
        <f>IF('CF(Statements of Cash Flows)'!J10="-","-",'CF(Statements of Cash Flows)'!J10/'為替換算(currency conversion)'!$B$3)</f>
        <v>102.81537628586898</v>
      </c>
      <c r="K10" s="102">
        <f>IF('CF(Statements of Cash Flows)'!K10="-","-",'CF(Statements of Cash Flows)'!K10/'為替換算(currency conversion)'!$B$3)</f>
        <v>124.71575527883054</v>
      </c>
      <c r="L10" s="101">
        <f>IF('CF(Statements of Cash Flows)'!L10="-","-",'CF(Statements of Cash Flows)'!L10/'為替換算(currency conversion)'!$B$3)</f>
        <v>51.236238946038625</v>
      </c>
      <c r="M10" s="103">
        <f>IF('CF(Statements of Cash Flows)'!M10="-","-",'CF(Statements of Cash Flows)'!M10/'為替換算(currency conversion)'!$B$3)</f>
        <v>105.30590146183</v>
      </c>
      <c r="N10" s="102">
        <f>IF('CF(Statements of Cash Flows)'!N10="-","-",'CF(Statements of Cash Flows)'!N10/'為替換算(currency conversion)'!$B$3)</f>
        <v>65.421404078686166</v>
      </c>
      <c r="O10" s="102">
        <f>IF('CF(Statements of Cash Flows)'!O10="-","-",'CF(Statements of Cash Flows)'!O10/'為替換算(currency conversion)'!$B$3)</f>
        <v>49.332250496300311</v>
      </c>
      <c r="P10" s="104">
        <f>IF('CF(Statements of Cash Flows)'!P10="-","-",'CF(Statements of Cash Flows)'!P10/'為替換算(currency conversion)'!$B$3)</f>
        <v>29.074174336762319</v>
      </c>
      <c r="Q10" s="53"/>
    </row>
    <row r="11" spans="1:17" ht="15" customHeight="1">
      <c r="A11" s="53"/>
      <c r="B11" s="53"/>
      <c r="C11" s="81"/>
      <c r="D11" s="98" t="s">
        <v>356</v>
      </c>
      <c r="E11" s="99" t="s">
        <v>1</v>
      </c>
      <c r="F11" s="100" t="s">
        <v>371</v>
      </c>
      <c r="G11" s="106">
        <f>IF('CF(Statements of Cash Flows)'!G11="-","-",'CF(Statements of Cash Flows)'!G11/'為替換算(currency conversion)'!$B$3)</f>
        <v>-266.94639956686518</v>
      </c>
      <c r="H11" s="106">
        <f>IF('CF(Statements of Cash Flows)'!H11="-","-",'CF(Statements of Cash Flows)'!H11/'為替換算(currency conversion)'!$B$3)</f>
        <v>65.3221440173254</v>
      </c>
      <c r="I11" s="106">
        <f>IF('CF(Statements of Cash Flows)'!I11="-","-",'CF(Statements of Cash Flows)'!I11/'為替換算(currency conversion)'!$B$3)</f>
        <v>42.89839379173435</v>
      </c>
      <c r="J11" s="106">
        <f>IF('CF(Statements of Cash Flows)'!J11="-","-",'CF(Statements of Cash Flows)'!J11/'為替換算(currency conversion)'!$B$3)</f>
        <v>68.417253203392889</v>
      </c>
      <c r="K11" s="106">
        <f>IF('CF(Statements of Cash Flows)'!K11="-","-",'CF(Statements of Cash Flows)'!K11/'為替換算(currency conversion)'!$B$3)</f>
        <v>76.249774408951453</v>
      </c>
      <c r="L11" s="105" t="str">
        <f>IF('CF(Statements of Cash Flows)'!L11="-","-",'CF(Statements of Cash Flows)'!L11/'為替換算(currency conversion)'!$B$3)</f>
        <v>-</v>
      </c>
      <c r="M11" s="107" t="str">
        <f>IF('CF(Statements of Cash Flows)'!M11="-","-",'CF(Statements of Cash Flows)'!M11/'為替換算(currency conversion)'!$B$3)</f>
        <v>-</v>
      </c>
      <c r="N11" s="106" t="str">
        <f>IF('CF(Statements of Cash Flows)'!N11="-","-",'CF(Statements of Cash Flows)'!N11/'為替換算(currency conversion)'!$B$3)</f>
        <v>-</v>
      </c>
      <c r="O11" s="106" t="str">
        <f>IF('CF(Statements of Cash Flows)'!O11="-","-",'CF(Statements of Cash Flows)'!O11/'為替換算(currency conversion)'!$B$3)</f>
        <v>-</v>
      </c>
      <c r="P11" s="108" t="str">
        <f>IF('CF(Statements of Cash Flows)'!P11="-","-",'CF(Statements of Cash Flows)'!P11/'為替換算(currency conversion)'!$B$3)</f>
        <v>-</v>
      </c>
      <c r="Q11" s="53"/>
    </row>
    <row r="12" spans="1:17" ht="15" customHeight="1">
      <c r="A12" s="53"/>
      <c r="B12" s="53"/>
      <c r="C12" s="81"/>
      <c r="D12" s="98" t="s">
        <v>355</v>
      </c>
      <c r="E12" s="99" t="s">
        <v>1</v>
      </c>
      <c r="F12" s="100" t="s">
        <v>372</v>
      </c>
      <c r="G12" s="106" t="str">
        <f>IF('CF(Statements of Cash Flows)'!G12="-","-",'CF(Statements of Cash Flows)'!G12/'為替換算(currency conversion)'!$B$3)</f>
        <v>-</v>
      </c>
      <c r="H12" s="106" t="str">
        <f>IF('CF(Statements of Cash Flows)'!H12="-","-",'CF(Statements of Cash Flows)'!H12/'為替換算(currency conversion)'!$B$3)</f>
        <v>-</v>
      </c>
      <c r="I12" s="106" t="str">
        <f>IF('CF(Statements of Cash Flows)'!I12="-","-",'CF(Statements of Cash Flows)'!I12/'為替換算(currency conversion)'!$B$3)</f>
        <v>-</v>
      </c>
      <c r="J12" s="106" t="str">
        <f>IF('CF(Statements of Cash Flows)'!J12="-","-",'CF(Statements of Cash Flows)'!J12/'為替換算(currency conversion)'!$B$3)</f>
        <v>-</v>
      </c>
      <c r="K12" s="106" t="str">
        <f>IF('CF(Statements of Cash Flows)'!K12="-","-",'CF(Statements of Cash Flows)'!K12/'為替換算(currency conversion)'!$B$3)</f>
        <v>-</v>
      </c>
      <c r="L12" s="105">
        <f>IF('CF(Statements of Cash Flows)'!L12="-","-",'CF(Statements of Cash Flows)'!L12/'為替換算(currency conversion)'!$B$3)</f>
        <v>98.917162966973478</v>
      </c>
      <c r="M12" s="107">
        <f>IF('CF(Statements of Cash Flows)'!M12="-","-",'CF(Statements of Cash Flows)'!M12/'為替換算(currency conversion)'!$B$3)</f>
        <v>78.559826746074719</v>
      </c>
      <c r="N12" s="106">
        <f>IF('CF(Statements of Cash Flows)'!N12="-","-",'CF(Statements of Cash Flows)'!N12/'為替換算(currency conversion)'!$B$3)</f>
        <v>74.824038982133189</v>
      </c>
      <c r="O12" s="106">
        <f>IF('CF(Statements of Cash Flows)'!O12="-","-",'CF(Statements of Cash Flows)'!O12/'為替換算(currency conversion)'!$B$3)</f>
        <v>196.72441797509475</v>
      </c>
      <c r="P12" s="108">
        <f>IF('CF(Statements of Cash Flows)'!P12="-","-",'CF(Statements of Cash Flows)'!P12/'為替換算(currency conversion)'!$B$3)</f>
        <v>112.94892618660893</v>
      </c>
      <c r="Q12" s="53"/>
    </row>
    <row r="13" spans="1:17" ht="15" customHeight="1">
      <c r="A13" s="53"/>
      <c r="B13" s="53"/>
      <c r="C13" s="81"/>
      <c r="D13" s="98" t="s">
        <v>354</v>
      </c>
      <c r="E13" s="99" t="s">
        <v>1</v>
      </c>
      <c r="F13" s="100" t="s">
        <v>373</v>
      </c>
      <c r="G13" s="106">
        <f>IF('CF(Statements of Cash Flows)'!G13="-","-",'CF(Statements of Cash Flows)'!G13/'為替換算(currency conversion)'!$B$3)</f>
        <v>-15.881609817722433</v>
      </c>
      <c r="H13" s="106" t="str">
        <f>IF('CF(Statements of Cash Flows)'!H13="-","-",'CF(Statements of Cash Flows)'!H13/'為替換算(currency conversion)'!$B$3)</f>
        <v>-</v>
      </c>
      <c r="I13" s="106" t="str">
        <f>IF('CF(Statements of Cash Flows)'!I13="-","-",'CF(Statements of Cash Flows)'!I13/'為替換算(currency conversion)'!$B$3)</f>
        <v>-</v>
      </c>
      <c r="J13" s="106" t="str">
        <f>IF('CF(Statements of Cash Flows)'!J13="-","-",'CF(Statements of Cash Flows)'!J13/'為替換算(currency conversion)'!$B$3)</f>
        <v>-</v>
      </c>
      <c r="K13" s="106" t="str">
        <f>IF('CF(Statements of Cash Flows)'!K13="-","-",'CF(Statements of Cash Flows)'!K13/'為替換算(currency conversion)'!$B$3)</f>
        <v>-</v>
      </c>
      <c r="L13" s="105" t="str">
        <f>IF('CF(Statements of Cash Flows)'!L13="-","-",'CF(Statements of Cash Flows)'!L13/'為替換算(currency conversion)'!$B$3)</f>
        <v>-</v>
      </c>
      <c r="M13" s="107" t="str">
        <f>IF('CF(Statements of Cash Flows)'!M13="-","-",'CF(Statements of Cash Flows)'!M13/'為替換算(currency conversion)'!$B$3)</f>
        <v>-</v>
      </c>
      <c r="N13" s="106" t="str">
        <f>IF('CF(Statements of Cash Flows)'!N13="-","-",'CF(Statements of Cash Flows)'!N13/'為替換算(currency conversion)'!$B$3)</f>
        <v>-</v>
      </c>
      <c r="O13" s="106" t="str">
        <f>IF('CF(Statements of Cash Flows)'!O13="-","-",'CF(Statements of Cash Flows)'!O13/'為替換算(currency conversion)'!$B$3)</f>
        <v>-</v>
      </c>
      <c r="P13" s="108" t="str">
        <f>IF('CF(Statements of Cash Flows)'!P13="-","-",'CF(Statements of Cash Flows)'!P13/'為替換算(currency conversion)'!$B$3)</f>
        <v>-</v>
      </c>
      <c r="Q13" s="53"/>
    </row>
    <row r="14" spans="1:17" ht="15" customHeight="1">
      <c r="A14" s="53"/>
      <c r="B14" s="53"/>
      <c r="C14" s="81"/>
      <c r="D14" s="98" t="s">
        <v>353</v>
      </c>
      <c r="E14" s="99" t="s">
        <v>1</v>
      </c>
      <c r="F14" s="100" t="s">
        <v>375</v>
      </c>
      <c r="G14" s="106" t="str">
        <f>IF('CF(Statements of Cash Flows)'!G14="-","-",'CF(Statements of Cash Flows)'!G14/'為替換算(currency conversion)'!$B$3)</f>
        <v>-</v>
      </c>
      <c r="H14" s="106">
        <f>IF('CF(Statements of Cash Flows)'!H14="-","-",'CF(Statements of Cash Flows)'!H14/'為替換算(currency conversion)'!$B$3)</f>
        <v>-0.28875654214040791</v>
      </c>
      <c r="I14" s="106">
        <f>IF('CF(Statements of Cash Flows)'!I14="-","-",'CF(Statements of Cash Flows)'!I14/'為替換算(currency conversion)'!$B$3)</f>
        <v>-3.4741021476267826</v>
      </c>
      <c r="J14" s="106">
        <f>IF('CF(Statements of Cash Flows)'!J14="-","-",'CF(Statements of Cash Flows)'!J14/'為替換算(currency conversion)'!$B$3)</f>
        <v>1.5881609817722433</v>
      </c>
      <c r="K14" s="106">
        <f>IF('CF(Statements of Cash Flows)'!K14="-","-",'CF(Statements of Cash Flows)'!K14/'為替換算(currency conversion)'!$B$3)</f>
        <v>-3.5192203573362213</v>
      </c>
      <c r="L14" s="105" t="str">
        <f>IF('CF(Statements of Cash Flows)'!L14="-","-",'CF(Statements of Cash Flows)'!L14/'為替換算(currency conversion)'!$B$3)</f>
        <v>-</v>
      </c>
      <c r="M14" s="107" t="str">
        <f>IF('CF(Statements of Cash Flows)'!M14="-","-",'CF(Statements of Cash Flows)'!M14/'為替換算(currency conversion)'!$B$3)</f>
        <v>-</v>
      </c>
      <c r="N14" s="106" t="str">
        <f>IF('CF(Statements of Cash Flows)'!N14="-","-",'CF(Statements of Cash Flows)'!N14/'為替換算(currency conversion)'!$B$3)</f>
        <v>-</v>
      </c>
      <c r="O14" s="106" t="str">
        <f>IF('CF(Statements of Cash Flows)'!O14="-","-",'CF(Statements of Cash Flows)'!O14/'為替換算(currency conversion)'!$B$3)</f>
        <v>-</v>
      </c>
      <c r="P14" s="108" t="str">
        <f>IF('CF(Statements of Cash Flows)'!P14="-","-",'CF(Statements of Cash Flows)'!P14/'為替換算(currency conversion)'!$B$3)</f>
        <v>-</v>
      </c>
      <c r="Q14" s="53"/>
    </row>
    <row r="15" spans="1:17" ht="15" customHeight="1">
      <c r="A15" s="53"/>
      <c r="B15" s="53"/>
      <c r="C15" s="81"/>
      <c r="D15" s="98" t="s">
        <v>352</v>
      </c>
      <c r="E15" s="99" t="s">
        <v>1</v>
      </c>
      <c r="F15" s="100" t="s">
        <v>376</v>
      </c>
      <c r="G15" s="101" t="str">
        <f>IF('CF(Statements of Cash Flows)'!G15="-","-",'CF(Statements of Cash Flows)'!G15/'為替換算(currency conversion)'!$B$3)</f>
        <v>-</v>
      </c>
      <c r="H15" s="102">
        <f>IF('CF(Statements of Cash Flows)'!H15="-","-",'CF(Statements of Cash Flows)'!H15/'為替換算(currency conversion)'!$B$3)</f>
        <v>2.1746977079949468</v>
      </c>
      <c r="I15" s="102">
        <f>IF('CF(Statements of Cash Flows)'!I15="-","-",'CF(Statements of Cash Flows)'!I15/'為替換算(currency conversion)'!$B$3)</f>
        <v>18.498465980869881</v>
      </c>
      <c r="J15" s="102">
        <f>IF('CF(Statements of Cash Flows)'!J15="-","-",'CF(Statements of Cash Flows)'!J15/'為替換算(currency conversion)'!$B$3)</f>
        <v>1.0016242555495398</v>
      </c>
      <c r="K15" s="106">
        <f>IF('CF(Statements of Cash Flows)'!K15="-","-",'CF(Statements of Cash Flows)'!K15/'為替換算(currency conversion)'!$B$3)</f>
        <v>2.454430608193467</v>
      </c>
      <c r="L15" s="101" t="str">
        <f>IF('CF(Statements of Cash Flows)'!L15="-","-",'CF(Statements of Cash Flows)'!L15/'為替換算(currency conversion)'!$B$3)</f>
        <v>-</v>
      </c>
      <c r="M15" s="103" t="str">
        <f>IF('CF(Statements of Cash Flows)'!M15="-","-",'CF(Statements of Cash Flows)'!M15/'為替換算(currency conversion)'!$B$3)</f>
        <v>-</v>
      </c>
      <c r="N15" s="106" t="str">
        <f>IF('CF(Statements of Cash Flows)'!N15="-","-",'CF(Statements of Cash Flows)'!N15/'為替換算(currency conversion)'!$B$3)</f>
        <v>-</v>
      </c>
      <c r="O15" s="106" t="str">
        <f>IF('CF(Statements of Cash Flows)'!O15="-","-",'CF(Statements of Cash Flows)'!O15/'為替換算(currency conversion)'!$B$3)</f>
        <v>-</v>
      </c>
      <c r="P15" s="109" t="str">
        <f>IF('CF(Statements of Cash Flows)'!P15="-","-",'CF(Statements of Cash Flows)'!P15/'為替換算(currency conversion)'!$B$3)</f>
        <v>-</v>
      </c>
      <c r="Q15" s="53"/>
    </row>
    <row r="16" spans="1:17" ht="15" customHeight="1">
      <c r="A16" s="53"/>
      <c r="B16" s="53"/>
      <c r="C16" s="81"/>
      <c r="D16" s="98" t="s">
        <v>351</v>
      </c>
      <c r="E16" s="99" t="s">
        <v>1</v>
      </c>
      <c r="F16" s="100" t="s">
        <v>377</v>
      </c>
      <c r="G16" s="101">
        <f>IF('CF(Statements of Cash Flows)'!G16="-","-",'CF(Statements of Cash Flows)'!G16/'為替換算(currency conversion)'!$B$3)</f>
        <v>41.183901822775674</v>
      </c>
      <c r="H16" s="102">
        <f>IF('CF(Statements of Cash Flows)'!H16="-","-",'CF(Statements of Cash Flows)'!H16/'為替換算(currency conversion)'!$B$3)</f>
        <v>41.950911387836136</v>
      </c>
      <c r="I16" s="102">
        <f>IF('CF(Statements of Cash Flows)'!I16="-","-",'CF(Statements of Cash Flows)'!I16/'為替換算(currency conversion)'!$B$3)</f>
        <v>49.314203212416537</v>
      </c>
      <c r="J16" s="102">
        <f>IF('CF(Statements of Cash Flows)'!J16="-","-",'CF(Statements of Cash Flows)'!J16/'為替換算(currency conversion)'!$B$3)</f>
        <v>50.514347590687606</v>
      </c>
      <c r="K16" s="102">
        <f>IF('CF(Statements of Cash Flows)'!K16="-","-",'CF(Statements of Cash Flows)'!K16/'為替換算(currency conversion)'!$B$3)</f>
        <v>50.045118209709443</v>
      </c>
      <c r="L16" s="101">
        <f>IF('CF(Statements of Cash Flows)'!L16="-","-",'CF(Statements of Cash Flows)'!L16/'為替換算(currency conversion)'!$B$3)</f>
        <v>47.329001985201231</v>
      </c>
      <c r="M16" s="103">
        <f>IF('CF(Statements of Cash Flows)'!M16="-","-",'CF(Statements of Cash Flows)'!M16/'為替換算(currency conversion)'!$B$3)</f>
        <v>52.174697707994952</v>
      </c>
      <c r="N16" s="102">
        <f>IF('CF(Statements of Cash Flows)'!N16="-","-",'CF(Statements of Cash Flows)'!N16/'為替換算(currency conversion)'!$B$3)</f>
        <v>49.557841544847506</v>
      </c>
      <c r="O16" s="102">
        <f>IF('CF(Statements of Cash Flows)'!O16="-","-",'CF(Statements of Cash Flows)'!O16/'為替換算(currency conversion)'!$B$3)</f>
        <v>48.475004511820977</v>
      </c>
      <c r="P16" s="104">
        <f>IF('CF(Statements of Cash Flows)'!P16="-","-",'CF(Statements of Cash Flows)'!P16/'為替換算(currency conversion)'!$B$3)</f>
        <v>54.602057390362752</v>
      </c>
      <c r="Q16" s="53"/>
    </row>
    <row r="17" spans="1:17" ht="15" customHeight="1">
      <c r="A17" s="53"/>
      <c r="B17" s="53"/>
      <c r="C17" s="81"/>
      <c r="D17" s="98" t="s">
        <v>350</v>
      </c>
      <c r="E17" s="99" t="s">
        <v>1</v>
      </c>
      <c r="F17" s="100" t="s">
        <v>378</v>
      </c>
      <c r="G17" s="105" t="str">
        <f>IF('CF(Statements of Cash Flows)'!G17="-","-",'CF(Statements of Cash Flows)'!G17/'為替換算(currency conversion)'!$B$3)</f>
        <v>-</v>
      </c>
      <c r="H17" s="106" t="str">
        <f>IF('CF(Statements of Cash Flows)'!H17="-","-",'CF(Statements of Cash Flows)'!H17/'為替換算(currency conversion)'!$B$3)</f>
        <v>-</v>
      </c>
      <c r="I17" s="106">
        <f>IF('CF(Statements of Cash Flows)'!I17="-","-",'CF(Statements of Cash Flows)'!I17/'為替換算(currency conversion)'!$B$3)</f>
        <v>18.029236599891718</v>
      </c>
      <c r="J17" s="106" t="str">
        <f>IF('CF(Statements of Cash Flows)'!J17="-","-",'CF(Statements of Cash Flows)'!J17/'為替換算(currency conversion)'!$B$3)</f>
        <v>-</v>
      </c>
      <c r="K17" s="106" t="str">
        <f>IF('CF(Statements of Cash Flows)'!K17="-","-",'CF(Statements of Cash Flows)'!K17/'為替換算(currency conversion)'!$B$3)</f>
        <v>-</v>
      </c>
      <c r="L17" s="105" t="str">
        <f>IF('CF(Statements of Cash Flows)'!L17="-","-",'CF(Statements of Cash Flows)'!L17/'為替換算(currency conversion)'!$B$3)</f>
        <v>-</v>
      </c>
      <c r="M17" s="107" t="str">
        <f>IF('CF(Statements of Cash Flows)'!M17="-","-",'CF(Statements of Cash Flows)'!M17/'為替換算(currency conversion)'!$B$3)</f>
        <v>-</v>
      </c>
      <c r="N17" s="106" t="str">
        <f>IF('CF(Statements of Cash Flows)'!N17="-","-",'CF(Statements of Cash Flows)'!N17/'為替換算(currency conversion)'!$B$3)</f>
        <v>-</v>
      </c>
      <c r="O17" s="106" t="str">
        <f>IF('CF(Statements of Cash Flows)'!O17="-","-",'CF(Statements of Cash Flows)'!O17/'為替換算(currency conversion)'!$B$3)</f>
        <v>-</v>
      </c>
      <c r="P17" s="108" t="str">
        <f>IF('CF(Statements of Cash Flows)'!P17="-","-",'CF(Statements of Cash Flows)'!P17/'為替換算(currency conversion)'!$B$3)</f>
        <v>-</v>
      </c>
      <c r="Q17" s="53"/>
    </row>
    <row r="18" spans="1:17" ht="15" customHeight="1">
      <c r="A18" s="53"/>
      <c r="B18" s="53"/>
      <c r="C18" s="81"/>
      <c r="D18" s="98" t="s">
        <v>349</v>
      </c>
      <c r="E18" s="99" t="s">
        <v>1</v>
      </c>
      <c r="F18" s="100" t="s">
        <v>379</v>
      </c>
      <c r="G18" s="105" t="str">
        <f>IF('CF(Statements of Cash Flows)'!G18="-","-",'CF(Statements of Cash Flows)'!G18/'為替換算(currency conversion)'!$B$3)</f>
        <v>-</v>
      </c>
      <c r="H18" s="106">
        <f>IF('CF(Statements of Cash Flows)'!H18="-","-",'CF(Statements of Cash Flows)'!H18/'為替換算(currency conversion)'!$B$3)</f>
        <v>18.137520303194371</v>
      </c>
      <c r="I18" s="106" t="str">
        <f>IF('CF(Statements of Cash Flows)'!I18="-","-",'CF(Statements of Cash Flows)'!I18/'為替換算(currency conversion)'!$B$3)</f>
        <v>-</v>
      </c>
      <c r="J18" s="106" t="str">
        <f>IF('CF(Statements of Cash Flows)'!J18="-","-",'CF(Statements of Cash Flows)'!J18/'為替換算(currency conversion)'!$B$3)</f>
        <v>-</v>
      </c>
      <c r="K18" s="106" t="str">
        <f>IF('CF(Statements of Cash Flows)'!K18="-","-",'CF(Statements of Cash Flows)'!K18/'為替換算(currency conversion)'!$B$3)</f>
        <v>-</v>
      </c>
      <c r="L18" s="105" t="str">
        <f>IF('CF(Statements of Cash Flows)'!L18="-","-",'CF(Statements of Cash Flows)'!L18/'為替換算(currency conversion)'!$B$3)</f>
        <v>-</v>
      </c>
      <c r="M18" s="107" t="str">
        <f>IF('CF(Statements of Cash Flows)'!M18="-","-",'CF(Statements of Cash Flows)'!M18/'為替換算(currency conversion)'!$B$3)</f>
        <v>-</v>
      </c>
      <c r="N18" s="106" t="str">
        <f>IF('CF(Statements of Cash Flows)'!N18="-","-",'CF(Statements of Cash Flows)'!N18/'為替換算(currency conversion)'!$B$3)</f>
        <v>-</v>
      </c>
      <c r="O18" s="106" t="str">
        <f>IF('CF(Statements of Cash Flows)'!O18="-","-",'CF(Statements of Cash Flows)'!O18/'為替換算(currency conversion)'!$B$3)</f>
        <v>-</v>
      </c>
      <c r="P18" s="108" t="str">
        <f>IF('CF(Statements of Cash Flows)'!P18="-","-",'CF(Statements of Cash Flows)'!P18/'為替換算(currency conversion)'!$B$3)</f>
        <v>-</v>
      </c>
      <c r="Q18" s="53"/>
    </row>
    <row r="19" spans="1:17" ht="15" hidden="1" customHeight="1">
      <c r="A19" s="53"/>
      <c r="B19" s="53"/>
      <c r="C19" s="81"/>
      <c r="D19" s="521" t="s">
        <v>348</v>
      </c>
      <c r="E19" s="522" t="s">
        <v>1</v>
      </c>
      <c r="F19" s="523" t="s">
        <v>380</v>
      </c>
      <c r="G19" s="524" t="str">
        <f>IF('CF(Statements of Cash Flows)'!G19="-","-",'CF(Statements of Cash Flows)'!G19/'為替換算(currency conversion)'!$B$3)</f>
        <v>-</v>
      </c>
      <c r="H19" s="525" t="str">
        <f>IF('CF(Statements of Cash Flows)'!H19="-","-",'CF(Statements of Cash Flows)'!H19/'為替換算(currency conversion)'!$B$3)</f>
        <v>-</v>
      </c>
      <c r="I19" s="525" t="str">
        <f>IF('CF(Statements of Cash Flows)'!I19="-","-",'CF(Statements of Cash Flows)'!I19/'為替換算(currency conversion)'!$B$3)</f>
        <v>-</v>
      </c>
      <c r="J19" s="525" t="str">
        <f>IF('CF(Statements of Cash Flows)'!J19="-","-",'CF(Statements of Cash Flows)'!J19/'為替換算(currency conversion)'!$B$3)</f>
        <v>-</v>
      </c>
      <c r="K19" s="525" t="str">
        <f>IF('CF(Statements of Cash Flows)'!K19="-","-",'CF(Statements of Cash Flows)'!K19/'為替換算(currency conversion)'!$B$3)</f>
        <v>-</v>
      </c>
      <c r="L19" s="524" t="str">
        <f>IF('CF(Statements of Cash Flows)'!L19="-","-",'CF(Statements of Cash Flows)'!L19/'為替換算(currency conversion)'!$B$3)</f>
        <v>-</v>
      </c>
      <c r="M19" s="526" t="str">
        <f>IF('CF(Statements of Cash Flows)'!M19="-","-",'CF(Statements of Cash Flows)'!M19/'為替換算(currency conversion)'!$B$3)</f>
        <v>-</v>
      </c>
      <c r="N19" s="525" t="str">
        <f>IF('CF(Statements of Cash Flows)'!N19="-","-",'CF(Statements of Cash Flows)'!N19/'為替換算(currency conversion)'!$B$3)</f>
        <v>-</v>
      </c>
      <c r="O19" s="525" t="str">
        <f>IF('CF(Statements of Cash Flows)'!O19="-","-",'CF(Statements of Cash Flows)'!O19/'為替換算(currency conversion)'!$B$3)</f>
        <v>-</v>
      </c>
      <c r="P19" s="527" t="str">
        <f>IF('CF(Statements of Cash Flows)'!P19="-","-",'CF(Statements of Cash Flows)'!P19/'為替換算(currency conversion)'!$B$3)</f>
        <v>-</v>
      </c>
      <c r="Q19" s="53"/>
    </row>
    <row r="20" spans="1:17" ht="15" customHeight="1">
      <c r="A20" s="53"/>
      <c r="B20" s="53"/>
      <c r="C20" s="81"/>
      <c r="D20" s="98" t="s">
        <v>347</v>
      </c>
      <c r="E20" s="99" t="s">
        <v>1</v>
      </c>
      <c r="F20" s="100" t="s">
        <v>381</v>
      </c>
      <c r="G20" s="105">
        <f>IF('CF(Statements of Cash Flows)'!G20="-","-",'CF(Statements of Cash Flows)'!G20/'為替換算(currency conversion)'!$B$3)</f>
        <v>-367.92095289658909</v>
      </c>
      <c r="H20" s="106" t="str">
        <f>IF('CF(Statements of Cash Flows)'!H20="-","-",'CF(Statements of Cash Flows)'!H20/'為替換算(currency conversion)'!$B$3)</f>
        <v>-</v>
      </c>
      <c r="I20" s="106" t="str">
        <f>IF('CF(Statements of Cash Flows)'!I20="-","-",'CF(Statements of Cash Flows)'!I20/'為替換算(currency conversion)'!$B$3)</f>
        <v>-</v>
      </c>
      <c r="J20" s="106" t="str">
        <f>IF('CF(Statements of Cash Flows)'!J20="-","-",'CF(Statements of Cash Flows)'!J20/'為替換算(currency conversion)'!$B$3)</f>
        <v>-</v>
      </c>
      <c r="K20" s="106" t="str">
        <f>IF('CF(Statements of Cash Flows)'!K20="-","-",'CF(Statements of Cash Flows)'!K20/'為替換算(currency conversion)'!$B$3)</f>
        <v>-</v>
      </c>
      <c r="L20" s="105" t="str">
        <f>IF('CF(Statements of Cash Flows)'!L20="-","-",'CF(Statements of Cash Flows)'!L20/'為替換算(currency conversion)'!$B$3)</f>
        <v>-</v>
      </c>
      <c r="M20" s="107" t="str">
        <f>IF('CF(Statements of Cash Flows)'!M20="-","-",'CF(Statements of Cash Flows)'!M20/'為替換算(currency conversion)'!$B$3)</f>
        <v>-</v>
      </c>
      <c r="N20" s="106" t="str">
        <f>IF('CF(Statements of Cash Flows)'!N20="-","-",'CF(Statements of Cash Flows)'!N20/'為替換算(currency conversion)'!$B$3)</f>
        <v>-</v>
      </c>
      <c r="O20" s="106" t="str">
        <f>IF('CF(Statements of Cash Flows)'!O20="-","-",'CF(Statements of Cash Flows)'!O20/'為替換算(currency conversion)'!$B$3)</f>
        <v>-</v>
      </c>
      <c r="P20" s="108" t="str">
        <f>IF('CF(Statements of Cash Flows)'!P20="-","-",'CF(Statements of Cash Flows)'!P20/'為替換算(currency conversion)'!$B$3)</f>
        <v>-</v>
      </c>
      <c r="Q20" s="53"/>
    </row>
    <row r="21" spans="1:17" ht="15" customHeight="1">
      <c r="A21" s="53"/>
      <c r="B21" s="53"/>
      <c r="C21" s="81"/>
      <c r="D21" s="98" t="s">
        <v>346</v>
      </c>
      <c r="E21" s="99" t="s">
        <v>1</v>
      </c>
      <c r="F21" s="100" t="s">
        <v>382</v>
      </c>
      <c r="G21" s="105" t="str">
        <f>IF('CF(Statements of Cash Flows)'!G21="-","-",'CF(Statements of Cash Flows)'!G21/'為替換算(currency conversion)'!$B$3)</f>
        <v>-</v>
      </c>
      <c r="H21" s="106" t="str">
        <f>IF('CF(Statements of Cash Flows)'!H21="-","-",'CF(Statements of Cash Flows)'!H21/'為替換算(currency conversion)'!$B$3)</f>
        <v>-</v>
      </c>
      <c r="I21" s="106" t="str">
        <f>IF('CF(Statements of Cash Flows)'!I21="-","-",'CF(Statements of Cash Flows)'!I21/'為替換算(currency conversion)'!$B$3)</f>
        <v>-</v>
      </c>
      <c r="J21" s="106" t="str">
        <f>IF('CF(Statements of Cash Flows)'!J21="-","-",'CF(Statements of Cash Flows)'!J21/'為替換算(currency conversion)'!$B$3)</f>
        <v>-</v>
      </c>
      <c r="K21" s="106">
        <f>IF('CF(Statements of Cash Flows)'!K21="-","-",'CF(Statements of Cash Flows)'!K21/'為替換算(currency conversion)'!$B$3)</f>
        <v>15.502616856163149</v>
      </c>
      <c r="L21" s="105">
        <f>IF('CF(Statements of Cash Flows)'!L21="-","-",'CF(Statements of Cash Flows)'!L21/'為替換算(currency conversion)'!$B$3)</f>
        <v>31.808337845154306</v>
      </c>
      <c r="M21" s="107">
        <f>IF('CF(Statements of Cash Flows)'!M21="-","-",'CF(Statements of Cash Flows)'!M21/'為替換算(currency conversion)'!$B$3)</f>
        <v>20.249052517596102</v>
      </c>
      <c r="N21" s="106">
        <f>IF('CF(Statements of Cash Flows)'!N21="-","-",'CF(Statements of Cash Flows)'!N21/'為替換算(currency conversion)'!$B$3)</f>
        <v>14.61829994585815</v>
      </c>
      <c r="O21" s="106">
        <f>IF('CF(Statements of Cash Flows)'!O21="-","-",'CF(Statements of Cash Flows)'!O21/'為替換算(currency conversion)'!$B$3)</f>
        <v>14.248330626240751</v>
      </c>
      <c r="P21" s="108">
        <f>IF('CF(Statements of Cash Flows)'!P21="-","-",'CF(Statements of Cash Flows)'!P21/'為替換算(currency conversion)'!$B$3)</f>
        <v>15.592853275582026</v>
      </c>
      <c r="Q21" s="53"/>
    </row>
    <row r="22" spans="1:17" ht="15" customHeight="1">
      <c r="A22" s="53"/>
      <c r="B22" s="53"/>
      <c r="C22" s="81"/>
      <c r="D22" s="98" t="s">
        <v>345</v>
      </c>
      <c r="E22" s="99" t="s">
        <v>1</v>
      </c>
      <c r="F22" s="100" t="s">
        <v>383</v>
      </c>
      <c r="G22" s="105">
        <f>IF('CF(Statements of Cash Flows)'!G22="-","-",'CF(Statements of Cash Flows)'!G22/'為替換算(currency conversion)'!$B$3)</f>
        <v>44.973831438368528</v>
      </c>
      <c r="H22" s="106">
        <f>IF('CF(Statements of Cash Flows)'!H22="-","-",'CF(Statements of Cash Flows)'!H22/'為替換算(currency conversion)'!$B$3)</f>
        <v>10.458401010647899</v>
      </c>
      <c r="I22" s="106">
        <f>IF('CF(Statements of Cash Flows)'!I22="-","-",'CF(Statements of Cash Flows)'!I22/'為替換算(currency conversion)'!$B$3)</f>
        <v>-14.09492871322866</v>
      </c>
      <c r="J22" s="106">
        <f>IF('CF(Statements of Cash Flows)'!J22="-","-",'CF(Statements of Cash Flows)'!J22/'為替換算(currency conversion)'!$B$3)</f>
        <v>-103.66359862840643</v>
      </c>
      <c r="K22" s="106">
        <f>IF('CF(Statements of Cash Flows)'!K22="-","-",'CF(Statements of Cash Flows)'!K22/'為替換算(currency conversion)'!$B$3)</f>
        <v>-268.18263851290385</v>
      </c>
      <c r="L22" s="105">
        <f>IF('CF(Statements of Cash Flows)'!L22="-","-",'CF(Statements of Cash Flows)'!L22/'為替換算(currency conversion)'!$B$3)</f>
        <v>170.00541418516514</v>
      </c>
      <c r="M22" s="107">
        <f>IF('CF(Statements of Cash Flows)'!M22="-","-",'CF(Statements of Cash Flows)'!M22/'為替換算(currency conversion)'!$B$3)</f>
        <v>-139.56866991517776</v>
      </c>
      <c r="N22" s="106">
        <f>IF('CF(Statements of Cash Flows)'!N22="-","-",'CF(Statements of Cash Flows)'!N22/'為替換算(currency conversion)'!$B$3)</f>
        <v>-388.48583288215127</v>
      </c>
      <c r="O22" s="106">
        <f>IF('CF(Statements of Cash Flows)'!O22="-","-",'CF(Statements of Cash Flows)'!O22/'為替換算(currency conversion)'!$B$3)</f>
        <v>-81.501534019130119</v>
      </c>
      <c r="P22" s="108">
        <f>IF('CF(Statements of Cash Flows)'!P22="-","-",'CF(Statements of Cash Flows)'!P22/'為替換算(currency conversion)'!$B$3)</f>
        <v>-362.14582205378093</v>
      </c>
      <c r="Q22" s="53"/>
    </row>
    <row r="23" spans="1:17" ht="15" customHeight="1">
      <c r="A23" s="53"/>
      <c r="B23" s="53"/>
      <c r="C23" s="81"/>
      <c r="D23" s="98" t="s">
        <v>344</v>
      </c>
      <c r="E23" s="99" t="s">
        <v>1</v>
      </c>
      <c r="F23" s="100" t="s">
        <v>384</v>
      </c>
      <c r="G23" s="105">
        <f>IF('CF(Statements of Cash Flows)'!G23="-","-",'CF(Statements of Cash Flows)'!G23/'為替換算(currency conversion)'!$B$3)</f>
        <v>-16.666666666666668</v>
      </c>
      <c r="H23" s="106">
        <f>IF('CF(Statements of Cash Flows)'!H23="-","-",'CF(Statements of Cash Flows)'!H23/'為替換算(currency conversion)'!$B$3)</f>
        <v>192.50135354629128</v>
      </c>
      <c r="I23" s="106">
        <f>IF('CF(Statements of Cash Flows)'!I23="-","-",'CF(Statements of Cash Flows)'!I23/'為替換算(currency conversion)'!$B$3)</f>
        <v>25.031582746796609</v>
      </c>
      <c r="J23" s="106">
        <f>IF('CF(Statements of Cash Flows)'!J23="-","-",'CF(Statements of Cash Flows)'!J23/'為替換算(currency conversion)'!$B$3)</f>
        <v>33.739397220718281</v>
      </c>
      <c r="K23" s="106">
        <f>IF('CF(Statements of Cash Flows)'!K23="-","-",'CF(Statements of Cash Flows)'!K23/'為替換算(currency conversion)'!$B$3)</f>
        <v>17.839740119112076</v>
      </c>
      <c r="L23" s="105">
        <f>IF('CF(Statements of Cash Flows)'!L23="-","-",'CF(Statements of Cash Flows)'!L23/'為替換算(currency conversion)'!$B$3)</f>
        <v>15.249954881790291</v>
      </c>
      <c r="M23" s="107">
        <f>IF('CF(Statements of Cash Flows)'!M23="-","-",'CF(Statements of Cash Flows)'!M23/'為替換算(currency conversion)'!$B$3)</f>
        <v>-89.234795163327931</v>
      </c>
      <c r="N23" s="106">
        <f>IF('CF(Statements of Cash Flows)'!N23="-","-",'CF(Statements of Cash Flows)'!N23/'為替換算(currency conversion)'!$B$3)</f>
        <v>48.484028153762864</v>
      </c>
      <c r="O23" s="106">
        <f>IF('CF(Statements of Cash Flows)'!O23="-","-",'CF(Statements of Cash Flows)'!O23/'為替換算(currency conversion)'!$B$3)</f>
        <v>-40.579317812669196</v>
      </c>
      <c r="P23" s="108">
        <f>IF('CF(Statements of Cash Flows)'!P23="-","-",'CF(Statements of Cash Flows)'!P23/'為替換算(currency conversion)'!$B$3)</f>
        <v>-74.914275401552075</v>
      </c>
      <c r="Q23" s="53"/>
    </row>
    <row r="24" spans="1:17" ht="15" customHeight="1">
      <c r="A24" s="53"/>
      <c r="B24" s="53"/>
      <c r="C24" s="81"/>
      <c r="D24" s="98" t="s">
        <v>343</v>
      </c>
      <c r="E24" s="99" t="s">
        <v>1</v>
      </c>
      <c r="F24" s="100" t="s">
        <v>385</v>
      </c>
      <c r="G24" s="105">
        <f>IF('CF(Statements of Cash Flows)'!G24="-","-",'CF(Statements of Cash Flows)'!G24/'為替換算(currency conversion)'!$B$3)</f>
        <v>-83.243096913914457</v>
      </c>
      <c r="H24" s="106">
        <f>IF('CF(Statements of Cash Flows)'!H24="-","-",'CF(Statements of Cash Flows)'!H24/'為替換算(currency conversion)'!$B$3)</f>
        <v>-71.016062082656561</v>
      </c>
      <c r="I24" s="106">
        <f>IF('CF(Statements of Cash Flows)'!I24="-","-",'CF(Statements of Cash Flows)'!I24/'為替換算(currency conversion)'!$B$3)</f>
        <v>-68.399205919509114</v>
      </c>
      <c r="J24" s="106">
        <f>IF('CF(Statements of Cash Flows)'!J24="-","-",'CF(Statements of Cash Flows)'!J24/'為替換算(currency conversion)'!$B$3)</f>
        <v>-48.673524634542503</v>
      </c>
      <c r="K24" s="106">
        <f>IF('CF(Statements of Cash Flows)'!K24="-","-",'CF(Statements of Cash Flows)'!K24/'為替換算(currency conversion)'!$B$3)</f>
        <v>22.559104854719365</v>
      </c>
      <c r="L24" s="105">
        <f>IF('CF(Statements of Cash Flows)'!L24="-","-",'CF(Statements of Cash Flows)'!L24/'為替換算(currency conversion)'!$B$3)</f>
        <v>20.474643566143296</v>
      </c>
      <c r="M24" s="107">
        <f>IF('CF(Statements of Cash Flows)'!M24="-","-",'CF(Statements of Cash Flows)'!M24/'為替換算(currency conversion)'!$B$3)</f>
        <v>57.381339108464182</v>
      </c>
      <c r="N24" s="106">
        <f>IF('CF(Statements of Cash Flows)'!N24="-","-",'CF(Statements of Cash Flows)'!N24/'為替換算(currency conversion)'!$B$3)</f>
        <v>86.392347951633283</v>
      </c>
      <c r="O24" s="106">
        <f>IF('CF(Statements of Cash Flows)'!O24="-","-",'CF(Statements of Cash Flows)'!O24/'為替換算(currency conversion)'!$B$3)</f>
        <v>149.87366901281359</v>
      </c>
      <c r="P24" s="108">
        <f>IF('CF(Statements of Cash Flows)'!P24="-","-",'CF(Statements of Cash Flows)'!P24/'為替換算(currency conversion)'!$B$3)</f>
        <v>89.370149792456246</v>
      </c>
      <c r="Q24" s="53"/>
    </row>
    <row r="25" spans="1:17" ht="15" customHeight="1">
      <c r="A25" s="53"/>
      <c r="B25" s="53"/>
      <c r="C25" s="81"/>
      <c r="D25" s="98" t="s">
        <v>342</v>
      </c>
      <c r="E25" s="99" t="s">
        <v>1</v>
      </c>
      <c r="F25" s="100" t="s">
        <v>386</v>
      </c>
      <c r="G25" s="106" t="str">
        <f>IF('CF(Statements of Cash Flows)'!G25="-","-",'CF(Statements of Cash Flows)'!G25/'為替換算(currency conversion)'!$B$3)</f>
        <v>-</v>
      </c>
      <c r="H25" s="106" t="str">
        <f>IF('CF(Statements of Cash Flows)'!H25="-","-",'CF(Statements of Cash Flows)'!H25/'為替換算(currency conversion)'!$B$3)</f>
        <v>-</v>
      </c>
      <c r="I25" s="106" t="str">
        <f>IF('CF(Statements of Cash Flows)'!I25="-","-",'CF(Statements of Cash Flows)'!I25/'為替換算(currency conversion)'!$B$3)</f>
        <v>-</v>
      </c>
      <c r="J25" s="106" t="str">
        <f>IF('CF(Statements of Cash Flows)'!J25="-","-",'CF(Statements of Cash Flows)'!J25/'為替換算(currency conversion)'!$B$3)</f>
        <v>-</v>
      </c>
      <c r="K25" s="106">
        <f>IF('CF(Statements of Cash Flows)'!K25="-","-",'CF(Statements of Cash Flows)'!K25/'為替換算(currency conversion)'!$B$3)</f>
        <v>-138.45876195632559</v>
      </c>
      <c r="L25" s="105">
        <f>IF('CF(Statements of Cash Flows)'!L25="-","-",'CF(Statements of Cash Flows)'!L25/'為替換算(currency conversion)'!$B$3)</f>
        <v>360.42230644288037</v>
      </c>
      <c r="M25" s="107">
        <f>IF('CF(Statements of Cash Flows)'!M25="-","-",'CF(Statements of Cash Flows)'!M25/'為替換算(currency conversion)'!$B$3)</f>
        <v>-100.27973290019852</v>
      </c>
      <c r="N25" s="106">
        <f>IF('CF(Statements of Cash Flows)'!N25="-","-",'CF(Statements of Cash Flows)'!N25/'為替換算(currency conversion)'!$B$3)</f>
        <v>252.24688684353006</v>
      </c>
      <c r="O25" s="106">
        <f>IF('CF(Statements of Cash Flows)'!O25="-","-",'CF(Statements of Cash Flows)'!O25/'為替換算(currency conversion)'!$B$3)</f>
        <v>134.52445406966251</v>
      </c>
      <c r="P25" s="108">
        <f>IF('CF(Statements of Cash Flows)'!P25="-","-",'CF(Statements of Cash Flows)'!P25/'為替換算(currency conversion)'!$B$3)</f>
        <v>249.38639234795164</v>
      </c>
      <c r="Q25" s="53"/>
    </row>
    <row r="26" spans="1:17" ht="15" customHeight="1">
      <c r="A26" s="53"/>
      <c r="B26" s="53"/>
      <c r="C26" s="81"/>
      <c r="D26" s="98" t="s">
        <v>341</v>
      </c>
      <c r="E26" s="99" t="s">
        <v>1</v>
      </c>
      <c r="F26" s="100" t="s">
        <v>387</v>
      </c>
      <c r="G26" s="105">
        <f>IF('CF(Statements of Cash Flows)'!G26="-","-",'CF(Statements of Cash Flows)'!G26/'為替換算(currency conversion)'!$B$3)</f>
        <v>31.411297599711247</v>
      </c>
      <c r="H26" s="106">
        <f>IF('CF(Statements of Cash Flows)'!H26="-","-",'CF(Statements of Cash Flows)'!H26/'為替換算(currency conversion)'!$B$3)</f>
        <v>17.69536184804187</v>
      </c>
      <c r="I26" s="106">
        <f>IF('CF(Statements of Cash Flows)'!I26="-","-",'CF(Statements of Cash Flows)'!I26/'為替換算(currency conversion)'!$B$3)</f>
        <v>-5.5314925103771886</v>
      </c>
      <c r="J26" s="106">
        <f>IF('CF(Statements of Cash Flows)'!J26="-","-",'CF(Statements of Cash Flows)'!J26/'為替換算(currency conversion)'!$B$3)</f>
        <v>21.692835228298144</v>
      </c>
      <c r="K26" s="106">
        <f>IF('CF(Statements of Cash Flows)'!K26="-","-",'CF(Statements of Cash Flows)'!K26/'為替換算(currency conversion)'!$B$3)</f>
        <v>-26.330987186428445</v>
      </c>
      <c r="L26" s="105">
        <f>IF('CF(Statements of Cash Flows)'!L26="-","-",'CF(Statements of Cash Flows)'!L26/'為替換算(currency conversion)'!$B$3)</f>
        <v>-26.204656199242017</v>
      </c>
      <c r="M26" s="107">
        <f>IF('CF(Statements of Cash Flows)'!M26="-","-",'CF(Statements of Cash Flows)'!M26/'為替換算(currency conversion)'!$B$3)</f>
        <v>154.69229380978163</v>
      </c>
      <c r="N26" s="106">
        <f>IF('CF(Statements of Cash Flows)'!N26="-","-",'CF(Statements of Cash Flows)'!N26/'為替換算(currency conversion)'!$B$3)</f>
        <v>-100.3699693196174</v>
      </c>
      <c r="O26" s="106">
        <f>IF('CF(Statements of Cash Flows)'!O26="-","-",'CF(Statements of Cash Flows)'!O26/'為替換算(currency conversion)'!$B$3)</f>
        <v>21.250676773145642</v>
      </c>
      <c r="P26" s="108">
        <f>IF('CF(Statements of Cash Flows)'!P26="-","-",'CF(Statements of Cash Flows)'!P26/'為替換算(currency conversion)'!$B$3)</f>
        <v>-63.562533838657288</v>
      </c>
      <c r="Q26" s="53"/>
    </row>
    <row r="27" spans="1:17" ht="15" customHeight="1">
      <c r="A27" s="53"/>
      <c r="B27" s="53"/>
      <c r="C27" s="81"/>
      <c r="D27" s="110" t="s">
        <v>167</v>
      </c>
      <c r="E27" s="111" t="s">
        <v>1</v>
      </c>
      <c r="F27" s="112" t="s">
        <v>388</v>
      </c>
      <c r="G27" s="113">
        <f>IF('CF(Statements of Cash Flows)'!G27="-","-",'CF(Statements of Cash Flows)'!G27/'為替換算(currency conversion)'!$B$3)</f>
        <v>223.10052337123264</v>
      </c>
      <c r="H27" s="114">
        <f>IF('CF(Statements of Cash Flows)'!H27="-","-",'CF(Statements of Cash Flows)'!H27/'為替換算(currency conversion)'!$B$3)</f>
        <v>397.46435661432957</v>
      </c>
      <c r="I27" s="114">
        <f>IF('CF(Statements of Cash Flows)'!I27="-","-",'CF(Statements of Cash Flows)'!I27/'為替換算(currency conversion)'!$B$3)</f>
        <v>253.43800757985926</v>
      </c>
      <c r="J27" s="114">
        <f>IF('CF(Statements of Cash Flows)'!J27="-","-",'CF(Statements of Cash Flows)'!J27/'為替換算(currency conversion)'!$B$3)</f>
        <v>31.636888648258438</v>
      </c>
      <c r="K27" s="114">
        <f>IF('CF(Statements of Cash Flows)'!K27="-","-",'CF(Statements of Cash Flows)'!K27/'為替換算(currency conversion)'!$B$3)</f>
        <v>-82.512181916621557</v>
      </c>
      <c r="L27" s="113">
        <f>IF('CF(Statements of Cash Flows)'!L27="-","-",'CF(Statements of Cash Flows)'!L27/'為替換算(currency conversion)'!$B$3)</f>
        <v>-13.724959393611263</v>
      </c>
      <c r="M27" s="115">
        <f>IF('CF(Statements of Cash Flows)'!M27="-","-",'CF(Statements of Cash Flows)'!M27/'為替換算(currency conversion)'!$B$3)</f>
        <v>-74.625518859411656</v>
      </c>
      <c r="N27" s="114">
        <f>IF('CF(Statements of Cash Flows)'!N27="-","-",'CF(Statements of Cash Flows)'!N27/'為替換算(currency conversion)'!$B$3)</f>
        <v>-1.849846598086988</v>
      </c>
      <c r="O27" s="114">
        <f>IF('CF(Statements of Cash Flows)'!O27="-","-",'CF(Statements of Cash Flows)'!O27/'為替換算(currency conversion)'!$B$3)</f>
        <v>-49.115683089695004</v>
      </c>
      <c r="P27" s="116">
        <f>IF('CF(Statements of Cash Flows)'!P27="-","-",'CF(Statements of Cash Flows)'!P27/'為替換算(currency conversion)'!$B$3)</f>
        <v>292.88937014979246</v>
      </c>
      <c r="Q27" s="53"/>
    </row>
    <row r="28" spans="1:17" ht="15" customHeight="1">
      <c r="A28" s="53"/>
      <c r="B28" s="53"/>
      <c r="C28" s="81"/>
      <c r="D28" s="117" t="s">
        <v>340</v>
      </c>
      <c r="E28" s="118" t="s">
        <v>1</v>
      </c>
      <c r="F28" s="119" t="s">
        <v>389</v>
      </c>
      <c r="G28" s="85">
        <f>IF('CF(Statements of Cash Flows)'!G28="-","-",'CF(Statements of Cash Flows)'!G28/'為替換算(currency conversion)'!$B$3)</f>
        <v>1919.1210972748602</v>
      </c>
      <c r="H28" s="86">
        <f>IF('CF(Statements of Cash Flows)'!H28="-","-",'CF(Statements of Cash Flows)'!H28/'為替換算(currency conversion)'!$B$3)</f>
        <v>2783.8747518498467</v>
      </c>
      <c r="I28" s="86">
        <f>IF('CF(Statements of Cash Flows)'!I28="-","-",'CF(Statements of Cash Flows)'!I28/'為替換算(currency conversion)'!$B$3)</f>
        <v>2364.4288034650785</v>
      </c>
      <c r="J28" s="86">
        <f>IF('CF(Statements of Cash Flows)'!J28="-","-",'CF(Statements of Cash Flows)'!J28/'為替換算(currency conversion)'!$B$3)</f>
        <v>2146.1829994585814</v>
      </c>
      <c r="K28" s="86">
        <f>IF('CF(Statements of Cash Flows)'!K28="-","-",'CF(Statements of Cash Flows)'!K28/'為替換算(currency conversion)'!$B$3)</f>
        <v>1749.1878722252302</v>
      </c>
      <c r="L28" s="85">
        <f>IF('CF(Statements of Cash Flows)'!L28="-","-",'CF(Statements of Cash Flows)'!L28/'為替換算(currency conversion)'!$B$3)</f>
        <v>2490.4529868254831</v>
      </c>
      <c r="M28" s="120">
        <f>IF('CF(Statements of Cash Flows)'!M28="-","-",'CF(Statements of Cash Flows)'!M28/'為替換算(currency conversion)'!$B$3)</f>
        <v>2057.904710341094</v>
      </c>
      <c r="N28" s="86">
        <f>IF('CF(Statements of Cash Flows)'!N28="-","-",'CF(Statements of Cash Flows)'!N28/'為替換算(currency conversion)'!$B$3)</f>
        <v>2408.6626962642122</v>
      </c>
      <c r="O28" s="86">
        <f>IF('CF(Statements of Cash Flows)'!O28="-","-",'CF(Statements of Cash Flows)'!O28/'為替換算(currency conversion)'!$B$3)</f>
        <v>2788.2602418336041</v>
      </c>
      <c r="P28" s="121">
        <f>IF('CF(Statements of Cash Flows)'!P28="-","-",'CF(Statements of Cash Flows)'!P28/'為替換算(currency conversion)'!$B$3)</f>
        <v>2690.4439631835412</v>
      </c>
      <c r="Q28" s="53"/>
    </row>
    <row r="29" spans="1:17" ht="15" customHeight="1">
      <c r="A29" s="53"/>
      <c r="B29" s="53"/>
      <c r="C29" s="81"/>
      <c r="D29" s="122" t="s">
        <v>339</v>
      </c>
      <c r="E29" s="123" t="s">
        <v>1</v>
      </c>
      <c r="F29" s="124" t="s">
        <v>390</v>
      </c>
      <c r="G29" s="125">
        <f>IF('CF(Statements of Cash Flows)'!G29="-","-",'CF(Statements of Cash Flows)'!G29/'為替換算(currency conversion)'!$B$3)</f>
        <v>12.172892979606569</v>
      </c>
      <c r="H29" s="126">
        <f>IF('CF(Statements of Cash Flows)'!H29="-","-",'CF(Statements of Cash Flows)'!H29/'為替換算(currency conversion)'!$B$3)</f>
        <v>9.095831077422849</v>
      </c>
      <c r="I29" s="126">
        <f>IF('CF(Statements of Cash Flows)'!I29="-","-",'CF(Statements of Cash Flows)'!I29/'為替換算(currency conversion)'!$B$3)</f>
        <v>14.058834145461109</v>
      </c>
      <c r="J29" s="126">
        <f>IF('CF(Statements of Cash Flows)'!J29="-","-",'CF(Statements of Cash Flows)'!J29/'為替換算(currency conversion)'!$B$3)</f>
        <v>8.3739397220718281</v>
      </c>
      <c r="K29" s="126">
        <f>IF('CF(Statements of Cash Flows)'!K29="-","-",'CF(Statements of Cash Flows)'!K29/'為替換算(currency conversion)'!$B$3)</f>
        <v>13.463273777296518</v>
      </c>
      <c r="L29" s="125">
        <f>IF('CF(Statements of Cash Flows)'!L29="-","-",'CF(Statements of Cash Flows)'!L29/'為替換算(currency conversion)'!$B$3)</f>
        <v>14.17614149070565</v>
      </c>
      <c r="M29" s="127">
        <f>IF('CF(Statements of Cash Flows)'!M29="-","-",'CF(Statements of Cash Flows)'!M29/'為替換算(currency conversion)'!$B$3)</f>
        <v>19.319617397581666</v>
      </c>
      <c r="N29" s="126">
        <f>IF('CF(Statements of Cash Flows)'!N29="-","-",'CF(Statements of Cash Flows)'!N29/'為替換算(currency conversion)'!$B$3)</f>
        <v>28.650063165493595</v>
      </c>
      <c r="O29" s="126">
        <f>IF('CF(Statements of Cash Flows)'!O29="-","-",'CF(Statements of Cash Flows)'!O29/'為替換算(currency conversion)'!$B$3)</f>
        <v>28.253022920050533</v>
      </c>
      <c r="P29" s="128">
        <f>IF('CF(Statements of Cash Flows)'!P29="-","-",'CF(Statements of Cash Flows)'!P29/'為替換算(currency conversion)'!$B$3)</f>
        <v>39.55062263129399</v>
      </c>
      <c r="Q29" s="53"/>
    </row>
    <row r="30" spans="1:17" ht="15" customHeight="1">
      <c r="A30" s="53"/>
      <c r="B30" s="53"/>
      <c r="C30" s="81"/>
      <c r="D30" s="98" t="s">
        <v>338</v>
      </c>
      <c r="E30" s="99" t="s">
        <v>1</v>
      </c>
      <c r="F30" s="100" t="s">
        <v>391</v>
      </c>
      <c r="G30" s="105">
        <f>IF('CF(Statements of Cash Flows)'!G30="-","-",'CF(Statements of Cash Flows)'!G30/'為替換算(currency conversion)'!$B$3)</f>
        <v>-39.640859050712869</v>
      </c>
      <c r="H30" s="106">
        <f>IF('CF(Statements of Cash Flows)'!H30="-","-",'CF(Statements of Cash Flows)'!H30/'為替換算(currency conversion)'!$B$3)</f>
        <v>-42.014076881429347</v>
      </c>
      <c r="I30" s="106">
        <f>IF('CF(Statements of Cash Flows)'!I30="-","-",'CF(Statements of Cash Flows)'!I30/'為替換算(currency conversion)'!$B$3)</f>
        <v>-48.059916982494137</v>
      </c>
      <c r="J30" s="106">
        <f>IF('CF(Statements of Cash Flows)'!J30="-","-",'CF(Statements of Cash Flows)'!J30/'為替換算(currency conversion)'!$B$3)</f>
        <v>-51.768633820609999</v>
      </c>
      <c r="K30" s="106">
        <f>IF('CF(Statements of Cash Flows)'!K30="-","-",'CF(Statements of Cash Flows)'!K30/'為替換算(currency conversion)'!$B$3)</f>
        <v>-49.431510557661078</v>
      </c>
      <c r="L30" s="105">
        <f>IF('CF(Statements of Cash Flows)'!L30="-","-",'CF(Statements of Cash Flows)'!L30/'為替換算(currency conversion)'!$B$3)</f>
        <v>-48.565240931239849</v>
      </c>
      <c r="M30" s="107">
        <f>IF('CF(Statements of Cash Flows)'!M30="-","-",'CF(Statements of Cash Flows)'!M30/'為替換算(currency conversion)'!$B$3)</f>
        <v>-50.460205739036276</v>
      </c>
      <c r="N30" s="106">
        <f>IF('CF(Statements of Cash Flows)'!N30="-","-",'CF(Statements of Cash Flows)'!N30/'為替換算(currency conversion)'!$B$3)</f>
        <v>-50.027070925825669</v>
      </c>
      <c r="O30" s="106">
        <f>IF('CF(Statements of Cash Flows)'!O30="-","-",'CF(Statements of Cash Flows)'!O30/'為替換算(currency conversion)'!$B$3)</f>
        <v>-48.520122721530413</v>
      </c>
      <c r="P30" s="108">
        <f>IF('CF(Statements of Cash Flows)'!P30="-","-",'CF(Statements of Cash Flows)'!P30/'為替換算(currency conversion)'!$B$3)</f>
        <v>-55.62172892979607</v>
      </c>
      <c r="Q30" s="53"/>
    </row>
    <row r="31" spans="1:17" ht="15" customHeight="1">
      <c r="A31" s="53"/>
      <c r="B31" s="53"/>
      <c r="C31" s="129"/>
      <c r="D31" s="130" t="s">
        <v>337</v>
      </c>
      <c r="E31" s="131" t="s">
        <v>1</v>
      </c>
      <c r="F31" s="132" t="s">
        <v>392</v>
      </c>
      <c r="G31" s="133">
        <f>IF('CF(Statements of Cash Flows)'!G31="-","-",'CF(Statements of Cash Flows)'!G31/'為替換算(currency conversion)'!$B$3)</f>
        <v>26.240750767009565</v>
      </c>
      <c r="H31" s="134">
        <f>IF('CF(Statements of Cash Flows)'!H31="-","-",'CF(Statements of Cash Flows)'!H31/'為替換算(currency conversion)'!$B$3)</f>
        <v>-425.01353546291284</v>
      </c>
      <c r="I31" s="134">
        <f>IF('CF(Statements of Cash Flows)'!I31="-","-",'CF(Statements of Cash Flows)'!I31/'為替換算(currency conversion)'!$B$3)</f>
        <v>-263.30987186428445</v>
      </c>
      <c r="J31" s="134">
        <f>IF('CF(Statements of Cash Flows)'!J31="-","-",'CF(Statements of Cash Flows)'!J31/'為替換算(currency conversion)'!$B$3)</f>
        <v>-386.05847319978346</v>
      </c>
      <c r="K31" s="134">
        <f>IF('CF(Statements of Cash Flows)'!K31="-","-",'CF(Statements of Cash Flows)'!K31/'為替換算(currency conversion)'!$B$3)</f>
        <v>-257.4535282439993</v>
      </c>
      <c r="L31" s="133">
        <f>IF('CF(Statements of Cash Flows)'!L31="-","-",'CF(Statements of Cash Flows)'!L31/'為替換算(currency conversion)'!$B$3)</f>
        <v>-339.79426096372498</v>
      </c>
      <c r="M31" s="135">
        <f>IF('CF(Statements of Cash Flows)'!M31="-","-",'CF(Statements of Cash Flows)'!M31/'為替換算(currency conversion)'!$B$3)</f>
        <v>-367.49684172532034</v>
      </c>
      <c r="N31" s="134">
        <f>IF('CF(Statements of Cash Flows)'!N31="-","-",'CF(Statements of Cash Flows)'!N31/'為替換算(currency conversion)'!$B$3)</f>
        <v>-287.02400288756542</v>
      </c>
      <c r="O31" s="134">
        <f>IF('CF(Statements of Cash Flows)'!O31="-","-",'CF(Statements of Cash Flows)'!O31/'為替換算(currency conversion)'!$B$3)</f>
        <v>-615.38530951091866</v>
      </c>
      <c r="P31" s="136">
        <f>IF('CF(Statements of Cash Flows)'!P31="-","-",'CF(Statements of Cash Flows)'!P31/'為替換算(currency conversion)'!$B$3)</f>
        <v>-578.33423569752756</v>
      </c>
      <c r="Q31" s="53"/>
    </row>
    <row r="32" spans="1:17" ht="15" customHeight="1">
      <c r="A32" s="53"/>
      <c r="B32" s="53"/>
      <c r="C32" s="81" t="s">
        <v>393</v>
      </c>
      <c r="D32" s="137"/>
      <c r="E32" s="138" t="s">
        <v>1</v>
      </c>
      <c r="F32" s="139" t="s">
        <v>394</v>
      </c>
      <c r="G32" s="140">
        <f>IF('CF(Statements of Cash Flows)'!G32="-","-",'CF(Statements of Cash Flows)'!G32/'為替換算(currency conversion)'!$B$3)</f>
        <v>-1980.1840822956146</v>
      </c>
      <c r="H32" s="141">
        <f>IF('CF(Statements of Cash Flows)'!H32="-","-",'CF(Statements of Cash Flows)'!H32/'為替換算(currency conversion)'!$B$3)</f>
        <v>-1570.9528965890634</v>
      </c>
      <c r="I32" s="141">
        <f>IF('CF(Statements of Cash Flows)'!I32="-","-",'CF(Statements of Cash Flows)'!I32/'為替換算(currency conversion)'!$B$3)</f>
        <v>-2576.6558382963367</v>
      </c>
      <c r="J32" s="141">
        <f>IF('CF(Statements of Cash Flows)'!J32="-","-",'CF(Statements of Cash Flows)'!J32/'為替換算(currency conversion)'!$B$3)</f>
        <v>-1442.3389279913374</v>
      </c>
      <c r="K32" s="141">
        <f>IF('CF(Statements of Cash Flows)'!K32="-","-",'CF(Statements of Cash Flows)'!K32/'為替換算(currency conversion)'!$B$3)</f>
        <v>-1038.1158635625338</v>
      </c>
      <c r="L32" s="140">
        <f>IF('CF(Statements of Cash Flows)'!L32="-","-",'CF(Statements of Cash Flows)'!L32/'為替換算(currency conversion)'!$B$3)</f>
        <v>-1711.6675690308609</v>
      </c>
      <c r="M32" s="142">
        <f>IF('CF(Statements of Cash Flows)'!M32="-","-",'CF(Statements of Cash Flows)'!M32/'為替換算(currency conversion)'!$B$3)</f>
        <v>-1417.9480238224148</v>
      </c>
      <c r="N32" s="141">
        <f>IF('CF(Statements of Cash Flows)'!N32="-","-",'CF(Statements of Cash Flows)'!N32/'為替換算(currency conversion)'!$B$3)</f>
        <v>-1703.0319436924744</v>
      </c>
      <c r="O32" s="141">
        <f>IF('CF(Statements of Cash Flows)'!O32="-","-",'CF(Statements of Cash Flows)'!O32/'為替換算(currency conversion)'!$B$3)</f>
        <v>-3865.3131203753837</v>
      </c>
      <c r="P32" s="143">
        <f>IF('CF(Statements of Cash Flows)'!P32="-","-",'CF(Statements of Cash Flows)'!P32/'為替換算(currency conversion)'!$B$3)</f>
        <v>-1877.188233170908</v>
      </c>
      <c r="Q32" s="53"/>
    </row>
    <row r="33" spans="1:17" ht="15" customHeight="1">
      <c r="A33" s="53"/>
      <c r="B33" s="53"/>
      <c r="C33" s="81"/>
      <c r="D33" s="91" t="s">
        <v>336</v>
      </c>
      <c r="E33" s="92" t="s">
        <v>1</v>
      </c>
      <c r="F33" s="93" t="s">
        <v>395</v>
      </c>
      <c r="G33" s="106">
        <f>IF('CF(Statements of Cash Flows)'!G33="-","-",'CF(Statements of Cash Flows)'!G33/'為替換算(currency conversion)'!$B$3)</f>
        <v>-884.35300487276675</v>
      </c>
      <c r="H33" s="106">
        <f>IF('CF(Statements of Cash Flows)'!H33="-","-",'CF(Statements of Cash Flows)'!H33/'為替換算(currency conversion)'!$B$3)</f>
        <v>-711.98339649882701</v>
      </c>
      <c r="I33" s="106">
        <f>IF('CF(Statements of Cash Flows)'!I33="-","-",'CF(Statements of Cash Flows)'!I33/'為替換算(currency conversion)'!$B$3)</f>
        <v>-595.18137520303196</v>
      </c>
      <c r="J33" s="106">
        <f>IF('CF(Statements of Cash Flows)'!J33="-","-",'CF(Statements of Cash Flows)'!J33/'為替換算(currency conversion)'!$B$3)</f>
        <v>-434.44324129218558</v>
      </c>
      <c r="K33" s="106">
        <f>IF('CF(Statements of Cash Flows)'!K33="-","-",'CF(Statements of Cash Flows)'!K33/'為替換算(currency conversion)'!$B$3)</f>
        <v>-356.94820429525356</v>
      </c>
      <c r="L33" s="105">
        <f>IF('CF(Statements of Cash Flows)'!L33="-","-",'CF(Statements of Cash Flows)'!L33/'為替換算(currency conversion)'!$B$3)</f>
        <v>-639.03627504060648</v>
      </c>
      <c r="M33" s="107">
        <f>IF('CF(Statements of Cash Flows)'!M33="-","-",'CF(Statements of Cash Flows)'!M33/'為替換算(currency conversion)'!$B$3)</f>
        <v>-567.78559826746073</v>
      </c>
      <c r="N33" s="106">
        <f>IF('CF(Statements of Cash Flows)'!N33="-","-",'CF(Statements of Cash Flows)'!N33/'為替換算(currency conversion)'!$B$3)</f>
        <v>-428.08157372315469</v>
      </c>
      <c r="O33" s="106">
        <f>IF('CF(Statements of Cash Flows)'!O33="-","-",'CF(Statements of Cash Flows)'!O33/'為替換算(currency conversion)'!$B$3)</f>
        <v>-605.8563436202852</v>
      </c>
      <c r="P33" s="108">
        <f>IF('CF(Statements of Cash Flows)'!P33="-","-",'CF(Statements of Cash Flows)'!P33/'為替換算(currency conversion)'!$B$3)</f>
        <v>-895.74084100342907</v>
      </c>
      <c r="Q33" s="53"/>
    </row>
    <row r="34" spans="1:17" ht="15" customHeight="1">
      <c r="A34" s="53"/>
      <c r="B34" s="53"/>
      <c r="C34" s="81"/>
      <c r="D34" s="122" t="s">
        <v>335</v>
      </c>
      <c r="E34" s="123" t="s">
        <v>1</v>
      </c>
      <c r="F34" s="124" t="s">
        <v>396</v>
      </c>
      <c r="G34" s="106">
        <f>IF('CF(Statements of Cash Flows)'!G34="-","-",'CF(Statements of Cash Flows)'!G34/'為替換算(currency conversion)'!$B$3)</f>
        <v>-801.24526258798051</v>
      </c>
      <c r="H34" s="106">
        <f>IF('CF(Statements of Cash Flows)'!H34="-","-",'CF(Statements of Cash Flows)'!H34/'為替換算(currency conversion)'!$B$3)</f>
        <v>-761.60440353726767</v>
      </c>
      <c r="I34" s="106">
        <f>IF('CF(Statements of Cash Flows)'!I34="-","-",'CF(Statements of Cash Flows)'!I34/'為替換算(currency conversion)'!$B$3)</f>
        <v>-716.86518678938819</v>
      </c>
      <c r="J34" s="106">
        <f>IF('CF(Statements of Cash Flows)'!J34="-","-",'CF(Statements of Cash Flows)'!J34/'為替換算(currency conversion)'!$B$3)</f>
        <v>-788.10683992059205</v>
      </c>
      <c r="K34" s="106">
        <f>IF('CF(Statements of Cash Flows)'!K34="-","-",'CF(Statements of Cash Flows)'!K34/'為替換算(currency conversion)'!$B$3)</f>
        <v>-696.49882692654762</v>
      </c>
      <c r="L34" s="105">
        <f>IF('CF(Statements of Cash Flows)'!L34="-","-",'CF(Statements of Cash Flows)'!L34/'為替換算(currency conversion)'!$B$3)</f>
        <v>-720.54683270167845</v>
      </c>
      <c r="M34" s="107">
        <f>IF('CF(Statements of Cash Flows)'!M34="-","-",'CF(Statements of Cash Flows)'!M34/'為替換算(currency conversion)'!$B$3)</f>
        <v>-741.33730373578783</v>
      </c>
      <c r="N34" s="106">
        <f>IF('CF(Statements of Cash Flows)'!N34="-","-",'CF(Statements of Cash Flows)'!N34/'為替換算(currency conversion)'!$B$3)</f>
        <v>-703.14022739577695</v>
      </c>
      <c r="O34" s="106">
        <f>IF('CF(Statements of Cash Flows)'!O34="-","-",'CF(Statements of Cash Flows)'!O34/'為替換算(currency conversion)'!$B$3)</f>
        <v>-820.60097455332982</v>
      </c>
      <c r="P34" s="108">
        <f>IF('CF(Statements of Cash Flows)'!P34="-","-",'CF(Statements of Cash Flows)'!P34/'為替換算(currency conversion)'!$B$3)</f>
        <v>-935.27341635083928</v>
      </c>
      <c r="Q34" s="53"/>
    </row>
    <row r="35" spans="1:17" ht="15" customHeight="1">
      <c r="A35" s="53"/>
      <c r="B35" s="53"/>
      <c r="C35" s="81"/>
      <c r="D35" s="98" t="s">
        <v>334</v>
      </c>
      <c r="E35" s="99" t="s">
        <v>1</v>
      </c>
      <c r="F35" s="100" t="s">
        <v>397</v>
      </c>
      <c r="G35" s="106">
        <f>IF('CF(Statements of Cash Flows)'!G35="-","-",'CF(Statements of Cash Flows)'!G35/'為替換算(currency conversion)'!$B$3)</f>
        <v>3.1402273957769355</v>
      </c>
      <c r="H35" s="106">
        <f>IF('CF(Statements of Cash Flows)'!H35="-","-",'CF(Statements of Cash Flows)'!H35/'為替換算(currency conversion)'!$B$3)</f>
        <v>7.6791192925464724</v>
      </c>
      <c r="I35" s="106">
        <f>IF('CF(Statements of Cash Flows)'!I35="-","-",'CF(Statements of Cash Flows)'!I35/'為替換算(currency conversion)'!$B$3)</f>
        <v>4.1689225771521388</v>
      </c>
      <c r="J35" s="106">
        <f>IF('CF(Statements of Cash Flows)'!J35="-","-",'CF(Statements of Cash Flows)'!J35/'為替換算(currency conversion)'!$B$3)</f>
        <v>62.425554953979429</v>
      </c>
      <c r="K35" s="106">
        <f>IF('CF(Statements of Cash Flows)'!K35="-","-",'CF(Statements of Cash Flows)'!K35/'為替換算(currency conversion)'!$B$3)</f>
        <v>14.167117848763763</v>
      </c>
      <c r="L35" s="105" t="str">
        <f>IF('CF(Statements of Cash Flows)'!L35="-","-",'CF(Statements of Cash Flows)'!L35/'為替換算(currency conversion)'!$B$3)</f>
        <v>-</v>
      </c>
      <c r="M35" s="107" t="str">
        <f>IF('CF(Statements of Cash Flows)'!M35="-","-",'CF(Statements of Cash Flows)'!M35/'為替換算(currency conversion)'!$B$3)</f>
        <v>-</v>
      </c>
      <c r="N35" s="106" t="str">
        <f>IF('CF(Statements of Cash Flows)'!N35="-","-",'CF(Statements of Cash Flows)'!N35/'為替換算(currency conversion)'!$B$3)</f>
        <v>-</v>
      </c>
      <c r="O35" s="106" t="str">
        <f>IF('CF(Statements of Cash Flows)'!O35="-","-",'CF(Statements of Cash Flows)'!O35/'為替換算(currency conversion)'!$B$3)</f>
        <v>-</v>
      </c>
      <c r="P35" s="108" t="str">
        <f>IF('CF(Statements of Cash Flows)'!P35="-","-",'CF(Statements of Cash Flows)'!P35/'為替換算(currency conversion)'!$B$3)</f>
        <v>-</v>
      </c>
      <c r="Q35" s="53"/>
    </row>
    <row r="36" spans="1:17" ht="15" customHeight="1">
      <c r="A36" s="53"/>
      <c r="B36" s="53"/>
      <c r="C36" s="81"/>
      <c r="D36" s="98" t="s">
        <v>333</v>
      </c>
      <c r="E36" s="99" t="s">
        <v>1</v>
      </c>
      <c r="F36" s="100" t="s">
        <v>398</v>
      </c>
      <c r="G36" s="106">
        <f>IF('CF(Statements of Cash Flows)'!G36="-","-",'CF(Statements of Cash Flows)'!G36/'為替換算(currency conversion)'!$B$3)</f>
        <v>-3.988449738314384</v>
      </c>
      <c r="H36" s="106">
        <f>IF('CF(Statements of Cash Flows)'!H36="-","-",'CF(Statements of Cash Flows)'!H36/'為替換算(currency conversion)'!$B$3)</f>
        <v>-44.973831438368528</v>
      </c>
      <c r="I36" s="106">
        <f>IF('CF(Statements of Cash Flows)'!I36="-","-",'CF(Statements of Cash Flows)'!I36/'為替換算(currency conversion)'!$B$3)</f>
        <v>-29.940443963183544</v>
      </c>
      <c r="J36" s="106">
        <f>IF('CF(Statements of Cash Flows)'!J36="-","-",'CF(Statements of Cash Flows)'!J36/'為替換算(currency conversion)'!$B$3)</f>
        <v>-3.4109366540335682</v>
      </c>
      <c r="K36" s="106">
        <f>IF('CF(Statements of Cash Flows)'!K36="-","-",'CF(Statements of Cash Flows)'!K36/'為替換算(currency conversion)'!$B$3)</f>
        <v>-7.8505684894423391</v>
      </c>
      <c r="L36" s="105">
        <f>IF('CF(Statements of Cash Flows)'!L36="-","-",'CF(Statements of Cash Flows)'!L36/'為替換算(currency conversion)'!$B$3)</f>
        <v>-82.846056668471405</v>
      </c>
      <c r="M36" s="107">
        <f>IF('CF(Statements of Cash Flows)'!M36="-","-",'CF(Statements of Cash Flows)'!M36/'為替換算(currency conversion)'!$B$3)</f>
        <v>-34.12741382421946</v>
      </c>
      <c r="N36" s="106" t="str">
        <f>IF('CF(Statements of Cash Flows)'!N36="-","-",'CF(Statements of Cash Flows)'!N36/'為替換算(currency conversion)'!$B$3)</f>
        <v>-</v>
      </c>
      <c r="O36" s="106" t="str">
        <f>IF('CF(Statements of Cash Flows)'!O36="-","-",'CF(Statements of Cash Flows)'!O36/'為替換算(currency conversion)'!$B$3)</f>
        <v>-</v>
      </c>
      <c r="P36" s="108" t="str">
        <f>IF('CF(Statements of Cash Flows)'!P36="-","-",'CF(Statements of Cash Flows)'!P36/'為替換算(currency conversion)'!$B$3)</f>
        <v>-</v>
      </c>
      <c r="Q36" s="53"/>
    </row>
    <row r="37" spans="1:17" ht="15" customHeight="1">
      <c r="A37" s="53"/>
      <c r="B37" s="53"/>
      <c r="C37" s="81"/>
      <c r="D37" s="98" t="s">
        <v>332</v>
      </c>
      <c r="E37" s="99" t="s">
        <v>1</v>
      </c>
      <c r="F37" s="100" t="s">
        <v>399</v>
      </c>
      <c r="G37" s="106">
        <f>IF('CF(Statements of Cash Flows)'!G37="-","-",'CF(Statements of Cash Flows)'!G37/'為替換算(currency conversion)'!$B$3)</f>
        <v>3.6184804186969863</v>
      </c>
      <c r="H37" s="106">
        <f>IF('CF(Statements of Cash Flows)'!H37="-","-",'CF(Statements of Cash Flows)'!H37/'為替換算(currency conversion)'!$B$3)</f>
        <v>4.511820970943873</v>
      </c>
      <c r="I37" s="106">
        <f>IF('CF(Statements of Cash Flows)'!I37="-","-",'CF(Statements of Cash Flows)'!I37/'為替換算(currency conversion)'!$B$3)</f>
        <v>8.4551524995488183</v>
      </c>
      <c r="J37" s="106">
        <f>IF('CF(Statements of Cash Flows)'!J37="-","-",'CF(Statements of Cash Flows)'!J37/'為替換算(currency conversion)'!$B$3)</f>
        <v>2.0483667208085183</v>
      </c>
      <c r="K37" s="106">
        <f>IF('CF(Statements of Cash Flows)'!K37="-","-",'CF(Statements of Cash Flows)'!K37/'為替換算(currency conversion)'!$B$3)</f>
        <v>25.618119473019313</v>
      </c>
      <c r="L37" s="105" t="str">
        <f>IF('CF(Statements of Cash Flows)'!L37="-","-",'CF(Statements of Cash Flows)'!L37/'為替換算(currency conversion)'!$B$3)</f>
        <v>-</v>
      </c>
      <c r="M37" s="107" t="str">
        <f>IF('CF(Statements of Cash Flows)'!M37="-","-",'CF(Statements of Cash Flows)'!M37/'為替換算(currency conversion)'!$B$3)</f>
        <v>-</v>
      </c>
      <c r="N37" s="106">
        <f>IF('CF(Statements of Cash Flows)'!N37="-","-",'CF(Statements of Cash Flows)'!N37/'為替換算(currency conversion)'!$B$3)</f>
        <v>207.67009565060459</v>
      </c>
      <c r="O37" s="106">
        <f>IF('CF(Statements of Cash Flows)'!O37="-","-",'CF(Statements of Cash Flows)'!O37/'為替換算(currency conversion)'!$B$3)</f>
        <v>198.84497383143838</v>
      </c>
      <c r="P37" s="108">
        <f>IF('CF(Statements of Cash Flows)'!P37="-","-",'CF(Statements of Cash Flows)'!P37/'為替換算(currency conversion)'!$B$3)</f>
        <v>20.212957949828553</v>
      </c>
      <c r="Q37" s="53"/>
    </row>
    <row r="38" spans="1:17" ht="15" customHeight="1">
      <c r="A38" s="53"/>
      <c r="B38" s="53"/>
      <c r="C38" s="81"/>
      <c r="D38" s="98" t="s">
        <v>331</v>
      </c>
      <c r="E38" s="99" t="s">
        <v>1</v>
      </c>
      <c r="F38" s="100" t="s">
        <v>400</v>
      </c>
      <c r="G38" s="106">
        <f>IF('CF(Statements of Cash Flows)'!G38="-","-",'CF(Statements of Cash Flows)'!G38/'為替換算(currency conversion)'!$B$3)</f>
        <v>-298.93521025085727</v>
      </c>
      <c r="H38" s="106">
        <f>IF('CF(Statements of Cash Flows)'!H38="-","-",'CF(Statements of Cash Flows)'!H38/'為替換算(currency conversion)'!$B$3)</f>
        <v>-31.19473019310594</v>
      </c>
      <c r="I38" s="106">
        <f>IF('CF(Statements of Cash Flows)'!I38="-","-",'CF(Statements of Cash Flows)'!I38/'為替換算(currency conversion)'!$B$3)</f>
        <v>-1193.40371774048</v>
      </c>
      <c r="J38" s="106">
        <f>IF('CF(Statements of Cash Flows)'!J38="-","-",'CF(Statements of Cash Flows)'!J38/'為替換算(currency conversion)'!$B$3)</f>
        <v>-262.6782169283523</v>
      </c>
      <c r="K38" s="106">
        <f>IF('CF(Statements of Cash Flows)'!K38="-","-",'CF(Statements of Cash Flows)'!K38/'為替換算(currency conversion)'!$B$3)</f>
        <v>-29.931420321241657</v>
      </c>
      <c r="L38" s="105">
        <f>IF('CF(Statements of Cash Flows)'!L38="-","-",'CF(Statements of Cash Flows)'!L38/'為替換算(currency conversion)'!$B$3)</f>
        <v>-333.64013715935755</v>
      </c>
      <c r="M38" s="107">
        <f>IF('CF(Statements of Cash Flows)'!M38="-","-",'CF(Statements of Cash Flows)'!M38/'為替換算(currency conversion)'!$B$3)</f>
        <v>-33.053600433134818</v>
      </c>
      <c r="N38" s="106">
        <f>IF('CF(Statements of Cash Flows)'!N38="-","-",'CF(Statements of Cash Flows)'!N38/'為替換算(currency conversion)'!$B$3)</f>
        <v>-255.82927269445949</v>
      </c>
      <c r="O38" s="106">
        <f>IF('CF(Statements of Cash Flows)'!O38="-","-",'CF(Statements of Cash Flows)'!O38/'為替換算(currency conversion)'!$B$3)</f>
        <v>-62.533838657282082</v>
      </c>
      <c r="P38" s="108">
        <f>IF('CF(Statements of Cash Flows)'!P38="-","-",'CF(Statements of Cash Flows)'!P38/'為替換算(currency conversion)'!$B$3)</f>
        <v>-43.602237863201594</v>
      </c>
      <c r="Q38" s="53"/>
    </row>
    <row r="39" spans="1:17" ht="15" customHeight="1">
      <c r="A39" s="53"/>
      <c r="B39" s="53"/>
      <c r="C39" s="81"/>
      <c r="D39" s="98" t="s">
        <v>430</v>
      </c>
      <c r="E39" s="99"/>
      <c r="F39" s="100" t="s">
        <v>431</v>
      </c>
      <c r="G39" s="106" t="str">
        <f>IF('CF(Statements of Cash Flows)'!G39="-","-",'CF(Statements of Cash Flows)'!G39/'為替換算(currency conversion)'!$B$3)</f>
        <v>-</v>
      </c>
      <c r="H39" s="106" t="str">
        <f>IF('CF(Statements of Cash Flows)'!H39="-","-",'CF(Statements of Cash Flows)'!H39/'為替換算(currency conversion)'!$B$3)</f>
        <v>-</v>
      </c>
      <c r="I39" s="106" t="str">
        <f>IF('CF(Statements of Cash Flows)'!I39="-","-",'CF(Statements of Cash Flows)'!I39/'為替換算(currency conversion)'!$B$3)</f>
        <v>-</v>
      </c>
      <c r="J39" s="106" t="str">
        <f>IF('CF(Statements of Cash Flows)'!J39="-","-",'CF(Statements of Cash Flows)'!J39/'為替換算(currency conversion)'!$B$3)</f>
        <v>-</v>
      </c>
      <c r="K39" s="106" t="str">
        <f>IF('CF(Statements of Cash Flows)'!K39="-","-",'CF(Statements of Cash Flows)'!K39/'為替換算(currency conversion)'!$B$3)</f>
        <v>-</v>
      </c>
      <c r="L39" s="106" t="str">
        <f>IF('CF(Statements of Cash Flows)'!L39="-","-",'CF(Statements of Cash Flows)'!L39/'為替換算(currency conversion)'!$B$3)</f>
        <v>-</v>
      </c>
      <c r="M39" s="106" t="str">
        <f>IF('CF(Statements of Cash Flows)'!M39="-","-",'CF(Statements of Cash Flows)'!M39/'為替換算(currency conversion)'!$B$3)</f>
        <v>-</v>
      </c>
      <c r="N39" s="106" t="str">
        <f>IF('CF(Statements of Cash Flows)'!N39="-","-",'CF(Statements of Cash Flows)'!N39/'為替換算(currency conversion)'!$B$3)</f>
        <v>-</v>
      </c>
      <c r="O39" s="106">
        <f>IF('CF(Statements of Cash Flows)'!O39="-","-",'CF(Statements of Cash Flows)'!O39/'為替換算(currency conversion)'!$B$3)</f>
        <v>-3144.1165854538895</v>
      </c>
      <c r="P39" s="108">
        <f>IF('CF(Statements of Cash Flows)'!P39="-","-",'CF(Statements of Cash Flows)'!P39/'為替換算(currency conversion)'!$B$3)</f>
        <v>-31.970763400108286</v>
      </c>
      <c r="Q39" s="53"/>
    </row>
    <row r="40" spans="1:17" ht="15" customHeight="1">
      <c r="A40" s="53"/>
      <c r="B40" s="53"/>
      <c r="C40" s="81"/>
      <c r="D40" s="98" t="s">
        <v>330</v>
      </c>
      <c r="E40" s="99" t="s">
        <v>1</v>
      </c>
      <c r="F40" s="100" t="s">
        <v>401</v>
      </c>
      <c r="G40" s="106">
        <f>IF('CF(Statements of Cash Flows)'!G40="-","-",'CF(Statements of Cash Flows)'!G40/'為替換算(currency conversion)'!$B$3)</f>
        <v>12.876737051073814</v>
      </c>
      <c r="H40" s="106">
        <f>IF('CF(Statements of Cash Flows)'!H40="-","-",'CF(Statements of Cash Flows)'!H40/'為替換算(currency conversion)'!$B$3)</f>
        <v>31.709077783793543</v>
      </c>
      <c r="I40" s="106">
        <f>IF('CF(Statements of Cash Flows)'!I40="-","-",'CF(Statements of Cash Flows)'!I40/'為替換算(currency conversion)'!$B$3)</f>
        <v>1.028695181375203</v>
      </c>
      <c r="J40" s="106">
        <f>IF('CF(Statements of Cash Flows)'!J40="-","-",'CF(Statements of Cash Flows)'!J40/'為替換算(currency conversion)'!$B$3)</f>
        <v>1.0467424652589785</v>
      </c>
      <c r="K40" s="106" t="str">
        <f>IF('CF(Statements of Cash Flows)'!K40="-","-",'CF(Statements of Cash Flows)'!K40/'為替換算(currency conversion)'!$B$3)</f>
        <v>-</v>
      </c>
      <c r="L40" s="105" t="str">
        <f>IF('CF(Statements of Cash Flows)'!L40="-","-",'CF(Statements of Cash Flows)'!L40/'為替換算(currency conversion)'!$B$3)</f>
        <v>-</v>
      </c>
      <c r="M40" s="107">
        <f>IF('CF(Statements of Cash Flows)'!M40="-","-",'CF(Statements of Cash Flows)'!M40/'為替換算(currency conversion)'!$B$3)</f>
        <v>1.7235156109005596</v>
      </c>
      <c r="N40" s="106" t="str">
        <f>IF('CF(Statements of Cash Flows)'!N40="-","-",'CF(Statements of Cash Flows)'!N40/'為替換算(currency conversion)'!$B$3)</f>
        <v>-</v>
      </c>
      <c r="O40" s="106" t="str">
        <f>IF('CF(Statements of Cash Flows)'!O40="-","-",'CF(Statements of Cash Flows)'!O40/'為替換算(currency conversion)'!$B$3)</f>
        <v>-</v>
      </c>
      <c r="P40" s="108">
        <f>IF('CF(Statements of Cash Flows)'!P40="-","-",'CF(Statements of Cash Flows)'!P40/'為替換算(currency conversion)'!$B$3)</f>
        <v>1.4528063526439272</v>
      </c>
      <c r="Q40" s="53"/>
    </row>
    <row r="41" spans="1:17" ht="15" customHeight="1">
      <c r="A41" s="53"/>
      <c r="B41" s="53"/>
      <c r="C41" s="81"/>
      <c r="D41" s="98" t="s">
        <v>329</v>
      </c>
      <c r="E41" s="99" t="s">
        <v>1</v>
      </c>
      <c r="F41" s="100" t="s">
        <v>402</v>
      </c>
      <c r="G41" s="106" t="str">
        <f>IF('CF(Statements of Cash Flows)'!G41="-","-",'CF(Statements of Cash Flows)'!G41/'為替換算(currency conversion)'!$B$3)</f>
        <v>-</v>
      </c>
      <c r="H41" s="106" t="str">
        <f>IF('CF(Statements of Cash Flows)'!H41="-","-",'CF(Statements of Cash Flows)'!H41/'為替換算(currency conversion)'!$B$3)</f>
        <v>-</v>
      </c>
      <c r="I41" s="106">
        <f>IF('CF(Statements of Cash Flows)'!I41="-","-",'CF(Statements of Cash Flows)'!I41/'為替換算(currency conversion)'!$B$3)</f>
        <v>-5.3961378812488725</v>
      </c>
      <c r="J41" s="106" t="str">
        <f>IF('CF(Statements of Cash Flows)'!J41="-","-",'CF(Statements of Cash Flows)'!J41/'為替換算(currency conversion)'!$B$3)</f>
        <v>-</v>
      </c>
      <c r="K41" s="106">
        <f>IF('CF(Statements of Cash Flows)'!K41="-","-",'CF(Statements of Cash Flows)'!K41/'為替換算(currency conversion)'!$B$3)</f>
        <v>-0.25266197437285692</v>
      </c>
      <c r="L41" s="105" t="str">
        <f>IF('CF(Statements of Cash Flows)'!L41="-","-",'CF(Statements of Cash Flows)'!L41/'為替換算(currency conversion)'!$B$3)</f>
        <v>-</v>
      </c>
      <c r="M41" s="107">
        <f>IF('CF(Statements of Cash Flows)'!M41="-","-",'CF(Statements of Cash Flows)'!M41/'為替換算(currency conversion)'!$B$3)</f>
        <v>-0.16242555495397942</v>
      </c>
      <c r="N41" s="106" t="str">
        <f>IF('CF(Statements of Cash Flows)'!N41="-","-",'CF(Statements of Cash Flows)'!N41/'為替換算(currency conversion)'!$B$3)</f>
        <v>-</v>
      </c>
      <c r="O41" s="106" t="str">
        <f>IF('CF(Statements of Cash Flows)'!O41="-","-",'CF(Statements of Cash Flows)'!O41/'為替換算(currency conversion)'!$B$3)</f>
        <v>-</v>
      </c>
      <c r="P41" s="108" t="str">
        <f>IF('CF(Statements of Cash Flows)'!P41="-","-",'CF(Statements of Cash Flows)'!P41/'為替換算(currency conversion)'!$B$3)</f>
        <v>-</v>
      </c>
      <c r="Q41" s="53"/>
    </row>
    <row r="42" spans="1:17" ht="15" customHeight="1">
      <c r="A42" s="53"/>
      <c r="B42" s="53"/>
      <c r="C42" s="81"/>
      <c r="D42" s="98" t="s">
        <v>403</v>
      </c>
      <c r="E42" s="99" t="s">
        <v>404</v>
      </c>
      <c r="F42" s="100" t="s">
        <v>405</v>
      </c>
      <c r="G42" s="106">
        <f>IF('CF(Statements of Cash Flows)'!G42="-","-",'CF(Statements of Cash Flows)'!G42/'為替換算(currency conversion)'!$B$3)</f>
        <v>0</v>
      </c>
      <c r="H42" s="106">
        <f>IF('CF(Statements of Cash Flows)'!H42="-","-",'CF(Statements of Cash Flows)'!H42/'為替換算(currency conversion)'!$B$3)</f>
        <v>0</v>
      </c>
      <c r="I42" s="106">
        <f>IF('CF(Statements of Cash Flows)'!I42="-","-",'CF(Statements of Cash Flows)'!I42/'為替換算(currency conversion)'!$B$3)</f>
        <v>0</v>
      </c>
      <c r="J42" s="106">
        <f>IF('CF(Statements of Cash Flows)'!J42="-","-",'CF(Statements of Cash Flows)'!J42/'為替換算(currency conversion)'!$B$3)</f>
        <v>0</v>
      </c>
      <c r="K42" s="106">
        <f>IF('CF(Statements of Cash Flows)'!K42="-","-",'CF(Statements of Cash Flows)'!K42/'為替換算(currency conversion)'!$B$3)</f>
        <v>0</v>
      </c>
      <c r="L42" s="105">
        <f>IF('CF(Statements of Cash Flows)'!L42="-","-",'CF(Statements of Cash Flows)'!L42/'為替換算(currency conversion)'!$B$3)</f>
        <v>0</v>
      </c>
      <c r="M42" s="107">
        <f>IF('CF(Statements of Cash Flows)'!M42="-","-",'CF(Statements of Cash Flows)'!M42/'為替換算(currency conversion)'!$B$3)</f>
        <v>1.2542862299223967</v>
      </c>
      <c r="N42" s="106">
        <f>IF('CF(Statements of Cash Flows)'!N42="-","-",'CF(Statements of Cash Flows)'!N42/'為替換算(currency conversion)'!$B$3)</f>
        <v>2.779281718101426</v>
      </c>
      <c r="O42" s="106" t="str">
        <f>IF('CF(Statements of Cash Flows)'!O42="-","-",'CF(Statements of Cash Flows)'!O42/'為替換算(currency conversion)'!$B$3)</f>
        <v>-</v>
      </c>
      <c r="P42" s="108" t="str">
        <f>IF('CF(Statements of Cash Flows)'!P42="-","-",'CF(Statements of Cash Flows)'!P42/'為替換算(currency conversion)'!$B$3)</f>
        <v>-</v>
      </c>
      <c r="Q42" s="53"/>
    </row>
    <row r="43" spans="1:17" ht="15" customHeight="1">
      <c r="A43" s="53"/>
      <c r="B43" s="53"/>
      <c r="C43" s="81"/>
      <c r="D43" s="98" t="s">
        <v>328</v>
      </c>
      <c r="E43" s="99" t="s">
        <v>1</v>
      </c>
      <c r="F43" s="100" t="s">
        <v>406</v>
      </c>
      <c r="G43" s="106">
        <f>IF('CF(Statements of Cash Flows)'!G43="-","-",'CF(Statements of Cash Flows)'!G43/'為替換算(currency conversion)'!$B$3)</f>
        <v>-32.476087348854001</v>
      </c>
      <c r="H43" s="106">
        <f>IF('CF(Statements of Cash Flows)'!H43="-","-",'CF(Statements of Cash Flows)'!H43/'為替換算(currency conversion)'!$B$3)</f>
        <v>-16.594477531131567</v>
      </c>
      <c r="I43" s="106">
        <f>IF('CF(Statements of Cash Flows)'!I43="-","-",'CF(Statements of Cash Flows)'!I43/'為替換算(currency conversion)'!$B$3)</f>
        <v>-35.372676412199965</v>
      </c>
      <c r="J43" s="106">
        <f>IF('CF(Statements of Cash Flows)'!J43="-","-",'CF(Statements of Cash Flows)'!J43/'為替換算(currency conversion)'!$B$3)</f>
        <v>0.92041147807255019</v>
      </c>
      <c r="K43" s="106">
        <f>IF('CF(Statements of Cash Flows)'!K43="-","-",'CF(Statements of Cash Flows)'!K43/'為替換算(currency conversion)'!$B$3)</f>
        <v>41.562894784334958</v>
      </c>
      <c r="L43" s="105">
        <f>IF('CF(Statements of Cash Flows)'!L43="-","-",'CF(Statements of Cash Flows)'!L43/'為替換算(currency conversion)'!$B$3)</f>
        <v>18.832340732719725</v>
      </c>
      <c r="M43" s="107">
        <f>IF('CF(Statements of Cash Flows)'!M43="-","-",'CF(Statements of Cash Flows)'!M43/'為替換算(currency conversion)'!$B$3)</f>
        <v>-17.33441617036636</v>
      </c>
      <c r="N43" s="106">
        <f>IF('CF(Statements of Cash Flows)'!N43="-","-",'CF(Statements of Cash Flows)'!N43/'為替換算(currency conversion)'!$B$3)</f>
        <v>-2.6529507309149976</v>
      </c>
      <c r="O43" s="106">
        <f>IF('CF(Statements of Cash Flows)'!O43="-","-",'CF(Statements of Cash Flows)'!O43/'為替換算(currency conversion)'!$B$3)</f>
        <v>12.651146002526621</v>
      </c>
      <c r="P43" s="108">
        <f>IF('CF(Statements of Cash Flows)'!P43="-","-",'CF(Statements of Cash Flows)'!P43/'為替換算(currency conversion)'!$B$3)</f>
        <v>-1.1369788846778561</v>
      </c>
      <c r="Q43" s="53"/>
    </row>
    <row r="44" spans="1:17" ht="15" customHeight="1">
      <c r="A44" s="53"/>
      <c r="B44" s="53"/>
      <c r="C44" s="81"/>
      <c r="D44" s="98" t="s">
        <v>327</v>
      </c>
      <c r="E44" s="99" t="s">
        <v>1</v>
      </c>
      <c r="F44" s="100" t="s">
        <v>407</v>
      </c>
      <c r="G44" s="106" t="str">
        <f>IF('CF(Statements of Cash Flows)'!G44="-","-",'CF(Statements of Cash Flows)'!G44/'為替換算(currency conversion)'!$B$3)</f>
        <v>-</v>
      </c>
      <c r="H44" s="106" t="str">
        <f>IF('CF(Statements of Cash Flows)'!H44="-","-",'CF(Statements of Cash Flows)'!H44/'為替換算(currency conversion)'!$B$3)</f>
        <v>-</v>
      </c>
      <c r="I44" s="106">
        <f>IF('CF(Statements of Cash Flows)'!I44="-","-",'CF(Statements of Cash Flows)'!I44/'為替換算(currency conversion)'!$B$3)</f>
        <v>-7.3903627504060641</v>
      </c>
      <c r="J44" s="106">
        <f>IF('CF(Statements of Cash Flows)'!J44="-","-",'CF(Statements of Cash Flows)'!J44/'為替換算(currency conversion)'!$B$3)</f>
        <v>-24.454069662515792</v>
      </c>
      <c r="K44" s="106">
        <f>IF('CF(Statements of Cash Flows)'!K44="-","-",'CF(Statements of Cash Flows)'!K44/'為替換算(currency conversion)'!$B$3)</f>
        <v>-6.5872586175780548</v>
      </c>
      <c r="L44" s="105" t="str">
        <f>IF('CF(Statements of Cash Flows)'!L44="-","-",'CF(Statements of Cash Flows)'!L44/'為替換算(currency conversion)'!$B$3)</f>
        <v>-</v>
      </c>
      <c r="M44" s="107" t="str">
        <f>IF('CF(Statements of Cash Flows)'!M44="-","-",'CF(Statements of Cash Flows)'!M44/'為替換算(currency conversion)'!$B$3)</f>
        <v>-</v>
      </c>
      <c r="N44" s="106" t="str">
        <f>IF('CF(Statements of Cash Flows)'!N44="-","-",'CF(Statements of Cash Flows)'!N44/'為替換算(currency conversion)'!$B$3)</f>
        <v>-</v>
      </c>
      <c r="O44" s="106" t="str">
        <f>IF('CF(Statements of Cash Flows)'!O44="-","-",'CF(Statements of Cash Flows)'!O44/'為替換算(currency conversion)'!$B$3)</f>
        <v>-</v>
      </c>
      <c r="P44" s="108" t="str">
        <f>IF('CF(Statements of Cash Flows)'!P44="-","-",'CF(Statements of Cash Flows)'!P44/'為替換算(currency conversion)'!$B$3)</f>
        <v>-</v>
      </c>
      <c r="Q44" s="53"/>
    </row>
    <row r="45" spans="1:17" ht="15" customHeight="1">
      <c r="A45" s="53"/>
      <c r="B45" s="53"/>
      <c r="C45" s="81"/>
      <c r="D45" s="98" t="s">
        <v>326</v>
      </c>
      <c r="E45" s="99" t="s">
        <v>1</v>
      </c>
      <c r="F45" s="100" t="s">
        <v>408</v>
      </c>
      <c r="G45" s="106" t="str">
        <f>IF('CF(Statements of Cash Flows)'!G45="-","-",'CF(Statements of Cash Flows)'!G45/'為替換算(currency conversion)'!$B$3)</f>
        <v>-</v>
      </c>
      <c r="H45" s="106">
        <f>IF('CF(Statements of Cash Flows)'!H45="-","-",'CF(Statements of Cash Flows)'!H45/'為替換算(currency conversion)'!$B$3)</f>
        <v>-25.645190398844974</v>
      </c>
      <c r="I45" s="106">
        <f>IF('CF(Statements of Cash Flows)'!I45="-","-",'CF(Statements of Cash Flows)'!I45/'為替換算(currency conversion)'!$B$3)</f>
        <v>-15.872586175780546</v>
      </c>
      <c r="J45" s="106">
        <f>IF('CF(Statements of Cash Flows)'!J45="-","-",'CF(Statements of Cash Flows)'!J45/'為替換算(currency conversion)'!$B$3)</f>
        <v>-16.621548456957228</v>
      </c>
      <c r="K45" s="106">
        <f>IF('CF(Statements of Cash Flows)'!K45="-","-",'CF(Statements of Cash Flows)'!K45/'為替換算(currency conversion)'!$B$3)</f>
        <v>-11.396859772604223</v>
      </c>
      <c r="L45" s="105" t="str">
        <f>IF('CF(Statements of Cash Flows)'!L45="-","-",'CF(Statements of Cash Flows)'!L45/'為替換算(currency conversion)'!$B$3)</f>
        <v>-</v>
      </c>
      <c r="M45" s="107" t="str">
        <f>IF('CF(Statements of Cash Flows)'!M45="-","-",'CF(Statements of Cash Flows)'!M45/'為替換算(currency conversion)'!$B$3)</f>
        <v>-</v>
      </c>
      <c r="N45" s="106" t="str">
        <f>IF('CF(Statements of Cash Flows)'!N45="-","-",'CF(Statements of Cash Flows)'!N45/'為替換算(currency conversion)'!$B$3)</f>
        <v>-</v>
      </c>
      <c r="O45" s="106" t="str">
        <f>IF('CF(Statements of Cash Flows)'!O45="-","-",'CF(Statements of Cash Flows)'!O45/'為替換算(currency conversion)'!$B$3)</f>
        <v>-</v>
      </c>
      <c r="P45" s="108" t="str">
        <f>IF('CF(Statements of Cash Flows)'!P45="-","-",'CF(Statements of Cash Flows)'!P45/'為替換算(currency conversion)'!$B$3)</f>
        <v>-</v>
      </c>
      <c r="Q45" s="53"/>
    </row>
    <row r="46" spans="1:17" ht="15" customHeight="1">
      <c r="A46" s="53"/>
      <c r="B46" s="53"/>
      <c r="C46" s="81"/>
      <c r="D46" s="98" t="s">
        <v>325</v>
      </c>
      <c r="E46" s="99" t="s">
        <v>1</v>
      </c>
      <c r="F46" s="100" t="s">
        <v>409</v>
      </c>
      <c r="G46" s="106">
        <f>IF('CF(Statements of Cash Flows)'!G46="-","-",'CF(Statements of Cash Flows)'!G46/'為替換算(currency conversion)'!$B$3)</f>
        <v>-18.047283883775492</v>
      </c>
      <c r="H46" s="106" t="str">
        <f>IF('CF(Statements of Cash Flows)'!H46="-","-",'CF(Statements of Cash Flows)'!H46/'為替換算(currency conversion)'!$B$3)</f>
        <v>-</v>
      </c>
      <c r="I46" s="106" t="str">
        <f>IF('CF(Statements of Cash Flows)'!I46="-","-",'CF(Statements of Cash Flows)'!I46/'為替換算(currency conversion)'!$B$3)</f>
        <v>-</v>
      </c>
      <c r="J46" s="106" t="str">
        <f>IF('CF(Statements of Cash Flows)'!J46="-","-",'CF(Statements of Cash Flows)'!J46/'為替換算(currency conversion)'!$B$3)</f>
        <v>-</v>
      </c>
      <c r="K46" s="106" t="str">
        <f>IF('CF(Statements of Cash Flows)'!K46="-","-",'CF(Statements of Cash Flows)'!K46/'為替換算(currency conversion)'!$B$3)</f>
        <v>-</v>
      </c>
      <c r="L46" s="105" t="str">
        <f>IF('CF(Statements of Cash Flows)'!L46="-","-",'CF(Statements of Cash Flows)'!L46/'為替換算(currency conversion)'!$B$3)</f>
        <v>-</v>
      </c>
      <c r="M46" s="107" t="str">
        <f>IF('CF(Statements of Cash Flows)'!M46="-","-",'CF(Statements of Cash Flows)'!M46/'為替換算(currency conversion)'!$B$3)</f>
        <v>-</v>
      </c>
      <c r="N46" s="106" t="str">
        <f>IF('CF(Statements of Cash Flows)'!N46="-","-",'CF(Statements of Cash Flows)'!N46/'為替換算(currency conversion)'!$B$3)</f>
        <v>-</v>
      </c>
      <c r="O46" s="106" t="str">
        <f>IF('CF(Statements of Cash Flows)'!O46="-","-",'CF(Statements of Cash Flows)'!O46/'為替換算(currency conversion)'!$B$3)</f>
        <v>-</v>
      </c>
      <c r="P46" s="108" t="str">
        <f>IF('CF(Statements of Cash Flows)'!P46="-","-",'CF(Statements of Cash Flows)'!P46/'為替換算(currency conversion)'!$B$3)</f>
        <v>-</v>
      </c>
      <c r="Q46" s="53"/>
    </row>
    <row r="47" spans="1:17" ht="15" customHeight="1">
      <c r="A47" s="53"/>
      <c r="B47" s="53"/>
      <c r="C47" s="81"/>
      <c r="D47" s="110" t="s">
        <v>465</v>
      </c>
      <c r="E47" s="111"/>
      <c r="F47" s="112" t="s">
        <v>466</v>
      </c>
      <c r="G47" s="114">
        <f>IF('CF(Statements of Cash Flows)'!G47="-","-",'CF(Statements of Cash Flows)'!G47/'為替換算(currency conversion)'!$B$3)</f>
        <v>0</v>
      </c>
      <c r="H47" s="114">
        <f>IF('CF(Statements of Cash Flows)'!H47="-","-",'CF(Statements of Cash Flows)'!H47/'為替換算(currency conversion)'!$B$3)</f>
        <v>0</v>
      </c>
      <c r="I47" s="114">
        <f>IF('CF(Statements of Cash Flows)'!I47="-","-",'CF(Statements of Cash Flows)'!I47/'為替換算(currency conversion)'!$B$3)</f>
        <v>0</v>
      </c>
      <c r="J47" s="114">
        <f>IF('CF(Statements of Cash Flows)'!J47="-","-",'CF(Statements of Cash Flows)'!J47/'為替換算(currency conversion)'!$B$3)</f>
        <v>0</v>
      </c>
      <c r="K47" s="114">
        <f>IF('CF(Statements of Cash Flows)'!K47="-","-",'CF(Statements of Cash Flows)'!K47/'為替換算(currency conversion)'!$B$3)</f>
        <v>0</v>
      </c>
      <c r="L47" s="113">
        <f>IF('CF(Statements of Cash Flows)'!L47="-","-",'CF(Statements of Cash Flows)'!L47/'為替換算(currency conversion)'!$B$3)</f>
        <v>0</v>
      </c>
      <c r="M47" s="115">
        <f>IF('CF(Statements of Cash Flows)'!M47="-","-",'CF(Statements of Cash Flows)'!M47/'為替換算(currency conversion)'!$B$3)</f>
        <v>0</v>
      </c>
      <c r="N47" s="114">
        <f>IF('CF(Statements of Cash Flows)'!N47="-","-",'CF(Statements of Cash Flows)'!N47/'為替換算(currency conversion)'!$B$3)</f>
        <v>-451.1820970943873</v>
      </c>
      <c r="O47" s="114">
        <f>IF('CF(Statements of Cash Flows)'!O47="-","-",'CF(Statements of Cash Flows)'!O47/'為替換算(currency conversion)'!$B$3)</f>
        <v>451.1820970943873</v>
      </c>
      <c r="P47" s="144">
        <f>IF('CF(Statements of Cash Flows)'!P47="-","-",'CF(Statements of Cash Flows)'!P47/'為替換算(currency conversion)'!$B$3)</f>
        <v>0</v>
      </c>
      <c r="Q47" s="53"/>
    </row>
    <row r="48" spans="1:17" ht="15" customHeight="1">
      <c r="A48" s="53"/>
      <c r="B48" s="53"/>
      <c r="C48" s="129"/>
      <c r="D48" s="130" t="s">
        <v>167</v>
      </c>
      <c r="E48" s="131" t="s">
        <v>1</v>
      </c>
      <c r="F48" s="132" t="s">
        <v>388</v>
      </c>
      <c r="G48" s="134">
        <f>IF('CF(Statements of Cash Flows)'!G48="-","-",'CF(Statements of Cash Flows)'!G48/'為替換算(currency conversion)'!$B$3)</f>
        <v>39.216747879444149</v>
      </c>
      <c r="H48" s="134">
        <f>IF('CF(Statements of Cash Flows)'!H48="-","-",'CF(Statements of Cash Flows)'!H48/'為替換算(currency conversion)'!$B$3)</f>
        <v>-22.829814112975999</v>
      </c>
      <c r="I48" s="134">
        <f>IF('CF(Statements of Cash Flows)'!I48="-","-",'CF(Statements of Cash Flows)'!I48/'為替換算(currency conversion)'!$B$3)</f>
        <v>9.1319256451903996</v>
      </c>
      <c r="J48" s="134">
        <f>IF('CF(Statements of Cash Flows)'!J48="-","-",'CF(Statements of Cash Flows)'!J48/'為替換算(currency conversion)'!$B$3)</f>
        <v>20.934849305179572</v>
      </c>
      <c r="K48" s="134">
        <f>IF('CF(Statements of Cash Flows)'!K48="-","-",'CF(Statements of Cash Flows)'!K48/'為替換算(currency conversion)'!$B$3)</f>
        <v>-9.9801479877278467</v>
      </c>
      <c r="L48" s="133">
        <f>IF('CF(Statements of Cash Flows)'!L48="-","-",'CF(Statements of Cash Flows)'!L48/'為替換算(currency conversion)'!$B$3)</f>
        <v>45.578415448475006</v>
      </c>
      <c r="M48" s="135">
        <f>IF('CF(Statements of Cash Flows)'!M48="-","-",'CF(Statements of Cash Flows)'!M48/'為替換算(currency conversion)'!$B$3)</f>
        <v>-27.097996751488903</v>
      </c>
      <c r="N48" s="134">
        <f>IF('CF(Statements of Cash Flows)'!N48="-","-",'CF(Statements of Cash Flows)'!N48/'為替換算(currency conversion)'!$B$3)</f>
        <v>-72.57715213860314</v>
      </c>
      <c r="O48" s="134">
        <f>IF('CF(Statements of Cash Flows)'!O48="-","-",'CF(Statements of Cash Flows)'!O48/'為替換算(currency conversion)'!$B$3)</f>
        <v>105.12542862299225</v>
      </c>
      <c r="P48" s="136">
        <f>IF('CF(Statements of Cash Flows)'!P48="-","-",'CF(Statements of Cash Flows)'!P48/'為替換算(currency conversion)'!$B$3)</f>
        <v>8.8612163869337675</v>
      </c>
      <c r="Q48" s="53"/>
    </row>
    <row r="49" spans="1:17" ht="15" customHeight="1">
      <c r="A49" s="53"/>
      <c r="B49" s="53"/>
      <c r="C49" s="81" t="s">
        <v>410</v>
      </c>
      <c r="D49" s="137"/>
      <c r="E49" s="138" t="s">
        <v>1</v>
      </c>
      <c r="F49" s="139" t="s">
        <v>411</v>
      </c>
      <c r="G49" s="140">
        <f>IF('CF(Statements of Cash Flows)'!G49="-","-",'CF(Statements of Cash Flows)'!G49/'為替換算(currency conversion)'!$B$3)</f>
        <v>251.12795524273599</v>
      </c>
      <c r="H49" s="141">
        <f>IF('CF(Statements of Cash Flows)'!H49="-","-",'CF(Statements of Cash Flows)'!H49/'為替換算(currency conversion)'!$B$3)</f>
        <v>-575.31131564699513</v>
      </c>
      <c r="I49" s="141">
        <f>IF('CF(Statements of Cash Flows)'!I49="-","-",'CF(Statements of Cash Flows)'!I49/'為替換算(currency conversion)'!$B$3)</f>
        <v>946.44468507489626</v>
      </c>
      <c r="J49" s="141">
        <f>IF('CF(Statements of Cash Flows)'!J49="-","-",'CF(Statements of Cash Flows)'!J49/'為替換算(currency conversion)'!$B$3)</f>
        <v>-595.17235156109007</v>
      </c>
      <c r="K49" s="141">
        <f>IF('CF(Statements of Cash Flows)'!K49="-","-",'CF(Statements of Cash Flows)'!K49/'為替換算(currency conversion)'!$B$3)</f>
        <v>-321.84623714131027</v>
      </c>
      <c r="L49" s="140">
        <f>IF('CF(Statements of Cash Flows)'!L49="-","-",'CF(Statements of Cash Flows)'!L49/'為替換算(currency conversion)'!$B$3)</f>
        <v>-174.56235336581847</v>
      </c>
      <c r="M49" s="142">
        <f>IF('CF(Statements of Cash Flows)'!M49="-","-",'CF(Statements of Cash Flows)'!M49/'為替換算(currency conversion)'!$B$3)</f>
        <v>156.07291102689047</v>
      </c>
      <c r="N49" s="141">
        <f>IF('CF(Statements of Cash Flows)'!N49="-","-",'CF(Statements of Cash Flows)'!N49/'為替換算(currency conversion)'!$B$3)</f>
        <v>-524.98646453708716</v>
      </c>
      <c r="O49" s="141">
        <f>IF('CF(Statements of Cash Flows)'!O49="-","-",'CF(Statements of Cash Flows)'!O49/'為替換算(currency conversion)'!$B$3)</f>
        <v>2003.9343078866632</v>
      </c>
      <c r="P49" s="143">
        <f>IF('CF(Statements of Cash Flows)'!P49="-","-",'CF(Statements of Cash Flows)'!P49/'為替換算(currency conversion)'!$B$3)</f>
        <v>-802.16567406605316</v>
      </c>
      <c r="Q49" s="53"/>
    </row>
    <row r="50" spans="1:17" ht="15" customHeight="1">
      <c r="A50" s="53"/>
      <c r="B50" s="53"/>
      <c r="C50" s="81"/>
      <c r="D50" s="91" t="s">
        <v>324</v>
      </c>
      <c r="E50" s="92" t="s">
        <v>1</v>
      </c>
      <c r="F50" s="93" t="s">
        <v>412</v>
      </c>
      <c r="G50" s="106">
        <f>IF('CF(Statements of Cash Flows)'!G50="-","-",'CF(Statements of Cash Flows)'!G50/'為替換算(currency conversion)'!$B$3)</f>
        <v>1348.9983757444506</v>
      </c>
      <c r="H50" s="106" t="str">
        <f>IF('CF(Statements of Cash Flows)'!H50="-","-",'CF(Statements of Cash Flows)'!H50/'為替換算(currency conversion)'!$B$3)</f>
        <v>-</v>
      </c>
      <c r="I50" s="106">
        <f>IF('CF(Statements of Cash Flows)'!I50="-","-",'CF(Statements of Cash Flows)'!I50/'為替換算(currency conversion)'!$B$3)</f>
        <v>899.51272333513816</v>
      </c>
      <c r="J50" s="106">
        <f>IF('CF(Statements of Cash Flows)'!J50="-","-",'CF(Statements of Cash Flows)'!J50/'為替換算(currency conversion)'!$B$3)</f>
        <v>0.87529326836311139</v>
      </c>
      <c r="K50" s="106">
        <f>IF('CF(Statements of Cash Flows)'!K50="-","-",'CF(Statements of Cash Flows)'!K50/'為替換算(currency conversion)'!$B$3)</f>
        <v>224.68868435300487</v>
      </c>
      <c r="L50" s="105">
        <f>IF('CF(Statements of Cash Flows)'!L50="-","-",'CF(Statements of Cash Flows)'!L50/'為替換算(currency conversion)'!$B$3)</f>
        <v>224.73380256271432</v>
      </c>
      <c r="M50" s="107" t="str">
        <f>IF('CF(Statements of Cash Flows)'!M50="-","-",'CF(Statements of Cash Flows)'!M50/'為替換算(currency conversion)'!$B$3)</f>
        <v>-</v>
      </c>
      <c r="N50" s="106" t="str">
        <f>IF('CF(Statements of Cash Flows)'!N50="-","-",'CF(Statements of Cash Flows)'!N50/'為替換算(currency conversion)'!$B$3)</f>
        <v>-</v>
      </c>
      <c r="O50" s="106" t="str">
        <f>IF('CF(Statements of Cash Flows)'!O50="-","-",'CF(Statements of Cash Flows)'!O50/'為替換算(currency conversion)'!$B$3)</f>
        <v>-</v>
      </c>
      <c r="P50" s="108" t="str">
        <f>IF('CF(Statements of Cash Flows)'!P50="-","-",'CF(Statements of Cash Flows)'!P50/'為替換算(currency conversion)'!$B$3)</f>
        <v>-</v>
      </c>
      <c r="Q50" s="53"/>
    </row>
    <row r="51" spans="1:17" ht="15" customHeight="1">
      <c r="A51" s="53"/>
      <c r="B51" s="53"/>
      <c r="C51" s="81"/>
      <c r="D51" s="98" t="s">
        <v>323</v>
      </c>
      <c r="E51" s="99" t="s">
        <v>1</v>
      </c>
      <c r="F51" s="100" t="s">
        <v>413</v>
      </c>
      <c r="G51" s="106">
        <f>IF('CF(Statements of Cash Flows)'!G51="-","-",'CF(Statements of Cash Flows)'!G51/'為替換算(currency conversion)'!$B$3)</f>
        <v>-541.41851651326476</v>
      </c>
      <c r="H51" s="106">
        <f>IF('CF(Statements of Cash Flows)'!H51="-","-",'CF(Statements of Cash Flows)'!H51/'為替換算(currency conversion)'!$B$3)</f>
        <v>-27.179209528965892</v>
      </c>
      <c r="I51" s="106">
        <f>IF('CF(Statements of Cash Flows)'!I51="-","-",'CF(Statements of Cash Flows)'!I51/'為替換算(currency conversion)'!$B$3)</f>
        <v>-273.41635083919874</v>
      </c>
      <c r="J51" s="106">
        <f>IF('CF(Statements of Cash Flows)'!J51="-","-",'CF(Statements of Cash Flows)'!J51/'為替換算(currency conversion)'!$B$3)</f>
        <v>-273.46146904890816</v>
      </c>
      <c r="K51" s="106">
        <f>IF('CF(Statements of Cash Flows)'!K51="-","-",'CF(Statements of Cash Flows)'!K51/'為替換算(currency conversion)'!$B$3)</f>
        <v>-2.2829814112975999</v>
      </c>
      <c r="L51" s="105">
        <f>IF('CF(Statements of Cash Flows)'!L51="-","-",'CF(Statements of Cash Flows)'!L51/'為替換算(currency conversion)'!$B$3)</f>
        <v>-451.72351561090056</v>
      </c>
      <c r="M51" s="107" t="str">
        <f>IF('CF(Statements of Cash Flows)'!M51="-","-",'CF(Statements of Cash Flows)'!M51/'為替換算(currency conversion)'!$B$3)</f>
        <v>-</v>
      </c>
      <c r="N51" s="106">
        <f>IF('CF(Statements of Cash Flows)'!N51="-","-",'CF(Statements of Cash Flows)'!N51/'為替換算(currency conversion)'!$B$3)</f>
        <v>-360.94567767550984</v>
      </c>
      <c r="O51" s="106" t="str">
        <f>IF('CF(Statements of Cash Flows)'!O51="-","-",'CF(Statements of Cash Flows)'!O51/'為替換算(currency conversion)'!$B$3)</f>
        <v>-</v>
      </c>
      <c r="P51" s="108">
        <f>IF('CF(Statements of Cash Flows)'!P51="-","-",'CF(Statements of Cash Flows)'!P51/'為替換算(currency conversion)'!$B$3)</f>
        <v>-451.1820970943873</v>
      </c>
      <c r="Q51" s="53"/>
    </row>
    <row r="52" spans="1:17" ht="15" customHeight="1">
      <c r="A52" s="53"/>
      <c r="B52" s="53"/>
      <c r="C52" s="81"/>
      <c r="D52" s="98" t="s">
        <v>322</v>
      </c>
      <c r="E52" s="99" t="s">
        <v>1</v>
      </c>
      <c r="F52" s="100" t="s">
        <v>414</v>
      </c>
      <c r="G52" s="106">
        <f>IF('CF(Statements of Cash Flows)'!G52="-","-",'CF(Statements of Cash Flows)'!G52/'為替換算(currency conversion)'!$B$3)</f>
        <v>3.7357877639415271</v>
      </c>
      <c r="H52" s="106">
        <f>IF('CF(Statements of Cash Flows)'!H52="-","-",'CF(Statements of Cash Flows)'!H52/'為替換算(currency conversion)'!$B$3)</f>
        <v>21.431149611983397</v>
      </c>
      <c r="I52" s="106">
        <f>IF('CF(Statements of Cash Flows)'!I52="-","-",'CF(Statements of Cash Flows)'!I52/'為替換算(currency conversion)'!$B$3)</f>
        <v>798.71864284425203</v>
      </c>
      <c r="J52" s="106">
        <f>IF('CF(Statements of Cash Flows)'!J52="-","-",'CF(Statements of Cash Flows)'!J52/'為替換算(currency conversion)'!$B$3)</f>
        <v>5.495397942609638</v>
      </c>
      <c r="K52" s="106">
        <f>IF('CF(Statements of Cash Flows)'!K52="-","-",'CF(Statements of Cash Flows)'!K52/'為替換算(currency conversion)'!$B$3)</f>
        <v>13.81519581303014</v>
      </c>
      <c r="L52" s="105">
        <f>IF('CF(Statements of Cash Flows)'!L52="-","-",'CF(Statements of Cash Flows)'!L52/'為替換算(currency conversion)'!$B$3)</f>
        <v>228.32521205558564</v>
      </c>
      <c r="M52" s="107">
        <f>IF('CF(Statements of Cash Flows)'!M52="-","-",'CF(Statements of Cash Flows)'!M52/'為替換算(currency conversion)'!$B$3)</f>
        <v>528.74029958491246</v>
      </c>
      <c r="N52" s="106">
        <f>IF('CF(Statements of Cash Flows)'!N52="-","-",'CF(Statements of Cash Flows)'!N52/'為替換算(currency conversion)'!$B$3)</f>
        <v>4.7193647356072912</v>
      </c>
      <c r="O52" s="106">
        <f>IF('CF(Statements of Cash Flows)'!O52="-","-",'CF(Statements of Cash Flows)'!O52/'為替換算(currency conversion)'!$B$3)</f>
        <v>1042.3389279913374</v>
      </c>
      <c r="P52" s="108">
        <f>IF('CF(Statements of Cash Flows)'!P52="-","-",'CF(Statements of Cash Flows)'!P52/'為替換算(currency conversion)'!$B$3)</f>
        <v>1692.9886302111533</v>
      </c>
      <c r="Q52" s="53"/>
    </row>
    <row r="53" spans="1:17" ht="15" customHeight="1">
      <c r="A53" s="53"/>
      <c r="B53" s="53"/>
      <c r="C53" s="81"/>
      <c r="D53" s="98" t="s">
        <v>321</v>
      </c>
      <c r="E53" s="99" t="s">
        <v>1</v>
      </c>
      <c r="F53" s="100" t="s">
        <v>415</v>
      </c>
      <c r="G53" s="106">
        <f>IF('CF(Statements of Cash Flows)'!G53="-","-",'CF(Statements of Cash Flows)'!G53/'為替換算(currency conversion)'!$B$3)</f>
        <v>-74.968417253203398</v>
      </c>
      <c r="H53" s="106">
        <f>IF('CF(Statements of Cash Flows)'!H53="-","-",'CF(Statements of Cash Flows)'!H53/'為替換算(currency conversion)'!$B$3)</f>
        <v>-77.98231366179391</v>
      </c>
      <c r="I53" s="106">
        <f>IF('CF(Statements of Cash Flows)'!I53="-","-",'CF(Statements of Cash Flows)'!I53/'為替換算(currency conversion)'!$B$3)</f>
        <v>-166.72983216025989</v>
      </c>
      <c r="J53" s="106">
        <f>IF('CF(Statements of Cash Flows)'!J53="-","-",'CF(Statements of Cash Flows)'!J53/'為替換算(currency conversion)'!$B$3)</f>
        <v>-303.75383504782531</v>
      </c>
      <c r="K53" s="106">
        <f>IF('CF(Statements of Cash Flows)'!K53="-","-",'CF(Statements of Cash Flows)'!K53/'為替換算(currency conversion)'!$B$3)</f>
        <v>-88.206099981952718</v>
      </c>
      <c r="L53" s="105">
        <f>IF('CF(Statements of Cash Flows)'!L53="-","-",'CF(Statements of Cash Flows)'!L53/'為替換算(currency conversion)'!$B$3)</f>
        <v>-378.99296155928533</v>
      </c>
      <c r="M53" s="107">
        <f>IF('CF(Statements of Cash Flows)'!M53="-","-",'CF(Statements of Cash Flows)'!M53/'為替換算(currency conversion)'!$B$3)</f>
        <v>-26.755098357697168</v>
      </c>
      <c r="N53" s="106">
        <f>IF('CF(Statements of Cash Flows)'!N53="-","-",'CF(Statements of Cash Flows)'!N53/'為替換算(currency conversion)'!$B$3)</f>
        <v>-5.3690669554232091</v>
      </c>
      <c r="O53" s="106">
        <f>IF('CF(Statements of Cash Flows)'!O53="-","-",'CF(Statements of Cash Flows)'!O53/'為替換算(currency conversion)'!$B$3)</f>
        <v>-264.67244179750946</v>
      </c>
      <c r="P53" s="108">
        <f>IF('CF(Statements of Cash Flows)'!P53="-","-",'CF(Statements of Cash Flows)'!P53/'為替換算(currency conversion)'!$B$3)</f>
        <v>-485.33658184443243</v>
      </c>
      <c r="Q53" s="53"/>
    </row>
    <row r="54" spans="1:17" ht="15" customHeight="1">
      <c r="A54" s="53"/>
      <c r="B54" s="53"/>
      <c r="C54" s="81"/>
      <c r="D54" s="98" t="s">
        <v>320</v>
      </c>
      <c r="E54" s="99" t="s">
        <v>1</v>
      </c>
      <c r="F54" s="100" t="s">
        <v>416</v>
      </c>
      <c r="G54" s="106">
        <f>IF('CF(Statements of Cash Flows)'!G54="-","-",'CF(Statements of Cash Flows)'!G54/'為替換算(currency conversion)'!$B$3)</f>
        <v>-180.47283883775492</v>
      </c>
      <c r="H54" s="106">
        <f>IF('CF(Statements of Cash Flows)'!H54="-","-",'CF(Statements of Cash Flows)'!H54/'為替換算(currency conversion)'!$B$3)</f>
        <v>-225.59104854719365</v>
      </c>
      <c r="I54" s="106" t="str">
        <f>IF('CF(Statements of Cash Flows)'!I54="-","-",'CF(Statements of Cash Flows)'!I54/'為替換算(currency conversion)'!$B$3)</f>
        <v>-</v>
      </c>
      <c r="J54" s="106">
        <f>IF('CF(Statements of Cash Flows)'!J54="-","-",'CF(Statements of Cash Flows)'!J54/'為替換算(currency conversion)'!$B$3)</f>
        <v>180.47283883775492</v>
      </c>
      <c r="K54" s="106">
        <f>IF('CF(Statements of Cash Flows)'!K54="-","-",'CF(Statements of Cash Flows)'!K54/'為替換算(currency conversion)'!$B$3)</f>
        <v>-180.47283883775492</v>
      </c>
      <c r="L54" s="105" t="str">
        <f>IF('CF(Statements of Cash Flows)'!L54="-","-",'CF(Statements of Cash Flows)'!L54/'為替換算(currency conversion)'!$B$3)</f>
        <v>-</v>
      </c>
      <c r="M54" s="107" t="str">
        <f>IF('CF(Statements of Cash Flows)'!M54="-","-",'CF(Statements of Cash Flows)'!M54/'為替換算(currency conversion)'!$B$3)</f>
        <v>-</v>
      </c>
      <c r="N54" s="106" t="str">
        <f>IF('CF(Statements of Cash Flows)'!N54="-","-",'CF(Statements of Cash Flows)'!N54/'為替換算(currency conversion)'!$B$3)</f>
        <v>-</v>
      </c>
      <c r="O54" s="106" t="str">
        <f>IF('CF(Statements of Cash Flows)'!O54="-","-",'CF(Statements of Cash Flows)'!O54/'為替換算(currency conversion)'!$B$3)</f>
        <v>-</v>
      </c>
      <c r="P54" s="108">
        <f>IF('CF(Statements of Cash Flows)'!P54="-","-",'CF(Statements of Cash Flows)'!P54/'為替換算(currency conversion)'!$B$3)</f>
        <v>180.47283883775492</v>
      </c>
      <c r="Q54" s="53"/>
    </row>
    <row r="55" spans="1:17" ht="15" customHeight="1">
      <c r="A55" s="53"/>
      <c r="B55" s="53"/>
      <c r="C55" s="81"/>
      <c r="D55" s="98" t="s">
        <v>319</v>
      </c>
      <c r="E55" s="99" t="s">
        <v>1</v>
      </c>
      <c r="F55" s="100" t="s">
        <v>417</v>
      </c>
      <c r="G55" s="106">
        <f>IF('CF(Statements of Cash Flows)'!G55="-","-",'CF(Statements of Cash Flows)'!G55/'為替換算(currency conversion)'!$B$3)</f>
        <v>-14.13102328099621</v>
      </c>
      <c r="H55" s="106">
        <f>IF('CF(Statements of Cash Flows)'!H55="-","-",'CF(Statements of Cash Flows)'!H55/'為替換算(currency conversion)'!$B$3)</f>
        <v>1.6874210431330086</v>
      </c>
      <c r="I55" s="106">
        <f>IF('CF(Statements of Cash Flows)'!I55="-","-",'CF(Statements of Cash Flows)'!I55/'為替換算(currency conversion)'!$B$3)</f>
        <v>-77.639415268002168</v>
      </c>
      <c r="J55" s="106">
        <f>IF('CF(Statements of Cash Flows)'!J55="-","-",'CF(Statements of Cash Flows)'!J55/'為替換算(currency conversion)'!$B$3)</f>
        <v>-23.984840281537629</v>
      </c>
      <c r="K55" s="106">
        <f>IF('CF(Statements of Cash Flows)'!K55="-","-",'CF(Statements of Cash Flows)'!K55/'為替換算(currency conversion)'!$B$3)</f>
        <v>-12.479696805630754</v>
      </c>
      <c r="L55" s="105">
        <f>IF('CF(Statements of Cash Flows)'!L55="-","-",'CF(Statements of Cash Flows)'!L55/'為替換算(currency conversion)'!$B$3)</f>
        <v>394.95578415448477</v>
      </c>
      <c r="M55" s="107">
        <f>IF('CF(Statements of Cash Flows)'!M55="-","-",'CF(Statements of Cash Flows)'!M55/'為替換算(currency conversion)'!$B$3)</f>
        <v>-155.44125609095832</v>
      </c>
      <c r="N55" s="106">
        <f>IF('CF(Statements of Cash Flows)'!N55="-","-",'CF(Statements of Cash Flows)'!N55/'為替換算(currency conversion)'!$B$3)</f>
        <v>10.810323046381519</v>
      </c>
      <c r="O55" s="106">
        <f>IF('CF(Statements of Cash Flows)'!O55="-","-",'CF(Statements of Cash Flows)'!O55/'為替換算(currency conversion)'!$B$3)</f>
        <v>1472.1620646092763</v>
      </c>
      <c r="P55" s="108">
        <f>IF('CF(Statements of Cash Flows)'!P55="-","-",'CF(Statements of Cash Flows)'!P55/'為替換算(currency conversion)'!$B$3)</f>
        <v>-1515.2860494495578</v>
      </c>
      <c r="Q55" s="53"/>
    </row>
    <row r="56" spans="1:17" ht="15" customHeight="1">
      <c r="A56" s="53"/>
      <c r="B56" s="53"/>
      <c r="C56" s="81"/>
      <c r="D56" s="98" t="s">
        <v>318</v>
      </c>
      <c r="E56" s="99" t="s">
        <v>1</v>
      </c>
      <c r="F56" s="100" t="s">
        <v>418</v>
      </c>
      <c r="G56" s="106">
        <f>IF('CF(Statements of Cash Flows)'!G56="-","-",'CF(Statements of Cash Flows)'!G56/'為替換算(currency conversion)'!$B$3)</f>
        <v>-129.19148168200687</v>
      </c>
      <c r="H56" s="106">
        <f>IF('CF(Statements of Cash Flows)'!H56="-","-",'CF(Statements of Cash Flows)'!H56/'為替換算(currency conversion)'!$B$3)</f>
        <v>-109.42970582927271</v>
      </c>
      <c r="I56" s="106">
        <f>IF('CF(Statements of Cash Flows)'!I56="-","-",'CF(Statements of Cash Flows)'!I56/'為替換算(currency conversion)'!$B$3)</f>
        <v>-72.874932322685439</v>
      </c>
      <c r="J56" s="106">
        <f>IF('CF(Statements of Cash Flows)'!J56="-","-",'CF(Statements of Cash Flows)'!J56/'為替換算(currency conversion)'!$B$3)</f>
        <v>-27.594297058292728</v>
      </c>
      <c r="K56" s="106">
        <f>IF('CF(Statements of Cash Flows)'!K56="-","-",'CF(Statements of Cash Flows)'!K56/'為替換算(currency conversion)'!$B$3)</f>
        <v>-24.066053059014621</v>
      </c>
      <c r="L56" s="105">
        <f>IF('CF(Statements of Cash Flows)'!L56="-","-",'CF(Statements of Cash Flows)'!L56/'為替換算(currency conversion)'!$B$3)</f>
        <v>-22.622270348312579</v>
      </c>
      <c r="M56" s="107">
        <f>IF('CF(Statements of Cash Flows)'!M56="-","-",'CF(Statements of Cash Flows)'!M56/'為替換算(currency conversion)'!$B$3)</f>
        <v>-15.881609817722433</v>
      </c>
      <c r="N56" s="106">
        <f>IF('CF(Statements of Cash Flows)'!N56="-","-",'CF(Statements of Cash Flows)'!N56/'為替換算(currency conversion)'!$B$3)</f>
        <v>-14.663418155567587</v>
      </c>
      <c r="O56" s="106">
        <f>IF('CF(Statements of Cash Flows)'!O56="-","-",'CF(Statements of Cash Flows)'!O56/'為替換算(currency conversion)'!$B$3)</f>
        <v>-28.234975636166759</v>
      </c>
      <c r="P56" s="108">
        <f>IF('CF(Statements of Cash Flows)'!P56="-","-",'CF(Statements of Cash Flows)'!P56/'為替換算(currency conversion)'!$B$3)</f>
        <v>-24.21945497202671</v>
      </c>
      <c r="Q56" s="53"/>
    </row>
    <row r="57" spans="1:17" ht="15" customHeight="1">
      <c r="A57" s="53"/>
      <c r="B57" s="53"/>
      <c r="C57" s="81"/>
      <c r="D57" s="98" t="s">
        <v>317</v>
      </c>
      <c r="E57" s="99" t="s">
        <v>1</v>
      </c>
      <c r="F57" s="100" t="s">
        <v>467</v>
      </c>
      <c r="G57" s="106">
        <f>IF('CF(Statements of Cash Flows)'!G57="-","-",'CF(Statements of Cash Flows)'!G57/'為替換算(currency conversion)'!$B$3)</f>
        <v>-139.18967695361849</v>
      </c>
      <c r="H57" s="106">
        <f>IF('CF(Statements of Cash Flows)'!H57="-","-",'CF(Statements of Cash Flows)'!H57/'為替換算(currency conversion)'!$B$3)</f>
        <v>-151.80472838837755</v>
      </c>
      <c r="I57" s="106">
        <f>IF('CF(Statements of Cash Flows)'!I57="-","-",'CF(Statements of Cash Flows)'!I57/'為替換算(currency conversion)'!$B$3)</f>
        <v>-151.88594116585455</v>
      </c>
      <c r="J57" s="106">
        <f>IF('CF(Statements of Cash Flows)'!J57="-","-",'CF(Statements of Cash Flows)'!J57/'為替換算(currency conversion)'!$B$3)</f>
        <v>-151.8408229561451</v>
      </c>
      <c r="K57" s="106">
        <f>IF('CF(Statements of Cash Flows)'!K57="-","-",'CF(Statements of Cash Flows)'!K57/'為替換算(currency conversion)'!$B$3)</f>
        <v>-151.89496480779644</v>
      </c>
      <c r="L57" s="105">
        <f>IF('CF(Statements of Cash Flows)'!L57="-","-",'CF(Statements of Cash Flows)'!L57/'為替換算(currency conversion)'!$B$3)</f>
        <v>-151.89496480779644</v>
      </c>
      <c r="M57" s="107">
        <f>IF('CF(Statements of Cash Flows)'!M57="-","-",'CF(Statements of Cash Flows)'!M57/'為替換算(currency conversion)'!$B$3)</f>
        <v>-151.93105937556399</v>
      </c>
      <c r="N57" s="106">
        <f>IF('CF(Statements of Cash Flows)'!N57="-","-",'CF(Statements of Cash Flows)'!N57/'為替換算(currency conversion)'!$B$3)</f>
        <v>-151.90398844973834</v>
      </c>
      <c r="O57" s="106">
        <f>IF('CF(Statements of Cash Flows)'!O57="-","-",'CF(Statements of Cash Flows)'!O57/'為替換算(currency conversion)'!$B$3)</f>
        <v>-189.83035553149253</v>
      </c>
      <c r="P57" s="108">
        <f>IF('CF(Statements of Cash Flows)'!P57="-","-",'CF(Statements of Cash Flows)'!P57/'為替換算(currency conversion)'!$B$3)</f>
        <v>-196.16495217469773</v>
      </c>
      <c r="Q57" s="53"/>
    </row>
    <row r="58" spans="1:17" ht="15" customHeight="1">
      <c r="A58" s="53"/>
      <c r="B58" s="53"/>
      <c r="C58" s="81"/>
      <c r="D58" s="98" t="s">
        <v>468</v>
      </c>
      <c r="E58" s="99" t="s">
        <v>1</v>
      </c>
      <c r="F58" s="100" t="s">
        <v>469</v>
      </c>
      <c r="G58" s="106">
        <f>IF('CF(Statements of Cash Flows)'!G58="-","-",'CF(Statements of Cash Flows)'!G58/'為替換算(currency conversion)'!$B$3)</f>
        <v>-22.315466522288396</v>
      </c>
      <c r="H58" s="106">
        <f>IF('CF(Statements of Cash Flows)'!H58="-","-",'CF(Statements of Cash Flows)'!H58/'為替換算(currency conversion)'!$B$3)</f>
        <v>-6.740660530590147</v>
      </c>
      <c r="I58" s="106">
        <f>IF('CF(Statements of Cash Flows)'!I58="-","-",'CF(Statements of Cash Flows)'!I58/'為替換算(currency conversion)'!$B$3)</f>
        <v>-12.389460386211876</v>
      </c>
      <c r="J58" s="106">
        <f>IF('CF(Statements of Cash Flows)'!J58="-","-",'CF(Statements of Cash Flows)'!J58/'為替換算(currency conversion)'!$B$3)</f>
        <v>-4.6201046742465266</v>
      </c>
      <c r="K58" s="106">
        <f>IF('CF(Statements of Cash Flows)'!K58="-","-",'CF(Statements of Cash Flows)'!K58/'為替換算(currency conversion)'!$B$3)</f>
        <v>-3.6726222703483127</v>
      </c>
      <c r="L58" s="105" t="str">
        <f>IF('CF(Statements of Cash Flows)'!L58="-","-",'CF(Statements of Cash Flows)'!L58/'為替換算(currency conversion)'!$B$3)</f>
        <v>-</v>
      </c>
      <c r="M58" s="107" t="str">
        <f>IF('CF(Statements of Cash Flows)'!M58="-","-",'CF(Statements of Cash Flows)'!M58/'為替換算(currency conversion)'!$B$3)</f>
        <v>-</v>
      </c>
      <c r="N58" s="106" t="str">
        <f>IF('CF(Statements of Cash Flows)'!N58="-","-",'CF(Statements of Cash Flows)'!N58/'為替換算(currency conversion)'!$B$3)</f>
        <v>-</v>
      </c>
      <c r="O58" s="106" t="str">
        <f>IF('CF(Statements of Cash Flows)'!O58="-","-",'CF(Statements of Cash Flows)'!O58/'為替換算(currency conversion)'!$B$3)</f>
        <v>-</v>
      </c>
      <c r="P58" s="108" t="str">
        <f>IF('CF(Statements of Cash Flows)'!P58="-","-",'CF(Statements of Cash Flows)'!P58/'為替換算(currency conversion)'!$B$3)</f>
        <v>-</v>
      </c>
      <c r="Q58" s="53"/>
    </row>
    <row r="59" spans="1:17" ht="15" customHeight="1">
      <c r="A59" s="53"/>
      <c r="B59" s="53"/>
      <c r="C59" s="81"/>
      <c r="D59" s="98" t="s">
        <v>470</v>
      </c>
      <c r="E59" s="99" t="s">
        <v>1</v>
      </c>
      <c r="F59" s="100" t="s">
        <v>471</v>
      </c>
      <c r="G59" s="106" t="str">
        <f>IF('CF(Statements of Cash Flows)'!G59="-","-",'CF(Statements of Cash Flows)'!G59/'為替換算(currency conversion)'!$B$3)</f>
        <v>-</v>
      </c>
      <c r="H59" s="106" t="str">
        <f>IF('CF(Statements of Cash Flows)'!H59="-","-",'CF(Statements of Cash Flows)'!H59/'為替換算(currency conversion)'!$B$3)</f>
        <v>-</v>
      </c>
      <c r="I59" s="106">
        <f>IF('CF(Statements of Cash Flows)'!I59="-","-",'CF(Statements of Cash Flows)'!I59/'為替換算(currency conversion)'!$B$3)</f>
        <v>3.7989532575347411</v>
      </c>
      <c r="J59" s="106">
        <f>IF('CF(Statements of Cash Flows)'!J59="-","-",'CF(Statements of Cash Flows)'!J59/'為替換算(currency conversion)'!$B$3)</f>
        <v>4.1598989352102507</v>
      </c>
      <c r="K59" s="106">
        <f>IF('CF(Statements of Cash Flows)'!K59="-","-",'CF(Statements of Cash Flows)'!K59/'為替換算(currency conversion)'!$B$3)</f>
        <v>0.79408049088612165</v>
      </c>
      <c r="L59" s="105" t="str">
        <f>IF('CF(Statements of Cash Flows)'!L59="-","-",'CF(Statements of Cash Flows)'!L59/'為替換算(currency conversion)'!$B$3)</f>
        <v>-</v>
      </c>
      <c r="M59" s="107" t="str">
        <f>IF('CF(Statements of Cash Flows)'!M59="-","-",'CF(Statements of Cash Flows)'!M59/'為替換算(currency conversion)'!$B$3)</f>
        <v>-</v>
      </c>
      <c r="N59" s="106" t="str">
        <f>IF('CF(Statements of Cash Flows)'!N59="-","-",'CF(Statements of Cash Flows)'!N59/'為替換算(currency conversion)'!$B$3)</f>
        <v>-</v>
      </c>
      <c r="O59" s="106" t="str">
        <f>IF('CF(Statements of Cash Flows)'!O59="-","-",'CF(Statements of Cash Flows)'!O59/'為替換算(currency conversion)'!$B$3)</f>
        <v>-</v>
      </c>
      <c r="P59" s="108">
        <f>IF('CF(Statements of Cash Flows)'!P59="-","-",'CF(Statements of Cash Flows)'!P59/'為替換算(currency conversion)'!$B$3)</f>
        <v>3.239487457137701</v>
      </c>
      <c r="Q59" s="53"/>
    </row>
    <row r="60" spans="1:17" ht="15" customHeight="1">
      <c r="A60" s="53"/>
      <c r="B60" s="53"/>
      <c r="C60" s="81"/>
      <c r="D60" s="98" t="s">
        <v>316</v>
      </c>
      <c r="E60" s="99" t="s">
        <v>1</v>
      </c>
      <c r="F60" s="100" t="s">
        <v>419</v>
      </c>
      <c r="G60" s="106" t="str">
        <f>IF('CF(Statements of Cash Flows)'!G60="-","-",'CF(Statements of Cash Flows)'!G60/'為替換算(currency conversion)'!$B$3)</f>
        <v>-</v>
      </c>
      <c r="H60" s="106" t="str">
        <f>IF('CF(Statements of Cash Flows)'!H60="-","-",'CF(Statements of Cash Flows)'!H60/'為替換算(currency conversion)'!$B$3)</f>
        <v>-</v>
      </c>
      <c r="I60" s="106" t="str">
        <f>IF('CF(Statements of Cash Flows)'!I60="-","-",'CF(Statements of Cash Flows)'!I60/'為替換算(currency conversion)'!$B$3)</f>
        <v>-</v>
      </c>
      <c r="J60" s="106">
        <f>IF('CF(Statements of Cash Flows)'!J60="-","-",'CF(Statements of Cash Flows)'!J60/'為替換算(currency conversion)'!$B$3)</f>
        <v>-0.92041147807255019</v>
      </c>
      <c r="K60" s="106">
        <f>IF('CF(Statements of Cash Flows)'!K60="-","-",'CF(Statements of Cash Flows)'!K60/'為替換算(currency conversion)'!$B$3)</f>
        <v>-98.068940624436024</v>
      </c>
      <c r="L60" s="105">
        <f>IF('CF(Statements of Cash Flows)'!L60="-","-",'CF(Statements of Cash Flows)'!L60/'為替換算(currency conversion)'!$B$3)</f>
        <v>-13.327919148168201</v>
      </c>
      <c r="M60" s="107">
        <f>IF('CF(Statements of Cash Flows)'!M60="-","-",'CF(Statements of Cash Flows)'!M60/'為替換算(currency conversion)'!$B$3)</f>
        <v>-12.497744089514528</v>
      </c>
      <c r="N60" s="106">
        <f>IF('CF(Statements of Cash Flows)'!N60="-","-",'CF(Statements of Cash Flows)'!N60/'為替換算(currency conversion)'!$B$3)</f>
        <v>-4.1598989352102507</v>
      </c>
      <c r="O60" s="106">
        <f>IF('CF(Statements of Cash Flows)'!O60="-","-",'CF(Statements of Cash Flows)'!O60/'為替換算(currency conversion)'!$B$3)</f>
        <v>-46.742465258978527</v>
      </c>
      <c r="P60" s="144">
        <f>IF('CF(Statements of Cash Flows)'!P60="-","-",'CF(Statements of Cash Flows)'!P60/'為替換算(currency conversion)'!$B$3)</f>
        <v>-1.028695181375203</v>
      </c>
      <c r="Q60" s="53"/>
    </row>
    <row r="61" spans="1:17" ht="15" customHeight="1">
      <c r="A61" s="53"/>
      <c r="B61" s="53"/>
      <c r="C61" s="81"/>
      <c r="D61" s="98" t="s">
        <v>459</v>
      </c>
      <c r="E61" s="99"/>
      <c r="F61" s="100" t="s">
        <v>462</v>
      </c>
      <c r="G61" s="106">
        <f>IF('CF(Statements of Cash Flows)'!G61="-","-",'CF(Statements of Cash Flows)'!G61/'為替換算(currency conversion)'!$B$3)</f>
        <v>0</v>
      </c>
      <c r="H61" s="106">
        <f>IF('CF(Statements of Cash Flows)'!H61="-","-",'CF(Statements of Cash Flows)'!H61/'為替換算(currency conversion)'!$B$3)</f>
        <v>0</v>
      </c>
      <c r="I61" s="106">
        <f>IF('CF(Statements of Cash Flows)'!I61="-","-",'CF(Statements of Cash Flows)'!I61/'為替換算(currency conversion)'!$B$3)</f>
        <v>0</v>
      </c>
      <c r="J61" s="106">
        <f>IF('CF(Statements of Cash Flows)'!J61="-","-",'CF(Statements of Cash Flows)'!J61/'為替換算(currency conversion)'!$B$3)</f>
        <v>0</v>
      </c>
      <c r="K61" s="106">
        <f>IF('CF(Statements of Cash Flows)'!K61="-","-",'CF(Statements of Cash Flows)'!K61/'為替換算(currency conversion)'!$B$3)</f>
        <v>0</v>
      </c>
      <c r="L61" s="105">
        <f>IF('CF(Statements of Cash Flows)'!L61="-","-",'CF(Statements of Cash Flows)'!L61/'為替換算(currency conversion)'!$B$3)</f>
        <v>0</v>
      </c>
      <c r="M61" s="107">
        <f>IF('CF(Statements of Cash Flows)'!M61="-","-",'CF(Statements of Cash Flows)'!M61/'為替換算(currency conversion)'!$B$3)</f>
        <v>0</v>
      </c>
      <c r="N61" s="106">
        <f>IF('CF(Statements of Cash Flows)'!N61="-","-",'CF(Statements of Cash Flows)'!N61/'為替換算(currency conversion)'!$B$3)</f>
        <v>0</v>
      </c>
      <c r="O61" s="106">
        <f>IF('CF(Statements of Cash Flows)'!O61="-","-",'CF(Statements of Cash Flows)'!O61/'為替換算(currency conversion)'!$B$3)</f>
        <v>0</v>
      </c>
      <c r="P61" s="144">
        <f>IF('CF(Statements of Cash Flows)'!P61="-","-",'CF(Statements of Cash Flows)'!P61/'為替換算(currency conversion)'!$B$3)</f>
        <v>1.3354990073993864</v>
      </c>
      <c r="Q61" s="53"/>
    </row>
    <row r="62" spans="1:17" ht="15" customHeight="1">
      <c r="A62" s="53"/>
      <c r="B62" s="53"/>
      <c r="C62" s="81"/>
      <c r="D62" s="98" t="s">
        <v>147</v>
      </c>
      <c r="E62" s="99" t="s">
        <v>1</v>
      </c>
      <c r="F62" s="100" t="s">
        <v>388</v>
      </c>
      <c r="G62" s="106">
        <f>IF('CF(Statements of Cash Flows)'!G62="-","-",'CF(Statements of Cash Flows)'!G62/'為替換算(currency conversion)'!$B$3)</f>
        <v>9.0236419418877459E-2</v>
      </c>
      <c r="H62" s="106">
        <f>IF('CF(Statements of Cash Flows)'!H62="-","-",'CF(Statements of Cash Flows)'!H62/'為替換算(currency conversion)'!$B$3)</f>
        <v>0.30680382602418338</v>
      </c>
      <c r="I62" s="106">
        <f>IF('CF(Statements of Cash Flows)'!I62="-","-",'CF(Statements of Cash Flows)'!I62/'為替換算(currency conversion)'!$B$3)</f>
        <v>-0.63165493593214228</v>
      </c>
      <c r="J62" s="106" t="str">
        <f>IF('CF(Statements of Cash Flows)'!J62="-","-",'CF(Statements of Cash Flows)'!J62/'為替換算(currency conversion)'!$B$3)</f>
        <v>-</v>
      </c>
      <c r="K62" s="106" t="str">
        <f>IF('CF(Statements of Cash Flows)'!K62="-","-",'CF(Statements of Cash Flows)'!K62/'為替換算(currency conversion)'!$B$3)</f>
        <v>-</v>
      </c>
      <c r="L62" s="105">
        <f>IF('CF(Statements of Cash Flows)'!L62="-","-",'CF(Statements of Cash Flows)'!L62/'為替換算(currency conversion)'!$B$3)</f>
        <v>-3.9974733802562716</v>
      </c>
      <c r="M62" s="107">
        <f>IF('CF(Statements of Cash Flows)'!M62="-","-",'CF(Statements of Cash Flows)'!M62/'為替換算(currency conversion)'!$B$3)</f>
        <v>-10.124526258798051</v>
      </c>
      <c r="N62" s="106">
        <f>IF('CF(Statements of Cash Flows)'!N62="-","-",'CF(Statements of Cash Flows)'!N62/'為替換算(currency conversion)'!$B$3)</f>
        <v>-3.4741021476267826</v>
      </c>
      <c r="O62" s="106">
        <f>IF('CF(Statements of Cash Flows)'!O62="-","-",'CF(Statements of Cash Flows)'!O62/'為替換算(currency conversion)'!$B$3)</f>
        <v>18.922577152138604</v>
      </c>
      <c r="P62" s="108">
        <f>IF('CF(Statements of Cash Flows)'!P62="-","-",'CF(Statements of Cash Flows)'!P62/'為替換算(currency conversion)'!$B$3)</f>
        <v>-6.9752752210792277</v>
      </c>
      <c r="Q62" s="53"/>
    </row>
    <row r="63" spans="1:17" ht="15" customHeight="1">
      <c r="A63" s="53"/>
      <c r="B63" s="53"/>
      <c r="C63" s="145" t="s">
        <v>420</v>
      </c>
      <c r="D63" s="146"/>
      <c r="E63" s="118" t="s">
        <v>1</v>
      </c>
      <c r="F63" s="119" t="s">
        <v>421</v>
      </c>
      <c r="G63" s="86">
        <f>IF('CF(Statements of Cash Flows)'!G63="-","-",'CF(Statements of Cash Flows)'!G63/'為替換算(currency conversion)'!$B$3)</f>
        <v>-18.182638512903811</v>
      </c>
      <c r="H63" s="86">
        <f>IF('CF(Statements of Cash Flows)'!H63="-","-",'CF(Statements of Cash Flows)'!H63/'為替換算(currency conversion)'!$B$3)</f>
        <v>3.4831257895686702</v>
      </c>
      <c r="I63" s="86">
        <f>IF('CF(Statements of Cash Flows)'!I63="-","-",'CF(Statements of Cash Flows)'!I63/'為替換算(currency conversion)'!$B$3)</f>
        <v>-17.415628947843352</v>
      </c>
      <c r="J63" s="86">
        <f>IF('CF(Statements of Cash Flows)'!J63="-","-",'CF(Statements of Cash Flows)'!J63/'為替換算(currency conversion)'!$B$3)</f>
        <v>-19.373759249232993</v>
      </c>
      <c r="K63" s="86">
        <f>IF('CF(Statements of Cash Flows)'!K63="-","-",'CF(Statements of Cash Flows)'!K63/'為替換算(currency conversion)'!$B$3)</f>
        <v>47.247789207724239</v>
      </c>
      <c r="L63" s="85">
        <f>IF('CF(Statements of Cash Flows)'!L63="-","-",'CF(Statements of Cash Flows)'!L63/'為替換算(currency conversion)'!$B$3)</f>
        <v>42.925464717560011</v>
      </c>
      <c r="M63" s="120">
        <f>IF('CF(Statements of Cash Flows)'!M63="-","-",'CF(Statements of Cash Flows)'!M63/'為替換算(currency conversion)'!$B$3)</f>
        <v>-3.6906695542320884</v>
      </c>
      <c r="N63" s="86">
        <f>IF('CF(Statements of Cash Flows)'!N63="-","-",'CF(Statements of Cash Flows)'!N63/'為替換算(currency conversion)'!$B$3)</f>
        <v>-28.253022920050533</v>
      </c>
      <c r="O63" s="86">
        <f>IF('CF(Statements of Cash Flows)'!O63="-","-",'CF(Statements of Cash Flows)'!O63/'為替換算(currency conversion)'!$B$3)</f>
        <v>-52.237863201588162</v>
      </c>
      <c r="P63" s="121">
        <f>IF('CF(Statements of Cash Flows)'!P63="-","-",'CF(Statements of Cash Flows)'!P63/'為替換算(currency conversion)'!$B$3)</f>
        <v>-37.39397220718282</v>
      </c>
      <c r="Q63" s="53"/>
    </row>
    <row r="64" spans="1:17" ht="15" customHeight="1">
      <c r="A64" s="53"/>
      <c r="B64" s="53"/>
      <c r="C64" s="145" t="s">
        <v>422</v>
      </c>
      <c r="D64" s="146"/>
      <c r="E64" s="118" t="s">
        <v>1</v>
      </c>
      <c r="F64" s="119" t="s">
        <v>423</v>
      </c>
      <c r="G64" s="147">
        <f>IF('CF(Statements of Cash Flows)'!G64="-","-",'CF(Statements of Cash Flows)'!G64/'為替換算(currency conversion)'!$B$3)</f>
        <v>170.64609276303918</v>
      </c>
      <c r="H64" s="148">
        <f>IF('CF(Statements of Cash Flows)'!H64="-","-",'CF(Statements of Cash Flows)'!H64/'為替換算(currency conversion)'!$B$3)</f>
        <v>183.1528604944956</v>
      </c>
      <c r="I64" s="148">
        <f>IF('CF(Statements of Cash Flows)'!I64="-","-",'CF(Statements of Cash Flows)'!I64/'為替換算(currency conversion)'!$B$3)</f>
        <v>419.47301931059377</v>
      </c>
      <c r="J64" s="148">
        <f>IF('CF(Statements of Cash Flows)'!J64="-","-",'CF(Statements of Cash Flows)'!J64/'為替換算(currency conversion)'!$B$3)</f>
        <v>-340.17325392528426</v>
      </c>
      <c r="K64" s="148">
        <f>IF('CF(Statements of Cash Flows)'!K64="-","-",'CF(Statements of Cash Flows)'!K64/'為替換算(currency conversion)'!$B$3)</f>
        <v>143.04277206280454</v>
      </c>
      <c r="L64" s="147">
        <f>IF('CF(Statements of Cash Flows)'!L64="-","-",'CF(Statements of Cash Flows)'!L64/'為替換算(currency conversion)'!$B$3)</f>
        <v>272.96516874210431</v>
      </c>
      <c r="M64" s="149">
        <f>IF('CF(Statements of Cash Flows)'!M64="-","-",'CF(Statements of Cash Flows)'!M64/'為替換算(currency conversion)'!$B$3)</f>
        <v>393.70149792456237</v>
      </c>
      <c r="N64" s="148">
        <f>IF('CF(Statements of Cash Flows)'!N64="-","-",'CF(Statements of Cash Flows)'!N64/'為替換算(currency conversion)'!$B$3)</f>
        <v>-156.01876917523913</v>
      </c>
      <c r="O64" s="148">
        <f>IF('CF(Statements of Cash Flows)'!O64="-","-",'CF(Statements of Cash Flows)'!O64/'為替換算(currency conversion)'!$B$3)</f>
        <v>238.99115683089695</v>
      </c>
      <c r="P64" s="150">
        <f>IF('CF(Statements of Cash Flows)'!P64="-","-",'CF(Statements of Cash Flows)'!P64/'為替換算(currency conversion)'!$B$3)</f>
        <v>-620.71828189857433</v>
      </c>
      <c r="Q64" s="53"/>
    </row>
    <row r="65" spans="1:17" ht="15" customHeight="1">
      <c r="A65" s="53"/>
      <c r="B65" s="53"/>
      <c r="C65" s="145" t="s">
        <v>424</v>
      </c>
      <c r="D65" s="146"/>
      <c r="E65" s="118" t="s">
        <v>1</v>
      </c>
      <c r="F65" s="119" t="s">
        <v>472</v>
      </c>
      <c r="G65" s="151">
        <f>IF('CF(Statements of Cash Flows)'!G65="-","-",'CF(Statements of Cash Flows)'!G65/'為替換算(currency conversion)'!$B$3)</f>
        <v>1018.8594116585455</v>
      </c>
      <c r="H65" s="152">
        <f>IF('CF(Statements of Cash Flows)'!H65="-","-",'CF(Statements of Cash Flows)'!H65/'為替換算(currency conversion)'!$B$3)</f>
        <v>1189.5145280635265</v>
      </c>
      <c r="I65" s="152">
        <f>IF('CF(Statements of Cash Flows)'!I65="-","-",'CF(Statements of Cash Flows)'!I65/'為替換算(currency conversion)'!$B$3)</f>
        <v>1372.676412199964</v>
      </c>
      <c r="J65" s="152">
        <f>IF('CF(Statements of Cash Flows)'!J65="-","-",'CF(Statements of Cash Flows)'!J65/'為替換算(currency conversion)'!$B$3)</f>
        <v>1792.1494315105579</v>
      </c>
      <c r="K65" s="152">
        <f>IF('CF(Statements of Cash Flows)'!K65="-","-",'CF(Statements of Cash Flows)'!K65/'為替換算(currency conversion)'!$B$3)</f>
        <v>1453.7989532575348</v>
      </c>
      <c r="L65" s="151">
        <f>IF('CF(Statements of Cash Flows)'!L65="-","-",'CF(Statements of Cash Flows)'!L65/'為替換算(currency conversion)'!$B$3)</f>
        <v>1596.8507489622814</v>
      </c>
      <c r="M65" s="153">
        <f>IF('CF(Statements of Cash Flows)'!M65="-","-",'CF(Statements of Cash Flows)'!M65/'為替換算(currency conversion)'!$B$3)</f>
        <v>1869.8159177043856</v>
      </c>
      <c r="N65" s="152">
        <f>IF('CF(Statements of Cash Flows)'!N65="-","-",'CF(Statements of Cash Flows)'!N65/'為替換算(currency conversion)'!$B$3)</f>
        <v>2263.5174156289481</v>
      </c>
      <c r="O65" s="152">
        <f>IF('CF(Statements of Cash Flows)'!O65="-","-",'CF(Statements of Cash Flows)'!O65/'為替換算(currency conversion)'!$B$3)</f>
        <v>2107.4986464537087</v>
      </c>
      <c r="P65" s="154">
        <f>IF('CF(Statements of Cash Flows)'!P65="-","-",'CF(Statements of Cash Flows)'!P65/'為替換算(currency conversion)'!$B$3)</f>
        <v>2346.4898032846058</v>
      </c>
      <c r="Q65" s="53"/>
    </row>
    <row r="66" spans="1:17" ht="15" customHeight="1">
      <c r="A66" s="53"/>
      <c r="B66" s="53"/>
      <c r="C66" s="155" t="s">
        <v>460</v>
      </c>
      <c r="D66" s="146"/>
      <c r="E66" s="118" t="s">
        <v>1</v>
      </c>
      <c r="F66" s="100" t="s">
        <v>464</v>
      </c>
      <c r="G66" s="151" t="str">
        <f>IF('CF(Statements of Cash Flows)'!G66="-","-",'CF(Statements of Cash Flows)'!G66/'為替換算(currency conversion)'!$B$3)</f>
        <v>-</v>
      </c>
      <c r="H66" s="152" t="str">
        <f>IF('CF(Statements of Cash Flows)'!H66="-","-",'CF(Statements of Cash Flows)'!H66/'為替換算(currency conversion)'!$B$3)</f>
        <v>-</v>
      </c>
      <c r="I66" s="152" t="str">
        <f>IF('CF(Statements of Cash Flows)'!I66="-","-",'CF(Statements of Cash Flows)'!I66/'為替換算(currency conversion)'!$B$3)</f>
        <v>-</v>
      </c>
      <c r="J66" s="152">
        <f>IF('CF(Statements of Cash Flows)'!J66="-","-",'CF(Statements of Cash Flows)'!J66/'為替換算(currency conversion)'!$B$3)</f>
        <v>1.8227756722613249</v>
      </c>
      <c r="K66" s="152" t="str">
        <f>IF('CF(Statements of Cash Flows)'!K66="-","-",'CF(Statements of Cash Flows)'!K66/'為替換算(currency conversion)'!$B$3)</f>
        <v>-</v>
      </c>
      <c r="L66" s="151" t="str">
        <f>IF('CF(Statements of Cash Flows)'!L66="-","-",'CF(Statements of Cash Flows)'!L66/'為替換算(currency conversion)'!$B$3)</f>
        <v>-</v>
      </c>
      <c r="M66" s="153" t="str">
        <f>IF('CF(Statements of Cash Flows)'!M66="-","-",'CF(Statements of Cash Flows)'!M66/'為替換算(currency conversion)'!$B$3)</f>
        <v>-</v>
      </c>
      <c r="N66" s="152" t="str">
        <f>IF('CF(Statements of Cash Flows)'!N66="-","-",'CF(Statements of Cash Flows)'!N66/'為替換算(currency conversion)'!$B$3)</f>
        <v>-</v>
      </c>
      <c r="O66" s="152" t="str">
        <f>IF('CF(Statements of Cash Flows)'!O66="-","-",'CF(Statements of Cash Flows)'!O66/'為替換算(currency conversion)'!$B$3)</f>
        <v>-</v>
      </c>
      <c r="P66" s="154" t="str">
        <f>IF('CF(Statements of Cash Flows)'!P66="-","-",'CF(Statements of Cash Flows)'!P66/'為替換算(currency conversion)'!$B$3)</f>
        <v>-</v>
      </c>
      <c r="Q66" s="53"/>
    </row>
    <row r="67" spans="1:17" ht="15" customHeight="1">
      <c r="A67" s="53"/>
      <c r="B67" s="53"/>
      <c r="C67" s="155" t="s">
        <v>461</v>
      </c>
      <c r="D67" s="146"/>
      <c r="E67" s="118" t="s">
        <v>1</v>
      </c>
      <c r="F67" s="100" t="s">
        <v>463</v>
      </c>
      <c r="G67" s="151" t="str">
        <f>IF('CF(Statements of Cash Flows)'!G67="-","-",'CF(Statements of Cash Flows)'!G67/'為替換算(currency conversion)'!$B$3)</f>
        <v>-</v>
      </c>
      <c r="H67" s="152" t="str">
        <f>IF('CF(Statements of Cash Flows)'!H67="-","-",'CF(Statements of Cash Flows)'!H67/'為替換算(currency conversion)'!$B$3)</f>
        <v>-</v>
      </c>
      <c r="I67" s="152" t="str">
        <f>IF('CF(Statements of Cash Flows)'!I67="-","-",'CF(Statements of Cash Flows)'!I67/'為替換算(currency conversion)'!$B$3)</f>
        <v>-</v>
      </c>
      <c r="J67" s="152" t="str">
        <f>IF('CF(Statements of Cash Flows)'!J67="-","-",'CF(Statements of Cash Flows)'!J67/'為替換算(currency conversion)'!$B$3)</f>
        <v>-</v>
      </c>
      <c r="K67" s="152" t="str">
        <f>IF('CF(Statements of Cash Flows)'!K67="-","-",'CF(Statements of Cash Flows)'!K67/'為替換算(currency conversion)'!$B$3)</f>
        <v>-</v>
      </c>
      <c r="L67" s="151" t="str">
        <f>IF('CF(Statements of Cash Flows)'!L67="-","-",'CF(Statements of Cash Flows)'!L67/'為替換算(currency conversion)'!$B$3)</f>
        <v>-</v>
      </c>
      <c r="M67" s="153" t="str">
        <f>IF('CF(Statements of Cash Flows)'!M67="-","-",'CF(Statements of Cash Flows)'!M67/'為替換算(currency conversion)'!$B$3)</f>
        <v>-</v>
      </c>
      <c r="N67" s="152" t="str">
        <f>IF('CF(Statements of Cash Flows)'!N67="-","-",'CF(Statements of Cash Flows)'!N67/'為替換算(currency conversion)'!$B$3)</f>
        <v>-</v>
      </c>
      <c r="O67" s="152" t="str">
        <f>IF('CF(Statements of Cash Flows)'!O67="-","-",'CF(Statements of Cash Flows)'!O67/'為替換算(currency conversion)'!$B$3)</f>
        <v>-</v>
      </c>
      <c r="P67" s="156">
        <f>IF('CF(Statements of Cash Flows)'!P67="-","-",'CF(Statements of Cash Flows)'!P67/'為替換算(currency conversion)'!$B$3)</f>
        <v>-10.638873849485654</v>
      </c>
      <c r="Q67" s="53"/>
    </row>
    <row r="68" spans="1:17" ht="15" customHeight="1" thickBot="1">
      <c r="A68" s="53"/>
      <c r="B68" s="53"/>
      <c r="C68" s="157" t="s">
        <v>315</v>
      </c>
      <c r="D68" s="158"/>
      <c r="E68" s="159" t="s">
        <v>1</v>
      </c>
      <c r="F68" s="160" t="s">
        <v>473</v>
      </c>
      <c r="G68" s="161">
        <f>IF('CF(Statements of Cash Flows)'!G68="-","-",'CF(Statements of Cash Flows)'!G68/'為替換算(currency conversion)'!$B$3)</f>
        <v>1189.5145280635265</v>
      </c>
      <c r="H68" s="162">
        <f>IF('CF(Statements of Cash Flows)'!H68="-","-",'CF(Statements of Cash Flows)'!H68/'為替換算(currency conversion)'!$B$3)</f>
        <v>1372.676412199964</v>
      </c>
      <c r="I68" s="162">
        <f>IF('CF(Statements of Cash Flows)'!I68="-","-",'CF(Statements of Cash Flows)'!I68/'為替換算(currency conversion)'!$B$3)</f>
        <v>1792.1494315105579</v>
      </c>
      <c r="J68" s="162">
        <f>IF('CF(Statements of Cash Flows)'!J68="-","-",'CF(Statements of Cash Flows)'!J68/'為替換算(currency conversion)'!$B$3)</f>
        <v>1453.7989532575348</v>
      </c>
      <c r="K68" s="162">
        <f>IF('CF(Statements of Cash Flows)'!K68="-","-",'CF(Statements of Cash Flows)'!K68/'為替換算(currency conversion)'!$B$3)</f>
        <v>1596.8507489622814</v>
      </c>
      <c r="L68" s="161">
        <f>IF('CF(Statements of Cash Flows)'!L68="-","-",'CF(Statements of Cash Flows)'!L68/'為替換算(currency conversion)'!$B$3)</f>
        <v>1869.8159177043856</v>
      </c>
      <c r="M68" s="163">
        <f>IF('CF(Statements of Cash Flows)'!M68="-","-",'CF(Statements of Cash Flows)'!M68/'為替換算(currency conversion)'!$B$3)</f>
        <v>2263.5174156289481</v>
      </c>
      <c r="N68" s="162">
        <f>IF('CF(Statements of Cash Flows)'!N68="-","-",'CF(Statements of Cash Flows)'!N68/'為替換算(currency conversion)'!$B$3)</f>
        <v>2107.4986464537087</v>
      </c>
      <c r="O68" s="162">
        <f>IF('CF(Statements of Cash Flows)'!O68="-","-",'CF(Statements of Cash Flows)'!O68/'為替換算(currency conversion)'!$B$3)</f>
        <v>2346.4898032846058</v>
      </c>
      <c r="P68" s="164">
        <f>IF('CF(Statements of Cash Flows)'!P68="-","-",'CF(Statements of Cash Flows)'!P68/'為替換算(currency conversion)'!$B$3)</f>
        <v>1715.123623894604</v>
      </c>
      <c r="Q68" s="53"/>
    </row>
    <row r="69" spans="1:17">
      <c r="A69" s="53"/>
      <c r="B69" s="53"/>
      <c r="C69" s="53"/>
      <c r="D69" s="53"/>
      <c r="E69" s="53"/>
      <c r="F69" s="53"/>
      <c r="G69" s="165"/>
      <c r="H69" s="165"/>
      <c r="I69" s="165"/>
      <c r="J69" s="165"/>
      <c r="K69" s="165"/>
      <c r="L69" s="165"/>
      <c r="M69" s="165"/>
      <c r="N69" s="53"/>
      <c r="O69" s="53"/>
      <c r="P69" s="53"/>
      <c r="Q69" s="53"/>
    </row>
    <row r="70" spans="1:17">
      <c r="M70" s="44"/>
      <c r="N70" s="44"/>
      <c r="O70" s="44"/>
      <c r="P70" s="44"/>
    </row>
  </sheetData>
  <phoneticPr fontId="9"/>
  <printOptions horizontalCentered="1"/>
  <pageMargins left="0.39370078740157483" right="0.39370078740157483" top="0.39370078740157483" bottom="0.39370078740157483" header="0.19685039370078741" footer="0.19685039370078741"/>
  <pageSetup paperSize="9" scale="56" orientation="landscape" r:id="rId1"/>
  <headerFooter alignWithMargins="0">
    <oddFooter>&amp;LNTT DATA CORPORATION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8:M22"/>
  <sheetViews>
    <sheetView showGridLines="0" zoomScaleNormal="100" workbookViewId="0">
      <selection activeCell="M43" sqref="M43"/>
    </sheetView>
  </sheetViews>
  <sheetFormatPr defaultRowHeight="13.5"/>
  <cols>
    <col min="1" max="16384" width="9" style="46"/>
  </cols>
  <sheetData>
    <row r="18" spans="2:13">
      <c r="M18" s="14"/>
    </row>
    <row r="20" spans="2:13">
      <c r="B20" s="579"/>
      <c r="C20" s="579"/>
      <c r="D20" s="579"/>
      <c r="E20" s="579"/>
      <c r="F20" s="579"/>
      <c r="G20" s="579"/>
      <c r="H20" s="579"/>
    </row>
    <row r="21" spans="2:13">
      <c r="B21" s="579"/>
      <c r="C21" s="579"/>
      <c r="D21" s="579"/>
      <c r="E21" s="579"/>
      <c r="F21" s="579"/>
      <c r="G21" s="579"/>
      <c r="H21" s="579"/>
    </row>
    <row r="22" spans="2:13">
      <c r="B22" s="579"/>
      <c r="C22" s="579"/>
      <c r="D22" s="579"/>
      <c r="E22" s="579"/>
      <c r="F22" s="579"/>
      <c r="G22" s="579"/>
      <c r="H22" s="579"/>
    </row>
  </sheetData>
  <mergeCells count="3">
    <mergeCell ref="B20:H20"/>
    <mergeCell ref="B21:H21"/>
    <mergeCell ref="B22:H22"/>
  </mergeCells>
  <phoneticPr fontId="9"/>
  <printOptions horizontalCentered="1"/>
  <pageMargins left="0.39370078740157483" right="0.39370078740157483" top="0.39370078740157483" bottom="0.39370078740157483" header="0.19685039370078741" footer="0.19685039370078741"/>
  <pageSetup paperSize="9" orientation="landscape" r:id="rId1"/>
  <headerFooter alignWithMargins="0">
    <oddFooter>&amp;LNTT DATA CORPORATION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R60"/>
  <sheetViews>
    <sheetView showGridLines="0" view="pageBreakPreview" zoomScale="60" zoomScaleNormal="80" workbookViewId="0">
      <pane xSplit="6" ySplit="6" topLeftCell="G7" activePane="bottomRight" state="frozen"/>
      <selection activeCell="M43" sqref="M43"/>
      <selection pane="topRight" activeCell="M43" sqref="M43"/>
      <selection pane="bottomLeft" activeCell="M43" sqref="M43"/>
      <selection pane="bottomRight" activeCell="M43" sqref="M43"/>
    </sheetView>
  </sheetViews>
  <sheetFormatPr defaultRowHeight="17.25"/>
  <cols>
    <col min="1" max="1" width="3.5" style="1" customWidth="1"/>
    <col min="2" max="2" width="1.625" style="20" customWidth="1"/>
    <col min="3" max="3" width="3.5" style="20" customWidth="1"/>
    <col min="4" max="4" width="29.25" style="20" customWidth="1"/>
    <col min="5" max="5" width="1.625" style="20" customWidth="1"/>
    <col min="6" max="6" width="32.625" style="20" customWidth="1"/>
    <col min="7" max="7" width="15.375" style="48" customWidth="1"/>
    <col min="8" max="10" width="15.5" style="20" customWidth="1"/>
    <col min="11" max="16" width="15.375" style="20" customWidth="1"/>
    <col min="17" max="258" width="9" style="20"/>
    <col min="259" max="259" width="3.5" style="20" customWidth="1"/>
    <col min="260" max="261" width="1.625" style="20" customWidth="1"/>
    <col min="262" max="262" width="29.25" style="20" customWidth="1"/>
    <col min="263" max="263" width="1.625" style="20" customWidth="1"/>
    <col min="264" max="264" width="32.625" style="20" customWidth="1"/>
    <col min="265" max="272" width="15.375" style="20" customWidth="1"/>
    <col min="273" max="514" width="9" style="20"/>
    <col min="515" max="515" width="3.5" style="20" customWidth="1"/>
    <col min="516" max="517" width="1.625" style="20" customWidth="1"/>
    <col min="518" max="518" width="29.25" style="20" customWidth="1"/>
    <col min="519" max="519" width="1.625" style="20" customWidth="1"/>
    <col min="520" max="520" width="32.625" style="20" customWidth="1"/>
    <col min="521" max="528" width="15.375" style="20" customWidth="1"/>
    <col min="529" max="770" width="9" style="20"/>
    <col min="771" max="771" width="3.5" style="20" customWidth="1"/>
    <col min="772" max="773" width="1.625" style="20" customWidth="1"/>
    <col min="774" max="774" width="29.25" style="20" customWidth="1"/>
    <col min="775" max="775" width="1.625" style="20" customWidth="1"/>
    <col min="776" max="776" width="32.625" style="20" customWidth="1"/>
    <col min="777" max="784" width="15.375" style="20" customWidth="1"/>
    <col min="785" max="1026" width="9" style="20"/>
    <col min="1027" max="1027" width="3.5" style="20" customWidth="1"/>
    <col min="1028" max="1029" width="1.625" style="20" customWidth="1"/>
    <col min="1030" max="1030" width="29.25" style="20" customWidth="1"/>
    <col min="1031" max="1031" width="1.625" style="20" customWidth="1"/>
    <col min="1032" max="1032" width="32.625" style="20" customWidth="1"/>
    <col min="1033" max="1040" width="15.375" style="20" customWidth="1"/>
    <col min="1041" max="1282" width="9" style="20"/>
    <col min="1283" max="1283" width="3.5" style="20" customWidth="1"/>
    <col min="1284" max="1285" width="1.625" style="20" customWidth="1"/>
    <col min="1286" max="1286" width="29.25" style="20" customWidth="1"/>
    <col min="1287" max="1287" width="1.625" style="20" customWidth="1"/>
    <col min="1288" max="1288" width="32.625" style="20" customWidth="1"/>
    <col min="1289" max="1296" width="15.375" style="20" customWidth="1"/>
    <col min="1297" max="1538" width="9" style="20"/>
    <col min="1539" max="1539" width="3.5" style="20" customWidth="1"/>
    <col min="1540" max="1541" width="1.625" style="20" customWidth="1"/>
    <col min="1542" max="1542" width="29.25" style="20" customWidth="1"/>
    <col min="1543" max="1543" width="1.625" style="20" customWidth="1"/>
    <col min="1544" max="1544" width="32.625" style="20" customWidth="1"/>
    <col min="1545" max="1552" width="15.375" style="20" customWidth="1"/>
    <col min="1553" max="1794" width="9" style="20"/>
    <col min="1795" max="1795" width="3.5" style="20" customWidth="1"/>
    <col min="1796" max="1797" width="1.625" style="20" customWidth="1"/>
    <col min="1798" max="1798" width="29.25" style="20" customWidth="1"/>
    <col min="1799" max="1799" width="1.625" style="20" customWidth="1"/>
    <col min="1800" max="1800" width="32.625" style="20" customWidth="1"/>
    <col min="1801" max="1808" width="15.375" style="20" customWidth="1"/>
    <col min="1809" max="2050" width="9" style="20"/>
    <col min="2051" max="2051" width="3.5" style="20" customWidth="1"/>
    <col min="2052" max="2053" width="1.625" style="20" customWidth="1"/>
    <col min="2054" max="2054" width="29.25" style="20" customWidth="1"/>
    <col min="2055" max="2055" width="1.625" style="20" customWidth="1"/>
    <col min="2056" max="2056" width="32.625" style="20" customWidth="1"/>
    <col min="2057" max="2064" width="15.375" style="20" customWidth="1"/>
    <col min="2065" max="2306" width="9" style="20"/>
    <col min="2307" max="2307" width="3.5" style="20" customWidth="1"/>
    <col min="2308" max="2309" width="1.625" style="20" customWidth="1"/>
    <col min="2310" max="2310" width="29.25" style="20" customWidth="1"/>
    <col min="2311" max="2311" width="1.625" style="20" customWidth="1"/>
    <col min="2312" max="2312" width="32.625" style="20" customWidth="1"/>
    <col min="2313" max="2320" width="15.375" style="20" customWidth="1"/>
    <col min="2321" max="2562" width="9" style="20"/>
    <col min="2563" max="2563" width="3.5" style="20" customWidth="1"/>
    <col min="2564" max="2565" width="1.625" style="20" customWidth="1"/>
    <col min="2566" max="2566" width="29.25" style="20" customWidth="1"/>
    <col min="2567" max="2567" width="1.625" style="20" customWidth="1"/>
    <col min="2568" max="2568" width="32.625" style="20" customWidth="1"/>
    <col min="2569" max="2576" width="15.375" style="20" customWidth="1"/>
    <col min="2577" max="2818" width="9" style="20"/>
    <col min="2819" max="2819" width="3.5" style="20" customWidth="1"/>
    <col min="2820" max="2821" width="1.625" style="20" customWidth="1"/>
    <col min="2822" max="2822" width="29.25" style="20" customWidth="1"/>
    <col min="2823" max="2823" width="1.625" style="20" customWidth="1"/>
    <col min="2824" max="2824" width="32.625" style="20" customWidth="1"/>
    <col min="2825" max="2832" width="15.375" style="20" customWidth="1"/>
    <col min="2833" max="3074" width="9" style="20"/>
    <col min="3075" max="3075" width="3.5" style="20" customWidth="1"/>
    <col min="3076" max="3077" width="1.625" style="20" customWidth="1"/>
    <col min="3078" max="3078" width="29.25" style="20" customWidth="1"/>
    <col min="3079" max="3079" width="1.625" style="20" customWidth="1"/>
    <col min="3080" max="3080" width="32.625" style="20" customWidth="1"/>
    <col min="3081" max="3088" width="15.375" style="20" customWidth="1"/>
    <col min="3089" max="3330" width="9" style="20"/>
    <col min="3331" max="3331" width="3.5" style="20" customWidth="1"/>
    <col min="3332" max="3333" width="1.625" style="20" customWidth="1"/>
    <col min="3334" max="3334" width="29.25" style="20" customWidth="1"/>
    <col min="3335" max="3335" width="1.625" style="20" customWidth="1"/>
    <col min="3336" max="3336" width="32.625" style="20" customWidth="1"/>
    <col min="3337" max="3344" width="15.375" style="20" customWidth="1"/>
    <col min="3345" max="3586" width="9" style="20"/>
    <col min="3587" max="3587" width="3.5" style="20" customWidth="1"/>
    <col min="3588" max="3589" width="1.625" style="20" customWidth="1"/>
    <col min="3590" max="3590" width="29.25" style="20" customWidth="1"/>
    <col min="3591" max="3591" width="1.625" style="20" customWidth="1"/>
    <col min="3592" max="3592" width="32.625" style="20" customWidth="1"/>
    <col min="3593" max="3600" width="15.375" style="20" customWidth="1"/>
    <col min="3601" max="3842" width="9" style="20"/>
    <col min="3843" max="3843" width="3.5" style="20" customWidth="1"/>
    <col min="3844" max="3845" width="1.625" style="20" customWidth="1"/>
    <col min="3846" max="3846" width="29.25" style="20" customWidth="1"/>
    <col min="3847" max="3847" width="1.625" style="20" customWidth="1"/>
    <col min="3848" max="3848" width="32.625" style="20" customWidth="1"/>
    <col min="3849" max="3856" width="15.375" style="20" customWidth="1"/>
    <col min="3857" max="4098" width="9" style="20"/>
    <col min="4099" max="4099" width="3.5" style="20" customWidth="1"/>
    <col min="4100" max="4101" width="1.625" style="20" customWidth="1"/>
    <col min="4102" max="4102" width="29.25" style="20" customWidth="1"/>
    <col min="4103" max="4103" width="1.625" style="20" customWidth="1"/>
    <col min="4104" max="4104" width="32.625" style="20" customWidth="1"/>
    <col min="4105" max="4112" width="15.375" style="20" customWidth="1"/>
    <col min="4113" max="4354" width="9" style="20"/>
    <col min="4355" max="4355" width="3.5" style="20" customWidth="1"/>
    <col min="4356" max="4357" width="1.625" style="20" customWidth="1"/>
    <col min="4358" max="4358" width="29.25" style="20" customWidth="1"/>
    <col min="4359" max="4359" width="1.625" style="20" customWidth="1"/>
    <col min="4360" max="4360" width="32.625" style="20" customWidth="1"/>
    <col min="4361" max="4368" width="15.375" style="20" customWidth="1"/>
    <col min="4369" max="4610" width="9" style="20"/>
    <col min="4611" max="4611" width="3.5" style="20" customWidth="1"/>
    <col min="4612" max="4613" width="1.625" style="20" customWidth="1"/>
    <col min="4614" max="4614" width="29.25" style="20" customWidth="1"/>
    <col min="4615" max="4615" width="1.625" style="20" customWidth="1"/>
    <col min="4616" max="4616" width="32.625" style="20" customWidth="1"/>
    <col min="4617" max="4624" width="15.375" style="20" customWidth="1"/>
    <col min="4625" max="4866" width="9" style="20"/>
    <col min="4867" max="4867" width="3.5" style="20" customWidth="1"/>
    <col min="4868" max="4869" width="1.625" style="20" customWidth="1"/>
    <col min="4870" max="4870" width="29.25" style="20" customWidth="1"/>
    <col min="4871" max="4871" width="1.625" style="20" customWidth="1"/>
    <col min="4872" max="4872" width="32.625" style="20" customWidth="1"/>
    <col min="4873" max="4880" width="15.375" style="20" customWidth="1"/>
    <col min="4881" max="5122" width="9" style="20"/>
    <col min="5123" max="5123" width="3.5" style="20" customWidth="1"/>
    <col min="5124" max="5125" width="1.625" style="20" customWidth="1"/>
    <col min="5126" max="5126" width="29.25" style="20" customWidth="1"/>
    <col min="5127" max="5127" width="1.625" style="20" customWidth="1"/>
    <col min="5128" max="5128" width="32.625" style="20" customWidth="1"/>
    <col min="5129" max="5136" width="15.375" style="20" customWidth="1"/>
    <col min="5137" max="5378" width="9" style="20"/>
    <col min="5379" max="5379" width="3.5" style="20" customWidth="1"/>
    <col min="5380" max="5381" width="1.625" style="20" customWidth="1"/>
    <col min="5382" max="5382" width="29.25" style="20" customWidth="1"/>
    <col min="5383" max="5383" width="1.625" style="20" customWidth="1"/>
    <col min="5384" max="5384" width="32.625" style="20" customWidth="1"/>
    <col min="5385" max="5392" width="15.375" style="20" customWidth="1"/>
    <col min="5393" max="5634" width="9" style="20"/>
    <col min="5635" max="5635" width="3.5" style="20" customWidth="1"/>
    <col min="5636" max="5637" width="1.625" style="20" customWidth="1"/>
    <col min="5638" max="5638" width="29.25" style="20" customWidth="1"/>
    <col min="5639" max="5639" width="1.625" style="20" customWidth="1"/>
    <col min="5640" max="5640" width="32.625" style="20" customWidth="1"/>
    <col min="5641" max="5648" width="15.375" style="20" customWidth="1"/>
    <col min="5649" max="5890" width="9" style="20"/>
    <col min="5891" max="5891" width="3.5" style="20" customWidth="1"/>
    <col min="5892" max="5893" width="1.625" style="20" customWidth="1"/>
    <col min="5894" max="5894" width="29.25" style="20" customWidth="1"/>
    <col min="5895" max="5895" width="1.625" style="20" customWidth="1"/>
    <col min="5896" max="5896" width="32.625" style="20" customWidth="1"/>
    <col min="5897" max="5904" width="15.375" style="20" customWidth="1"/>
    <col min="5905" max="6146" width="9" style="20"/>
    <col min="6147" max="6147" width="3.5" style="20" customWidth="1"/>
    <col min="6148" max="6149" width="1.625" style="20" customWidth="1"/>
    <col min="6150" max="6150" width="29.25" style="20" customWidth="1"/>
    <col min="6151" max="6151" width="1.625" style="20" customWidth="1"/>
    <col min="6152" max="6152" width="32.625" style="20" customWidth="1"/>
    <col min="6153" max="6160" width="15.375" style="20" customWidth="1"/>
    <col min="6161" max="6402" width="9" style="20"/>
    <col min="6403" max="6403" width="3.5" style="20" customWidth="1"/>
    <col min="6404" max="6405" width="1.625" style="20" customWidth="1"/>
    <col min="6406" max="6406" width="29.25" style="20" customWidth="1"/>
    <col min="6407" max="6407" width="1.625" style="20" customWidth="1"/>
    <col min="6408" max="6408" width="32.625" style="20" customWidth="1"/>
    <col min="6409" max="6416" width="15.375" style="20" customWidth="1"/>
    <col min="6417" max="6658" width="9" style="20"/>
    <col min="6659" max="6659" width="3.5" style="20" customWidth="1"/>
    <col min="6660" max="6661" width="1.625" style="20" customWidth="1"/>
    <col min="6662" max="6662" width="29.25" style="20" customWidth="1"/>
    <col min="6663" max="6663" width="1.625" style="20" customWidth="1"/>
    <col min="6664" max="6664" width="32.625" style="20" customWidth="1"/>
    <col min="6665" max="6672" width="15.375" style="20" customWidth="1"/>
    <col min="6673" max="6914" width="9" style="20"/>
    <col min="6915" max="6915" width="3.5" style="20" customWidth="1"/>
    <col min="6916" max="6917" width="1.625" style="20" customWidth="1"/>
    <col min="6918" max="6918" width="29.25" style="20" customWidth="1"/>
    <col min="6919" max="6919" width="1.625" style="20" customWidth="1"/>
    <col min="6920" max="6920" width="32.625" style="20" customWidth="1"/>
    <col min="6921" max="6928" width="15.375" style="20" customWidth="1"/>
    <col min="6929" max="7170" width="9" style="20"/>
    <col min="7171" max="7171" width="3.5" style="20" customWidth="1"/>
    <col min="7172" max="7173" width="1.625" style="20" customWidth="1"/>
    <col min="7174" max="7174" width="29.25" style="20" customWidth="1"/>
    <col min="7175" max="7175" width="1.625" style="20" customWidth="1"/>
    <col min="7176" max="7176" width="32.625" style="20" customWidth="1"/>
    <col min="7177" max="7184" width="15.375" style="20" customWidth="1"/>
    <col min="7185" max="7426" width="9" style="20"/>
    <col min="7427" max="7427" width="3.5" style="20" customWidth="1"/>
    <col min="7428" max="7429" width="1.625" style="20" customWidth="1"/>
    <col min="7430" max="7430" width="29.25" style="20" customWidth="1"/>
    <col min="7431" max="7431" width="1.625" style="20" customWidth="1"/>
    <col min="7432" max="7432" width="32.625" style="20" customWidth="1"/>
    <col min="7433" max="7440" width="15.375" style="20" customWidth="1"/>
    <col min="7441" max="7682" width="9" style="20"/>
    <col min="7683" max="7683" width="3.5" style="20" customWidth="1"/>
    <col min="7684" max="7685" width="1.625" style="20" customWidth="1"/>
    <col min="7686" max="7686" width="29.25" style="20" customWidth="1"/>
    <col min="7687" max="7687" width="1.625" style="20" customWidth="1"/>
    <col min="7688" max="7688" width="32.625" style="20" customWidth="1"/>
    <col min="7689" max="7696" width="15.375" style="20" customWidth="1"/>
    <col min="7697" max="7938" width="9" style="20"/>
    <col min="7939" max="7939" width="3.5" style="20" customWidth="1"/>
    <col min="7940" max="7941" width="1.625" style="20" customWidth="1"/>
    <col min="7942" max="7942" width="29.25" style="20" customWidth="1"/>
    <col min="7943" max="7943" width="1.625" style="20" customWidth="1"/>
    <col min="7944" max="7944" width="32.625" style="20" customWidth="1"/>
    <col min="7945" max="7952" width="15.375" style="20" customWidth="1"/>
    <col min="7953" max="8194" width="9" style="20"/>
    <col min="8195" max="8195" width="3.5" style="20" customWidth="1"/>
    <col min="8196" max="8197" width="1.625" style="20" customWidth="1"/>
    <col min="8198" max="8198" width="29.25" style="20" customWidth="1"/>
    <col min="8199" max="8199" width="1.625" style="20" customWidth="1"/>
    <col min="8200" max="8200" width="32.625" style="20" customWidth="1"/>
    <col min="8201" max="8208" width="15.375" style="20" customWidth="1"/>
    <col min="8209" max="8450" width="9" style="20"/>
    <col min="8451" max="8451" width="3.5" style="20" customWidth="1"/>
    <col min="8452" max="8453" width="1.625" style="20" customWidth="1"/>
    <col min="8454" max="8454" width="29.25" style="20" customWidth="1"/>
    <col min="8455" max="8455" width="1.625" style="20" customWidth="1"/>
    <col min="8456" max="8456" width="32.625" style="20" customWidth="1"/>
    <col min="8457" max="8464" width="15.375" style="20" customWidth="1"/>
    <col min="8465" max="8706" width="9" style="20"/>
    <col min="8707" max="8707" width="3.5" style="20" customWidth="1"/>
    <col min="8708" max="8709" width="1.625" style="20" customWidth="1"/>
    <col min="8710" max="8710" width="29.25" style="20" customWidth="1"/>
    <col min="8711" max="8711" width="1.625" style="20" customWidth="1"/>
    <col min="8712" max="8712" width="32.625" style="20" customWidth="1"/>
    <col min="8713" max="8720" width="15.375" style="20" customWidth="1"/>
    <col min="8721" max="8962" width="9" style="20"/>
    <col min="8963" max="8963" width="3.5" style="20" customWidth="1"/>
    <col min="8964" max="8965" width="1.625" style="20" customWidth="1"/>
    <col min="8966" max="8966" width="29.25" style="20" customWidth="1"/>
    <col min="8967" max="8967" width="1.625" style="20" customWidth="1"/>
    <col min="8968" max="8968" width="32.625" style="20" customWidth="1"/>
    <col min="8969" max="8976" width="15.375" style="20" customWidth="1"/>
    <col min="8977" max="9218" width="9" style="20"/>
    <col min="9219" max="9219" width="3.5" style="20" customWidth="1"/>
    <col min="9220" max="9221" width="1.625" style="20" customWidth="1"/>
    <col min="9222" max="9222" width="29.25" style="20" customWidth="1"/>
    <col min="9223" max="9223" width="1.625" style="20" customWidth="1"/>
    <col min="9224" max="9224" width="32.625" style="20" customWidth="1"/>
    <col min="9225" max="9232" width="15.375" style="20" customWidth="1"/>
    <col min="9233" max="9474" width="9" style="20"/>
    <col min="9475" max="9475" width="3.5" style="20" customWidth="1"/>
    <col min="9476" max="9477" width="1.625" style="20" customWidth="1"/>
    <col min="9478" max="9478" width="29.25" style="20" customWidth="1"/>
    <col min="9479" max="9479" width="1.625" style="20" customWidth="1"/>
    <col min="9480" max="9480" width="32.625" style="20" customWidth="1"/>
    <col min="9481" max="9488" width="15.375" style="20" customWidth="1"/>
    <col min="9489" max="9730" width="9" style="20"/>
    <col min="9731" max="9731" width="3.5" style="20" customWidth="1"/>
    <col min="9732" max="9733" width="1.625" style="20" customWidth="1"/>
    <col min="9734" max="9734" width="29.25" style="20" customWidth="1"/>
    <col min="9735" max="9735" width="1.625" style="20" customWidth="1"/>
    <col min="9736" max="9736" width="32.625" style="20" customWidth="1"/>
    <col min="9737" max="9744" width="15.375" style="20" customWidth="1"/>
    <col min="9745" max="9986" width="9" style="20"/>
    <col min="9987" max="9987" width="3.5" style="20" customWidth="1"/>
    <col min="9988" max="9989" width="1.625" style="20" customWidth="1"/>
    <col min="9990" max="9990" width="29.25" style="20" customWidth="1"/>
    <col min="9991" max="9991" width="1.625" style="20" customWidth="1"/>
    <col min="9992" max="9992" width="32.625" style="20" customWidth="1"/>
    <col min="9993" max="10000" width="15.375" style="20" customWidth="1"/>
    <col min="10001" max="10242" width="9" style="20"/>
    <col min="10243" max="10243" width="3.5" style="20" customWidth="1"/>
    <col min="10244" max="10245" width="1.625" style="20" customWidth="1"/>
    <col min="10246" max="10246" width="29.25" style="20" customWidth="1"/>
    <col min="10247" max="10247" width="1.625" style="20" customWidth="1"/>
    <col min="10248" max="10248" width="32.625" style="20" customWidth="1"/>
    <col min="10249" max="10256" width="15.375" style="20" customWidth="1"/>
    <col min="10257" max="10498" width="9" style="20"/>
    <col min="10499" max="10499" width="3.5" style="20" customWidth="1"/>
    <col min="10500" max="10501" width="1.625" style="20" customWidth="1"/>
    <col min="10502" max="10502" width="29.25" style="20" customWidth="1"/>
    <col min="10503" max="10503" width="1.625" style="20" customWidth="1"/>
    <col min="10504" max="10504" width="32.625" style="20" customWidth="1"/>
    <col min="10505" max="10512" width="15.375" style="20" customWidth="1"/>
    <col min="10513" max="10754" width="9" style="20"/>
    <col min="10755" max="10755" width="3.5" style="20" customWidth="1"/>
    <col min="10756" max="10757" width="1.625" style="20" customWidth="1"/>
    <col min="10758" max="10758" width="29.25" style="20" customWidth="1"/>
    <col min="10759" max="10759" width="1.625" style="20" customWidth="1"/>
    <col min="10760" max="10760" width="32.625" style="20" customWidth="1"/>
    <col min="10761" max="10768" width="15.375" style="20" customWidth="1"/>
    <col min="10769" max="11010" width="9" style="20"/>
    <col min="11011" max="11011" width="3.5" style="20" customWidth="1"/>
    <col min="11012" max="11013" width="1.625" style="20" customWidth="1"/>
    <col min="11014" max="11014" width="29.25" style="20" customWidth="1"/>
    <col min="11015" max="11015" width="1.625" style="20" customWidth="1"/>
    <col min="11016" max="11016" width="32.625" style="20" customWidth="1"/>
    <col min="11017" max="11024" width="15.375" style="20" customWidth="1"/>
    <col min="11025" max="11266" width="9" style="20"/>
    <col min="11267" max="11267" width="3.5" style="20" customWidth="1"/>
    <col min="11268" max="11269" width="1.625" style="20" customWidth="1"/>
    <col min="11270" max="11270" width="29.25" style="20" customWidth="1"/>
    <col min="11271" max="11271" width="1.625" style="20" customWidth="1"/>
    <col min="11272" max="11272" width="32.625" style="20" customWidth="1"/>
    <col min="11273" max="11280" width="15.375" style="20" customWidth="1"/>
    <col min="11281" max="11522" width="9" style="20"/>
    <col min="11523" max="11523" width="3.5" style="20" customWidth="1"/>
    <col min="11524" max="11525" width="1.625" style="20" customWidth="1"/>
    <col min="11526" max="11526" width="29.25" style="20" customWidth="1"/>
    <col min="11527" max="11527" width="1.625" style="20" customWidth="1"/>
    <col min="11528" max="11528" width="32.625" style="20" customWidth="1"/>
    <col min="11529" max="11536" width="15.375" style="20" customWidth="1"/>
    <col min="11537" max="11778" width="9" style="20"/>
    <col min="11779" max="11779" width="3.5" style="20" customWidth="1"/>
    <col min="11780" max="11781" width="1.625" style="20" customWidth="1"/>
    <col min="11782" max="11782" width="29.25" style="20" customWidth="1"/>
    <col min="11783" max="11783" width="1.625" style="20" customWidth="1"/>
    <col min="11784" max="11784" width="32.625" style="20" customWidth="1"/>
    <col min="11785" max="11792" width="15.375" style="20" customWidth="1"/>
    <col min="11793" max="12034" width="9" style="20"/>
    <col min="12035" max="12035" width="3.5" style="20" customWidth="1"/>
    <col min="12036" max="12037" width="1.625" style="20" customWidth="1"/>
    <col min="12038" max="12038" width="29.25" style="20" customWidth="1"/>
    <col min="12039" max="12039" width="1.625" style="20" customWidth="1"/>
    <col min="12040" max="12040" width="32.625" style="20" customWidth="1"/>
    <col min="12041" max="12048" width="15.375" style="20" customWidth="1"/>
    <col min="12049" max="12290" width="9" style="20"/>
    <col min="12291" max="12291" width="3.5" style="20" customWidth="1"/>
    <col min="12292" max="12293" width="1.625" style="20" customWidth="1"/>
    <col min="12294" max="12294" width="29.25" style="20" customWidth="1"/>
    <col min="12295" max="12295" width="1.625" style="20" customWidth="1"/>
    <col min="12296" max="12296" width="32.625" style="20" customWidth="1"/>
    <col min="12297" max="12304" width="15.375" style="20" customWidth="1"/>
    <col min="12305" max="12546" width="9" style="20"/>
    <col min="12547" max="12547" width="3.5" style="20" customWidth="1"/>
    <col min="12548" max="12549" width="1.625" style="20" customWidth="1"/>
    <col min="12550" max="12550" width="29.25" style="20" customWidth="1"/>
    <col min="12551" max="12551" width="1.625" style="20" customWidth="1"/>
    <col min="12552" max="12552" width="32.625" style="20" customWidth="1"/>
    <col min="12553" max="12560" width="15.375" style="20" customWidth="1"/>
    <col min="12561" max="12802" width="9" style="20"/>
    <col min="12803" max="12803" width="3.5" style="20" customWidth="1"/>
    <col min="12804" max="12805" width="1.625" style="20" customWidth="1"/>
    <col min="12806" max="12806" width="29.25" style="20" customWidth="1"/>
    <col min="12807" max="12807" width="1.625" style="20" customWidth="1"/>
    <col min="12808" max="12808" width="32.625" style="20" customWidth="1"/>
    <col min="12809" max="12816" width="15.375" style="20" customWidth="1"/>
    <col min="12817" max="13058" width="9" style="20"/>
    <col min="13059" max="13059" width="3.5" style="20" customWidth="1"/>
    <col min="13060" max="13061" width="1.625" style="20" customWidth="1"/>
    <col min="13062" max="13062" width="29.25" style="20" customWidth="1"/>
    <col min="13063" max="13063" width="1.625" style="20" customWidth="1"/>
    <col min="13064" max="13064" width="32.625" style="20" customWidth="1"/>
    <col min="13065" max="13072" width="15.375" style="20" customWidth="1"/>
    <col min="13073" max="13314" width="9" style="20"/>
    <col min="13315" max="13315" width="3.5" style="20" customWidth="1"/>
    <col min="13316" max="13317" width="1.625" style="20" customWidth="1"/>
    <col min="13318" max="13318" width="29.25" style="20" customWidth="1"/>
    <col min="13319" max="13319" width="1.625" style="20" customWidth="1"/>
    <col min="13320" max="13320" width="32.625" style="20" customWidth="1"/>
    <col min="13321" max="13328" width="15.375" style="20" customWidth="1"/>
    <col min="13329" max="13570" width="9" style="20"/>
    <col min="13571" max="13571" width="3.5" style="20" customWidth="1"/>
    <col min="13572" max="13573" width="1.625" style="20" customWidth="1"/>
    <col min="13574" max="13574" width="29.25" style="20" customWidth="1"/>
    <col min="13575" max="13575" width="1.625" style="20" customWidth="1"/>
    <col min="13576" max="13576" width="32.625" style="20" customWidth="1"/>
    <col min="13577" max="13584" width="15.375" style="20" customWidth="1"/>
    <col min="13585" max="13826" width="9" style="20"/>
    <col min="13827" max="13827" width="3.5" style="20" customWidth="1"/>
    <col min="13828" max="13829" width="1.625" style="20" customWidth="1"/>
    <col min="13830" max="13830" width="29.25" style="20" customWidth="1"/>
    <col min="13831" max="13831" width="1.625" style="20" customWidth="1"/>
    <col min="13832" max="13832" width="32.625" style="20" customWidth="1"/>
    <col min="13833" max="13840" width="15.375" style="20" customWidth="1"/>
    <col min="13841" max="14082" width="9" style="20"/>
    <col min="14083" max="14083" width="3.5" style="20" customWidth="1"/>
    <col min="14084" max="14085" width="1.625" style="20" customWidth="1"/>
    <col min="14086" max="14086" width="29.25" style="20" customWidth="1"/>
    <col min="14087" max="14087" width="1.625" style="20" customWidth="1"/>
    <col min="14088" max="14088" width="32.625" style="20" customWidth="1"/>
    <col min="14089" max="14096" width="15.375" style="20" customWidth="1"/>
    <col min="14097" max="14338" width="9" style="20"/>
    <col min="14339" max="14339" width="3.5" style="20" customWidth="1"/>
    <col min="14340" max="14341" width="1.625" style="20" customWidth="1"/>
    <col min="14342" max="14342" width="29.25" style="20" customWidth="1"/>
    <col min="14343" max="14343" width="1.625" style="20" customWidth="1"/>
    <col min="14344" max="14344" width="32.625" style="20" customWidth="1"/>
    <col min="14345" max="14352" width="15.375" style="20" customWidth="1"/>
    <col min="14353" max="14594" width="9" style="20"/>
    <col min="14595" max="14595" width="3.5" style="20" customWidth="1"/>
    <col min="14596" max="14597" width="1.625" style="20" customWidth="1"/>
    <col min="14598" max="14598" width="29.25" style="20" customWidth="1"/>
    <col min="14599" max="14599" width="1.625" style="20" customWidth="1"/>
    <col min="14600" max="14600" width="32.625" style="20" customWidth="1"/>
    <col min="14601" max="14608" width="15.375" style="20" customWidth="1"/>
    <col min="14609" max="14850" width="9" style="20"/>
    <col min="14851" max="14851" width="3.5" style="20" customWidth="1"/>
    <col min="14852" max="14853" width="1.625" style="20" customWidth="1"/>
    <col min="14854" max="14854" width="29.25" style="20" customWidth="1"/>
    <col min="14855" max="14855" width="1.625" style="20" customWidth="1"/>
    <col min="14856" max="14856" width="32.625" style="20" customWidth="1"/>
    <col min="14857" max="14864" width="15.375" style="20" customWidth="1"/>
    <col min="14865" max="15106" width="9" style="20"/>
    <col min="15107" max="15107" width="3.5" style="20" customWidth="1"/>
    <col min="15108" max="15109" width="1.625" style="20" customWidth="1"/>
    <col min="15110" max="15110" width="29.25" style="20" customWidth="1"/>
    <col min="15111" max="15111" width="1.625" style="20" customWidth="1"/>
    <col min="15112" max="15112" width="32.625" style="20" customWidth="1"/>
    <col min="15113" max="15120" width="15.375" style="20" customWidth="1"/>
    <col min="15121" max="15362" width="9" style="20"/>
    <col min="15363" max="15363" width="3.5" style="20" customWidth="1"/>
    <col min="15364" max="15365" width="1.625" style="20" customWidth="1"/>
    <col min="15366" max="15366" width="29.25" style="20" customWidth="1"/>
    <col min="15367" max="15367" width="1.625" style="20" customWidth="1"/>
    <col min="15368" max="15368" width="32.625" style="20" customWidth="1"/>
    <col min="15369" max="15376" width="15.375" style="20" customWidth="1"/>
    <col min="15377" max="15618" width="9" style="20"/>
    <col min="15619" max="15619" width="3.5" style="20" customWidth="1"/>
    <col min="15620" max="15621" width="1.625" style="20" customWidth="1"/>
    <col min="15622" max="15622" width="29.25" style="20" customWidth="1"/>
    <col min="15623" max="15623" width="1.625" style="20" customWidth="1"/>
    <col min="15624" max="15624" width="32.625" style="20" customWidth="1"/>
    <col min="15625" max="15632" width="15.375" style="20" customWidth="1"/>
    <col min="15633" max="15874" width="9" style="20"/>
    <col min="15875" max="15875" width="3.5" style="20" customWidth="1"/>
    <col min="15876" max="15877" width="1.625" style="20" customWidth="1"/>
    <col min="15878" max="15878" width="29.25" style="20" customWidth="1"/>
    <col min="15879" max="15879" width="1.625" style="20" customWidth="1"/>
    <col min="15880" max="15880" width="32.625" style="20" customWidth="1"/>
    <col min="15881" max="15888" width="15.375" style="20" customWidth="1"/>
    <col min="15889" max="16130" width="9" style="20"/>
    <col min="16131" max="16131" width="3.5" style="20" customWidth="1"/>
    <col min="16132" max="16133" width="1.625" style="20" customWidth="1"/>
    <col min="16134" max="16134" width="29.25" style="20" customWidth="1"/>
    <col min="16135" max="16135" width="1.625" style="20" customWidth="1"/>
    <col min="16136" max="16136" width="32.625" style="20" customWidth="1"/>
    <col min="16137" max="16144" width="15.375" style="20" customWidth="1"/>
    <col min="16145" max="16384" width="9" style="20"/>
  </cols>
  <sheetData>
    <row r="1" spans="1:18" s="16" customFormat="1" ht="19.5" customHeight="1">
      <c r="A1" s="19" t="s">
        <v>79</v>
      </c>
      <c r="B1" s="18"/>
      <c r="C1" s="18"/>
      <c r="D1" s="18"/>
      <c r="E1" s="18"/>
      <c r="F1" s="18"/>
      <c r="G1" s="18"/>
      <c r="H1" s="18"/>
      <c r="I1" s="18"/>
      <c r="J1" s="28" t="s">
        <v>107</v>
      </c>
      <c r="K1" s="18"/>
      <c r="L1" s="18"/>
      <c r="M1" s="28"/>
      <c r="N1" s="18"/>
      <c r="O1" s="18"/>
      <c r="R1" s="27"/>
    </row>
    <row r="2" spans="1:18" s="10" customFormat="1" ht="15" customHeight="1">
      <c r="A2" s="12"/>
      <c r="G2" s="1"/>
      <c r="H2" s="1"/>
      <c r="I2" s="1"/>
      <c r="J2" s="1"/>
      <c r="K2" s="1"/>
      <c r="L2" s="11"/>
      <c r="M2" s="1"/>
      <c r="N2" s="1"/>
      <c r="O2" s="11"/>
      <c r="P2" s="11"/>
      <c r="Q2" s="11"/>
      <c r="R2" s="11"/>
    </row>
    <row r="3" spans="1:18" s="21" customFormat="1" ht="18" customHeight="1">
      <c r="A3" s="12" t="s">
        <v>106</v>
      </c>
      <c r="G3" s="47"/>
    </row>
    <row r="4" spans="1:18" s="21" customFormat="1" ht="9" customHeight="1">
      <c r="A4" s="12"/>
      <c r="B4" s="1"/>
      <c r="G4" s="47"/>
    </row>
    <row r="5" spans="1:18" s="21" customFormat="1" ht="18" customHeight="1" thickBot="1">
      <c r="A5" s="26"/>
      <c r="B5" s="25" t="s">
        <v>48</v>
      </c>
      <c r="G5" s="47"/>
    </row>
    <row r="6" spans="1:18" s="24" customFormat="1" ht="18.75" customHeight="1" thickBot="1">
      <c r="A6" s="66"/>
      <c r="B6" s="385"/>
      <c r="C6" s="386"/>
      <c r="D6" s="387" t="s">
        <v>105</v>
      </c>
      <c r="E6" s="388" t="s">
        <v>1</v>
      </c>
      <c r="F6" s="389" t="s">
        <v>104</v>
      </c>
      <c r="G6" s="390" t="s">
        <v>24</v>
      </c>
      <c r="H6" s="391" t="s">
        <v>103</v>
      </c>
      <c r="I6" s="390" t="s">
        <v>428</v>
      </c>
      <c r="J6" s="49" t="s">
        <v>434</v>
      </c>
      <c r="K6" s="392"/>
      <c r="L6" s="21"/>
      <c r="M6" s="21"/>
      <c r="N6" s="21"/>
    </row>
    <row r="7" spans="1:18" s="22" customFormat="1" ht="18" customHeight="1">
      <c r="A7" s="393"/>
      <c r="B7" s="558" t="s">
        <v>102</v>
      </c>
      <c r="C7" s="559"/>
      <c r="D7" s="559"/>
      <c r="E7" s="394" t="s">
        <v>80</v>
      </c>
      <c r="F7" s="395" t="s">
        <v>101</v>
      </c>
      <c r="G7" s="396">
        <v>1511812</v>
      </c>
      <c r="H7" s="397">
        <v>1614897</v>
      </c>
      <c r="I7" s="396">
        <v>1732473</v>
      </c>
      <c r="J7" s="398">
        <v>2117167</v>
      </c>
      <c r="K7" s="392"/>
      <c r="L7" s="21"/>
      <c r="M7" s="21"/>
      <c r="N7" s="21"/>
    </row>
    <row r="8" spans="1:18" s="22" customFormat="1" ht="18" customHeight="1">
      <c r="A8" s="393"/>
      <c r="B8" s="399"/>
      <c r="C8" s="560" t="s">
        <v>86</v>
      </c>
      <c r="D8" s="561"/>
      <c r="E8" s="400" t="s">
        <v>80</v>
      </c>
      <c r="F8" s="401" t="s">
        <v>85</v>
      </c>
      <c r="G8" s="402">
        <v>408786</v>
      </c>
      <c r="H8" s="403">
        <v>420813</v>
      </c>
      <c r="I8" s="402">
        <v>455418</v>
      </c>
      <c r="J8" s="404">
        <v>443680</v>
      </c>
      <c r="K8" s="405"/>
      <c r="N8" s="21"/>
    </row>
    <row r="9" spans="1:18" s="22" customFormat="1" ht="18" customHeight="1">
      <c r="A9" s="393"/>
      <c r="B9" s="399"/>
      <c r="C9" s="562" t="s">
        <v>84</v>
      </c>
      <c r="D9" s="563"/>
      <c r="E9" s="406" t="s">
        <v>1</v>
      </c>
      <c r="F9" s="407" t="s">
        <v>83</v>
      </c>
      <c r="G9" s="408">
        <v>496221</v>
      </c>
      <c r="H9" s="409">
        <v>523687</v>
      </c>
      <c r="I9" s="408">
        <v>518043</v>
      </c>
      <c r="J9" s="410">
        <v>559565</v>
      </c>
      <c r="K9" s="392"/>
      <c r="L9" s="21"/>
      <c r="M9" s="21"/>
      <c r="N9" s="21"/>
    </row>
    <row r="10" spans="1:18" s="22" customFormat="1" ht="18" customHeight="1">
      <c r="A10" s="393"/>
      <c r="B10" s="399"/>
      <c r="C10" s="562" t="s">
        <v>82</v>
      </c>
      <c r="D10" s="563"/>
      <c r="E10" s="406" t="s">
        <v>1</v>
      </c>
      <c r="F10" s="407" t="s">
        <v>81</v>
      </c>
      <c r="G10" s="408">
        <v>366165</v>
      </c>
      <c r="H10" s="409">
        <v>391826</v>
      </c>
      <c r="I10" s="408">
        <v>425668</v>
      </c>
      <c r="J10" s="410">
        <v>477225</v>
      </c>
      <c r="K10" s="411"/>
      <c r="L10" s="21"/>
      <c r="M10" s="21"/>
      <c r="N10" s="21"/>
    </row>
    <row r="11" spans="1:18" s="22" customFormat="1" ht="18" customHeight="1">
      <c r="A11" s="393"/>
      <c r="B11" s="399"/>
      <c r="C11" s="564" t="s">
        <v>447</v>
      </c>
      <c r="D11" s="412" t="s">
        <v>435</v>
      </c>
      <c r="E11" s="413" t="s">
        <v>436</v>
      </c>
      <c r="F11" s="414" t="s">
        <v>437</v>
      </c>
      <c r="G11" s="415"/>
      <c r="H11" s="416"/>
      <c r="I11" s="450">
        <v>246382</v>
      </c>
      <c r="J11" s="417">
        <v>472020</v>
      </c>
      <c r="K11" s="411"/>
      <c r="L11" s="21"/>
      <c r="M11" s="21"/>
      <c r="N11" s="21"/>
    </row>
    <row r="12" spans="1:18" s="22" customFormat="1" ht="18" customHeight="1">
      <c r="A12" s="393"/>
      <c r="B12" s="399"/>
      <c r="C12" s="565"/>
      <c r="D12" s="412" t="s">
        <v>438</v>
      </c>
      <c r="E12" s="413" t="s">
        <v>80</v>
      </c>
      <c r="F12" s="414" t="s">
        <v>439</v>
      </c>
      <c r="G12" s="415"/>
      <c r="H12" s="416"/>
      <c r="I12" s="450">
        <v>330897</v>
      </c>
      <c r="J12" s="417">
        <v>423229</v>
      </c>
      <c r="K12" s="411"/>
      <c r="L12" s="21"/>
      <c r="M12" s="21"/>
      <c r="N12" s="21"/>
    </row>
    <row r="13" spans="1:18" s="22" customFormat="1" ht="18" customHeight="1">
      <c r="A13" s="393"/>
      <c r="B13" s="399"/>
      <c r="C13" s="566"/>
      <c r="D13" s="418" t="s">
        <v>440</v>
      </c>
      <c r="E13" s="419" t="s">
        <v>1</v>
      </c>
      <c r="F13" s="420" t="s">
        <v>441</v>
      </c>
      <c r="G13" s="415"/>
      <c r="H13" s="416"/>
      <c r="I13" s="450">
        <v>-243938</v>
      </c>
      <c r="J13" s="417">
        <v>-258553</v>
      </c>
      <c r="K13" s="411"/>
      <c r="L13" s="21"/>
      <c r="M13" s="21"/>
      <c r="N13" s="21"/>
    </row>
    <row r="14" spans="1:18" s="22" customFormat="1" ht="18" customHeight="1">
      <c r="A14" s="393"/>
      <c r="B14" s="399"/>
      <c r="C14" s="556" t="s">
        <v>448</v>
      </c>
      <c r="D14" s="421" t="s">
        <v>442</v>
      </c>
      <c r="E14" s="422" t="s">
        <v>443</v>
      </c>
      <c r="F14" s="423" t="s">
        <v>444</v>
      </c>
      <c r="G14" s="424">
        <v>464508</v>
      </c>
      <c r="H14" s="425">
        <v>519604</v>
      </c>
      <c r="I14" s="415"/>
      <c r="J14" s="426"/>
      <c r="K14" s="392"/>
      <c r="L14" s="21"/>
      <c r="M14" s="21"/>
      <c r="N14" s="21"/>
    </row>
    <row r="15" spans="1:18" s="22" customFormat="1" ht="18" customHeight="1">
      <c r="A15" s="393"/>
      <c r="B15" s="427"/>
      <c r="C15" s="557"/>
      <c r="D15" s="428" t="s">
        <v>445</v>
      </c>
      <c r="E15" s="429" t="s">
        <v>1</v>
      </c>
      <c r="F15" s="430" t="s">
        <v>446</v>
      </c>
      <c r="G15" s="431">
        <v>-223868</v>
      </c>
      <c r="H15" s="432">
        <v>-241033</v>
      </c>
      <c r="I15" s="433"/>
      <c r="J15" s="434"/>
      <c r="K15" s="405"/>
      <c r="L15" s="21"/>
      <c r="M15" s="23"/>
      <c r="N15" s="21"/>
    </row>
    <row r="16" spans="1:18" s="24" customFormat="1" ht="18" customHeight="1">
      <c r="A16" s="393"/>
      <c r="B16" s="567" t="s">
        <v>100</v>
      </c>
      <c r="C16" s="568"/>
      <c r="D16" s="568"/>
      <c r="E16" s="435" t="s">
        <v>1</v>
      </c>
      <c r="F16" s="395" t="s">
        <v>99</v>
      </c>
      <c r="G16" s="431">
        <v>84013</v>
      </c>
      <c r="H16" s="432">
        <v>100885</v>
      </c>
      <c r="I16" s="431">
        <v>117109</v>
      </c>
      <c r="J16" s="436">
        <v>123522</v>
      </c>
      <c r="K16" s="392"/>
      <c r="L16" s="21"/>
      <c r="M16" s="21"/>
      <c r="N16" s="21"/>
    </row>
    <row r="17" spans="1:14" s="22" customFormat="1" ht="18" customHeight="1">
      <c r="A17" s="393"/>
      <c r="B17" s="399"/>
      <c r="C17" s="560" t="s">
        <v>86</v>
      </c>
      <c r="D17" s="561"/>
      <c r="E17" s="400" t="s">
        <v>80</v>
      </c>
      <c r="F17" s="401" t="s">
        <v>85</v>
      </c>
      <c r="G17" s="402">
        <v>40418</v>
      </c>
      <c r="H17" s="403">
        <v>33441</v>
      </c>
      <c r="I17" s="402">
        <v>44165</v>
      </c>
      <c r="J17" s="404">
        <v>38781</v>
      </c>
      <c r="K17" s="392"/>
      <c r="L17" s="21"/>
      <c r="M17" s="21"/>
      <c r="N17" s="21"/>
    </row>
    <row r="18" spans="1:14" s="22" customFormat="1" ht="18" customHeight="1">
      <c r="A18" s="393"/>
      <c r="B18" s="399"/>
      <c r="C18" s="562" t="s">
        <v>84</v>
      </c>
      <c r="D18" s="563"/>
      <c r="E18" s="406" t="s">
        <v>1</v>
      </c>
      <c r="F18" s="407" t="s">
        <v>83</v>
      </c>
      <c r="G18" s="408">
        <v>20550</v>
      </c>
      <c r="H18" s="409">
        <v>31996</v>
      </c>
      <c r="I18" s="408">
        <v>42397</v>
      </c>
      <c r="J18" s="410">
        <v>53096</v>
      </c>
      <c r="K18" s="392"/>
      <c r="L18" s="21"/>
      <c r="M18" s="21"/>
      <c r="N18" s="21"/>
    </row>
    <row r="19" spans="1:14" s="22" customFormat="1" ht="18" customHeight="1">
      <c r="A19" s="393"/>
      <c r="B19" s="399"/>
      <c r="C19" s="562" t="s">
        <v>82</v>
      </c>
      <c r="D19" s="563"/>
      <c r="E19" s="406" t="s">
        <v>1</v>
      </c>
      <c r="F19" s="407" t="s">
        <v>81</v>
      </c>
      <c r="G19" s="408">
        <v>24602</v>
      </c>
      <c r="H19" s="409">
        <v>32653</v>
      </c>
      <c r="I19" s="408">
        <v>36382</v>
      </c>
      <c r="J19" s="410">
        <v>40163</v>
      </c>
      <c r="K19" s="392"/>
      <c r="L19" s="21"/>
      <c r="M19" s="21"/>
      <c r="N19" s="21"/>
    </row>
    <row r="20" spans="1:14" s="22" customFormat="1" ht="18" customHeight="1">
      <c r="A20" s="393"/>
      <c r="B20" s="399"/>
      <c r="C20" s="564" t="s">
        <v>447</v>
      </c>
      <c r="D20" s="412" t="s">
        <v>435</v>
      </c>
      <c r="E20" s="413" t="s">
        <v>436</v>
      </c>
      <c r="F20" s="414" t="s">
        <v>437</v>
      </c>
      <c r="G20" s="415"/>
      <c r="H20" s="416"/>
      <c r="I20" s="450">
        <v>167</v>
      </c>
      <c r="J20" s="417">
        <v>162</v>
      </c>
      <c r="K20" s="392"/>
      <c r="L20" s="21"/>
      <c r="M20" s="21"/>
      <c r="N20" s="21"/>
    </row>
    <row r="21" spans="1:14" s="22" customFormat="1" ht="18" customHeight="1">
      <c r="A21" s="393"/>
      <c r="B21" s="399"/>
      <c r="C21" s="565"/>
      <c r="D21" s="412" t="s">
        <v>438</v>
      </c>
      <c r="E21" s="413" t="s">
        <v>80</v>
      </c>
      <c r="F21" s="414" t="s">
        <v>439</v>
      </c>
      <c r="G21" s="415"/>
      <c r="H21" s="416"/>
      <c r="I21" s="450">
        <v>-3212</v>
      </c>
      <c r="J21" s="417">
        <v>-2506</v>
      </c>
      <c r="K21" s="392"/>
      <c r="L21" s="21"/>
      <c r="M21" s="21"/>
      <c r="N21" s="21"/>
    </row>
    <row r="22" spans="1:14" s="22" customFormat="1" ht="18" customHeight="1">
      <c r="A22" s="393"/>
      <c r="B22" s="399"/>
      <c r="C22" s="566"/>
      <c r="D22" s="418" t="s">
        <v>440</v>
      </c>
      <c r="E22" s="419" t="s">
        <v>1</v>
      </c>
      <c r="F22" s="420" t="s">
        <v>441</v>
      </c>
      <c r="G22" s="415"/>
      <c r="H22" s="416"/>
      <c r="I22" s="450">
        <v>-2792</v>
      </c>
      <c r="J22" s="417">
        <v>-6175</v>
      </c>
      <c r="K22" s="392"/>
      <c r="L22" s="21"/>
      <c r="M22" s="21"/>
      <c r="N22" s="21"/>
    </row>
    <row r="23" spans="1:14" s="22" customFormat="1" ht="18" customHeight="1">
      <c r="A23" s="393"/>
      <c r="B23" s="399"/>
      <c r="C23" s="556" t="s">
        <v>448</v>
      </c>
      <c r="D23" s="421" t="s">
        <v>442</v>
      </c>
      <c r="E23" s="422" t="s">
        <v>443</v>
      </c>
      <c r="F23" s="423" t="s">
        <v>444</v>
      </c>
      <c r="G23" s="424">
        <v>-2731</v>
      </c>
      <c r="H23" s="425">
        <v>814</v>
      </c>
      <c r="I23" s="415"/>
      <c r="J23" s="426"/>
      <c r="K23" s="392"/>
      <c r="L23" s="21"/>
      <c r="M23" s="21"/>
      <c r="N23" s="21"/>
    </row>
    <row r="24" spans="1:14" s="22" customFormat="1" ht="18" customHeight="1">
      <c r="A24" s="393"/>
      <c r="B24" s="427"/>
      <c r="C24" s="557"/>
      <c r="D24" s="428" t="s">
        <v>445</v>
      </c>
      <c r="E24" s="429" t="s">
        <v>1</v>
      </c>
      <c r="F24" s="430" t="s">
        <v>446</v>
      </c>
      <c r="G24" s="431">
        <v>1174</v>
      </c>
      <c r="H24" s="432">
        <v>1979</v>
      </c>
      <c r="I24" s="433"/>
      <c r="J24" s="434"/>
      <c r="K24" s="392"/>
      <c r="L24" s="21"/>
      <c r="M24" s="23"/>
      <c r="N24" s="21"/>
    </row>
    <row r="25" spans="1:14" s="24" customFormat="1" ht="18" customHeight="1">
      <c r="A25" s="393"/>
      <c r="B25" s="567" t="s">
        <v>98</v>
      </c>
      <c r="C25" s="568"/>
      <c r="D25" s="568"/>
      <c r="E25" s="435" t="s">
        <v>1</v>
      </c>
      <c r="F25" s="395" t="s">
        <v>97</v>
      </c>
      <c r="G25" s="431">
        <v>73995</v>
      </c>
      <c r="H25" s="432">
        <v>107789</v>
      </c>
      <c r="I25" s="431">
        <v>117109</v>
      </c>
      <c r="J25" s="436">
        <v>100083</v>
      </c>
      <c r="K25" s="392"/>
      <c r="L25" s="21"/>
      <c r="M25" s="21"/>
      <c r="N25" s="21"/>
    </row>
    <row r="26" spans="1:14" s="22" customFormat="1" ht="18" customHeight="1">
      <c r="A26" s="393"/>
      <c r="B26" s="399"/>
      <c r="C26" s="560" t="s">
        <v>86</v>
      </c>
      <c r="D26" s="561"/>
      <c r="E26" s="400" t="s">
        <v>80</v>
      </c>
      <c r="F26" s="401" t="s">
        <v>85</v>
      </c>
      <c r="G26" s="402">
        <v>39536</v>
      </c>
      <c r="H26" s="403">
        <v>32251</v>
      </c>
      <c r="I26" s="402">
        <v>43983</v>
      </c>
      <c r="J26" s="404">
        <v>38869</v>
      </c>
      <c r="K26" s="392"/>
      <c r="L26" s="21"/>
      <c r="M26" s="21"/>
      <c r="N26" s="21"/>
    </row>
    <row r="27" spans="1:14" s="22" customFormat="1" ht="18" customHeight="1">
      <c r="A27" s="393"/>
      <c r="B27" s="399"/>
      <c r="C27" s="562" t="s">
        <v>84</v>
      </c>
      <c r="D27" s="563"/>
      <c r="E27" s="406" t="s">
        <v>1</v>
      </c>
      <c r="F27" s="407" t="s">
        <v>83</v>
      </c>
      <c r="G27" s="408">
        <v>20680</v>
      </c>
      <c r="H27" s="409">
        <v>34056</v>
      </c>
      <c r="I27" s="408">
        <v>41592</v>
      </c>
      <c r="J27" s="410">
        <v>53371</v>
      </c>
      <c r="K27" s="392"/>
      <c r="L27" s="21"/>
      <c r="M27" s="21"/>
      <c r="N27" s="21"/>
    </row>
    <row r="28" spans="1:14" s="22" customFormat="1" ht="18" customHeight="1">
      <c r="A28" s="393"/>
      <c r="B28" s="399"/>
      <c r="C28" s="562" t="s">
        <v>82</v>
      </c>
      <c r="D28" s="563"/>
      <c r="E28" s="406" t="s">
        <v>1</v>
      </c>
      <c r="F28" s="407" t="s">
        <v>81</v>
      </c>
      <c r="G28" s="408">
        <v>24095</v>
      </c>
      <c r="H28" s="409">
        <v>48072</v>
      </c>
      <c r="I28" s="408">
        <v>51861</v>
      </c>
      <c r="J28" s="410">
        <v>41084</v>
      </c>
      <c r="K28" s="392"/>
      <c r="L28" s="21"/>
      <c r="M28" s="21"/>
      <c r="N28" s="21"/>
    </row>
    <row r="29" spans="1:14" s="22" customFormat="1" ht="18" customHeight="1">
      <c r="A29" s="393"/>
      <c r="B29" s="399"/>
      <c r="C29" s="564" t="s">
        <v>447</v>
      </c>
      <c r="D29" s="412" t="s">
        <v>435</v>
      </c>
      <c r="E29" s="413" t="s">
        <v>436</v>
      </c>
      <c r="F29" s="414" t="s">
        <v>437</v>
      </c>
      <c r="G29" s="415"/>
      <c r="H29" s="416"/>
      <c r="I29" s="450">
        <v>-5912</v>
      </c>
      <c r="J29" s="417">
        <v>-19327</v>
      </c>
      <c r="K29" s="392"/>
      <c r="L29" s="21"/>
      <c r="M29" s="21"/>
      <c r="N29" s="21"/>
    </row>
    <row r="30" spans="1:14" s="22" customFormat="1" ht="18" customHeight="1">
      <c r="A30" s="393"/>
      <c r="B30" s="399"/>
      <c r="C30" s="565"/>
      <c r="D30" s="412" t="s">
        <v>438</v>
      </c>
      <c r="E30" s="413" t="s">
        <v>80</v>
      </c>
      <c r="F30" s="414" t="s">
        <v>439</v>
      </c>
      <c r="G30" s="415"/>
      <c r="H30" s="416"/>
      <c r="I30" s="450">
        <v>-19261</v>
      </c>
      <c r="J30" s="417">
        <v>-3414</v>
      </c>
      <c r="K30" s="392"/>
      <c r="L30" s="21"/>
      <c r="M30" s="21"/>
      <c r="N30" s="21"/>
    </row>
    <row r="31" spans="1:14" s="22" customFormat="1" ht="18" customHeight="1">
      <c r="A31" s="393"/>
      <c r="B31" s="399"/>
      <c r="C31" s="566"/>
      <c r="D31" s="418" t="s">
        <v>440</v>
      </c>
      <c r="E31" s="419" t="s">
        <v>1</v>
      </c>
      <c r="F31" s="420" t="s">
        <v>441</v>
      </c>
      <c r="G31" s="415"/>
      <c r="H31" s="416"/>
      <c r="I31" s="450">
        <v>-6931</v>
      </c>
      <c r="J31" s="417">
        <v>-10498</v>
      </c>
      <c r="K31" s="392"/>
      <c r="L31" s="21"/>
      <c r="M31" s="21"/>
      <c r="N31" s="21"/>
    </row>
    <row r="32" spans="1:14" s="22" customFormat="1" ht="18" customHeight="1">
      <c r="A32" s="393"/>
      <c r="B32" s="399"/>
      <c r="C32" s="556" t="s">
        <v>448</v>
      </c>
      <c r="D32" s="421" t="s">
        <v>442</v>
      </c>
      <c r="E32" s="422" t="s">
        <v>443</v>
      </c>
      <c r="F32" s="423" t="s">
        <v>444</v>
      </c>
      <c r="G32" s="424">
        <v>-7704</v>
      </c>
      <c r="H32" s="425">
        <v>-4845</v>
      </c>
      <c r="I32" s="415"/>
      <c r="J32" s="426"/>
      <c r="K32" s="392"/>
      <c r="L32" s="21"/>
      <c r="M32" s="21"/>
      <c r="N32" s="21"/>
    </row>
    <row r="33" spans="1:14" s="22" customFormat="1" ht="18" customHeight="1">
      <c r="A33" s="393"/>
      <c r="B33" s="427"/>
      <c r="C33" s="557"/>
      <c r="D33" s="428" t="s">
        <v>445</v>
      </c>
      <c r="E33" s="429" t="s">
        <v>1</v>
      </c>
      <c r="F33" s="430" t="s">
        <v>446</v>
      </c>
      <c r="G33" s="431">
        <v>-2611</v>
      </c>
      <c r="H33" s="432">
        <v>-1745</v>
      </c>
      <c r="I33" s="433"/>
      <c r="J33" s="434"/>
      <c r="K33" s="392"/>
      <c r="L33" s="21"/>
      <c r="M33" s="23"/>
      <c r="N33" s="21"/>
    </row>
    <row r="34" spans="1:14" s="22" customFormat="1" ht="18" customHeight="1">
      <c r="A34" s="393"/>
      <c r="B34" s="558" t="s">
        <v>96</v>
      </c>
      <c r="C34" s="559"/>
      <c r="D34" s="559"/>
      <c r="E34" s="394" t="s">
        <v>80</v>
      </c>
      <c r="F34" s="437" t="s">
        <v>95</v>
      </c>
      <c r="G34" s="396">
        <v>1511812</v>
      </c>
      <c r="H34" s="397">
        <v>1614897</v>
      </c>
      <c r="I34" s="396">
        <v>1732473</v>
      </c>
      <c r="J34" s="398">
        <v>2117167</v>
      </c>
      <c r="K34" s="392"/>
      <c r="L34" s="21"/>
      <c r="M34" s="21"/>
      <c r="N34" s="21"/>
    </row>
    <row r="35" spans="1:14" s="22" customFormat="1" ht="18" customHeight="1">
      <c r="A35" s="393"/>
      <c r="B35" s="399"/>
      <c r="C35" s="560" t="s">
        <v>86</v>
      </c>
      <c r="D35" s="561"/>
      <c r="E35" s="400" t="s">
        <v>91</v>
      </c>
      <c r="F35" s="401" t="s">
        <v>94</v>
      </c>
      <c r="G35" s="402">
        <v>341081</v>
      </c>
      <c r="H35" s="403">
        <v>346744</v>
      </c>
      <c r="I35" s="402">
        <v>376324</v>
      </c>
      <c r="J35" s="404">
        <v>360509</v>
      </c>
      <c r="K35" s="392"/>
      <c r="L35" s="21"/>
      <c r="M35" s="21"/>
      <c r="N35" s="21"/>
    </row>
    <row r="36" spans="1:14" s="22" customFormat="1" ht="18" customHeight="1">
      <c r="A36" s="393"/>
      <c r="B36" s="399"/>
      <c r="C36" s="562" t="s">
        <v>84</v>
      </c>
      <c r="D36" s="563"/>
      <c r="E36" s="406" t="s">
        <v>1</v>
      </c>
      <c r="F36" s="407" t="s">
        <v>93</v>
      </c>
      <c r="G36" s="408">
        <v>441599</v>
      </c>
      <c r="H36" s="409">
        <v>470213</v>
      </c>
      <c r="I36" s="408">
        <v>459680</v>
      </c>
      <c r="J36" s="410">
        <v>496065</v>
      </c>
      <c r="K36" s="392"/>
      <c r="L36" s="21"/>
      <c r="M36" s="21"/>
      <c r="N36" s="21"/>
    </row>
    <row r="37" spans="1:14" s="22" customFormat="1" ht="18" customHeight="1">
      <c r="A37" s="393"/>
      <c r="B37" s="399"/>
      <c r="C37" s="562" t="s">
        <v>82</v>
      </c>
      <c r="D37" s="563"/>
      <c r="E37" s="406" t="s">
        <v>1</v>
      </c>
      <c r="F37" s="407" t="s">
        <v>92</v>
      </c>
      <c r="G37" s="408">
        <v>264125</v>
      </c>
      <c r="H37" s="409">
        <v>277383</v>
      </c>
      <c r="I37" s="408">
        <v>302030</v>
      </c>
      <c r="J37" s="410">
        <v>339303</v>
      </c>
      <c r="K37" s="392"/>
      <c r="L37" s="21"/>
      <c r="M37" s="21"/>
      <c r="N37" s="21"/>
    </row>
    <row r="38" spans="1:14" s="22" customFormat="1" ht="18" customHeight="1">
      <c r="A38" s="393"/>
      <c r="B38" s="399"/>
      <c r="C38" s="564" t="s">
        <v>447</v>
      </c>
      <c r="D38" s="412" t="s">
        <v>435</v>
      </c>
      <c r="E38" s="413" t="s">
        <v>436</v>
      </c>
      <c r="F38" s="414" t="s">
        <v>437</v>
      </c>
      <c r="G38" s="415"/>
      <c r="H38" s="416"/>
      <c r="I38" s="450">
        <v>241458</v>
      </c>
      <c r="J38" s="417">
        <v>466344</v>
      </c>
      <c r="K38" s="392"/>
      <c r="L38" s="21"/>
      <c r="M38" s="21"/>
      <c r="N38" s="21"/>
    </row>
    <row r="39" spans="1:14" s="22" customFormat="1" ht="18" customHeight="1">
      <c r="A39" s="393"/>
      <c r="B39" s="399"/>
      <c r="C39" s="565"/>
      <c r="D39" s="412" t="s">
        <v>438</v>
      </c>
      <c r="E39" s="413" t="s">
        <v>80</v>
      </c>
      <c r="F39" s="414" t="s">
        <v>439</v>
      </c>
      <c r="G39" s="415"/>
      <c r="H39" s="416"/>
      <c r="I39" s="450">
        <v>327647</v>
      </c>
      <c r="J39" s="417">
        <v>419600</v>
      </c>
      <c r="K39" s="392"/>
      <c r="L39" s="21"/>
      <c r="M39" s="21"/>
      <c r="N39" s="21"/>
    </row>
    <row r="40" spans="1:14" s="22" customFormat="1" ht="18" customHeight="1">
      <c r="A40" s="393"/>
      <c r="B40" s="399"/>
      <c r="C40" s="566"/>
      <c r="D40" s="418" t="s">
        <v>440</v>
      </c>
      <c r="E40" s="419" t="s">
        <v>1</v>
      </c>
      <c r="F40" s="420" t="s">
        <v>441</v>
      </c>
      <c r="G40" s="415"/>
      <c r="H40" s="416"/>
      <c r="I40" s="450">
        <v>25332</v>
      </c>
      <c r="J40" s="417">
        <v>35343</v>
      </c>
      <c r="K40" s="392"/>
      <c r="L40" s="21"/>
      <c r="M40" s="21"/>
      <c r="N40" s="21"/>
    </row>
    <row r="41" spans="1:14" s="22" customFormat="1" ht="18" customHeight="1">
      <c r="A41" s="393"/>
      <c r="B41" s="399"/>
      <c r="C41" s="556" t="s">
        <v>448</v>
      </c>
      <c r="D41" s="421" t="s">
        <v>442</v>
      </c>
      <c r="E41" s="422" t="s">
        <v>443</v>
      </c>
      <c r="F41" s="423" t="s">
        <v>444</v>
      </c>
      <c r="G41" s="424">
        <v>449046</v>
      </c>
      <c r="H41" s="425">
        <v>504459</v>
      </c>
      <c r="I41" s="415"/>
      <c r="J41" s="426"/>
      <c r="K41" s="392"/>
      <c r="L41" s="21"/>
      <c r="M41" s="21"/>
      <c r="N41" s="21"/>
    </row>
    <row r="42" spans="1:14" s="22" customFormat="1" ht="18" customHeight="1">
      <c r="A42" s="393"/>
      <c r="B42" s="427"/>
      <c r="C42" s="557"/>
      <c r="D42" s="428" t="s">
        <v>445</v>
      </c>
      <c r="E42" s="429" t="s">
        <v>1</v>
      </c>
      <c r="F42" s="430" t="s">
        <v>446</v>
      </c>
      <c r="G42" s="431">
        <v>15960</v>
      </c>
      <c r="H42" s="432">
        <v>16095</v>
      </c>
      <c r="I42" s="433"/>
      <c r="J42" s="434"/>
      <c r="K42" s="411"/>
      <c r="L42" s="21"/>
      <c r="M42" s="23"/>
      <c r="N42" s="21"/>
    </row>
    <row r="43" spans="1:14" s="10" customFormat="1" ht="18" customHeight="1">
      <c r="A43" s="393"/>
      <c r="B43" s="569" t="s">
        <v>90</v>
      </c>
      <c r="C43" s="559"/>
      <c r="D43" s="559"/>
      <c r="E43" s="435" t="s">
        <v>1</v>
      </c>
      <c r="F43" s="437" t="s">
        <v>58</v>
      </c>
      <c r="G43" s="431">
        <v>1429117</v>
      </c>
      <c r="H43" s="432">
        <v>1662662</v>
      </c>
      <c r="I43" s="431">
        <v>1781565</v>
      </c>
      <c r="J43" s="436">
        <v>2021195</v>
      </c>
      <c r="K43" s="392"/>
      <c r="L43" s="21"/>
      <c r="M43" s="21"/>
      <c r="N43" s="21"/>
    </row>
    <row r="44" spans="1:14" s="10" customFormat="1" ht="18" customHeight="1">
      <c r="A44" s="393"/>
      <c r="B44" s="399"/>
      <c r="C44" s="560" t="s">
        <v>86</v>
      </c>
      <c r="D44" s="561"/>
      <c r="E44" s="400" t="s">
        <v>80</v>
      </c>
      <c r="F44" s="401" t="s">
        <v>85</v>
      </c>
      <c r="G44" s="402">
        <v>355060</v>
      </c>
      <c r="H44" s="403">
        <v>401121</v>
      </c>
      <c r="I44" s="402">
        <v>319987</v>
      </c>
      <c r="J44" s="404">
        <v>445998</v>
      </c>
      <c r="K44" s="392"/>
      <c r="L44" s="21"/>
      <c r="M44" s="21"/>
      <c r="N44" s="21"/>
    </row>
    <row r="45" spans="1:14" s="10" customFormat="1" ht="18" customHeight="1">
      <c r="A45" s="393"/>
      <c r="B45" s="399"/>
      <c r="C45" s="562" t="s">
        <v>84</v>
      </c>
      <c r="D45" s="563"/>
      <c r="E45" s="406" t="s">
        <v>1</v>
      </c>
      <c r="F45" s="407" t="s">
        <v>83</v>
      </c>
      <c r="G45" s="408">
        <v>363762</v>
      </c>
      <c r="H45" s="409">
        <v>520982</v>
      </c>
      <c r="I45" s="408">
        <v>565554</v>
      </c>
      <c r="J45" s="410">
        <v>408498</v>
      </c>
      <c r="K45" s="392"/>
      <c r="L45" s="21"/>
      <c r="M45" s="21"/>
      <c r="N45" s="21"/>
    </row>
    <row r="46" spans="1:14" s="10" customFormat="1" ht="18" customHeight="1">
      <c r="A46" s="393"/>
      <c r="B46" s="399"/>
      <c r="C46" s="562" t="s">
        <v>82</v>
      </c>
      <c r="D46" s="563"/>
      <c r="E46" s="406" t="s">
        <v>1</v>
      </c>
      <c r="F46" s="407" t="s">
        <v>81</v>
      </c>
      <c r="G46" s="408">
        <v>216238</v>
      </c>
      <c r="H46" s="409">
        <v>220985</v>
      </c>
      <c r="I46" s="408">
        <v>246916</v>
      </c>
      <c r="J46" s="410">
        <v>296451</v>
      </c>
      <c r="K46" s="392"/>
      <c r="L46" s="21"/>
      <c r="M46" s="21"/>
      <c r="N46" s="21"/>
    </row>
    <row r="47" spans="1:14" s="10" customFormat="1" ht="18" customHeight="1">
      <c r="A47" s="393"/>
      <c r="B47" s="399"/>
      <c r="C47" s="564" t="s">
        <v>447</v>
      </c>
      <c r="D47" s="412" t="s">
        <v>435</v>
      </c>
      <c r="E47" s="413" t="s">
        <v>436</v>
      </c>
      <c r="F47" s="414" t="s">
        <v>437</v>
      </c>
      <c r="G47" s="415"/>
      <c r="H47" s="416"/>
      <c r="I47" s="450">
        <v>288059</v>
      </c>
      <c r="J47" s="417">
        <v>413343</v>
      </c>
      <c r="K47" s="392"/>
      <c r="L47" s="21"/>
      <c r="M47" s="21"/>
      <c r="N47" s="21"/>
    </row>
    <row r="48" spans="1:14" s="10" customFormat="1" ht="18" customHeight="1">
      <c r="A48" s="393"/>
      <c r="B48" s="399"/>
      <c r="C48" s="565"/>
      <c r="D48" s="412" t="s">
        <v>438</v>
      </c>
      <c r="E48" s="413" t="s">
        <v>80</v>
      </c>
      <c r="F48" s="414" t="s">
        <v>439</v>
      </c>
      <c r="G48" s="415"/>
      <c r="H48" s="416"/>
      <c r="I48" s="450">
        <v>336500</v>
      </c>
      <c r="J48" s="417">
        <v>430227</v>
      </c>
      <c r="K48" s="392"/>
      <c r="L48" s="21"/>
      <c r="M48" s="21"/>
      <c r="N48" s="21"/>
    </row>
    <row r="49" spans="1:14" s="10" customFormat="1" ht="18" customHeight="1">
      <c r="A49" s="393"/>
      <c r="B49" s="399"/>
      <c r="C49" s="566"/>
      <c r="D49" s="418" t="s">
        <v>440</v>
      </c>
      <c r="E49" s="419" t="s">
        <v>1</v>
      </c>
      <c r="F49" s="420" t="s">
        <v>441</v>
      </c>
      <c r="G49" s="415"/>
      <c r="H49" s="416"/>
      <c r="I49" s="450">
        <v>24546</v>
      </c>
      <c r="J49" s="417">
        <v>26677</v>
      </c>
      <c r="K49" s="392"/>
      <c r="L49" s="21"/>
      <c r="M49" s="21"/>
      <c r="N49" s="21"/>
    </row>
    <row r="50" spans="1:14" s="10" customFormat="1" ht="18" customHeight="1">
      <c r="A50" s="393"/>
      <c r="B50" s="399"/>
      <c r="C50" s="556" t="s">
        <v>448</v>
      </c>
      <c r="D50" s="421" t="s">
        <v>442</v>
      </c>
      <c r="E50" s="422" t="s">
        <v>443</v>
      </c>
      <c r="F50" s="423" t="s">
        <v>444</v>
      </c>
      <c r="G50" s="424">
        <v>479461</v>
      </c>
      <c r="H50" s="425">
        <v>502757</v>
      </c>
      <c r="I50" s="415"/>
      <c r="J50" s="426"/>
      <c r="K50" s="392"/>
      <c r="L50" s="21"/>
      <c r="M50" s="21"/>
      <c r="N50" s="21"/>
    </row>
    <row r="51" spans="1:14" s="10" customFormat="1" ht="18" customHeight="1">
      <c r="A51" s="393"/>
      <c r="B51" s="427"/>
      <c r="C51" s="557"/>
      <c r="D51" s="428" t="s">
        <v>445</v>
      </c>
      <c r="E51" s="429" t="s">
        <v>1</v>
      </c>
      <c r="F51" s="430" t="s">
        <v>446</v>
      </c>
      <c r="G51" s="431">
        <v>14595</v>
      </c>
      <c r="H51" s="432">
        <v>16815</v>
      </c>
      <c r="I51" s="433"/>
      <c r="J51" s="434"/>
      <c r="K51" s="392"/>
      <c r="L51" s="21"/>
      <c r="M51" s="21"/>
      <c r="N51" s="21"/>
    </row>
    <row r="52" spans="1:14" s="10" customFormat="1" ht="18" customHeight="1">
      <c r="A52" s="53"/>
      <c r="B52" s="569" t="s">
        <v>89</v>
      </c>
      <c r="C52" s="559"/>
      <c r="D52" s="559"/>
      <c r="E52" s="435" t="s">
        <v>1</v>
      </c>
      <c r="F52" s="437" t="s">
        <v>88</v>
      </c>
      <c r="G52" s="438">
        <v>1355863</v>
      </c>
      <c r="H52" s="439">
        <v>1544543</v>
      </c>
      <c r="I52" s="438">
        <v>2411383</v>
      </c>
      <c r="J52" s="451">
        <v>2371551</v>
      </c>
      <c r="K52" s="440"/>
      <c r="L52" s="21"/>
      <c r="M52" s="21"/>
      <c r="N52" s="21"/>
    </row>
    <row r="53" spans="1:14" s="10" customFormat="1" ht="18" customHeight="1" thickBot="1">
      <c r="A53" s="66"/>
      <c r="B53" s="570" t="s">
        <v>57</v>
      </c>
      <c r="C53" s="571"/>
      <c r="D53" s="571"/>
      <c r="E53" s="441" t="s">
        <v>1</v>
      </c>
      <c r="F53" s="442" t="s">
        <v>87</v>
      </c>
      <c r="G53" s="443">
        <v>140900</v>
      </c>
      <c r="H53" s="444">
        <v>134028</v>
      </c>
      <c r="I53" s="443">
        <v>158140</v>
      </c>
      <c r="J53" s="63">
        <v>198664</v>
      </c>
      <c r="K53" s="392"/>
      <c r="L53" s="21"/>
      <c r="M53" s="21"/>
      <c r="N53" s="21"/>
    </row>
    <row r="54" spans="1:14" s="10" customFormat="1">
      <c r="A54" s="53"/>
      <c r="B54" s="445"/>
      <c r="C54" s="446" t="s">
        <v>449</v>
      </c>
      <c r="D54" s="69"/>
      <c r="E54" s="69"/>
      <c r="F54" s="69"/>
      <c r="G54" s="447"/>
      <c r="H54" s="69"/>
      <c r="I54" s="69"/>
      <c r="J54" s="69"/>
      <c r="K54" s="69"/>
    </row>
    <row r="55" spans="1:14" s="10" customFormat="1">
      <c r="A55" s="53"/>
      <c r="B55" s="445"/>
      <c r="C55" s="446" t="s">
        <v>454</v>
      </c>
      <c r="D55" s="69"/>
      <c r="E55" s="69"/>
      <c r="F55" s="69"/>
      <c r="G55" s="447"/>
      <c r="H55" s="69"/>
      <c r="I55" s="69"/>
      <c r="J55" s="69"/>
      <c r="K55" s="69"/>
    </row>
    <row r="56" spans="1:14" s="10" customFormat="1">
      <c r="A56" s="53"/>
      <c r="B56" s="445"/>
      <c r="C56" s="446" t="s">
        <v>450</v>
      </c>
      <c r="D56" s="69"/>
      <c r="E56" s="69"/>
      <c r="F56" s="69"/>
      <c r="G56" s="447"/>
      <c r="H56" s="69"/>
      <c r="I56" s="69"/>
      <c r="J56" s="69"/>
      <c r="K56" s="69"/>
    </row>
    <row r="57" spans="1:14" s="10" customFormat="1">
      <c r="A57" s="53"/>
      <c r="B57" s="445"/>
      <c r="C57" s="446" t="s">
        <v>451</v>
      </c>
      <c r="D57" s="446"/>
      <c r="E57" s="69"/>
      <c r="F57" s="69"/>
      <c r="G57" s="447"/>
      <c r="H57" s="69"/>
      <c r="I57" s="69"/>
      <c r="J57" s="69"/>
      <c r="K57" s="69"/>
    </row>
    <row r="58" spans="1:14">
      <c r="A58" s="53"/>
      <c r="B58" s="167"/>
      <c r="C58" s="448" t="s">
        <v>452</v>
      </c>
      <c r="D58" s="167"/>
      <c r="E58" s="167"/>
      <c r="F58" s="167"/>
      <c r="G58" s="449"/>
      <c r="H58" s="167"/>
      <c r="I58" s="167"/>
      <c r="J58" s="167"/>
      <c r="K58" s="167"/>
    </row>
    <row r="59" spans="1:14">
      <c r="A59" s="53"/>
      <c r="B59" s="167"/>
      <c r="C59" s="448" t="s">
        <v>453</v>
      </c>
      <c r="D59" s="167"/>
      <c r="E59" s="167"/>
      <c r="F59" s="167"/>
      <c r="G59" s="449"/>
      <c r="H59" s="167"/>
      <c r="I59" s="167"/>
      <c r="J59" s="167"/>
      <c r="K59" s="167"/>
    </row>
    <row r="60" spans="1:14">
      <c r="A60" s="53"/>
      <c r="B60" s="167"/>
      <c r="C60" s="448" t="s">
        <v>455</v>
      </c>
      <c r="D60" s="167"/>
      <c r="E60" s="167"/>
      <c r="F60" s="167"/>
      <c r="G60" s="449"/>
      <c r="H60" s="167"/>
      <c r="I60" s="167"/>
      <c r="J60" s="167"/>
      <c r="K60" s="167"/>
    </row>
  </sheetData>
  <mergeCells count="32">
    <mergeCell ref="B52:D52"/>
    <mergeCell ref="B53:D53"/>
    <mergeCell ref="B34:D34"/>
    <mergeCell ref="C35:D35"/>
    <mergeCell ref="C36:D36"/>
    <mergeCell ref="C37:D37"/>
    <mergeCell ref="B43:D43"/>
    <mergeCell ref="C50:C51"/>
    <mergeCell ref="C38:C40"/>
    <mergeCell ref="C41:C42"/>
    <mergeCell ref="C47:C49"/>
    <mergeCell ref="B16:D16"/>
    <mergeCell ref="C17:D17"/>
    <mergeCell ref="C18:D18"/>
    <mergeCell ref="C19:D19"/>
    <mergeCell ref="C20:C22"/>
    <mergeCell ref="C23:C24"/>
    <mergeCell ref="C44:D44"/>
    <mergeCell ref="C45:D45"/>
    <mergeCell ref="C46:D46"/>
    <mergeCell ref="B25:D25"/>
    <mergeCell ref="C26:D26"/>
    <mergeCell ref="C27:D27"/>
    <mergeCell ref="C28:D28"/>
    <mergeCell ref="C29:C31"/>
    <mergeCell ref="C32:C33"/>
    <mergeCell ref="C14:C15"/>
    <mergeCell ref="B7:D7"/>
    <mergeCell ref="C8:D8"/>
    <mergeCell ref="C9:D9"/>
    <mergeCell ref="C10:D10"/>
    <mergeCell ref="C11:C13"/>
  </mergeCells>
  <phoneticPr fontId="9"/>
  <printOptions horizontalCentered="1"/>
  <pageMargins left="0.39370078740157483" right="0.39370078740157483" top="0.39370078740157483" bottom="0.39370078740157483" header="0.19685039370078741" footer="0.19685039370078741"/>
  <pageSetup paperSize="9" scale="55" orientation="landscape" r:id="rId1"/>
  <headerFooter alignWithMargins="0">
    <oddFooter>&amp;LNTT DATA CORPORATION</oddFooter>
  </headerFooter>
  <colBreaks count="1" manualBreakCount="1">
    <brk id="16" max="4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85"/>
  <sheetViews>
    <sheetView showGridLines="0" view="pageBreakPreview" zoomScale="60" zoomScaleNormal="70" workbookViewId="0">
      <pane xSplit="5" ySplit="6" topLeftCell="F37" activePane="bottomRight" state="frozen"/>
      <selection activeCell="M43" sqref="M43"/>
      <selection pane="topRight" activeCell="M43" sqref="M43"/>
      <selection pane="bottomLeft" activeCell="M43" sqref="M43"/>
      <selection pane="bottomRight" activeCell="M43" sqref="M43"/>
    </sheetView>
  </sheetViews>
  <sheetFormatPr defaultColWidth="13" defaultRowHeight="14.25"/>
  <cols>
    <col min="1" max="1" width="3.875" style="1" customWidth="1"/>
    <col min="2" max="2" width="2.375" style="1" customWidth="1"/>
    <col min="3" max="3" width="31.625" style="29" bestFit="1" customWidth="1"/>
    <col min="4" max="4" width="1.625" style="1" customWidth="1"/>
    <col min="5" max="5" width="38.125" style="1" customWidth="1"/>
    <col min="6" max="14" width="14.625" style="1" customWidth="1"/>
    <col min="15" max="15" width="14.75" style="1" customWidth="1"/>
    <col min="16" max="250" width="13" style="1"/>
    <col min="251" max="251" width="3.875" style="1" customWidth="1"/>
    <col min="252" max="252" width="2.375" style="1" customWidth="1"/>
    <col min="253" max="253" width="31.625" style="1" bestFit="1" customWidth="1"/>
    <col min="254" max="254" width="1.625" style="1" customWidth="1"/>
    <col min="255" max="255" width="38.125" style="1" customWidth="1"/>
    <col min="256" max="258" width="0" style="1" hidden="1" customWidth="1"/>
    <col min="259" max="268" width="14.625" style="1" customWidth="1"/>
    <col min="269" max="506" width="13" style="1"/>
    <col min="507" max="507" width="3.875" style="1" customWidth="1"/>
    <col min="508" max="508" width="2.375" style="1" customWidth="1"/>
    <col min="509" max="509" width="31.625" style="1" bestFit="1" customWidth="1"/>
    <col min="510" max="510" width="1.625" style="1" customWidth="1"/>
    <col min="511" max="511" width="38.125" style="1" customWidth="1"/>
    <col min="512" max="514" width="0" style="1" hidden="1" customWidth="1"/>
    <col min="515" max="524" width="14.625" style="1" customWidth="1"/>
    <col min="525" max="762" width="13" style="1"/>
    <col min="763" max="763" width="3.875" style="1" customWidth="1"/>
    <col min="764" max="764" width="2.375" style="1" customWidth="1"/>
    <col min="765" max="765" width="31.625" style="1" bestFit="1" customWidth="1"/>
    <col min="766" max="766" width="1.625" style="1" customWidth="1"/>
    <col min="767" max="767" width="38.125" style="1" customWidth="1"/>
    <col min="768" max="770" width="0" style="1" hidden="1" customWidth="1"/>
    <col min="771" max="780" width="14.625" style="1" customWidth="1"/>
    <col min="781" max="1018" width="13" style="1"/>
    <col min="1019" max="1019" width="3.875" style="1" customWidth="1"/>
    <col min="1020" max="1020" width="2.375" style="1" customWidth="1"/>
    <col min="1021" max="1021" width="31.625" style="1" bestFit="1" customWidth="1"/>
    <col min="1022" max="1022" width="1.625" style="1" customWidth="1"/>
    <col min="1023" max="1023" width="38.125" style="1" customWidth="1"/>
    <col min="1024" max="1026" width="0" style="1" hidden="1" customWidth="1"/>
    <col min="1027" max="1036" width="14.625" style="1" customWidth="1"/>
    <col min="1037" max="1274" width="13" style="1"/>
    <col min="1275" max="1275" width="3.875" style="1" customWidth="1"/>
    <col min="1276" max="1276" width="2.375" style="1" customWidth="1"/>
    <col min="1277" max="1277" width="31.625" style="1" bestFit="1" customWidth="1"/>
    <col min="1278" max="1278" width="1.625" style="1" customWidth="1"/>
    <col min="1279" max="1279" width="38.125" style="1" customWidth="1"/>
    <col min="1280" max="1282" width="0" style="1" hidden="1" customWidth="1"/>
    <col min="1283" max="1292" width="14.625" style="1" customWidth="1"/>
    <col min="1293" max="1530" width="13" style="1"/>
    <col min="1531" max="1531" width="3.875" style="1" customWidth="1"/>
    <col min="1532" max="1532" width="2.375" style="1" customWidth="1"/>
    <col min="1533" max="1533" width="31.625" style="1" bestFit="1" customWidth="1"/>
    <col min="1534" max="1534" width="1.625" style="1" customWidth="1"/>
    <col min="1535" max="1535" width="38.125" style="1" customWidth="1"/>
    <col min="1536" max="1538" width="0" style="1" hidden="1" customWidth="1"/>
    <col min="1539" max="1548" width="14.625" style="1" customWidth="1"/>
    <col min="1549" max="1786" width="13" style="1"/>
    <col min="1787" max="1787" width="3.875" style="1" customWidth="1"/>
    <col min="1788" max="1788" width="2.375" style="1" customWidth="1"/>
    <col min="1789" max="1789" width="31.625" style="1" bestFit="1" customWidth="1"/>
    <col min="1790" max="1790" width="1.625" style="1" customWidth="1"/>
    <col min="1791" max="1791" width="38.125" style="1" customWidth="1"/>
    <col min="1792" max="1794" width="0" style="1" hidden="1" customWidth="1"/>
    <col min="1795" max="1804" width="14.625" style="1" customWidth="1"/>
    <col min="1805" max="2042" width="13" style="1"/>
    <col min="2043" max="2043" width="3.875" style="1" customWidth="1"/>
    <col min="2044" max="2044" width="2.375" style="1" customWidth="1"/>
    <col min="2045" max="2045" width="31.625" style="1" bestFit="1" customWidth="1"/>
    <col min="2046" max="2046" width="1.625" style="1" customWidth="1"/>
    <col min="2047" max="2047" width="38.125" style="1" customWidth="1"/>
    <col min="2048" max="2050" width="0" style="1" hidden="1" customWidth="1"/>
    <col min="2051" max="2060" width="14.625" style="1" customWidth="1"/>
    <col min="2061" max="2298" width="13" style="1"/>
    <col min="2299" max="2299" width="3.875" style="1" customWidth="1"/>
    <col min="2300" max="2300" width="2.375" style="1" customWidth="1"/>
    <col min="2301" max="2301" width="31.625" style="1" bestFit="1" customWidth="1"/>
    <col min="2302" max="2302" width="1.625" style="1" customWidth="1"/>
    <col min="2303" max="2303" width="38.125" style="1" customWidth="1"/>
    <col min="2304" max="2306" width="0" style="1" hidden="1" customWidth="1"/>
    <col min="2307" max="2316" width="14.625" style="1" customWidth="1"/>
    <col min="2317" max="2554" width="13" style="1"/>
    <col min="2555" max="2555" width="3.875" style="1" customWidth="1"/>
    <col min="2556" max="2556" width="2.375" style="1" customWidth="1"/>
    <col min="2557" max="2557" width="31.625" style="1" bestFit="1" customWidth="1"/>
    <col min="2558" max="2558" width="1.625" style="1" customWidth="1"/>
    <col min="2559" max="2559" width="38.125" style="1" customWidth="1"/>
    <col min="2560" max="2562" width="0" style="1" hidden="1" customWidth="1"/>
    <col min="2563" max="2572" width="14.625" style="1" customWidth="1"/>
    <col min="2573" max="2810" width="13" style="1"/>
    <col min="2811" max="2811" width="3.875" style="1" customWidth="1"/>
    <col min="2812" max="2812" width="2.375" style="1" customWidth="1"/>
    <col min="2813" max="2813" width="31.625" style="1" bestFit="1" customWidth="1"/>
    <col min="2814" max="2814" width="1.625" style="1" customWidth="1"/>
    <col min="2815" max="2815" width="38.125" style="1" customWidth="1"/>
    <col min="2816" max="2818" width="0" style="1" hidden="1" customWidth="1"/>
    <col min="2819" max="2828" width="14.625" style="1" customWidth="1"/>
    <col min="2829" max="3066" width="13" style="1"/>
    <col min="3067" max="3067" width="3.875" style="1" customWidth="1"/>
    <col min="3068" max="3068" width="2.375" style="1" customWidth="1"/>
    <col min="3069" max="3069" width="31.625" style="1" bestFit="1" customWidth="1"/>
    <col min="3070" max="3070" width="1.625" style="1" customWidth="1"/>
    <col min="3071" max="3071" width="38.125" style="1" customWidth="1"/>
    <col min="3072" max="3074" width="0" style="1" hidden="1" customWidth="1"/>
    <col min="3075" max="3084" width="14.625" style="1" customWidth="1"/>
    <col min="3085" max="3322" width="13" style="1"/>
    <col min="3323" max="3323" width="3.875" style="1" customWidth="1"/>
    <col min="3324" max="3324" width="2.375" style="1" customWidth="1"/>
    <col min="3325" max="3325" width="31.625" style="1" bestFit="1" customWidth="1"/>
    <col min="3326" max="3326" width="1.625" style="1" customWidth="1"/>
    <col min="3327" max="3327" width="38.125" style="1" customWidth="1"/>
    <col min="3328" max="3330" width="0" style="1" hidden="1" customWidth="1"/>
    <col min="3331" max="3340" width="14.625" style="1" customWidth="1"/>
    <col min="3341" max="3578" width="13" style="1"/>
    <col min="3579" max="3579" width="3.875" style="1" customWidth="1"/>
    <col min="3580" max="3580" width="2.375" style="1" customWidth="1"/>
    <col min="3581" max="3581" width="31.625" style="1" bestFit="1" customWidth="1"/>
    <col min="3582" max="3582" width="1.625" style="1" customWidth="1"/>
    <col min="3583" max="3583" width="38.125" style="1" customWidth="1"/>
    <col min="3584" max="3586" width="0" style="1" hidden="1" customWidth="1"/>
    <col min="3587" max="3596" width="14.625" style="1" customWidth="1"/>
    <col min="3597" max="3834" width="13" style="1"/>
    <col min="3835" max="3835" width="3.875" style="1" customWidth="1"/>
    <col min="3836" max="3836" width="2.375" style="1" customWidth="1"/>
    <col min="3837" max="3837" width="31.625" style="1" bestFit="1" customWidth="1"/>
    <col min="3838" max="3838" width="1.625" style="1" customWidth="1"/>
    <col min="3839" max="3839" width="38.125" style="1" customWidth="1"/>
    <col min="3840" max="3842" width="0" style="1" hidden="1" customWidth="1"/>
    <col min="3843" max="3852" width="14.625" style="1" customWidth="1"/>
    <col min="3853" max="4090" width="13" style="1"/>
    <col min="4091" max="4091" width="3.875" style="1" customWidth="1"/>
    <col min="4092" max="4092" width="2.375" style="1" customWidth="1"/>
    <col min="4093" max="4093" width="31.625" style="1" bestFit="1" customWidth="1"/>
    <col min="4094" max="4094" width="1.625" style="1" customWidth="1"/>
    <col min="4095" max="4095" width="38.125" style="1" customWidth="1"/>
    <col min="4096" max="4098" width="0" style="1" hidden="1" customWidth="1"/>
    <col min="4099" max="4108" width="14.625" style="1" customWidth="1"/>
    <col min="4109" max="4346" width="13" style="1"/>
    <col min="4347" max="4347" width="3.875" style="1" customWidth="1"/>
    <col min="4348" max="4348" width="2.375" style="1" customWidth="1"/>
    <col min="4349" max="4349" width="31.625" style="1" bestFit="1" customWidth="1"/>
    <col min="4350" max="4350" width="1.625" style="1" customWidth="1"/>
    <col min="4351" max="4351" width="38.125" style="1" customWidth="1"/>
    <col min="4352" max="4354" width="0" style="1" hidden="1" customWidth="1"/>
    <col min="4355" max="4364" width="14.625" style="1" customWidth="1"/>
    <col min="4365" max="4602" width="13" style="1"/>
    <col min="4603" max="4603" width="3.875" style="1" customWidth="1"/>
    <col min="4604" max="4604" width="2.375" style="1" customWidth="1"/>
    <col min="4605" max="4605" width="31.625" style="1" bestFit="1" customWidth="1"/>
    <col min="4606" max="4606" width="1.625" style="1" customWidth="1"/>
    <col min="4607" max="4607" width="38.125" style="1" customWidth="1"/>
    <col min="4608" max="4610" width="0" style="1" hidden="1" customWidth="1"/>
    <col min="4611" max="4620" width="14.625" style="1" customWidth="1"/>
    <col min="4621" max="4858" width="13" style="1"/>
    <col min="4859" max="4859" width="3.875" style="1" customWidth="1"/>
    <col min="4860" max="4860" width="2.375" style="1" customWidth="1"/>
    <col min="4861" max="4861" width="31.625" style="1" bestFit="1" customWidth="1"/>
    <col min="4862" max="4862" width="1.625" style="1" customWidth="1"/>
    <col min="4863" max="4863" width="38.125" style="1" customWidth="1"/>
    <col min="4864" max="4866" width="0" style="1" hidden="1" customWidth="1"/>
    <col min="4867" max="4876" width="14.625" style="1" customWidth="1"/>
    <col min="4877" max="5114" width="13" style="1"/>
    <col min="5115" max="5115" width="3.875" style="1" customWidth="1"/>
    <col min="5116" max="5116" width="2.375" style="1" customWidth="1"/>
    <col min="5117" max="5117" width="31.625" style="1" bestFit="1" customWidth="1"/>
    <col min="5118" max="5118" width="1.625" style="1" customWidth="1"/>
    <col min="5119" max="5119" width="38.125" style="1" customWidth="1"/>
    <col min="5120" max="5122" width="0" style="1" hidden="1" customWidth="1"/>
    <col min="5123" max="5132" width="14.625" style="1" customWidth="1"/>
    <col min="5133" max="5370" width="13" style="1"/>
    <col min="5371" max="5371" width="3.875" style="1" customWidth="1"/>
    <col min="5372" max="5372" width="2.375" style="1" customWidth="1"/>
    <col min="5373" max="5373" width="31.625" style="1" bestFit="1" customWidth="1"/>
    <col min="5374" max="5374" width="1.625" style="1" customWidth="1"/>
    <col min="5375" max="5375" width="38.125" style="1" customWidth="1"/>
    <col min="5376" max="5378" width="0" style="1" hidden="1" customWidth="1"/>
    <col min="5379" max="5388" width="14.625" style="1" customWidth="1"/>
    <col min="5389" max="5626" width="13" style="1"/>
    <col min="5627" max="5627" width="3.875" style="1" customWidth="1"/>
    <col min="5628" max="5628" width="2.375" style="1" customWidth="1"/>
    <col min="5629" max="5629" width="31.625" style="1" bestFit="1" customWidth="1"/>
    <col min="5630" max="5630" width="1.625" style="1" customWidth="1"/>
    <col min="5631" max="5631" width="38.125" style="1" customWidth="1"/>
    <col min="5632" max="5634" width="0" style="1" hidden="1" customWidth="1"/>
    <col min="5635" max="5644" width="14.625" style="1" customWidth="1"/>
    <col min="5645" max="5882" width="13" style="1"/>
    <col min="5883" max="5883" width="3.875" style="1" customWidth="1"/>
    <col min="5884" max="5884" width="2.375" style="1" customWidth="1"/>
    <col min="5885" max="5885" width="31.625" style="1" bestFit="1" customWidth="1"/>
    <col min="5886" max="5886" width="1.625" style="1" customWidth="1"/>
    <col min="5887" max="5887" width="38.125" style="1" customWidth="1"/>
    <col min="5888" max="5890" width="0" style="1" hidden="1" customWidth="1"/>
    <col min="5891" max="5900" width="14.625" style="1" customWidth="1"/>
    <col min="5901" max="6138" width="13" style="1"/>
    <col min="6139" max="6139" width="3.875" style="1" customWidth="1"/>
    <col min="6140" max="6140" width="2.375" style="1" customWidth="1"/>
    <col min="6141" max="6141" width="31.625" style="1" bestFit="1" customWidth="1"/>
    <col min="6142" max="6142" width="1.625" style="1" customWidth="1"/>
    <col min="6143" max="6143" width="38.125" style="1" customWidth="1"/>
    <col min="6144" max="6146" width="0" style="1" hidden="1" customWidth="1"/>
    <col min="6147" max="6156" width="14.625" style="1" customWidth="1"/>
    <col min="6157" max="6394" width="13" style="1"/>
    <col min="6395" max="6395" width="3.875" style="1" customWidth="1"/>
    <col min="6396" max="6396" width="2.375" style="1" customWidth="1"/>
    <col min="6397" max="6397" width="31.625" style="1" bestFit="1" customWidth="1"/>
    <col min="6398" max="6398" width="1.625" style="1" customWidth="1"/>
    <col min="6399" max="6399" width="38.125" style="1" customWidth="1"/>
    <col min="6400" max="6402" width="0" style="1" hidden="1" customWidth="1"/>
    <col min="6403" max="6412" width="14.625" style="1" customWidth="1"/>
    <col min="6413" max="6650" width="13" style="1"/>
    <col min="6651" max="6651" width="3.875" style="1" customWidth="1"/>
    <col min="6652" max="6652" width="2.375" style="1" customWidth="1"/>
    <col min="6653" max="6653" width="31.625" style="1" bestFit="1" customWidth="1"/>
    <col min="6654" max="6654" width="1.625" style="1" customWidth="1"/>
    <col min="6655" max="6655" width="38.125" style="1" customWidth="1"/>
    <col min="6656" max="6658" width="0" style="1" hidden="1" customWidth="1"/>
    <col min="6659" max="6668" width="14.625" style="1" customWidth="1"/>
    <col min="6669" max="6906" width="13" style="1"/>
    <col min="6907" max="6907" width="3.875" style="1" customWidth="1"/>
    <col min="6908" max="6908" width="2.375" style="1" customWidth="1"/>
    <col min="6909" max="6909" width="31.625" style="1" bestFit="1" customWidth="1"/>
    <col min="6910" max="6910" width="1.625" style="1" customWidth="1"/>
    <col min="6911" max="6911" width="38.125" style="1" customWidth="1"/>
    <col min="6912" max="6914" width="0" style="1" hidden="1" customWidth="1"/>
    <col min="6915" max="6924" width="14.625" style="1" customWidth="1"/>
    <col min="6925" max="7162" width="13" style="1"/>
    <col min="7163" max="7163" width="3.875" style="1" customWidth="1"/>
    <col min="7164" max="7164" width="2.375" style="1" customWidth="1"/>
    <col min="7165" max="7165" width="31.625" style="1" bestFit="1" customWidth="1"/>
    <col min="7166" max="7166" width="1.625" style="1" customWidth="1"/>
    <col min="7167" max="7167" width="38.125" style="1" customWidth="1"/>
    <col min="7168" max="7170" width="0" style="1" hidden="1" customWidth="1"/>
    <col min="7171" max="7180" width="14.625" style="1" customWidth="1"/>
    <col min="7181" max="7418" width="13" style="1"/>
    <col min="7419" max="7419" width="3.875" style="1" customWidth="1"/>
    <col min="7420" max="7420" width="2.375" style="1" customWidth="1"/>
    <col min="7421" max="7421" width="31.625" style="1" bestFit="1" customWidth="1"/>
    <col min="7422" max="7422" width="1.625" style="1" customWidth="1"/>
    <col min="7423" max="7423" width="38.125" style="1" customWidth="1"/>
    <col min="7424" max="7426" width="0" style="1" hidden="1" customWidth="1"/>
    <col min="7427" max="7436" width="14.625" style="1" customWidth="1"/>
    <col min="7437" max="7674" width="13" style="1"/>
    <col min="7675" max="7675" width="3.875" style="1" customWidth="1"/>
    <col min="7676" max="7676" width="2.375" style="1" customWidth="1"/>
    <col min="7677" max="7677" width="31.625" style="1" bestFit="1" customWidth="1"/>
    <col min="7678" max="7678" width="1.625" style="1" customWidth="1"/>
    <col min="7679" max="7679" width="38.125" style="1" customWidth="1"/>
    <col min="7680" max="7682" width="0" style="1" hidden="1" customWidth="1"/>
    <col min="7683" max="7692" width="14.625" style="1" customWidth="1"/>
    <col min="7693" max="7930" width="13" style="1"/>
    <col min="7931" max="7931" width="3.875" style="1" customWidth="1"/>
    <col min="7932" max="7932" width="2.375" style="1" customWidth="1"/>
    <col min="7933" max="7933" width="31.625" style="1" bestFit="1" customWidth="1"/>
    <col min="7934" max="7934" width="1.625" style="1" customWidth="1"/>
    <col min="7935" max="7935" width="38.125" style="1" customWidth="1"/>
    <col min="7936" max="7938" width="0" style="1" hidden="1" customWidth="1"/>
    <col min="7939" max="7948" width="14.625" style="1" customWidth="1"/>
    <col min="7949" max="8186" width="13" style="1"/>
    <col min="8187" max="8187" width="3.875" style="1" customWidth="1"/>
    <col min="8188" max="8188" width="2.375" style="1" customWidth="1"/>
    <col min="8189" max="8189" width="31.625" style="1" bestFit="1" customWidth="1"/>
    <col min="8190" max="8190" width="1.625" style="1" customWidth="1"/>
    <col min="8191" max="8191" width="38.125" style="1" customWidth="1"/>
    <col min="8192" max="8194" width="0" style="1" hidden="1" customWidth="1"/>
    <col min="8195" max="8204" width="14.625" style="1" customWidth="1"/>
    <col min="8205" max="8442" width="13" style="1"/>
    <col min="8443" max="8443" width="3.875" style="1" customWidth="1"/>
    <col min="8444" max="8444" width="2.375" style="1" customWidth="1"/>
    <col min="8445" max="8445" width="31.625" style="1" bestFit="1" customWidth="1"/>
    <col min="8446" max="8446" width="1.625" style="1" customWidth="1"/>
    <col min="8447" max="8447" width="38.125" style="1" customWidth="1"/>
    <col min="8448" max="8450" width="0" style="1" hidden="1" customWidth="1"/>
    <col min="8451" max="8460" width="14.625" style="1" customWidth="1"/>
    <col min="8461" max="8698" width="13" style="1"/>
    <col min="8699" max="8699" width="3.875" style="1" customWidth="1"/>
    <col min="8700" max="8700" width="2.375" style="1" customWidth="1"/>
    <col min="8701" max="8701" width="31.625" style="1" bestFit="1" customWidth="1"/>
    <col min="8702" max="8702" width="1.625" style="1" customWidth="1"/>
    <col min="8703" max="8703" width="38.125" style="1" customWidth="1"/>
    <col min="8704" max="8706" width="0" style="1" hidden="1" customWidth="1"/>
    <col min="8707" max="8716" width="14.625" style="1" customWidth="1"/>
    <col min="8717" max="8954" width="13" style="1"/>
    <col min="8955" max="8955" width="3.875" style="1" customWidth="1"/>
    <col min="8956" max="8956" width="2.375" style="1" customWidth="1"/>
    <col min="8957" max="8957" width="31.625" style="1" bestFit="1" customWidth="1"/>
    <col min="8958" max="8958" width="1.625" style="1" customWidth="1"/>
    <col min="8959" max="8959" width="38.125" style="1" customWidth="1"/>
    <col min="8960" max="8962" width="0" style="1" hidden="1" customWidth="1"/>
    <col min="8963" max="8972" width="14.625" style="1" customWidth="1"/>
    <col min="8973" max="9210" width="13" style="1"/>
    <col min="9211" max="9211" width="3.875" style="1" customWidth="1"/>
    <col min="9212" max="9212" width="2.375" style="1" customWidth="1"/>
    <col min="9213" max="9213" width="31.625" style="1" bestFit="1" customWidth="1"/>
    <col min="9214" max="9214" width="1.625" style="1" customWidth="1"/>
    <col min="9215" max="9215" width="38.125" style="1" customWidth="1"/>
    <col min="9216" max="9218" width="0" style="1" hidden="1" customWidth="1"/>
    <col min="9219" max="9228" width="14.625" style="1" customWidth="1"/>
    <col min="9229" max="9466" width="13" style="1"/>
    <col min="9467" max="9467" width="3.875" style="1" customWidth="1"/>
    <col min="9468" max="9468" width="2.375" style="1" customWidth="1"/>
    <col min="9469" max="9469" width="31.625" style="1" bestFit="1" customWidth="1"/>
    <col min="9470" max="9470" width="1.625" style="1" customWidth="1"/>
    <col min="9471" max="9471" width="38.125" style="1" customWidth="1"/>
    <col min="9472" max="9474" width="0" style="1" hidden="1" customWidth="1"/>
    <col min="9475" max="9484" width="14.625" style="1" customWidth="1"/>
    <col min="9485" max="9722" width="13" style="1"/>
    <col min="9723" max="9723" width="3.875" style="1" customWidth="1"/>
    <col min="9724" max="9724" width="2.375" style="1" customWidth="1"/>
    <col min="9725" max="9725" width="31.625" style="1" bestFit="1" customWidth="1"/>
    <col min="9726" max="9726" width="1.625" style="1" customWidth="1"/>
    <col min="9727" max="9727" width="38.125" style="1" customWidth="1"/>
    <col min="9728" max="9730" width="0" style="1" hidden="1" customWidth="1"/>
    <col min="9731" max="9740" width="14.625" style="1" customWidth="1"/>
    <col min="9741" max="9978" width="13" style="1"/>
    <col min="9979" max="9979" width="3.875" style="1" customWidth="1"/>
    <col min="9980" max="9980" width="2.375" style="1" customWidth="1"/>
    <col min="9981" max="9981" width="31.625" style="1" bestFit="1" customWidth="1"/>
    <col min="9982" max="9982" width="1.625" style="1" customWidth="1"/>
    <col min="9983" max="9983" width="38.125" style="1" customWidth="1"/>
    <col min="9984" max="9986" width="0" style="1" hidden="1" customWidth="1"/>
    <col min="9987" max="9996" width="14.625" style="1" customWidth="1"/>
    <col min="9997" max="10234" width="13" style="1"/>
    <col min="10235" max="10235" width="3.875" style="1" customWidth="1"/>
    <col min="10236" max="10236" width="2.375" style="1" customWidth="1"/>
    <col min="10237" max="10237" width="31.625" style="1" bestFit="1" customWidth="1"/>
    <col min="10238" max="10238" width="1.625" style="1" customWidth="1"/>
    <col min="10239" max="10239" width="38.125" style="1" customWidth="1"/>
    <col min="10240" max="10242" width="0" style="1" hidden="1" customWidth="1"/>
    <col min="10243" max="10252" width="14.625" style="1" customWidth="1"/>
    <col min="10253" max="10490" width="13" style="1"/>
    <col min="10491" max="10491" width="3.875" style="1" customWidth="1"/>
    <col min="10492" max="10492" width="2.375" style="1" customWidth="1"/>
    <col min="10493" max="10493" width="31.625" style="1" bestFit="1" customWidth="1"/>
    <col min="10494" max="10494" width="1.625" style="1" customWidth="1"/>
    <col min="10495" max="10495" width="38.125" style="1" customWidth="1"/>
    <col min="10496" max="10498" width="0" style="1" hidden="1" customWidth="1"/>
    <col min="10499" max="10508" width="14.625" style="1" customWidth="1"/>
    <col min="10509" max="10746" width="13" style="1"/>
    <col min="10747" max="10747" width="3.875" style="1" customWidth="1"/>
    <col min="10748" max="10748" width="2.375" style="1" customWidth="1"/>
    <col min="10749" max="10749" width="31.625" style="1" bestFit="1" customWidth="1"/>
    <col min="10750" max="10750" width="1.625" style="1" customWidth="1"/>
    <col min="10751" max="10751" width="38.125" style="1" customWidth="1"/>
    <col min="10752" max="10754" width="0" style="1" hidden="1" customWidth="1"/>
    <col min="10755" max="10764" width="14.625" style="1" customWidth="1"/>
    <col min="10765" max="11002" width="13" style="1"/>
    <col min="11003" max="11003" width="3.875" style="1" customWidth="1"/>
    <col min="11004" max="11004" width="2.375" style="1" customWidth="1"/>
    <col min="11005" max="11005" width="31.625" style="1" bestFit="1" customWidth="1"/>
    <col min="11006" max="11006" width="1.625" style="1" customWidth="1"/>
    <col min="11007" max="11007" width="38.125" style="1" customWidth="1"/>
    <col min="11008" max="11010" width="0" style="1" hidden="1" customWidth="1"/>
    <col min="11011" max="11020" width="14.625" style="1" customWidth="1"/>
    <col min="11021" max="11258" width="13" style="1"/>
    <col min="11259" max="11259" width="3.875" style="1" customWidth="1"/>
    <col min="11260" max="11260" width="2.375" style="1" customWidth="1"/>
    <col min="11261" max="11261" width="31.625" style="1" bestFit="1" customWidth="1"/>
    <col min="11262" max="11262" width="1.625" style="1" customWidth="1"/>
    <col min="11263" max="11263" width="38.125" style="1" customWidth="1"/>
    <col min="11264" max="11266" width="0" style="1" hidden="1" customWidth="1"/>
    <col min="11267" max="11276" width="14.625" style="1" customWidth="1"/>
    <col min="11277" max="11514" width="13" style="1"/>
    <col min="11515" max="11515" width="3.875" style="1" customWidth="1"/>
    <col min="11516" max="11516" width="2.375" style="1" customWidth="1"/>
    <col min="11517" max="11517" width="31.625" style="1" bestFit="1" customWidth="1"/>
    <col min="11518" max="11518" width="1.625" style="1" customWidth="1"/>
    <col min="11519" max="11519" width="38.125" style="1" customWidth="1"/>
    <col min="11520" max="11522" width="0" style="1" hidden="1" customWidth="1"/>
    <col min="11523" max="11532" width="14.625" style="1" customWidth="1"/>
    <col min="11533" max="11770" width="13" style="1"/>
    <col min="11771" max="11771" width="3.875" style="1" customWidth="1"/>
    <col min="11772" max="11772" width="2.375" style="1" customWidth="1"/>
    <col min="11773" max="11773" width="31.625" style="1" bestFit="1" customWidth="1"/>
    <col min="11774" max="11774" width="1.625" style="1" customWidth="1"/>
    <col min="11775" max="11775" width="38.125" style="1" customWidth="1"/>
    <col min="11776" max="11778" width="0" style="1" hidden="1" customWidth="1"/>
    <col min="11779" max="11788" width="14.625" style="1" customWidth="1"/>
    <col min="11789" max="12026" width="13" style="1"/>
    <col min="12027" max="12027" width="3.875" style="1" customWidth="1"/>
    <col min="12028" max="12028" width="2.375" style="1" customWidth="1"/>
    <col min="12029" max="12029" width="31.625" style="1" bestFit="1" customWidth="1"/>
    <col min="12030" max="12030" width="1.625" style="1" customWidth="1"/>
    <col min="12031" max="12031" width="38.125" style="1" customWidth="1"/>
    <col min="12032" max="12034" width="0" style="1" hidden="1" customWidth="1"/>
    <col min="12035" max="12044" width="14.625" style="1" customWidth="1"/>
    <col min="12045" max="12282" width="13" style="1"/>
    <col min="12283" max="12283" width="3.875" style="1" customWidth="1"/>
    <col min="12284" max="12284" width="2.375" style="1" customWidth="1"/>
    <col min="12285" max="12285" width="31.625" style="1" bestFit="1" customWidth="1"/>
    <col min="12286" max="12286" width="1.625" style="1" customWidth="1"/>
    <col min="12287" max="12287" width="38.125" style="1" customWidth="1"/>
    <col min="12288" max="12290" width="0" style="1" hidden="1" customWidth="1"/>
    <col min="12291" max="12300" width="14.625" style="1" customWidth="1"/>
    <col min="12301" max="12538" width="13" style="1"/>
    <col min="12539" max="12539" width="3.875" style="1" customWidth="1"/>
    <col min="12540" max="12540" width="2.375" style="1" customWidth="1"/>
    <col min="12541" max="12541" width="31.625" style="1" bestFit="1" customWidth="1"/>
    <col min="12542" max="12542" width="1.625" style="1" customWidth="1"/>
    <col min="12543" max="12543" width="38.125" style="1" customWidth="1"/>
    <col min="12544" max="12546" width="0" style="1" hidden="1" customWidth="1"/>
    <col min="12547" max="12556" width="14.625" style="1" customWidth="1"/>
    <col min="12557" max="12794" width="13" style="1"/>
    <col min="12795" max="12795" width="3.875" style="1" customWidth="1"/>
    <col min="12796" max="12796" width="2.375" style="1" customWidth="1"/>
    <col min="12797" max="12797" width="31.625" style="1" bestFit="1" customWidth="1"/>
    <col min="12798" max="12798" width="1.625" style="1" customWidth="1"/>
    <col min="12799" max="12799" width="38.125" style="1" customWidth="1"/>
    <col min="12800" max="12802" width="0" style="1" hidden="1" customWidth="1"/>
    <col min="12803" max="12812" width="14.625" style="1" customWidth="1"/>
    <col min="12813" max="13050" width="13" style="1"/>
    <col min="13051" max="13051" width="3.875" style="1" customWidth="1"/>
    <col min="13052" max="13052" width="2.375" style="1" customWidth="1"/>
    <col min="13053" max="13053" width="31.625" style="1" bestFit="1" customWidth="1"/>
    <col min="13054" max="13054" width="1.625" style="1" customWidth="1"/>
    <col min="13055" max="13055" width="38.125" style="1" customWidth="1"/>
    <col min="13056" max="13058" width="0" style="1" hidden="1" customWidth="1"/>
    <col min="13059" max="13068" width="14.625" style="1" customWidth="1"/>
    <col min="13069" max="13306" width="13" style="1"/>
    <col min="13307" max="13307" width="3.875" style="1" customWidth="1"/>
    <col min="13308" max="13308" width="2.375" style="1" customWidth="1"/>
    <col min="13309" max="13309" width="31.625" style="1" bestFit="1" customWidth="1"/>
    <col min="13310" max="13310" width="1.625" style="1" customWidth="1"/>
    <col min="13311" max="13311" width="38.125" style="1" customWidth="1"/>
    <col min="13312" max="13314" width="0" style="1" hidden="1" customWidth="1"/>
    <col min="13315" max="13324" width="14.625" style="1" customWidth="1"/>
    <col min="13325" max="13562" width="13" style="1"/>
    <col min="13563" max="13563" width="3.875" style="1" customWidth="1"/>
    <col min="13564" max="13564" width="2.375" style="1" customWidth="1"/>
    <col min="13565" max="13565" width="31.625" style="1" bestFit="1" customWidth="1"/>
    <col min="13566" max="13566" width="1.625" style="1" customWidth="1"/>
    <col min="13567" max="13567" width="38.125" style="1" customWidth="1"/>
    <col min="13568" max="13570" width="0" style="1" hidden="1" customWidth="1"/>
    <col min="13571" max="13580" width="14.625" style="1" customWidth="1"/>
    <col min="13581" max="13818" width="13" style="1"/>
    <col min="13819" max="13819" width="3.875" style="1" customWidth="1"/>
    <col min="13820" max="13820" width="2.375" style="1" customWidth="1"/>
    <col min="13821" max="13821" width="31.625" style="1" bestFit="1" customWidth="1"/>
    <col min="13822" max="13822" width="1.625" style="1" customWidth="1"/>
    <col min="13823" max="13823" width="38.125" style="1" customWidth="1"/>
    <col min="13824" max="13826" width="0" style="1" hidden="1" customWidth="1"/>
    <col min="13827" max="13836" width="14.625" style="1" customWidth="1"/>
    <col min="13837" max="14074" width="13" style="1"/>
    <col min="14075" max="14075" width="3.875" style="1" customWidth="1"/>
    <col min="14076" max="14076" width="2.375" style="1" customWidth="1"/>
    <col min="14077" max="14077" width="31.625" style="1" bestFit="1" customWidth="1"/>
    <col min="14078" max="14078" width="1.625" style="1" customWidth="1"/>
    <col min="14079" max="14079" width="38.125" style="1" customWidth="1"/>
    <col min="14080" max="14082" width="0" style="1" hidden="1" customWidth="1"/>
    <col min="14083" max="14092" width="14.625" style="1" customWidth="1"/>
    <col min="14093" max="14330" width="13" style="1"/>
    <col min="14331" max="14331" width="3.875" style="1" customWidth="1"/>
    <col min="14332" max="14332" width="2.375" style="1" customWidth="1"/>
    <col min="14333" max="14333" width="31.625" style="1" bestFit="1" customWidth="1"/>
    <col min="14334" max="14334" width="1.625" style="1" customWidth="1"/>
    <col min="14335" max="14335" width="38.125" style="1" customWidth="1"/>
    <col min="14336" max="14338" width="0" style="1" hidden="1" customWidth="1"/>
    <col min="14339" max="14348" width="14.625" style="1" customWidth="1"/>
    <col min="14349" max="14586" width="13" style="1"/>
    <col min="14587" max="14587" width="3.875" style="1" customWidth="1"/>
    <col min="14588" max="14588" width="2.375" style="1" customWidth="1"/>
    <col min="14589" max="14589" width="31.625" style="1" bestFit="1" customWidth="1"/>
    <col min="14590" max="14590" width="1.625" style="1" customWidth="1"/>
    <col min="14591" max="14591" width="38.125" style="1" customWidth="1"/>
    <col min="14592" max="14594" width="0" style="1" hidden="1" customWidth="1"/>
    <col min="14595" max="14604" width="14.625" style="1" customWidth="1"/>
    <col min="14605" max="14842" width="13" style="1"/>
    <col min="14843" max="14843" width="3.875" style="1" customWidth="1"/>
    <col min="14844" max="14844" width="2.375" style="1" customWidth="1"/>
    <col min="14845" max="14845" width="31.625" style="1" bestFit="1" customWidth="1"/>
    <col min="14846" max="14846" width="1.625" style="1" customWidth="1"/>
    <col min="14847" max="14847" width="38.125" style="1" customWidth="1"/>
    <col min="14848" max="14850" width="0" style="1" hidden="1" customWidth="1"/>
    <col min="14851" max="14860" width="14.625" style="1" customWidth="1"/>
    <col min="14861" max="15098" width="13" style="1"/>
    <col min="15099" max="15099" width="3.875" style="1" customWidth="1"/>
    <col min="15100" max="15100" width="2.375" style="1" customWidth="1"/>
    <col min="15101" max="15101" width="31.625" style="1" bestFit="1" customWidth="1"/>
    <col min="15102" max="15102" width="1.625" style="1" customWidth="1"/>
    <col min="15103" max="15103" width="38.125" style="1" customWidth="1"/>
    <col min="15104" max="15106" width="0" style="1" hidden="1" customWidth="1"/>
    <col min="15107" max="15116" width="14.625" style="1" customWidth="1"/>
    <col min="15117" max="15354" width="13" style="1"/>
    <col min="15355" max="15355" width="3.875" style="1" customWidth="1"/>
    <col min="15356" max="15356" width="2.375" style="1" customWidth="1"/>
    <col min="15357" max="15357" width="31.625" style="1" bestFit="1" customWidth="1"/>
    <col min="15358" max="15358" width="1.625" style="1" customWidth="1"/>
    <col min="15359" max="15359" width="38.125" style="1" customWidth="1"/>
    <col min="15360" max="15362" width="0" style="1" hidden="1" customWidth="1"/>
    <col min="15363" max="15372" width="14.625" style="1" customWidth="1"/>
    <col min="15373" max="15610" width="13" style="1"/>
    <col min="15611" max="15611" width="3.875" style="1" customWidth="1"/>
    <col min="15612" max="15612" width="2.375" style="1" customWidth="1"/>
    <col min="15613" max="15613" width="31.625" style="1" bestFit="1" customWidth="1"/>
    <col min="15614" max="15614" width="1.625" style="1" customWidth="1"/>
    <col min="15615" max="15615" width="38.125" style="1" customWidth="1"/>
    <col min="15616" max="15618" width="0" style="1" hidden="1" customWidth="1"/>
    <col min="15619" max="15628" width="14.625" style="1" customWidth="1"/>
    <col min="15629" max="15866" width="13" style="1"/>
    <col min="15867" max="15867" width="3.875" style="1" customWidth="1"/>
    <col min="15868" max="15868" width="2.375" style="1" customWidth="1"/>
    <col min="15869" max="15869" width="31.625" style="1" bestFit="1" customWidth="1"/>
    <col min="15870" max="15870" width="1.625" style="1" customWidth="1"/>
    <col min="15871" max="15871" width="38.125" style="1" customWidth="1"/>
    <col min="15872" max="15874" width="0" style="1" hidden="1" customWidth="1"/>
    <col min="15875" max="15884" width="14.625" style="1" customWidth="1"/>
    <col min="15885" max="16122" width="13" style="1"/>
    <col min="16123" max="16123" width="3.875" style="1" customWidth="1"/>
    <col min="16124" max="16124" width="2.375" style="1" customWidth="1"/>
    <col min="16125" max="16125" width="31.625" style="1" bestFit="1" customWidth="1"/>
    <col min="16126" max="16126" width="1.625" style="1" customWidth="1"/>
    <col min="16127" max="16127" width="38.125" style="1" customWidth="1"/>
    <col min="16128" max="16130" width="0" style="1" hidden="1" customWidth="1"/>
    <col min="16131" max="16140" width="14.625" style="1" customWidth="1"/>
    <col min="16141" max="16384" width="13" style="1"/>
  </cols>
  <sheetData>
    <row r="1" spans="1:15" s="16" customFormat="1" ht="19.5" customHeight="1">
      <c r="A1" s="19" t="s">
        <v>79</v>
      </c>
      <c r="B1" s="18"/>
      <c r="C1" s="34"/>
      <c r="D1" s="18"/>
      <c r="E1" s="18"/>
      <c r="F1" s="18"/>
      <c r="G1" s="18"/>
      <c r="H1" s="33"/>
      <c r="I1" s="17"/>
      <c r="J1" s="17"/>
      <c r="K1" s="17"/>
      <c r="L1" s="17"/>
      <c r="M1" s="17"/>
      <c r="N1" s="17"/>
      <c r="O1" s="17" t="s">
        <v>268</v>
      </c>
    </row>
    <row r="2" spans="1:15" s="20" customFormat="1" ht="15" customHeight="1">
      <c r="A2" s="12"/>
      <c r="C2" s="31"/>
      <c r="F2" s="30"/>
      <c r="G2" s="30"/>
      <c r="H2" s="30"/>
      <c r="I2" s="30"/>
      <c r="J2" s="30"/>
      <c r="K2" s="30"/>
      <c r="L2" s="30"/>
      <c r="M2" s="30"/>
      <c r="N2" s="30"/>
    </row>
    <row r="3" spans="1:15" ht="18" customHeight="1">
      <c r="A3" s="12" t="s">
        <v>267</v>
      </c>
      <c r="B3" s="12"/>
      <c r="C3" s="32"/>
      <c r="D3" s="13"/>
      <c r="E3" s="13"/>
      <c r="F3" s="13"/>
      <c r="G3" s="13"/>
      <c r="H3" s="13"/>
      <c r="I3" s="13"/>
      <c r="J3" s="13"/>
      <c r="K3" s="13"/>
      <c r="L3" s="13"/>
      <c r="M3" s="13"/>
      <c r="N3" s="13"/>
    </row>
    <row r="4" spans="1:15" s="20" customFormat="1" ht="9" customHeight="1">
      <c r="A4" s="12"/>
      <c r="C4" s="31"/>
      <c r="F4" s="30"/>
      <c r="G4" s="30"/>
      <c r="H4" s="30"/>
      <c r="I4" s="30"/>
      <c r="J4" s="30"/>
      <c r="K4" s="30"/>
      <c r="L4" s="30"/>
      <c r="M4" s="30"/>
      <c r="N4" s="30"/>
    </row>
    <row r="5" spans="1:15" ht="18" customHeight="1" thickBot="1">
      <c r="B5" s="1" t="s">
        <v>266</v>
      </c>
      <c r="I5" s="9"/>
      <c r="J5" s="9"/>
      <c r="K5" s="9"/>
      <c r="L5" s="9"/>
    </row>
    <row r="6" spans="1:15" s="53" customFormat="1" ht="18" customHeight="1" thickBot="1">
      <c r="B6" s="572" t="s">
        <v>265</v>
      </c>
      <c r="C6" s="573"/>
      <c r="D6" s="169" t="s">
        <v>132</v>
      </c>
      <c r="E6" s="170" t="s">
        <v>264</v>
      </c>
      <c r="F6" s="76" t="s">
        <v>30</v>
      </c>
      <c r="G6" s="79" t="s">
        <v>29</v>
      </c>
      <c r="H6" s="78" t="s">
        <v>75</v>
      </c>
      <c r="I6" s="76" t="s">
        <v>27</v>
      </c>
      <c r="J6" s="76" t="s">
        <v>26</v>
      </c>
      <c r="K6" s="79" t="s">
        <v>263</v>
      </c>
      <c r="L6" s="80" t="s">
        <v>262</v>
      </c>
      <c r="M6" s="78" t="s">
        <v>261</v>
      </c>
      <c r="N6" s="78" t="s">
        <v>428</v>
      </c>
      <c r="O6" s="59" t="s">
        <v>434</v>
      </c>
    </row>
    <row r="7" spans="1:15" s="53" customFormat="1" ht="18" customHeight="1">
      <c r="B7" s="171" t="s">
        <v>260</v>
      </c>
      <c r="C7" s="172"/>
      <c r="D7" s="173" t="s">
        <v>1</v>
      </c>
      <c r="E7" s="174" t="s">
        <v>259</v>
      </c>
      <c r="F7" s="175"/>
      <c r="G7" s="176"/>
      <c r="H7" s="175"/>
      <c r="I7" s="175"/>
      <c r="J7" s="175"/>
      <c r="K7" s="176"/>
      <c r="L7" s="177"/>
      <c r="M7" s="175"/>
      <c r="N7" s="175"/>
      <c r="O7" s="178"/>
    </row>
    <row r="8" spans="1:15" s="53" customFormat="1" ht="18" customHeight="1">
      <c r="B8" s="81" t="s">
        <v>258</v>
      </c>
      <c r="C8" s="179"/>
      <c r="D8" s="180" t="s">
        <v>1</v>
      </c>
      <c r="E8" s="181" t="s">
        <v>257</v>
      </c>
      <c r="F8" s="182">
        <v>448458</v>
      </c>
      <c r="G8" s="183">
        <v>455632</v>
      </c>
      <c r="H8" s="184">
        <v>540368</v>
      </c>
      <c r="I8" s="184">
        <v>540408</v>
      </c>
      <c r="J8" s="184">
        <v>601261</v>
      </c>
      <c r="K8" s="185">
        <v>669206</v>
      </c>
      <c r="L8" s="186">
        <v>772275</v>
      </c>
      <c r="M8" s="187">
        <v>842701</v>
      </c>
      <c r="N8" s="187">
        <v>897910</v>
      </c>
      <c r="O8" s="188">
        <v>885425</v>
      </c>
    </row>
    <row r="9" spans="1:15" s="53" customFormat="1" ht="18" customHeight="1">
      <c r="B9" s="81"/>
      <c r="C9" s="189" t="s">
        <v>256</v>
      </c>
      <c r="D9" s="190" t="s">
        <v>1</v>
      </c>
      <c r="E9" s="93" t="s">
        <v>255</v>
      </c>
      <c r="F9" s="191">
        <v>125421</v>
      </c>
      <c r="G9" s="192">
        <v>118708</v>
      </c>
      <c r="H9" s="193">
        <v>168558</v>
      </c>
      <c r="I9" s="193">
        <v>140827</v>
      </c>
      <c r="J9" s="193">
        <v>152504</v>
      </c>
      <c r="K9" s="94">
        <v>180430</v>
      </c>
      <c r="L9" s="96">
        <v>160108</v>
      </c>
      <c r="M9" s="95">
        <v>148495</v>
      </c>
      <c r="N9" s="95">
        <v>212459</v>
      </c>
      <c r="O9" s="97">
        <v>186616</v>
      </c>
    </row>
    <row r="10" spans="1:15" s="53" customFormat="1" ht="18" customHeight="1">
      <c r="B10" s="81"/>
      <c r="C10" s="194" t="s">
        <v>254</v>
      </c>
      <c r="D10" s="195" t="s">
        <v>1</v>
      </c>
      <c r="E10" s="100" t="s">
        <v>253</v>
      </c>
      <c r="F10" s="196">
        <v>219984</v>
      </c>
      <c r="G10" s="197">
        <v>223084</v>
      </c>
      <c r="H10" s="198">
        <v>240870</v>
      </c>
      <c r="I10" s="198">
        <v>273737</v>
      </c>
      <c r="J10" s="198">
        <v>313600</v>
      </c>
      <c r="K10" s="199">
        <v>344221</v>
      </c>
      <c r="L10" s="200">
        <v>366678</v>
      </c>
      <c r="M10" s="201">
        <v>403146</v>
      </c>
      <c r="N10" s="201">
        <v>458085</v>
      </c>
      <c r="O10" s="64">
        <v>504632</v>
      </c>
    </row>
    <row r="11" spans="1:15" s="53" customFormat="1" ht="18" customHeight="1">
      <c r="B11" s="81"/>
      <c r="C11" s="194" t="s">
        <v>252</v>
      </c>
      <c r="D11" s="195" t="s">
        <v>244</v>
      </c>
      <c r="E11" s="100" t="s">
        <v>251</v>
      </c>
      <c r="F11" s="102" t="s">
        <v>114</v>
      </c>
      <c r="G11" s="199" t="s">
        <v>114</v>
      </c>
      <c r="H11" s="201" t="s">
        <v>114</v>
      </c>
      <c r="I11" s="201" t="s">
        <v>114</v>
      </c>
      <c r="J11" s="202">
        <v>17617</v>
      </c>
      <c r="K11" s="199">
        <v>19166</v>
      </c>
      <c r="L11" s="200">
        <v>16983</v>
      </c>
      <c r="M11" s="201">
        <v>14477</v>
      </c>
      <c r="N11" s="201">
        <v>28085</v>
      </c>
      <c r="O11" s="64">
        <v>26524</v>
      </c>
    </row>
    <row r="12" spans="1:15" s="53" customFormat="1" ht="18" customHeight="1">
      <c r="B12" s="81"/>
      <c r="C12" s="194" t="s">
        <v>250</v>
      </c>
      <c r="D12" s="195" t="s">
        <v>1</v>
      </c>
      <c r="E12" s="100" t="s">
        <v>249</v>
      </c>
      <c r="F12" s="102" t="s">
        <v>114</v>
      </c>
      <c r="G12" s="101">
        <v>30961</v>
      </c>
      <c r="H12" s="202">
        <v>32000</v>
      </c>
      <c r="I12" s="202">
        <v>22160</v>
      </c>
      <c r="J12" s="202">
        <v>2000</v>
      </c>
      <c r="K12" s="199">
        <v>2000</v>
      </c>
      <c r="L12" s="200">
        <v>6533</v>
      </c>
      <c r="M12" s="201">
        <v>26000</v>
      </c>
      <c r="N12" s="201">
        <v>4302</v>
      </c>
      <c r="O12" s="64">
        <v>2297</v>
      </c>
    </row>
    <row r="13" spans="1:15" s="53" customFormat="1" ht="18" customHeight="1">
      <c r="B13" s="81"/>
      <c r="C13" s="194" t="s">
        <v>248</v>
      </c>
      <c r="D13" s="195" t="s">
        <v>1</v>
      </c>
      <c r="E13" s="100" t="s">
        <v>247</v>
      </c>
      <c r="F13" s="196">
        <v>47017</v>
      </c>
      <c r="G13" s="197">
        <v>26140</v>
      </c>
      <c r="H13" s="202">
        <v>28643</v>
      </c>
      <c r="I13" s="202">
        <v>25811</v>
      </c>
      <c r="J13" s="202">
        <v>24104</v>
      </c>
      <c r="K13" s="199">
        <v>22645</v>
      </c>
      <c r="L13" s="200">
        <v>32539</v>
      </c>
      <c r="M13" s="201">
        <v>26676</v>
      </c>
      <c r="N13" s="201">
        <v>31211</v>
      </c>
      <c r="O13" s="64">
        <v>41165</v>
      </c>
    </row>
    <row r="14" spans="1:15" s="53" customFormat="1" ht="18" customHeight="1">
      <c r="B14" s="81"/>
      <c r="C14" s="194" t="s">
        <v>205</v>
      </c>
      <c r="D14" s="195" t="s">
        <v>1</v>
      </c>
      <c r="E14" s="100" t="s">
        <v>246</v>
      </c>
      <c r="F14" s="196">
        <v>18810</v>
      </c>
      <c r="G14" s="197">
        <v>15096</v>
      </c>
      <c r="H14" s="202">
        <v>15247</v>
      </c>
      <c r="I14" s="202">
        <v>14733</v>
      </c>
      <c r="J14" s="202">
        <v>16016</v>
      </c>
      <c r="K14" s="199">
        <v>27518</v>
      </c>
      <c r="L14" s="200">
        <v>36730</v>
      </c>
      <c r="M14" s="201">
        <v>39382</v>
      </c>
      <c r="N14" s="201">
        <v>32061</v>
      </c>
      <c r="O14" s="64">
        <v>30211</v>
      </c>
    </row>
    <row r="15" spans="1:15" s="53" customFormat="1" ht="18" customHeight="1">
      <c r="B15" s="81"/>
      <c r="C15" s="194" t="s">
        <v>245</v>
      </c>
      <c r="D15" s="195" t="s">
        <v>244</v>
      </c>
      <c r="E15" s="100" t="s">
        <v>243</v>
      </c>
      <c r="F15" s="102" t="s">
        <v>114</v>
      </c>
      <c r="G15" s="199" t="s">
        <v>114</v>
      </c>
      <c r="H15" s="201" t="s">
        <v>114</v>
      </c>
      <c r="I15" s="201" t="s">
        <v>114</v>
      </c>
      <c r="J15" s="201" t="s">
        <v>114</v>
      </c>
      <c r="K15" s="199">
        <v>30000</v>
      </c>
      <c r="L15" s="200">
        <v>96015</v>
      </c>
      <c r="M15" s="201">
        <v>121646</v>
      </c>
      <c r="N15" s="201">
        <v>55808</v>
      </c>
      <c r="O15" s="64">
        <v>12000</v>
      </c>
    </row>
    <row r="16" spans="1:15" s="53" customFormat="1" ht="18" customHeight="1">
      <c r="B16" s="81"/>
      <c r="C16" s="194" t="s">
        <v>167</v>
      </c>
      <c r="D16" s="195" t="s">
        <v>1</v>
      </c>
      <c r="E16" s="100" t="s">
        <v>242</v>
      </c>
      <c r="F16" s="196">
        <v>38111</v>
      </c>
      <c r="G16" s="197">
        <v>42592</v>
      </c>
      <c r="H16" s="202">
        <v>56010</v>
      </c>
      <c r="I16" s="202">
        <v>65113</v>
      </c>
      <c r="J16" s="202">
        <v>77682</v>
      </c>
      <c r="K16" s="199">
        <v>46344</v>
      </c>
      <c r="L16" s="200">
        <v>59364</v>
      </c>
      <c r="M16" s="201">
        <v>65490</v>
      </c>
      <c r="N16" s="201">
        <v>79635</v>
      </c>
      <c r="O16" s="64">
        <v>85194</v>
      </c>
    </row>
    <row r="17" spans="2:15" s="53" customFormat="1" ht="18" customHeight="1">
      <c r="B17" s="203"/>
      <c r="C17" s="204" t="s">
        <v>202</v>
      </c>
      <c r="D17" s="205" t="s">
        <v>1</v>
      </c>
      <c r="E17" s="132" t="s">
        <v>241</v>
      </c>
      <c r="F17" s="206">
        <v>-886</v>
      </c>
      <c r="G17" s="207">
        <v>-950</v>
      </c>
      <c r="H17" s="208">
        <v>-961</v>
      </c>
      <c r="I17" s="208">
        <v>-1975</v>
      </c>
      <c r="J17" s="208">
        <v>-2263</v>
      </c>
      <c r="K17" s="133">
        <v>-3120</v>
      </c>
      <c r="L17" s="135">
        <v>-2679</v>
      </c>
      <c r="M17" s="134">
        <v>-2614</v>
      </c>
      <c r="N17" s="134">
        <v>-3740</v>
      </c>
      <c r="O17" s="136">
        <v>-3217</v>
      </c>
    </row>
    <row r="18" spans="2:15" s="53" customFormat="1" ht="18" customHeight="1">
      <c r="B18" s="155" t="s">
        <v>240</v>
      </c>
      <c r="C18" s="209"/>
      <c r="D18" s="210" t="s">
        <v>1</v>
      </c>
      <c r="E18" s="211" t="s">
        <v>239</v>
      </c>
      <c r="F18" s="212">
        <v>384837</v>
      </c>
      <c r="G18" s="213">
        <v>377629</v>
      </c>
      <c r="H18" s="214">
        <v>349024</v>
      </c>
      <c r="I18" s="214">
        <v>322021</v>
      </c>
      <c r="J18" s="214">
        <v>297169</v>
      </c>
      <c r="K18" s="215">
        <v>312697</v>
      </c>
      <c r="L18" s="216">
        <v>312914</v>
      </c>
      <c r="M18" s="217">
        <v>302575</v>
      </c>
      <c r="N18" s="217">
        <v>356860</v>
      </c>
      <c r="O18" s="218">
        <v>380350</v>
      </c>
    </row>
    <row r="19" spans="2:15" s="53" customFormat="1" ht="18" customHeight="1">
      <c r="B19" s="81"/>
      <c r="C19" s="91" t="s">
        <v>238</v>
      </c>
      <c r="D19" s="190" t="s">
        <v>1</v>
      </c>
      <c r="E19" s="93" t="s">
        <v>237</v>
      </c>
      <c r="F19" s="191">
        <v>131096</v>
      </c>
      <c r="G19" s="219">
        <v>146474</v>
      </c>
      <c r="H19" s="220">
        <v>127559</v>
      </c>
      <c r="I19" s="220">
        <v>116800</v>
      </c>
      <c r="J19" s="220">
        <v>88703</v>
      </c>
      <c r="K19" s="221">
        <v>92656</v>
      </c>
      <c r="L19" s="222">
        <v>93782</v>
      </c>
      <c r="M19" s="223">
        <v>89503</v>
      </c>
      <c r="N19" s="223">
        <v>89760</v>
      </c>
      <c r="O19" s="224">
        <v>89659</v>
      </c>
    </row>
    <row r="20" spans="2:15" s="53" customFormat="1" ht="18" customHeight="1">
      <c r="B20" s="81"/>
      <c r="C20" s="98" t="s">
        <v>236</v>
      </c>
      <c r="D20" s="195" t="s">
        <v>1</v>
      </c>
      <c r="E20" s="100" t="s">
        <v>235</v>
      </c>
      <c r="F20" s="196">
        <v>106038</v>
      </c>
      <c r="G20" s="197">
        <v>102840</v>
      </c>
      <c r="H20" s="202">
        <v>102152</v>
      </c>
      <c r="I20" s="202">
        <v>100443</v>
      </c>
      <c r="J20" s="202">
        <v>95039</v>
      </c>
      <c r="K20" s="199">
        <v>94475</v>
      </c>
      <c r="L20" s="200">
        <v>92326</v>
      </c>
      <c r="M20" s="201">
        <v>89890</v>
      </c>
      <c r="N20" s="201">
        <v>114995</v>
      </c>
      <c r="O20" s="64">
        <v>116416</v>
      </c>
    </row>
    <row r="21" spans="2:15" s="53" customFormat="1" ht="18" customHeight="1">
      <c r="B21" s="81"/>
      <c r="C21" s="98" t="s">
        <v>234</v>
      </c>
      <c r="D21" s="195" t="s">
        <v>1</v>
      </c>
      <c r="E21" s="100" t="s">
        <v>233</v>
      </c>
      <c r="F21" s="196">
        <v>17512</v>
      </c>
      <c r="G21" s="197">
        <v>16151</v>
      </c>
      <c r="H21" s="202">
        <v>16389</v>
      </c>
      <c r="I21" s="202">
        <v>16779</v>
      </c>
      <c r="J21" s="202">
        <v>17060</v>
      </c>
      <c r="K21" s="199">
        <v>19474</v>
      </c>
      <c r="L21" s="200">
        <v>18152</v>
      </c>
      <c r="M21" s="201">
        <v>19019</v>
      </c>
      <c r="N21" s="201">
        <v>31034</v>
      </c>
      <c r="O21" s="64">
        <v>36234</v>
      </c>
    </row>
    <row r="22" spans="2:15" s="53" customFormat="1" ht="18" customHeight="1">
      <c r="B22" s="81"/>
      <c r="C22" s="98" t="s">
        <v>232</v>
      </c>
      <c r="D22" s="195" t="s">
        <v>1</v>
      </c>
      <c r="E22" s="100" t="s">
        <v>231</v>
      </c>
      <c r="F22" s="196">
        <v>14988</v>
      </c>
      <c r="G22" s="197">
        <v>15197</v>
      </c>
      <c r="H22" s="202">
        <v>14736</v>
      </c>
      <c r="I22" s="202">
        <v>14697</v>
      </c>
      <c r="J22" s="202">
        <v>15087</v>
      </c>
      <c r="K22" s="199">
        <v>15129</v>
      </c>
      <c r="L22" s="200">
        <v>17369</v>
      </c>
      <c r="M22" s="201">
        <v>16995</v>
      </c>
      <c r="N22" s="201">
        <v>16666</v>
      </c>
      <c r="O22" s="64">
        <v>20227</v>
      </c>
    </row>
    <row r="23" spans="2:15" s="53" customFormat="1" ht="18" customHeight="1">
      <c r="B23" s="81"/>
      <c r="C23" s="98" t="s">
        <v>230</v>
      </c>
      <c r="D23" s="195" t="s">
        <v>1</v>
      </c>
      <c r="E23" s="100" t="s">
        <v>229</v>
      </c>
      <c r="F23" s="196">
        <v>49053</v>
      </c>
      <c r="G23" s="197">
        <v>50708</v>
      </c>
      <c r="H23" s="202">
        <v>50807</v>
      </c>
      <c r="I23" s="202">
        <v>50814</v>
      </c>
      <c r="J23" s="202">
        <v>50047</v>
      </c>
      <c r="K23" s="199">
        <v>50209</v>
      </c>
      <c r="L23" s="200">
        <v>59193</v>
      </c>
      <c r="M23" s="201">
        <v>60576</v>
      </c>
      <c r="N23" s="201">
        <v>63835</v>
      </c>
      <c r="O23" s="64">
        <v>66131</v>
      </c>
    </row>
    <row r="24" spans="2:15" s="53" customFormat="1" ht="18" customHeight="1">
      <c r="B24" s="81"/>
      <c r="C24" s="98" t="s">
        <v>228</v>
      </c>
      <c r="D24" s="195" t="s">
        <v>1</v>
      </c>
      <c r="E24" s="100" t="s">
        <v>227</v>
      </c>
      <c r="F24" s="102">
        <v>11708</v>
      </c>
      <c r="G24" s="197">
        <v>7777</v>
      </c>
      <c r="H24" s="202">
        <v>4845</v>
      </c>
      <c r="I24" s="202">
        <v>4262</v>
      </c>
      <c r="J24" s="201" t="s">
        <v>114</v>
      </c>
      <c r="K24" s="199" t="s">
        <v>114</v>
      </c>
      <c r="L24" s="200" t="s">
        <v>130</v>
      </c>
      <c r="M24" s="201" t="s">
        <v>114</v>
      </c>
      <c r="N24" s="201" t="s">
        <v>114</v>
      </c>
      <c r="O24" s="64" t="s">
        <v>114</v>
      </c>
    </row>
    <row r="25" spans="2:15" s="53" customFormat="1" ht="18" customHeight="1">
      <c r="B25" s="225"/>
      <c r="C25" s="110" t="s">
        <v>226</v>
      </c>
      <c r="D25" s="226" t="s">
        <v>1</v>
      </c>
      <c r="E25" s="112" t="s">
        <v>225</v>
      </c>
      <c r="F25" s="227">
        <v>54438</v>
      </c>
      <c r="G25" s="228">
        <v>38480</v>
      </c>
      <c r="H25" s="229">
        <v>32533</v>
      </c>
      <c r="I25" s="229">
        <v>18223</v>
      </c>
      <c r="J25" s="229">
        <v>26715</v>
      </c>
      <c r="K25" s="230">
        <v>36142</v>
      </c>
      <c r="L25" s="231">
        <v>26500</v>
      </c>
      <c r="M25" s="232">
        <v>21548</v>
      </c>
      <c r="N25" s="232">
        <v>35609</v>
      </c>
      <c r="O25" s="233">
        <v>46417</v>
      </c>
    </row>
    <row r="26" spans="2:15" s="53" customFormat="1" ht="18" customHeight="1">
      <c r="B26" s="203"/>
      <c r="C26" s="130" t="s">
        <v>224</v>
      </c>
      <c r="D26" s="205" t="s">
        <v>1</v>
      </c>
      <c r="E26" s="132" t="s">
        <v>223</v>
      </c>
      <c r="F26" s="234" t="s">
        <v>114</v>
      </c>
      <c r="G26" s="235" t="s">
        <v>114</v>
      </c>
      <c r="H26" s="236" t="s">
        <v>114</v>
      </c>
      <c r="I26" s="236" t="s">
        <v>114</v>
      </c>
      <c r="J26" s="237">
        <v>4514</v>
      </c>
      <c r="K26" s="235">
        <v>4609</v>
      </c>
      <c r="L26" s="238">
        <v>5589</v>
      </c>
      <c r="M26" s="236">
        <v>5041</v>
      </c>
      <c r="N26" s="236">
        <v>4957</v>
      </c>
      <c r="O26" s="239">
        <v>5263</v>
      </c>
    </row>
    <row r="27" spans="2:15" s="53" customFormat="1" ht="18" customHeight="1">
      <c r="B27" s="81" t="s">
        <v>222</v>
      </c>
      <c r="C27" s="240"/>
      <c r="D27" s="180" t="s">
        <v>1</v>
      </c>
      <c r="E27" s="181" t="s">
        <v>221</v>
      </c>
      <c r="F27" s="241">
        <v>332011</v>
      </c>
      <c r="G27" s="242">
        <v>331735</v>
      </c>
      <c r="H27" s="241">
        <v>460918</v>
      </c>
      <c r="I27" s="241">
        <v>481673</v>
      </c>
      <c r="J27" s="241">
        <v>496852</v>
      </c>
      <c r="K27" s="243">
        <v>562177</v>
      </c>
      <c r="L27" s="244">
        <v>555598</v>
      </c>
      <c r="M27" s="245">
        <v>535337</v>
      </c>
      <c r="N27" s="245">
        <v>777283</v>
      </c>
      <c r="O27" s="246">
        <v>742080</v>
      </c>
    </row>
    <row r="28" spans="2:15" s="53" customFormat="1" ht="18" customHeight="1">
      <c r="B28" s="81"/>
      <c r="C28" s="189" t="s">
        <v>220</v>
      </c>
      <c r="D28" s="190" t="s">
        <v>1</v>
      </c>
      <c r="E28" s="93" t="s">
        <v>219</v>
      </c>
      <c r="F28" s="191">
        <v>208871</v>
      </c>
      <c r="G28" s="219">
        <v>237764</v>
      </c>
      <c r="H28" s="220">
        <v>218510</v>
      </c>
      <c r="I28" s="220">
        <v>232607</v>
      </c>
      <c r="J28" s="220">
        <v>233320</v>
      </c>
      <c r="K28" s="221">
        <v>260458</v>
      </c>
      <c r="L28" s="222">
        <v>251673</v>
      </c>
      <c r="M28" s="223">
        <v>250668</v>
      </c>
      <c r="N28" s="223">
        <v>240304</v>
      </c>
      <c r="O28" s="224">
        <v>238636</v>
      </c>
    </row>
    <row r="29" spans="2:15" s="53" customFormat="1" ht="18" customHeight="1">
      <c r="B29" s="81"/>
      <c r="C29" s="194" t="s">
        <v>218</v>
      </c>
      <c r="D29" s="195" t="s">
        <v>1</v>
      </c>
      <c r="E29" s="100" t="s">
        <v>217</v>
      </c>
      <c r="F29" s="196">
        <v>76899</v>
      </c>
      <c r="G29" s="197">
        <v>55041</v>
      </c>
      <c r="H29" s="202">
        <v>74062</v>
      </c>
      <c r="I29" s="202">
        <v>63039</v>
      </c>
      <c r="J29" s="202">
        <v>67248</v>
      </c>
      <c r="K29" s="199">
        <v>48638</v>
      </c>
      <c r="L29" s="200">
        <v>52086</v>
      </c>
      <c r="M29" s="201">
        <v>48295</v>
      </c>
      <c r="N29" s="201">
        <v>61168</v>
      </c>
      <c r="O29" s="64">
        <v>78050</v>
      </c>
    </row>
    <row r="30" spans="2:15" s="53" customFormat="1" ht="18" customHeight="1">
      <c r="B30" s="81"/>
      <c r="C30" s="194" t="s">
        <v>216</v>
      </c>
      <c r="D30" s="195" t="s">
        <v>1</v>
      </c>
      <c r="E30" s="100" t="s">
        <v>215</v>
      </c>
      <c r="F30" s="102">
        <v>38066</v>
      </c>
      <c r="G30" s="197">
        <v>29945</v>
      </c>
      <c r="H30" s="202">
        <v>117907</v>
      </c>
      <c r="I30" s="202">
        <v>133807</v>
      </c>
      <c r="J30" s="202">
        <v>142749</v>
      </c>
      <c r="K30" s="199">
        <v>177536</v>
      </c>
      <c r="L30" s="200">
        <v>179540</v>
      </c>
      <c r="M30" s="201">
        <v>168879</v>
      </c>
      <c r="N30" s="201">
        <v>315261</v>
      </c>
      <c r="O30" s="64">
        <v>311658</v>
      </c>
    </row>
    <row r="31" spans="2:15" s="53" customFormat="1" ht="18" customHeight="1">
      <c r="B31" s="81"/>
      <c r="C31" s="194" t="s">
        <v>214</v>
      </c>
      <c r="D31" s="195" t="s">
        <v>1</v>
      </c>
      <c r="E31" s="100" t="s">
        <v>213</v>
      </c>
      <c r="F31" s="102">
        <v>2479</v>
      </c>
      <c r="G31" s="247">
        <v>1123</v>
      </c>
      <c r="H31" s="196">
        <v>576</v>
      </c>
      <c r="I31" s="196">
        <v>374</v>
      </c>
      <c r="J31" s="102" t="s">
        <v>114</v>
      </c>
      <c r="K31" s="101" t="s">
        <v>114</v>
      </c>
      <c r="L31" s="103" t="s">
        <v>130</v>
      </c>
      <c r="M31" s="102" t="s">
        <v>114</v>
      </c>
      <c r="N31" s="102" t="s">
        <v>114</v>
      </c>
      <c r="O31" s="104" t="s">
        <v>114</v>
      </c>
    </row>
    <row r="32" spans="2:15" s="53" customFormat="1" ht="18" customHeight="1">
      <c r="B32" s="129"/>
      <c r="C32" s="204" t="s">
        <v>167</v>
      </c>
      <c r="D32" s="205" t="s">
        <v>1</v>
      </c>
      <c r="E32" s="132" t="s">
        <v>212</v>
      </c>
      <c r="F32" s="248">
        <v>5694</v>
      </c>
      <c r="G32" s="249">
        <v>7860</v>
      </c>
      <c r="H32" s="248">
        <v>49861</v>
      </c>
      <c r="I32" s="248">
        <v>51844</v>
      </c>
      <c r="J32" s="248">
        <v>53533</v>
      </c>
      <c r="K32" s="250">
        <v>75543</v>
      </c>
      <c r="L32" s="251">
        <v>72297</v>
      </c>
      <c r="M32" s="234">
        <v>67494</v>
      </c>
      <c r="N32" s="234">
        <v>160549</v>
      </c>
      <c r="O32" s="252">
        <v>113735</v>
      </c>
    </row>
    <row r="33" spans="2:16" s="53" customFormat="1" ht="18" customHeight="1">
      <c r="B33" s="81" t="s">
        <v>211</v>
      </c>
      <c r="C33" s="240"/>
      <c r="D33" s="180" t="s">
        <v>1</v>
      </c>
      <c r="E33" s="181" t="s">
        <v>210</v>
      </c>
      <c r="F33" s="182">
        <v>109785</v>
      </c>
      <c r="G33" s="253">
        <v>114258</v>
      </c>
      <c r="H33" s="182">
        <v>118305</v>
      </c>
      <c r="I33" s="182">
        <v>130791</v>
      </c>
      <c r="J33" s="182">
        <v>129025</v>
      </c>
      <c r="K33" s="254">
        <v>145858</v>
      </c>
      <c r="L33" s="255">
        <v>182049</v>
      </c>
      <c r="M33" s="256">
        <v>179704</v>
      </c>
      <c r="N33" s="256">
        <v>206887</v>
      </c>
      <c r="O33" s="257">
        <v>226420</v>
      </c>
    </row>
    <row r="34" spans="2:16" s="53" customFormat="1" ht="18" customHeight="1">
      <c r="B34" s="81"/>
      <c r="C34" s="189" t="s">
        <v>209</v>
      </c>
      <c r="D34" s="190" t="s">
        <v>1</v>
      </c>
      <c r="E34" s="93" t="s">
        <v>208</v>
      </c>
      <c r="F34" s="191">
        <v>21338</v>
      </c>
      <c r="G34" s="192">
        <v>27271</v>
      </c>
      <c r="H34" s="191">
        <v>29222</v>
      </c>
      <c r="I34" s="191">
        <v>37899</v>
      </c>
      <c r="J34" s="191">
        <v>34997</v>
      </c>
      <c r="K34" s="94">
        <v>46085</v>
      </c>
      <c r="L34" s="96">
        <v>111623</v>
      </c>
      <c r="M34" s="95">
        <v>83599</v>
      </c>
      <c r="N34" s="95">
        <v>86834</v>
      </c>
      <c r="O34" s="97">
        <v>112803</v>
      </c>
    </row>
    <row r="35" spans="2:16" s="53" customFormat="1" ht="18" customHeight="1">
      <c r="B35" s="81"/>
      <c r="C35" s="258" t="s">
        <v>207</v>
      </c>
      <c r="D35" s="259" t="s">
        <v>132</v>
      </c>
      <c r="E35" s="124" t="s">
        <v>206</v>
      </c>
      <c r="F35" s="260" t="s">
        <v>130</v>
      </c>
      <c r="G35" s="261" t="s">
        <v>130</v>
      </c>
      <c r="H35" s="260" t="s">
        <v>130</v>
      </c>
      <c r="I35" s="260" t="s">
        <v>130</v>
      </c>
      <c r="J35" s="260" t="s">
        <v>130</v>
      </c>
      <c r="K35" s="261">
        <v>1331</v>
      </c>
      <c r="L35" s="262">
        <v>2282</v>
      </c>
      <c r="M35" s="260">
        <v>1508</v>
      </c>
      <c r="N35" s="260">
        <v>5603</v>
      </c>
      <c r="O35" s="263">
        <v>6932</v>
      </c>
    </row>
    <row r="36" spans="2:16" s="53" customFormat="1" ht="18" customHeight="1">
      <c r="B36" s="81"/>
      <c r="C36" s="194" t="s">
        <v>205</v>
      </c>
      <c r="D36" s="195" t="s">
        <v>1</v>
      </c>
      <c r="E36" s="100" t="s">
        <v>204</v>
      </c>
      <c r="F36" s="196">
        <v>54895</v>
      </c>
      <c r="G36" s="247">
        <v>50591</v>
      </c>
      <c r="H36" s="196">
        <v>54392</v>
      </c>
      <c r="I36" s="196">
        <v>53510</v>
      </c>
      <c r="J36" s="196">
        <v>56317</v>
      </c>
      <c r="K36" s="101">
        <v>61239</v>
      </c>
      <c r="L36" s="103">
        <v>26318</v>
      </c>
      <c r="M36" s="102">
        <v>44735</v>
      </c>
      <c r="N36" s="102">
        <v>60802</v>
      </c>
      <c r="O36" s="104">
        <v>50119</v>
      </c>
    </row>
    <row r="37" spans="2:16" s="53" customFormat="1" ht="18" customHeight="1">
      <c r="B37" s="81"/>
      <c r="C37" s="194" t="s">
        <v>167</v>
      </c>
      <c r="D37" s="195" t="s">
        <v>1</v>
      </c>
      <c r="E37" s="100" t="s">
        <v>203</v>
      </c>
      <c r="F37" s="196">
        <v>34055</v>
      </c>
      <c r="G37" s="197">
        <v>36909</v>
      </c>
      <c r="H37" s="202">
        <v>35298</v>
      </c>
      <c r="I37" s="202">
        <v>40163</v>
      </c>
      <c r="J37" s="202">
        <v>38506</v>
      </c>
      <c r="K37" s="199">
        <v>37932</v>
      </c>
      <c r="L37" s="200">
        <v>42503</v>
      </c>
      <c r="M37" s="201">
        <v>50531</v>
      </c>
      <c r="N37" s="201">
        <v>54419</v>
      </c>
      <c r="O37" s="64">
        <v>57299</v>
      </c>
    </row>
    <row r="38" spans="2:16" s="53" customFormat="1" ht="18" customHeight="1">
      <c r="B38" s="129"/>
      <c r="C38" s="204" t="s">
        <v>202</v>
      </c>
      <c r="D38" s="205" t="s">
        <v>1</v>
      </c>
      <c r="E38" s="132" t="s">
        <v>201</v>
      </c>
      <c r="F38" s="206">
        <v>-503</v>
      </c>
      <c r="G38" s="264">
        <v>-514</v>
      </c>
      <c r="H38" s="206">
        <v>-608</v>
      </c>
      <c r="I38" s="206">
        <v>-782</v>
      </c>
      <c r="J38" s="206">
        <v>-795</v>
      </c>
      <c r="K38" s="265">
        <v>-730</v>
      </c>
      <c r="L38" s="266">
        <v>-677</v>
      </c>
      <c r="M38" s="267">
        <v>-669</v>
      </c>
      <c r="N38" s="267">
        <v>-772</v>
      </c>
      <c r="O38" s="166">
        <v>-734</v>
      </c>
    </row>
    <row r="39" spans="2:16" s="53" customFormat="1" ht="18" customHeight="1">
      <c r="B39" s="145" t="s">
        <v>200</v>
      </c>
      <c r="C39" s="268"/>
      <c r="D39" s="269" t="s">
        <v>1</v>
      </c>
      <c r="E39" s="119" t="s">
        <v>199</v>
      </c>
      <c r="F39" s="270">
        <v>826633</v>
      </c>
      <c r="G39" s="271">
        <v>823623</v>
      </c>
      <c r="H39" s="270">
        <v>928248</v>
      </c>
      <c r="I39" s="270">
        <v>934485</v>
      </c>
      <c r="J39" s="270">
        <v>923047</v>
      </c>
      <c r="K39" s="147">
        <v>1020733</v>
      </c>
      <c r="L39" s="149">
        <v>1050561</v>
      </c>
      <c r="M39" s="148">
        <v>1017618</v>
      </c>
      <c r="N39" s="148">
        <v>1341031</v>
      </c>
      <c r="O39" s="150">
        <v>1348851</v>
      </c>
    </row>
    <row r="40" spans="2:16" s="53" customFormat="1" ht="18" hidden="1" customHeight="1">
      <c r="B40" s="506" t="s">
        <v>198</v>
      </c>
      <c r="C40" s="507"/>
      <c r="D40" s="508" t="s">
        <v>1</v>
      </c>
      <c r="E40" s="509" t="s">
        <v>197</v>
      </c>
      <c r="F40" s="510" t="s">
        <v>114</v>
      </c>
      <c r="G40" s="511" t="s">
        <v>114</v>
      </c>
      <c r="H40" s="510" t="s">
        <v>130</v>
      </c>
      <c r="I40" s="510" t="s">
        <v>130</v>
      </c>
      <c r="J40" s="510" t="s">
        <v>114</v>
      </c>
      <c r="K40" s="511" t="s">
        <v>114</v>
      </c>
      <c r="L40" s="512" t="s">
        <v>130</v>
      </c>
      <c r="M40" s="510" t="s">
        <v>114</v>
      </c>
      <c r="N40" s="510" t="s">
        <v>114</v>
      </c>
      <c r="O40" s="513" t="s">
        <v>114</v>
      </c>
    </row>
    <row r="41" spans="2:16" s="53" customFormat="1" ht="18" hidden="1" customHeight="1">
      <c r="B41" s="506"/>
      <c r="C41" s="514" t="s">
        <v>196</v>
      </c>
      <c r="D41" s="515" t="s">
        <v>1</v>
      </c>
      <c r="E41" s="516" t="s">
        <v>195</v>
      </c>
      <c r="F41" s="517" t="s">
        <v>114</v>
      </c>
      <c r="G41" s="518" t="s">
        <v>114</v>
      </c>
      <c r="H41" s="517" t="s">
        <v>130</v>
      </c>
      <c r="I41" s="517" t="s">
        <v>130</v>
      </c>
      <c r="J41" s="517" t="s">
        <v>114</v>
      </c>
      <c r="K41" s="518" t="s">
        <v>114</v>
      </c>
      <c r="L41" s="519" t="s">
        <v>130</v>
      </c>
      <c r="M41" s="517" t="s">
        <v>114</v>
      </c>
      <c r="N41" s="517" t="s">
        <v>114</v>
      </c>
      <c r="O41" s="520" t="s">
        <v>114</v>
      </c>
    </row>
    <row r="42" spans="2:16" s="53" customFormat="1" ht="18" customHeight="1" thickBot="1">
      <c r="B42" s="157" t="s">
        <v>194</v>
      </c>
      <c r="C42" s="273"/>
      <c r="D42" s="274" t="s">
        <v>1</v>
      </c>
      <c r="E42" s="160" t="s">
        <v>193</v>
      </c>
      <c r="F42" s="275">
        <v>1275091</v>
      </c>
      <c r="G42" s="276">
        <v>1279256</v>
      </c>
      <c r="H42" s="275">
        <v>1468617</v>
      </c>
      <c r="I42" s="275">
        <v>1474894</v>
      </c>
      <c r="J42" s="275">
        <v>1524309</v>
      </c>
      <c r="K42" s="161">
        <v>1689940</v>
      </c>
      <c r="L42" s="163">
        <v>1822837</v>
      </c>
      <c r="M42" s="162">
        <v>1860319</v>
      </c>
      <c r="N42" s="162">
        <v>2238941</v>
      </c>
      <c r="O42" s="164">
        <v>2234277</v>
      </c>
    </row>
    <row r="43" spans="2:16" s="53" customFormat="1" ht="18" customHeight="1">
      <c r="B43" s="277" t="s">
        <v>192</v>
      </c>
      <c r="C43" s="278"/>
      <c r="D43" s="279" t="s">
        <v>1</v>
      </c>
      <c r="E43" s="280" t="s">
        <v>191</v>
      </c>
      <c r="F43" s="281"/>
      <c r="G43" s="282"/>
      <c r="H43" s="281"/>
      <c r="I43" s="282"/>
      <c r="J43" s="282"/>
      <c r="K43" s="282"/>
      <c r="L43" s="283"/>
      <c r="M43" s="284"/>
      <c r="N43" s="285"/>
      <c r="O43" s="286"/>
    </row>
    <row r="44" spans="2:16" s="53" customFormat="1" ht="18" customHeight="1">
      <c r="B44" s="81" t="s">
        <v>190</v>
      </c>
      <c r="C44" s="240"/>
      <c r="D44" s="180" t="s">
        <v>1</v>
      </c>
      <c r="E44" s="181" t="s">
        <v>189</v>
      </c>
      <c r="F44" s="241">
        <v>319942</v>
      </c>
      <c r="G44" s="287">
        <v>345937</v>
      </c>
      <c r="H44" s="288">
        <v>362676</v>
      </c>
      <c r="I44" s="288">
        <v>350465</v>
      </c>
      <c r="J44" s="288">
        <v>397289</v>
      </c>
      <c r="K44" s="287">
        <v>454714</v>
      </c>
      <c r="L44" s="289">
        <v>479554</v>
      </c>
      <c r="M44" s="290">
        <v>537257</v>
      </c>
      <c r="N44" s="288">
        <v>833619</v>
      </c>
      <c r="O44" s="291">
        <v>665971</v>
      </c>
    </row>
    <row r="45" spans="2:16" s="53" customFormat="1" ht="18" customHeight="1">
      <c r="B45" s="81"/>
      <c r="C45" s="189" t="s">
        <v>188</v>
      </c>
      <c r="D45" s="190" t="s">
        <v>1</v>
      </c>
      <c r="E45" s="93" t="s">
        <v>187</v>
      </c>
      <c r="F45" s="191">
        <v>94293</v>
      </c>
      <c r="G45" s="192">
        <v>92491</v>
      </c>
      <c r="H45" s="191">
        <v>81107</v>
      </c>
      <c r="I45" s="191">
        <v>82125</v>
      </c>
      <c r="J45" s="191">
        <v>92206</v>
      </c>
      <c r="K45" s="192">
        <v>97837</v>
      </c>
      <c r="L45" s="292">
        <v>103970</v>
      </c>
      <c r="M45" s="191">
        <v>121688</v>
      </c>
      <c r="N45" s="191">
        <v>138453</v>
      </c>
      <c r="O45" s="293">
        <v>145371</v>
      </c>
    </row>
    <row r="46" spans="2:16" s="53" customFormat="1" ht="18" customHeight="1">
      <c r="B46" s="81"/>
      <c r="C46" s="194" t="s">
        <v>186</v>
      </c>
      <c r="D46" s="195" t="s">
        <v>1</v>
      </c>
      <c r="E46" s="100" t="s">
        <v>185</v>
      </c>
      <c r="F46" s="196">
        <v>16551</v>
      </c>
      <c r="G46" s="197">
        <v>17599</v>
      </c>
      <c r="H46" s="202">
        <v>9107</v>
      </c>
      <c r="I46" s="202">
        <v>12574</v>
      </c>
      <c r="J46" s="202">
        <v>11441</v>
      </c>
      <c r="K46" s="197">
        <v>66387</v>
      </c>
      <c r="L46" s="294">
        <v>48887</v>
      </c>
      <c r="M46" s="202">
        <v>51627</v>
      </c>
      <c r="N46" s="202">
        <v>213160</v>
      </c>
      <c r="O46" s="295">
        <v>46846</v>
      </c>
    </row>
    <row r="47" spans="2:16" s="53" customFormat="1" ht="18" customHeight="1">
      <c r="B47" s="81"/>
      <c r="C47" s="194" t="s">
        <v>184</v>
      </c>
      <c r="D47" s="195" t="s">
        <v>1</v>
      </c>
      <c r="E47" s="100" t="s">
        <v>183</v>
      </c>
      <c r="F47" s="102">
        <v>25000</v>
      </c>
      <c r="G47" s="199" t="s">
        <v>114</v>
      </c>
      <c r="H47" s="201" t="s">
        <v>130</v>
      </c>
      <c r="I47" s="201">
        <v>20000</v>
      </c>
      <c r="J47" s="201" t="s">
        <v>114</v>
      </c>
      <c r="K47" s="199" t="s">
        <v>114</v>
      </c>
      <c r="L47" s="200" t="s">
        <v>130</v>
      </c>
      <c r="M47" s="201" t="s">
        <v>114</v>
      </c>
      <c r="N47" s="201" t="s">
        <v>114</v>
      </c>
      <c r="O47" s="64" t="s">
        <v>114</v>
      </c>
    </row>
    <row r="48" spans="2:16" s="53" customFormat="1" ht="18" customHeight="1">
      <c r="B48" s="81"/>
      <c r="C48" s="98" t="s">
        <v>182</v>
      </c>
      <c r="D48" s="195" t="s">
        <v>1</v>
      </c>
      <c r="E48" s="100" t="s">
        <v>181</v>
      </c>
      <c r="F48" s="196">
        <v>8045</v>
      </c>
      <c r="G48" s="197">
        <v>18243</v>
      </c>
      <c r="H48" s="202">
        <v>23844</v>
      </c>
      <c r="I48" s="202">
        <v>2738</v>
      </c>
      <c r="J48" s="202">
        <v>21463</v>
      </c>
      <c r="K48" s="197">
        <v>1950</v>
      </c>
      <c r="L48" s="294">
        <v>732</v>
      </c>
      <c r="M48" s="202">
        <v>29245</v>
      </c>
      <c r="N48" s="202">
        <v>53461</v>
      </c>
      <c r="O48" s="295">
        <v>567</v>
      </c>
      <c r="P48" s="296"/>
    </row>
    <row r="49" spans="1:16" s="53" customFormat="1" ht="18" customHeight="1">
      <c r="B49" s="81"/>
      <c r="C49" s="194" t="s">
        <v>180</v>
      </c>
      <c r="D49" s="195" t="s">
        <v>1</v>
      </c>
      <c r="E49" s="100" t="s">
        <v>179</v>
      </c>
      <c r="F49" s="196">
        <v>3000</v>
      </c>
      <c r="G49" s="197">
        <v>30164</v>
      </c>
      <c r="H49" s="202">
        <v>30264</v>
      </c>
      <c r="I49" s="202">
        <v>283</v>
      </c>
      <c r="J49" s="202">
        <v>50059</v>
      </c>
      <c r="K49" s="199" t="s">
        <v>114</v>
      </c>
      <c r="L49" s="200">
        <v>39999</v>
      </c>
      <c r="M49" s="201" t="s">
        <v>114</v>
      </c>
      <c r="N49" s="202">
        <v>49996</v>
      </c>
      <c r="O49" s="295">
        <v>50000</v>
      </c>
      <c r="P49" s="296"/>
    </row>
    <row r="50" spans="1:16" s="296" customFormat="1" ht="18" customHeight="1">
      <c r="A50" s="53"/>
      <c r="B50" s="297"/>
      <c r="C50" s="194" t="s">
        <v>178</v>
      </c>
      <c r="D50" s="195" t="s">
        <v>1</v>
      </c>
      <c r="E50" s="100" t="s">
        <v>177</v>
      </c>
      <c r="F50" s="102">
        <v>12082</v>
      </c>
      <c r="G50" s="197">
        <v>8597</v>
      </c>
      <c r="H50" s="202">
        <v>4758</v>
      </c>
      <c r="I50" s="202">
        <v>3128</v>
      </c>
      <c r="J50" s="201" t="s">
        <v>114</v>
      </c>
      <c r="K50" s="199" t="s">
        <v>114</v>
      </c>
      <c r="L50" s="200" t="s">
        <v>130</v>
      </c>
      <c r="M50" s="201" t="s">
        <v>114</v>
      </c>
      <c r="N50" s="201" t="s">
        <v>114</v>
      </c>
      <c r="O50" s="64" t="s">
        <v>114</v>
      </c>
      <c r="P50" s="53"/>
    </row>
    <row r="51" spans="1:16" s="296" customFormat="1" ht="18" customHeight="1">
      <c r="A51" s="53"/>
      <c r="B51" s="297"/>
      <c r="C51" s="194" t="s">
        <v>176</v>
      </c>
      <c r="D51" s="195" t="s">
        <v>1</v>
      </c>
      <c r="E51" s="100" t="s">
        <v>175</v>
      </c>
      <c r="F51" s="102">
        <v>22500</v>
      </c>
      <c r="G51" s="197">
        <v>16951</v>
      </c>
      <c r="H51" s="202">
        <v>17847</v>
      </c>
      <c r="I51" s="202">
        <v>19809</v>
      </c>
      <c r="J51" s="201" t="s">
        <v>114</v>
      </c>
      <c r="K51" s="199" t="s">
        <v>114</v>
      </c>
      <c r="L51" s="200" t="s">
        <v>130</v>
      </c>
      <c r="M51" s="201" t="s">
        <v>114</v>
      </c>
      <c r="N51" s="201" t="s">
        <v>114</v>
      </c>
      <c r="O51" s="64" t="s">
        <v>114</v>
      </c>
      <c r="P51" s="53"/>
    </row>
    <row r="52" spans="1:16" s="53" customFormat="1" ht="18" customHeight="1">
      <c r="B52" s="81"/>
      <c r="C52" s="194" t="s">
        <v>174</v>
      </c>
      <c r="D52" s="195" t="s">
        <v>1</v>
      </c>
      <c r="E52" s="100" t="s">
        <v>173</v>
      </c>
      <c r="F52" s="196">
        <v>37409</v>
      </c>
      <c r="G52" s="197">
        <v>18261</v>
      </c>
      <c r="H52" s="202">
        <v>21233</v>
      </c>
      <c r="I52" s="202">
        <v>15111</v>
      </c>
      <c r="J52" s="202">
        <v>21438</v>
      </c>
      <c r="K52" s="197">
        <v>22490</v>
      </c>
      <c r="L52" s="294">
        <v>14942</v>
      </c>
      <c r="M52" s="202">
        <v>33158</v>
      </c>
      <c r="N52" s="202">
        <v>35916</v>
      </c>
      <c r="O52" s="295">
        <v>26212</v>
      </c>
    </row>
    <row r="53" spans="1:16" s="53" customFormat="1" ht="18" customHeight="1">
      <c r="B53" s="81"/>
      <c r="C53" s="194" t="s">
        <v>172</v>
      </c>
      <c r="D53" s="195" t="s">
        <v>1</v>
      </c>
      <c r="E53" s="100" t="s">
        <v>171</v>
      </c>
      <c r="F53" s="102" t="s">
        <v>114</v>
      </c>
      <c r="G53" s="101">
        <v>94881</v>
      </c>
      <c r="H53" s="202">
        <v>120284</v>
      </c>
      <c r="I53" s="202">
        <v>123882</v>
      </c>
      <c r="J53" s="202">
        <v>109890</v>
      </c>
      <c r="K53" s="197">
        <v>151781</v>
      </c>
      <c r="L53" s="294">
        <v>140634</v>
      </c>
      <c r="M53" s="202">
        <v>167738</v>
      </c>
      <c r="N53" s="202">
        <v>180827</v>
      </c>
      <c r="O53" s="295">
        <v>209746</v>
      </c>
    </row>
    <row r="54" spans="1:16" s="53" customFormat="1" ht="18" customHeight="1">
      <c r="B54" s="81"/>
      <c r="C54" s="194" t="s">
        <v>170</v>
      </c>
      <c r="D54" s="195" t="s">
        <v>1</v>
      </c>
      <c r="E54" s="100" t="s">
        <v>169</v>
      </c>
      <c r="F54" s="102">
        <v>5178</v>
      </c>
      <c r="G54" s="197">
        <v>5675</v>
      </c>
      <c r="H54" s="202">
        <v>3912</v>
      </c>
      <c r="I54" s="202">
        <v>1405</v>
      </c>
      <c r="J54" s="202">
        <v>2034</v>
      </c>
      <c r="K54" s="197">
        <v>4609</v>
      </c>
      <c r="L54" s="294">
        <v>3093</v>
      </c>
      <c r="M54" s="202">
        <v>5356</v>
      </c>
      <c r="N54" s="202">
        <v>3452</v>
      </c>
      <c r="O54" s="295">
        <v>5759</v>
      </c>
    </row>
    <row r="55" spans="1:16" s="53" customFormat="1" ht="18" customHeight="1">
      <c r="B55" s="81"/>
      <c r="C55" s="298" t="s">
        <v>149</v>
      </c>
      <c r="D55" s="195" t="s">
        <v>1</v>
      </c>
      <c r="E55" s="112" t="s">
        <v>168</v>
      </c>
      <c r="F55" s="299" t="s">
        <v>114</v>
      </c>
      <c r="G55" s="230" t="s">
        <v>114</v>
      </c>
      <c r="H55" s="232">
        <v>320</v>
      </c>
      <c r="I55" s="232">
        <v>278</v>
      </c>
      <c r="J55" s="232" t="s">
        <v>114</v>
      </c>
      <c r="K55" s="230" t="s">
        <v>114</v>
      </c>
      <c r="L55" s="231" t="s">
        <v>130</v>
      </c>
      <c r="M55" s="232" t="s">
        <v>114</v>
      </c>
      <c r="N55" s="232" t="s">
        <v>114</v>
      </c>
      <c r="O55" s="233" t="s">
        <v>114</v>
      </c>
    </row>
    <row r="56" spans="1:16" s="53" customFormat="1" ht="18" customHeight="1">
      <c r="B56" s="81"/>
      <c r="C56" s="298" t="s">
        <v>167</v>
      </c>
      <c r="D56" s="226" t="s">
        <v>1</v>
      </c>
      <c r="E56" s="112" t="s">
        <v>166</v>
      </c>
      <c r="F56" s="227">
        <v>95880</v>
      </c>
      <c r="G56" s="228">
        <v>43071</v>
      </c>
      <c r="H56" s="229">
        <v>49994</v>
      </c>
      <c r="I56" s="229">
        <v>69128</v>
      </c>
      <c r="J56" s="229">
        <v>88755</v>
      </c>
      <c r="K56" s="228">
        <v>109657</v>
      </c>
      <c r="L56" s="300">
        <v>127294</v>
      </c>
      <c r="M56" s="229">
        <v>128442</v>
      </c>
      <c r="N56" s="229">
        <v>158351</v>
      </c>
      <c r="O56" s="301">
        <v>181468</v>
      </c>
    </row>
    <row r="57" spans="1:16" s="53" customFormat="1" ht="18" customHeight="1">
      <c r="B57" s="155" t="s">
        <v>165</v>
      </c>
      <c r="C57" s="209"/>
      <c r="D57" s="210" t="s">
        <v>1</v>
      </c>
      <c r="E57" s="211" t="s">
        <v>164</v>
      </c>
      <c r="F57" s="212">
        <v>363145</v>
      </c>
      <c r="G57" s="302">
        <v>318152</v>
      </c>
      <c r="H57" s="212">
        <v>475623</v>
      </c>
      <c r="I57" s="212">
        <v>484678</v>
      </c>
      <c r="J57" s="212">
        <v>442812</v>
      </c>
      <c r="K57" s="302">
        <v>525407</v>
      </c>
      <c r="L57" s="303">
        <v>537077</v>
      </c>
      <c r="M57" s="212">
        <v>549390</v>
      </c>
      <c r="N57" s="212">
        <v>571605</v>
      </c>
      <c r="O57" s="304">
        <v>699442</v>
      </c>
    </row>
    <row r="58" spans="1:16" s="53" customFormat="1" ht="18" customHeight="1">
      <c r="B58" s="81"/>
      <c r="C58" s="189" t="s">
        <v>163</v>
      </c>
      <c r="D58" s="190" t="s">
        <v>1</v>
      </c>
      <c r="E58" s="93" t="s">
        <v>162</v>
      </c>
      <c r="F58" s="191">
        <v>210046</v>
      </c>
      <c r="G58" s="192">
        <v>179959</v>
      </c>
      <c r="H58" s="191">
        <v>250104</v>
      </c>
      <c r="I58" s="191">
        <v>250071</v>
      </c>
      <c r="J58" s="191">
        <v>225039</v>
      </c>
      <c r="K58" s="192">
        <v>250040</v>
      </c>
      <c r="L58" s="292">
        <v>210052</v>
      </c>
      <c r="M58" s="191">
        <v>210062</v>
      </c>
      <c r="N58" s="191">
        <v>160075</v>
      </c>
      <c r="O58" s="293">
        <v>110081</v>
      </c>
      <c r="P58" s="296"/>
    </row>
    <row r="59" spans="1:16" s="53" customFormat="1" ht="18" customHeight="1">
      <c r="B59" s="81"/>
      <c r="C59" s="194" t="s">
        <v>161</v>
      </c>
      <c r="D59" s="195" t="s">
        <v>1</v>
      </c>
      <c r="E59" s="100" t="s">
        <v>160</v>
      </c>
      <c r="F59" s="196">
        <v>42092</v>
      </c>
      <c r="G59" s="247">
        <v>26332</v>
      </c>
      <c r="H59" s="196">
        <v>90970</v>
      </c>
      <c r="I59" s="196">
        <v>86005</v>
      </c>
      <c r="J59" s="196">
        <v>61903</v>
      </c>
      <c r="K59" s="247">
        <v>87298</v>
      </c>
      <c r="L59" s="305">
        <v>139459</v>
      </c>
      <c r="M59" s="196">
        <v>109451</v>
      </c>
      <c r="N59" s="196">
        <v>168618</v>
      </c>
      <c r="O59" s="306">
        <v>358779</v>
      </c>
    </row>
    <row r="60" spans="1:16" s="296" customFormat="1" ht="18" customHeight="1">
      <c r="A60" s="53"/>
      <c r="B60" s="297"/>
      <c r="C60" s="194" t="s">
        <v>159</v>
      </c>
      <c r="D60" s="195" t="s">
        <v>1</v>
      </c>
      <c r="E60" s="100" t="s">
        <v>158</v>
      </c>
      <c r="F60" s="102">
        <v>14741</v>
      </c>
      <c r="G60" s="247">
        <v>8274</v>
      </c>
      <c r="H60" s="196">
        <v>5420</v>
      </c>
      <c r="I60" s="196">
        <v>5470</v>
      </c>
      <c r="J60" s="102" t="s">
        <v>114</v>
      </c>
      <c r="K60" s="101" t="s">
        <v>114</v>
      </c>
      <c r="L60" s="103" t="s">
        <v>119</v>
      </c>
      <c r="M60" s="102" t="s">
        <v>114</v>
      </c>
      <c r="N60" s="102" t="s">
        <v>114</v>
      </c>
      <c r="O60" s="104" t="s">
        <v>114</v>
      </c>
      <c r="P60" s="53"/>
    </row>
    <row r="61" spans="1:16" s="53" customFormat="1" ht="18" customHeight="1">
      <c r="B61" s="81"/>
      <c r="C61" s="194" t="s">
        <v>157</v>
      </c>
      <c r="D61" s="195" t="s">
        <v>1</v>
      </c>
      <c r="E61" s="100" t="s">
        <v>156</v>
      </c>
      <c r="F61" s="102" t="s">
        <v>114</v>
      </c>
      <c r="G61" s="101" t="s">
        <v>114</v>
      </c>
      <c r="H61" s="102">
        <v>16270</v>
      </c>
      <c r="I61" s="102">
        <v>17393</v>
      </c>
      <c r="J61" s="102">
        <v>17530</v>
      </c>
      <c r="K61" s="101">
        <v>20952</v>
      </c>
      <c r="L61" s="103">
        <v>30303</v>
      </c>
      <c r="M61" s="102">
        <v>23327</v>
      </c>
      <c r="N61" s="102">
        <v>30367</v>
      </c>
      <c r="O61" s="104">
        <v>7141</v>
      </c>
    </row>
    <row r="62" spans="1:16" s="53" customFormat="1" ht="18" customHeight="1">
      <c r="B62" s="81"/>
      <c r="C62" s="194" t="s">
        <v>155</v>
      </c>
      <c r="D62" s="195" t="s">
        <v>1</v>
      </c>
      <c r="E62" s="100" t="s">
        <v>154</v>
      </c>
      <c r="F62" s="102">
        <v>81683</v>
      </c>
      <c r="G62" s="101">
        <v>89850</v>
      </c>
      <c r="H62" s="102">
        <v>95147</v>
      </c>
      <c r="I62" s="102">
        <v>109766</v>
      </c>
      <c r="J62" s="102">
        <v>118271</v>
      </c>
      <c r="K62" s="101" t="s">
        <v>114</v>
      </c>
      <c r="L62" s="103" t="s">
        <v>119</v>
      </c>
      <c r="M62" s="102" t="s">
        <v>114</v>
      </c>
      <c r="N62" s="102" t="s">
        <v>114</v>
      </c>
      <c r="O62" s="104" t="s">
        <v>114</v>
      </c>
    </row>
    <row r="63" spans="1:16" s="53" customFormat="1" ht="18" customHeight="1">
      <c r="B63" s="81"/>
      <c r="C63" s="194" t="s">
        <v>153</v>
      </c>
      <c r="D63" s="195" t="s">
        <v>1</v>
      </c>
      <c r="E63" s="100" t="s">
        <v>152</v>
      </c>
      <c r="F63" s="102" t="s">
        <v>114</v>
      </c>
      <c r="G63" s="199" t="s">
        <v>114</v>
      </c>
      <c r="H63" s="201" t="s">
        <v>114</v>
      </c>
      <c r="I63" s="201" t="s">
        <v>114</v>
      </c>
      <c r="J63" s="201" t="s">
        <v>114</v>
      </c>
      <c r="K63" s="197">
        <v>145653</v>
      </c>
      <c r="L63" s="294">
        <v>136313</v>
      </c>
      <c r="M63" s="202">
        <v>185992</v>
      </c>
      <c r="N63" s="202">
        <v>186788</v>
      </c>
      <c r="O63" s="295">
        <v>197923</v>
      </c>
    </row>
    <row r="64" spans="1:16" s="53" customFormat="1" ht="18" customHeight="1">
      <c r="B64" s="81"/>
      <c r="C64" s="194" t="s">
        <v>151</v>
      </c>
      <c r="D64" s="195" t="s">
        <v>1</v>
      </c>
      <c r="E64" s="100" t="s">
        <v>150</v>
      </c>
      <c r="F64" s="196">
        <v>1195</v>
      </c>
      <c r="G64" s="247">
        <v>1013</v>
      </c>
      <c r="H64" s="196">
        <v>997</v>
      </c>
      <c r="I64" s="196">
        <v>1221</v>
      </c>
      <c r="J64" s="196">
        <v>1189</v>
      </c>
      <c r="K64" s="247">
        <v>919</v>
      </c>
      <c r="L64" s="305">
        <v>901</v>
      </c>
      <c r="M64" s="196">
        <v>934</v>
      </c>
      <c r="N64" s="196">
        <v>876</v>
      </c>
      <c r="O64" s="306">
        <v>909</v>
      </c>
    </row>
    <row r="65" spans="2:15" s="53" customFormat="1" ht="18" customHeight="1">
      <c r="B65" s="81"/>
      <c r="C65" s="298" t="s">
        <v>149</v>
      </c>
      <c r="D65" s="195" t="s">
        <v>1</v>
      </c>
      <c r="E65" s="112" t="s">
        <v>148</v>
      </c>
      <c r="F65" s="102" t="s">
        <v>114</v>
      </c>
      <c r="G65" s="101" t="s">
        <v>114</v>
      </c>
      <c r="H65" s="227">
        <v>1437</v>
      </c>
      <c r="I65" s="227">
        <v>1442</v>
      </c>
      <c r="J65" s="299" t="s">
        <v>114</v>
      </c>
      <c r="K65" s="307" t="s">
        <v>114</v>
      </c>
      <c r="L65" s="308" t="s">
        <v>119</v>
      </c>
      <c r="M65" s="299" t="s">
        <v>114</v>
      </c>
      <c r="N65" s="299" t="s">
        <v>114</v>
      </c>
      <c r="O65" s="309" t="s">
        <v>114</v>
      </c>
    </row>
    <row r="66" spans="2:15" s="53" customFormat="1" ht="18" customHeight="1">
      <c r="B66" s="129"/>
      <c r="C66" s="204" t="s">
        <v>147</v>
      </c>
      <c r="D66" s="205" t="s">
        <v>1</v>
      </c>
      <c r="E66" s="132" t="s">
        <v>146</v>
      </c>
      <c r="F66" s="248">
        <v>13386</v>
      </c>
      <c r="G66" s="249">
        <v>12721</v>
      </c>
      <c r="H66" s="248">
        <v>15275</v>
      </c>
      <c r="I66" s="248">
        <v>13306</v>
      </c>
      <c r="J66" s="248">
        <v>18878</v>
      </c>
      <c r="K66" s="249">
        <v>20543</v>
      </c>
      <c r="L66" s="310">
        <v>20047</v>
      </c>
      <c r="M66" s="248">
        <v>19621</v>
      </c>
      <c r="N66" s="248">
        <v>24880</v>
      </c>
      <c r="O66" s="311">
        <v>24606</v>
      </c>
    </row>
    <row r="67" spans="2:15" s="53" customFormat="1" ht="18" customHeight="1" thickBot="1">
      <c r="B67" s="155" t="s">
        <v>145</v>
      </c>
      <c r="C67" s="209"/>
      <c r="D67" s="210" t="s">
        <v>1</v>
      </c>
      <c r="E67" s="211" t="s">
        <v>144</v>
      </c>
      <c r="F67" s="212">
        <v>683087</v>
      </c>
      <c r="G67" s="302">
        <v>664089</v>
      </c>
      <c r="H67" s="212">
        <v>838299</v>
      </c>
      <c r="I67" s="212">
        <v>835143</v>
      </c>
      <c r="J67" s="212">
        <v>840102</v>
      </c>
      <c r="K67" s="302">
        <v>980121</v>
      </c>
      <c r="L67" s="303">
        <v>1016631</v>
      </c>
      <c r="M67" s="212">
        <v>1086648</v>
      </c>
      <c r="N67" s="212">
        <v>1405225</v>
      </c>
      <c r="O67" s="304">
        <v>1365414</v>
      </c>
    </row>
    <row r="68" spans="2:15" s="53" customFormat="1" ht="18" customHeight="1">
      <c r="B68" s="312" t="s">
        <v>143</v>
      </c>
      <c r="C68" s="278"/>
      <c r="D68" s="279" t="s">
        <v>1</v>
      </c>
      <c r="E68" s="313" t="s">
        <v>142</v>
      </c>
      <c r="F68" s="314"/>
      <c r="G68" s="315"/>
      <c r="H68" s="316"/>
      <c r="I68" s="316"/>
      <c r="J68" s="316"/>
      <c r="K68" s="315"/>
      <c r="L68" s="279"/>
      <c r="M68" s="316"/>
      <c r="N68" s="317"/>
      <c r="O68" s="318"/>
    </row>
    <row r="69" spans="2:15" s="53" customFormat="1" ht="18" customHeight="1">
      <c r="B69" s="81" t="s">
        <v>141</v>
      </c>
      <c r="C69" s="319"/>
      <c r="D69" s="320" t="s">
        <v>1</v>
      </c>
      <c r="E69" s="139" t="s">
        <v>140</v>
      </c>
      <c r="F69" s="321">
        <v>580572</v>
      </c>
      <c r="G69" s="322">
        <v>599414</v>
      </c>
      <c r="H69" s="323">
        <v>620370</v>
      </c>
      <c r="I69" s="323">
        <v>634006</v>
      </c>
      <c r="J69" s="323">
        <v>660771</v>
      </c>
      <c r="K69" s="324">
        <v>666742</v>
      </c>
      <c r="L69" s="325">
        <v>690113</v>
      </c>
      <c r="M69" s="326">
        <v>734273</v>
      </c>
      <c r="N69" s="326">
        <v>784937</v>
      </c>
      <c r="O69" s="327">
        <v>820864</v>
      </c>
    </row>
    <row r="70" spans="2:15" s="53" customFormat="1" ht="18" customHeight="1">
      <c r="B70" s="81"/>
      <c r="C70" s="258" t="s">
        <v>139</v>
      </c>
      <c r="D70" s="259" t="s">
        <v>1</v>
      </c>
      <c r="E70" s="124" t="s">
        <v>138</v>
      </c>
      <c r="F70" s="328">
        <v>142520</v>
      </c>
      <c r="G70" s="329">
        <v>142520</v>
      </c>
      <c r="H70" s="330">
        <v>142520</v>
      </c>
      <c r="I70" s="330">
        <v>142520</v>
      </c>
      <c r="J70" s="330">
        <v>142520</v>
      </c>
      <c r="K70" s="331">
        <v>142520</v>
      </c>
      <c r="L70" s="332">
        <v>142520</v>
      </c>
      <c r="M70" s="333">
        <v>142520</v>
      </c>
      <c r="N70" s="333">
        <v>142520</v>
      </c>
      <c r="O70" s="334">
        <v>142520</v>
      </c>
    </row>
    <row r="71" spans="2:15" s="53" customFormat="1" ht="18" customHeight="1">
      <c r="B71" s="81"/>
      <c r="C71" s="194" t="s">
        <v>137</v>
      </c>
      <c r="D71" s="195" t="s">
        <v>1</v>
      </c>
      <c r="E71" s="100" t="s">
        <v>136</v>
      </c>
      <c r="F71" s="196">
        <v>139300</v>
      </c>
      <c r="G71" s="197">
        <v>139300</v>
      </c>
      <c r="H71" s="202">
        <v>139300</v>
      </c>
      <c r="I71" s="202">
        <v>139300</v>
      </c>
      <c r="J71" s="202">
        <v>139300</v>
      </c>
      <c r="K71" s="199">
        <v>139300</v>
      </c>
      <c r="L71" s="200">
        <v>139300</v>
      </c>
      <c r="M71" s="201">
        <v>139295</v>
      </c>
      <c r="N71" s="201">
        <v>141048</v>
      </c>
      <c r="O71" s="64">
        <v>140977</v>
      </c>
    </row>
    <row r="72" spans="2:15" s="53" customFormat="1" ht="18" customHeight="1">
      <c r="B72" s="81"/>
      <c r="C72" s="298" t="s">
        <v>135</v>
      </c>
      <c r="D72" s="226" t="s">
        <v>1</v>
      </c>
      <c r="E72" s="112" t="s">
        <v>134</v>
      </c>
      <c r="F72" s="227">
        <v>298752</v>
      </c>
      <c r="G72" s="228">
        <v>317594</v>
      </c>
      <c r="H72" s="229">
        <v>338550</v>
      </c>
      <c r="I72" s="229">
        <v>352186</v>
      </c>
      <c r="J72" s="229">
        <v>378951</v>
      </c>
      <c r="K72" s="230">
        <v>384922</v>
      </c>
      <c r="L72" s="231">
        <v>408293</v>
      </c>
      <c r="M72" s="232">
        <v>452458</v>
      </c>
      <c r="N72" s="232">
        <v>501369</v>
      </c>
      <c r="O72" s="233">
        <v>537368</v>
      </c>
    </row>
    <row r="73" spans="2:15" s="53" customFormat="1" ht="18" customHeight="1">
      <c r="B73" s="129"/>
      <c r="C73" s="204" t="s">
        <v>133</v>
      </c>
      <c r="D73" s="205" t="s">
        <v>132</v>
      </c>
      <c r="E73" s="132" t="s">
        <v>131</v>
      </c>
      <c r="F73" s="234" t="s">
        <v>130</v>
      </c>
      <c r="G73" s="235" t="s">
        <v>130</v>
      </c>
      <c r="H73" s="236" t="s">
        <v>130</v>
      </c>
      <c r="I73" s="236" t="s">
        <v>130</v>
      </c>
      <c r="J73" s="236" t="s">
        <v>130</v>
      </c>
      <c r="K73" s="235" t="s">
        <v>130</v>
      </c>
      <c r="L73" s="266">
        <v>-0.1</v>
      </c>
      <c r="M73" s="267">
        <v>-0.1</v>
      </c>
      <c r="N73" s="267">
        <v>-0.1</v>
      </c>
      <c r="O73" s="166">
        <v>-1</v>
      </c>
    </row>
    <row r="74" spans="2:15" s="53" customFormat="1" ht="18" customHeight="1">
      <c r="B74" s="81" t="s">
        <v>129</v>
      </c>
      <c r="C74" s="240"/>
      <c r="D74" s="180" t="s">
        <v>1</v>
      </c>
      <c r="E74" s="181" t="s">
        <v>128</v>
      </c>
      <c r="F74" s="335">
        <v>-14264</v>
      </c>
      <c r="G74" s="336">
        <v>-14877</v>
      </c>
      <c r="H74" s="335">
        <v>-18768</v>
      </c>
      <c r="I74" s="335">
        <v>-28296</v>
      </c>
      <c r="J74" s="335">
        <v>-9459</v>
      </c>
      <c r="K74" s="85">
        <v>10081</v>
      </c>
      <c r="L74" s="120">
        <v>83380</v>
      </c>
      <c r="M74" s="86">
        <v>6635</v>
      </c>
      <c r="N74" s="86">
        <v>17211</v>
      </c>
      <c r="O74" s="121">
        <v>12994</v>
      </c>
    </row>
    <row r="75" spans="2:15" s="53" customFormat="1" ht="18" customHeight="1">
      <c r="B75" s="81"/>
      <c r="C75" s="91" t="s">
        <v>127</v>
      </c>
      <c r="D75" s="190" t="s">
        <v>1</v>
      </c>
      <c r="E75" s="93" t="s">
        <v>126</v>
      </c>
      <c r="F75" s="337">
        <v>-208</v>
      </c>
      <c r="G75" s="338">
        <v>-80</v>
      </c>
      <c r="H75" s="337">
        <v>-67</v>
      </c>
      <c r="I75" s="337">
        <v>-140</v>
      </c>
      <c r="J75" s="337">
        <v>1910</v>
      </c>
      <c r="K75" s="125">
        <v>2872</v>
      </c>
      <c r="L75" s="127">
        <v>46792</v>
      </c>
      <c r="M75" s="126">
        <v>32522</v>
      </c>
      <c r="N75" s="126">
        <v>39881</v>
      </c>
      <c r="O75" s="128">
        <v>57754</v>
      </c>
    </row>
    <row r="76" spans="2:15" s="53" customFormat="1" ht="18" customHeight="1">
      <c r="B76" s="81"/>
      <c r="C76" s="194" t="s">
        <v>125</v>
      </c>
      <c r="D76" s="195" t="s">
        <v>1</v>
      </c>
      <c r="E76" s="100" t="s">
        <v>124</v>
      </c>
      <c r="F76" s="201">
        <v>6</v>
      </c>
      <c r="G76" s="199" t="s">
        <v>114</v>
      </c>
      <c r="H76" s="106">
        <v>234</v>
      </c>
      <c r="I76" s="106">
        <v>-138</v>
      </c>
      <c r="J76" s="106">
        <v>51</v>
      </c>
      <c r="K76" s="105">
        <v>38</v>
      </c>
      <c r="L76" s="107">
        <v>656</v>
      </c>
      <c r="M76" s="106">
        <v>-7527</v>
      </c>
      <c r="N76" s="106">
        <v>-155</v>
      </c>
      <c r="O76" s="108">
        <v>71</v>
      </c>
    </row>
    <row r="77" spans="2:15" s="53" customFormat="1" ht="18" customHeight="1">
      <c r="B77" s="81"/>
      <c r="C77" s="194" t="s">
        <v>123</v>
      </c>
      <c r="D77" s="195" t="s">
        <v>1</v>
      </c>
      <c r="E77" s="100" t="s">
        <v>122</v>
      </c>
      <c r="F77" s="339">
        <v>-9216</v>
      </c>
      <c r="G77" s="340">
        <v>-8285</v>
      </c>
      <c r="H77" s="339">
        <v>-13144</v>
      </c>
      <c r="I77" s="339">
        <v>-21046</v>
      </c>
      <c r="J77" s="339">
        <v>3058</v>
      </c>
      <c r="K77" s="105">
        <v>35056</v>
      </c>
      <c r="L77" s="107">
        <v>62615</v>
      </c>
      <c r="M77" s="106">
        <v>36552</v>
      </c>
      <c r="N77" s="106">
        <v>23889</v>
      </c>
      <c r="O77" s="108">
        <v>-1163</v>
      </c>
    </row>
    <row r="78" spans="2:15" s="53" customFormat="1" ht="18" customHeight="1">
      <c r="B78" s="81"/>
      <c r="C78" s="194" t="s">
        <v>121</v>
      </c>
      <c r="D78" s="195" t="s">
        <v>1</v>
      </c>
      <c r="E78" s="100" t="s">
        <v>120</v>
      </c>
      <c r="F78" s="106" t="s">
        <v>114</v>
      </c>
      <c r="G78" s="105" t="s">
        <v>114</v>
      </c>
      <c r="H78" s="106" t="s">
        <v>114</v>
      </c>
      <c r="I78" s="106">
        <v>-478</v>
      </c>
      <c r="J78" s="106">
        <v>-115</v>
      </c>
      <c r="K78" s="105" t="s">
        <v>114</v>
      </c>
      <c r="L78" s="107" t="s">
        <v>119</v>
      </c>
      <c r="M78" s="106" t="s">
        <v>114</v>
      </c>
      <c r="N78" s="106" t="s">
        <v>114</v>
      </c>
      <c r="O78" s="309" t="s">
        <v>114</v>
      </c>
    </row>
    <row r="79" spans="2:15" s="53" customFormat="1" ht="18" customHeight="1">
      <c r="B79" s="81"/>
      <c r="C79" s="194" t="s">
        <v>118</v>
      </c>
      <c r="D79" s="195" t="s">
        <v>1</v>
      </c>
      <c r="E79" s="100" t="s">
        <v>117</v>
      </c>
      <c r="F79" s="106" t="s">
        <v>114</v>
      </c>
      <c r="G79" s="105" t="s">
        <v>114</v>
      </c>
      <c r="H79" s="106" t="s">
        <v>114</v>
      </c>
      <c r="I79" s="105" t="s">
        <v>114</v>
      </c>
      <c r="J79" s="106" t="s">
        <v>114</v>
      </c>
      <c r="K79" s="105">
        <v>-10224</v>
      </c>
      <c r="L79" s="107">
        <v>-10095</v>
      </c>
      <c r="M79" s="106">
        <v>-38805</v>
      </c>
      <c r="N79" s="106">
        <v>-30083</v>
      </c>
      <c r="O79" s="108">
        <v>-27560</v>
      </c>
    </row>
    <row r="80" spans="2:15" s="53" customFormat="1" ht="18" customHeight="1">
      <c r="B80" s="203"/>
      <c r="C80" s="204" t="s">
        <v>116</v>
      </c>
      <c r="D80" s="205" t="s">
        <v>1</v>
      </c>
      <c r="E80" s="132" t="s">
        <v>115</v>
      </c>
      <c r="F80" s="134">
        <v>-4845</v>
      </c>
      <c r="G80" s="340">
        <v>-6511</v>
      </c>
      <c r="H80" s="208">
        <v>-5790</v>
      </c>
      <c r="I80" s="208">
        <v>-6492</v>
      </c>
      <c r="J80" s="208">
        <v>-14363</v>
      </c>
      <c r="K80" s="133">
        <v>-17661</v>
      </c>
      <c r="L80" s="135">
        <v>-16587</v>
      </c>
      <c r="M80" s="134">
        <v>-16107</v>
      </c>
      <c r="N80" s="134">
        <v>-16320</v>
      </c>
      <c r="O80" s="136">
        <v>-16107</v>
      </c>
    </row>
    <row r="81" spans="2:15" s="53" customFormat="1" ht="18" customHeight="1">
      <c r="B81" s="81" t="s">
        <v>113</v>
      </c>
      <c r="C81" s="272"/>
      <c r="D81" s="210" t="s">
        <v>1</v>
      </c>
      <c r="E81" s="211" t="s">
        <v>112</v>
      </c>
      <c r="F81" s="212">
        <v>25695</v>
      </c>
      <c r="G81" s="213">
        <v>30629</v>
      </c>
      <c r="H81" s="214">
        <v>28716</v>
      </c>
      <c r="I81" s="214">
        <v>34041</v>
      </c>
      <c r="J81" s="214">
        <v>32894</v>
      </c>
      <c r="K81" s="215">
        <v>32993</v>
      </c>
      <c r="L81" s="216">
        <v>32711</v>
      </c>
      <c r="M81" s="217">
        <v>32762</v>
      </c>
      <c r="N81" s="217">
        <v>31567</v>
      </c>
      <c r="O81" s="218">
        <v>35003</v>
      </c>
    </row>
    <row r="82" spans="2:15" s="53" customFormat="1" ht="18" customHeight="1" thickBot="1">
      <c r="B82" s="157" t="s">
        <v>111</v>
      </c>
      <c r="C82" s="273"/>
      <c r="D82" s="274" t="s">
        <v>1</v>
      </c>
      <c r="E82" s="160" t="s">
        <v>110</v>
      </c>
      <c r="F82" s="275">
        <v>592004</v>
      </c>
      <c r="G82" s="341">
        <v>615167</v>
      </c>
      <c r="H82" s="342">
        <v>630317</v>
      </c>
      <c r="I82" s="342">
        <v>639750</v>
      </c>
      <c r="J82" s="342">
        <v>684207</v>
      </c>
      <c r="K82" s="343">
        <v>709818</v>
      </c>
      <c r="L82" s="344">
        <v>806205</v>
      </c>
      <c r="M82" s="345">
        <v>773670</v>
      </c>
      <c r="N82" s="345">
        <v>833715</v>
      </c>
      <c r="O82" s="346">
        <v>868863</v>
      </c>
    </row>
    <row r="83" spans="2:15" s="53" customFormat="1" ht="18" customHeight="1" thickBot="1">
      <c r="B83" s="347" t="s">
        <v>109</v>
      </c>
      <c r="C83" s="348"/>
      <c r="D83" s="349" t="s">
        <v>1</v>
      </c>
      <c r="E83" s="350" t="s">
        <v>108</v>
      </c>
      <c r="F83" s="351">
        <v>1275091</v>
      </c>
      <c r="G83" s="352">
        <v>1279256</v>
      </c>
      <c r="H83" s="353">
        <v>1468617</v>
      </c>
      <c r="I83" s="353">
        <v>1474894</v>
      </c>
      <c r="J83" s="353">
        <v>1524309</v>
      </c>
      <c r="K83" s="354">
        <v>1689940</v>
      </c>
      <c r="L83" s="355">
        <v>1822837</v>
      </c>
      <c r="M83" s="356">
        <v>1860319</v>
      </c>
      <c r="N83" s="356">
        <v>2238941</v>
      </c>
      <c r="O83" s="357">
        <v>2234277</v>
      </c>
    </row>
    <row r="84" spans="2:15" s="53" customFormat="1">
      <c r="C84" s="168"/>
    </row>
    <row r="85" spans="2:15" s="53" customFormat="1">
      <c r="C85" s="168"/>
    </row>
  </sheetData>
  <mergeCells count="1">
    <mergeCell ref="B6:C6"/>
  </mergeCells>
  <phoneticPr fontId="9"/>
  <printOptions horizontalCentered="1"/>
  <pageMargins left="0.39370078740157483" right="0.39370078740157483" top="0.39370078740157483" bottom="0.39370078740157483" header="0.19685039370078741" footer="0.19685039370078741"/>
  <pageSetup paperSize="9" scale="39" firstPageNumber="4" orientation="landscape" r:id="rId1"/>
  <headerFooter alignWithMargins="0">
    <oddFooter>&amp;LNTT DATA CORPORATION</oddFooter>
  </headerFooter>
  <rowBreaks count="1" manualBreakCount="1">
    <brk id="42"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O26"/>
  <sheetViews>
    <sheetView showGridLines="0" view="pageBreakPreview" zoomScale="70" zoomScaleNormal="70" zoomScaleSheetLayoutView="70" workbookViewId="0">
      <pane xSplit="4" ySplit="6" topLeftCell="E7" activePane="bottomRight" state="frozen"/>
      <selection activeCell="M43" sqref="M43"/>
      <selection pane="topRight" activeCell="M43" sqref="M43"/>
      <selection pane="bottomLeft" activeCell="M43" sqref="M43"/>
      <selection pane="bottomRight" activeCell="J21" sqref="J21"/>
    </sheetView>
  </sheetViews>
  <sheetFormatPr defaultColWidth="13" defaultRowHeight="14.25"/>
  <cols>
    <col min="1" max="1" width="3.875" style="1" customWidth="1"/>
    <col min="2" max="2" width="39.125" style="1" customWidth="1"/>
    <col min="3" max="3" width="2.25" style="1" customWidth="1"/>
    <col min="4" max="4" width="42.25" style="1" customWidth="1"/>
    <col min="5" max="14" width="12.625" style="1" customWidth="1"/>
    <col min="15" max="251" width="13" style="1"/>
    <col min="252" max="252" width="3.875" style="1" customWidth="1"/>
    <col min="253" max="253" width="39.125" style="1" customWidth="1"/>
    <col min="254" max="254" width="2.25" style="1" customWidth="1"/>
    <col min="255" max="255" width="42.25" style="1" customWidth="1"/>
    <col min="256" max="258" width="0" style="1" hidden="1" customWidth="1"/>
    <col min="259" max="268" width="12.625" style="1" customWidth="1"/>
    <col min="269" max="507" width="13" style="1"/>
    <col min="508" max="508" width="3.875" style="1" customWidth="1"/>
    <col min="509" max="509" width="39.125" style="1" customWidth="1"/>
    <col min="510" max="510" width="2.25" style="1" customWidth="1"/>
    <col min="511" max="511" width="42.25" style="1" customWidth="1"/>
    <col min="512" max="514" width="0" style="1" hidden="1" customWidth="1"/>
    <col min="515" max="524" width="12.625" style="1" customWidth="1"/>
    <col min="525" max="763" width="13" style="1"/>
    <col min="764" max="764" width="3.875" style="1" customWidth="1"/>
    <col min="765" max="765" width="39.125" style="1" customWidth="1"/>
    <col min="766" max="766" width="2.25" style="1" customWidth="1"/>
    <col min="767" max="767" width="42.25" style="1" customWidth="1"/>
    <col min="768" max="770" width="0" style="1" hidden="1" customWidth="1"/>
    <col min="771" max="780" width="12.625" style="1" customWidth="1"/>
    <col min="781" max="1019" width="13" style="1"/>
    <col min="1020" max="1020" width="3.875" style="1" customWidth="1"/>
    <col min="1021" max="1021" width="39.125" style="1" customWidth="1"/>
    <col min="1022" max="1022" width="2.25" style="1" customWidth="1"/>
    <col min="1023" max="1023" width="42.25" style="1" customWidth="1"/>
    <col min="1024" max="1026" width="0" style="1" hidden="1" customWidth="1"/>
    <col min="1027" max="1036" width="12.625" style="1" customWidth="1"/>
    <col min="1037" max="1275" width="13" style="1"/>
    <col min="1276" max="1276" width="3.875" style="1" customWidth="1"/>
    <col min="1277" max="1277" width="39.125" style="1" customWidth="1"/>
    <col min="1278" max="1278" width="2.25" style="1" customWidth="1"/>
    <col min="1279" max="1279" width="42.25" style="1" customWidth="1"/>
    <col min="1280" max="1282" width="0" style="1" hidden="1" customWidth="1"/>
    <col min="1283" max="1292" width="12.625" style="1" customWidth="1"/>
    <col min="1293" max="1531" width="13" style="1"/>
    <col min="1532" max="1532" width="3.875" style="1" customWidth="1"/>
    <col min="1533" max="1533" width="39.125" style="1" customWidth="1"/>
    <col min="1534" max="1534" width="2.25" style="1" customWidth="1"/>
    <col min="1535" max="1535" width="42.25" style="1" customWidth="1"/>
    <col min="1536" max="1538" width="0" style="1" hidden="1" customWidth="1"/>
    <col min="1539" max="1548" width="12.625" style="1" customWidth="1"/>
    <col min="1549" max="1787" width="13" style="1"/>
    <col min="1788" max="1788" width="3.875" style="1" customWidth="1"/>
    <col min="1789" max="1789" width="39.125" style="1" customWidth="1"/>
    <col min="1790" max="1790" width="2.25" style="1" customWidth="1"/>
    <col min="1791" max="1791" width="42.25" style="1" customWidth="1"/>
    <col min="1792" max="1794" width="0" style="1" hidden="1" customWidth="1"/>
    <col min="1795" max="1804" width="12.625" style="1" customWidth="1"/>
    <col min="1805" max="2043" width="13" style="1"/>
    <col min="2044" max="2044" width="3.875" style="1" customWidth="1"/>
    <col min="2045" max="2045" width="39.125" style="1" customWidth="1"/>
    <col min="2046" max="2046" width="2.25" style="1" customWidth="1"/>
    <col min="2047" max="2047" width="42.25" style="1" customWidth="1"/>
    <col min="2048" max="2050" width="0" style="1" hidden="1" customWidth="1"/>
    <col min="2051" max="2060" width="12.625" style="1" customWidth="1"/>
    <col min="2061" max="2299" width="13" style="1"/>
    <col min="2300" max="2300" width="3.875" style="1" customWidth="1"/>
    <col min="2301" max="2301" width="39.125" style="1" customWidth="1"/>
    <col min="2302" max="2302" width="2.25" style="1" customWidth="1"/>
    <col min="2303" max="2303" width="42.25" style="1" customWidth="1"/>
    <col min="2304" max="2306" width="0" style="1" hidden="1" customWidth="1"/>
    <col min="2307" max="2316" width="12.625" style="1" customWidth="1"/>
    <col min="2317" max="2555" width="13" style="1"/>
    <col min="2556" max="2556" width="3.875" style="1" customWidth="1"/>
    <col min="2557" max="2557" width="39.125" style="1" customWidth="1"/>
    <col min="2558" max="2558" width="2.25" style="1" customWidth="1"/>
    <col min="2559" max="2559" width="42.25" style="1" customWidth="1"/>
    <col min="2560" max="2562" width="0" style="1" hidden="1" customWidth="1"/>
    <col min="2563" max="2572" width="12.625" style="1" customWidth="1"/>
    <col min="2573" max="2811" width="13" style="1"/>
    <col min="2812" max="2812" width="3.875" style="1" customWidth="1"/>
    <col min="2813" max="2813" width="39.125" style="1" customWidth="1"/>
    <col min="2814" max="2814" width="2.25" style="1" customWidth="1"/>
    <col min="2815" max="2815" width="42.25" style="1" customWidth="1"/>
    <col min="2816" max="2818" width="0" style="1" hidden="1" customWidth="1"/>
    <col min="2819" max="2828" width="12.625" style="1" customWidth="1"/>
    <col min="2829" max="3067" width="13" style="1"/>
    <col min="3068" max="3068" width="3.875" style="1" customWidth="1"/>
    <col min="3069" max="3069" width="39.125" style="1" customWidth="1"/>
    <col min="3070" max="3070" width="2.25" style="1" customWidth="1"/>
    <col min="3071" max="3071" width="42.25" style="1" customWidth="1"/>
    <col min="3072" max="3074" width="0" style="1" hidden="1" customWidth="1"/>
    <col min="3075" max="3084" width="12.625" style="1" customWidth="1"/>
    <col min="3085" max="3323" width="13" style="1"/>
    <col min="3324" max="3324" width="3.875" style="1" customWidth="1"/>
    <col min="3325" max="3325" width="39.125" style="1" customWidth="1"/>
    <col min="3326" max="3326" width="2.25" style="1" customWidth="1"/>
    <col min="3327" max="3327" width="42.25" style="1" customWidth="1"/>
    <col min="3328" max="3330" width="0" style="1" hidden="1" customWidth="1"/>
    <col min="3331" max="3340" width="12.625" style="1" customWidth="1"/>
    <col min="3341" max="3579" width="13" style="1"/>
    <col min="3580" max="3580" width="3.875" style="1" customWidth="1"/>
    <col min="3581" max="3581" width="39.125" style="1" customWidth="1"/>
    <col min="3582" max="3582" width="2.25" style="1" customWidth="1"/>
    <col min="3583" max="3583" width="42.25" style="1" customWidth="1"/>
    <col min="3584" max="3586" width="0" style="1" hidden="1" customWidth="1"/>
    <col min="3587" max="3596" width="12.625" style="1" customWidth="1"/>
    <col min="3597" max="3835" width="13" style="1"/>
    <col min="3836" max="3836" width="3.875" style="1" customWidth="1"/>
    <col min="3837" max="3837" width="39.125" style="1" customWidth="1"/>
    <col min="3838" max="3838" width="2.25" style="1" customWidth="1"/>
    <col min="3839" max="3839" width="42.25" style="1" customWidth="1"/>
    <col min="3840" max="3842" width="0" style="1" hidden="1" customWidth="1"/>
    <col min="3843" max="3852" width="12.625" style="1" customWidth="1"/>
    <col min="3853" max="4091" width="13" style="1"/>
    <col min="4092" max="4092" width="3.875" style="1" customWidth="1"/>
    <col min="4093" max="4093" width="39.125" style="1" customWidth="1"/>
    <col min="4094" max="4094" width="2.25" style="1" customWidth="1"/>
    <col min="4095" max="4095" width="42.25" style="1" customWidth="1"/>
    <col min="4096" max="4098" width="0" style="1" hidden="1" customWidth="1"/>
    <col min="4099" max="4108" width="12.625" style="1" customWidth="1"/>
    <col min="4109" max="4347" width="13" style="1"/>
    <col min="4348" max="4348" width="3.875" style="1" customWidth="1"/>
    <col min="4349" max="4349" width="39.125" style="1" customWidth="1"/>
    <col min="4350" max="4350" width="2.25" style="1" customWidth="1"/>
    <col min="4351" max="4351" width="42.25" style="1" customWidth="1"/>
    <col min="4352" max="4354" width="0" style="1" hidden="1" customWidth="1"/>
    <col min="4355" max="4364" width="12.625" style="1" customWidth="1"/>
    <col min="4365" max="4603" width="13" style="1"/>
    <col min="4604" max="4604" width="3.875" style="1" customWidth="1"/>
    <col min="4605" max="4605" width="39.125" style="1" customWidth="1"/>
    <col min="4606" max="4606" width="2.25" style="1" customWidth="1"/>
    <col min="4607" max="4607" width="42.25" style="1" customWidth="1"/>
    <col min="4608" max="4610" width="0" style="1" hidden="1" customWidth="1"/>
    <col min="4611" max="4620" width="12.625" style="1" customWidth="1"/>
    <col min="4621" max="4859" width="13" style="1"/>
    <col min="4860" max="4860" width="3.875" style="1" customWidth="1"/>
    <col min="4861" max="4861" width="39.125" style="1" customWidth="1"/>
    <col min="4862" max="4862" width="2.25" style="1" customWidth="1"/>
    <col min="4863" max="4863" width="42.25" style="1" customWidth="1"/>
    <col min="4864" max="4866" width="0" style="1" hidden="1" customWidth="1"/>
    <col min="4867" max="4876" width="12.625" style="1" customWidth="1"/>
    <col min="4877" max="5115" width="13" style="1"/>
    <col min="5116" max="5116" width="3.875" style="1" customWidth="1"/>
    <col min="5117" max="5117" width="39.125" style="1" customWidth="1"/>
    <col min="5118" max="5118" width="2.25" style="1" customWidth="1"/>
    <col min="5119" max="5119" width="42.25" style="1" customWidth="1"/>
    <col min="5120" max="5122" width="0" style="1" hidden="1" customWidth="1"/>
    <col min="5123" max="5132" width="12.625" style="1" customWidth="1"/>
    <col min="5133" max="5371" width="13" style="1"/>
    <col min="5372" max="5372" width="3.875" style="1" customWidth="1"/>
    <col min="5373" max="5373" width="39.125" style="1" customWidth="1"/>
    <col min="5374" max="5374" width="2.25" style="1" customWidth="1"/>
    <col min="5375" max="5375" width="42.25" style="1" customWidth="1"/>
    <col min="5376" max="5378" width="0" style="1" hidden="1" customWidth="1"/>
    <col min="5379" max="5388" width="12.625" style="1" customWidth="1"/>
    <col min="5389" max="5627" width="13" style="1"/>
    <col min="5628" max="5628" width="3.875" style="1" customWidth="1"/>
    <col min="5629" max="5629" width="39.125" style="1" customWidth="1"/>
    <col min="5630" max="5630" width="2.25" style="1" customWidth="1"/>
    <col min="5631" max="5631" width="42.25" style="1" customWidth="1"/>
    <col min="5632" max="5634" width="0" style="1" hidden="1" customWidth="1"/>
    <col min="5635" max="5644" width="12.625" style="1" customWidth="1"/>
    <col min="5645" max="5883" width="13" style="1"/>
    <col min="5884" max="5884" width="3.875" style="1" customWidth="1"/>
    <col min="5885" max="5885" width="39.125" style="1" customWidth="1"/>
    <col min="5886" max="5886" width="2.25" style="1" customWidth="1"/>
    <col min="5887" max="5887" width="42.25" style="1" customWidth="1"/>
    <col min="5888" max="5890" width="0" style="1" hidden="1" customWidth="1"/>
    <col min="5891" max="5900" width="12.625" style="1" customWidth="1"/>
    <col min="5901" max="6139" width="13" style="1"/>
    <col min="6140" max="6140" width="3.875" style="1" customWidth="1"/>
    <col min="6141" max="6141" width="39.125" style="1" customWidth="1"/>
    <col min="6142" max="6142" width="2.25" style="1" customWidth="1"/>
    <col min="6143" max="6143" width="42.25" style="1" customWidth="1"/>
    <col min="6144" max="6146" width="0" style="1" hidden="1" customWidth="1"/>
    <col min="6147" max="6156" width="12.625" style="1" customWidth="1"/>
    <col min="6157" max="6395" width="13" style="1"/>
    <col min="6396" max="6396" width="3.875" style="1" customWidth="1"/>
    <col min="6397" max="6397" width="39.125" style="1" customWidth="1"/>
    <col min="6398" max="6398" width="2.25" style="1" customWidth="1"/>
    <col min="6399" max="6399" width="42.25" style="1" customWidth="1"/>
    <col min="6400" max="6402" width="0" style="1" hidden="1" customWidth="1"/>
    <col min="6403" max="6412" width="12.625" style="1" customWidth="1"/>
    <col min="6413" max="6651" width="13" style="1"/>
    <col min="6652" max="6652" width="3.875" style="1" customWidth="1"/>
    <col min="6653" max="6653" width="39.125" style="1" customWidth="1"/>
    <col min="6654" max="6654" width="2.25" style="1" customWidth="1"/>
    <col min="6655" max="6655" width="42.25" style="1" customWidth="1"/>
    <col min="6656" max="6658" width="0" style="1" hidden="1" customWidth="1"/>
    <col min="6659" max="6668" width="12.625" style="1" customWidth="1"/>
    <col min="6669" max="6907" width="13" style="1"/>
    <col min="6908" max="6908" width="3.875" style="1" customWidth="1"/>
    <col min="6909" max="6909" width="39.125" style="1" customWidth="1"/>
    <col min="6910" max="6910" width="2.25" style="1" customWidth="1"/>
    <col min="6911" max="6911" width="42.25" style="1" customWidth="1"/>
    <col min="6912" max="6914" width="0" style="1" hidden="1" customWidth="1"/>
    <col min="6915" max="6924" width="12.625" style="1" customWidth="1"/>
    <col min="6925" max="7163" width="13" style="1"/>
    <col min="7164" max="7164" width="3.875" style="1" customWidth="1"/>
    <col min="7165" max="7165" width="39.125" style="1" customWidth="1"/>
    <col min="7166" max="7166" width="2.25" style="1" customWidth="1"/>
    <col min="7167" max="7167" width="42.25" style="1" customWidth="1"/>
    <col min="7168" max="7170" width="0" style="1" hidden="1" customWidth="1"/>
    <col min="7171" max="7180" width="12.625" style="1" customWidth="1"/>
    <col min="7181" max="7419" width="13" style="1"/>
    <col min="7420" max="7420" width="3.875" style="1" customWidth="1"/>
    <col min="7421" max="7421" width="39.125" style="1" customWidth="1"/>
    <col min="7422" max="7422" width="2.25" style="1" customWidth="1"/>
    <col min="7423" max="7423" width="42.25" style="1" customWidth="1"/>
    <col min="7424" max="7426" width="0" style="1" hidden="1" customWidth="1"/>
    <col min="7427" max="7436" width="12.625" style="1" customWidth="1"/>
    <col min="7437" max="7675" width="13" style="1"/>
    <col min="7676" max="7676" width="3.875" style="1" customWidth="1"/>
    <col min="7677" max="7677" width="39.125" style="1" customWidth="1"/>
    <col min="7678" max="7678" width="2.25" style="1" customWidth="1"/>
    <col min="7679" max="7679" width="42.25" style="1" customWidth="1"/>
    <col min="7680" max="7682" width="0" style="1" hidden="1" customWidth="1"/>
    <col min="7683" max="7692" width="12.625" style="1" customWidth="1"/>
    <col min="7693" max="7931" width="13" style="1"/>
    <col min="7932" max="7932" width="3.875" style="1" customWidth="1"/>
    <col min="7933" max="7933" width="39.125" style="1" customWidth="1"/>
    <col min="7934" max="7934" width="2.25" style="1" customWidth="1"/>
    <col min="7935" max="7935" width="42.25" style="1" customWidth="1"/>
    <col min="7936" max="7938" width="0" style="1" hidden="1" customWidth="1"/>
    <col min="7939" max="7948" width="12.625" style="1" customWidth="1"/>
    <col min="7949" max="8187" width="13" style="1"/>
    <col min="8188" max="8188" width="3.875" style="1" customWidth="1"/>
    <col min="8189" max="8189" width="39.125" style="1" customWidth="1"/>
    <col min="8190" max="8190" width="2.25" style="1" customWidth="1"/>
    <col min="8191" max="8191" width="42.25" style="1" customWidth="1"/>
    <col min="8192" max="8194" width="0" style="1" hidden="1" customWidth="1"/>
    <col min="8195" max="8204" width="12.625" style="1" customWidth="1"/>
    <col min="8205" max="8443" width="13" style="1"/>
    <col min="8444" max="8444" width="3.875" style="1" customWidth="1"/>
    <col min="8445" max="8445" width="39.125" style="1" customWidth="1"/>
    <col min="8446" max="8446" width="2.25" style="1" customWidth="1"/>
    <col min="8447" max="8447" width="42.25" style="1" customWidth="1"/>
    <col min="8448" max="8450" width="0" style="1" hidden="1" customWidth="1"/>
    <col min="8451" max="8460" width="12.625" style="1" customWidth="1"/>
    <col min="8461" max="8699" width="13" style="1"/>
    <col min="8700" max="8700" width="3.875" style="1" customWidth="1"/>
    <col min="8701" max="8701" width="39.125" style="1" customWidth="1"/>
    <col min="8702" max="8702" width="2.25" style="1" customWidth="1"/>
    <col min="8703" max="8703" width="42.25" style="1" customWidth="1"/>
    <col min="8704" max="8706" width="0" style="1" hidden="1" customWidth="1"/>
    <col min="8707" max="8716" width="12.625" style="1" customWidth="1"/>
    <col min="8717" max="8955" width="13" style="1"/>
    <col min="8956" max="8956" width="3.875" style="1" customWidth="1"/>
    <col min="8957" max="8957" width="39.125" style="1" customWidth="1"/>
    <col min="8958" max="8958" width="2.25" style="1" customWidth="1"/>
    <col min="8959" max="8959" width="42.25" style="1" customWidth="1"/>
    <col min="8960" max="8962" width="0" style="1" hidden="1" customWidth="1"/>
    <col min="8963" max="8972" width="12.625" style="1" customWidth="1"/>
    <col min="8973" max="9211" width="13" style="1"/>
    <col min="9212" max="9212" width="3.875" style="1" customWidth="1"/>
    <col min="9213" max="9213" width="39.125" style="1" customWidth="1"/>
    <col min="9214" max="9214" width="2.25" style="1" customWidth="1"/>
    <col min="9215" max="9215" width="42.25" style="1" customWidth="1"/>
    <col min="9216" max="9218" width="0" style="1" hidden="1" customWidth="1"/>
    <col min="9219" max="9228" width="12.625" style="1" customWidth="1"/>
    <col min="9229" max="9467" width="13" style="1"/>
    <col min="9468" max="9468" width="3.875" style="1" customWidth="1"/>
    <col min="9469" max="9469" width="39.125" style="1" customWidth="1"/>
    <col min="9470" max="9470" width="2.25" style="1" customWidth="1"/>
    <col min="9471" max="9471" width="42.25" style="1" customWidth="1"/>
    <col min="9472" max="9474" width="0" style="1" hidden="1" customWidth="1"/>
    <col min="9475" max="9484" width="12.625" style="1" customWidth="1"/>
    <col min="9485" max="9723" width="13" style="1"/>
    <col min="9724" max="9724" width="3.875" style="1" customWidth="1"/>
    <col min="9725" max="9725" width="39.125" style="1" customWidth="1"/>
    <col min="9726" max="9726" width="2.25" style="1" customWidth="1"/>
    <col min="9727" max="9727" width="42.25" style="1" customWidth="1"/>
    <col min="9728" max="9730" width="0" style="1" hidden="1" customWidth="1"/>
    <col min="9731" max="9740" width="12.625" style="1" customWidth="1"/>
    <col min="9741" max="9979" width="13" style="1"/>
    <col min="9980" max="9980" width="3.875" style="1" customWidth="1"/>
    <col min="9981" max="9981" width="39.125" style="1" customWidth="1"/>
    <col min="9982" max="9982" width="2.25" style="1" customWidth="1"/>
    <col min="9983" max="9983" width="42.25" style="1" customWidth="1"/>
    <col min="9984" max="9986" width="0" style="1" hidden="1" customWidth="1"/>
    <col min="9987" max="9996" width="12.625" style="1" customWidth="1"/>
    <col min="9997" max="10235" width="13" style="1"/>
    <col min="10236" max="10236" width="3.875" style="1" customWidth="1"/>
    <col min="10237" max="10237" width="39.125" style="1" customWidth="1"/>
    <col min="10238" max="10238" width="2.25" style="1" customWidth="1"/>
    <col min="10239" max="10239" width="42.25" style="1" customWidth="1"/>
    <col min="10240" max="10242" width="0" style="1" hidden="1" customWidth="1"/>
    <col min="10243" max="10252" width="12.625" style="1" customWidth="1"/>
    <col min="10253" max="10491" width="13" style="1"/>
    <col min="10492" max="10492" width="3.875" style="1" customWidth="1"/>
    <col min="10493" max="10493" width="39.125" style="1" customWidth="1"/>
    <col min="10494" max="10494" width="2.25" style="1" customWidth="1"/>
    <col min="10495" max="10495" width="42.25" style="1" customWidth="1"/>
    <col min="10496" max="10498" width="0" style="1" hidden="1" customWidth="1"/>
    <col min="10499" max="10508" width="12.625" style="1" customWidth="1"/>
    <col min="10509" max="10747" width="13" style="1"/>
    <col min="10748" max="10748" width="3.875" style="1" customWidth="1"/>
    <col min="10749" max="10749" width="39.125" style="1" customWidth="1"/>
    <col min="10750" max="10750" width="2.25" style="1" customWidth="1"/>
    <col min="10751" max="10751" width="42.25" style="1" customWidth="1"/>
    <col min="10752" max="10754" width="0" style="1" hidden="1" customWidth="1"/>
    <col min="10755" max="10764" width="12.625" style="1" customWidth="1"/>
    <col min="10765" max="11003" width="13" style="1"/>
    <col min="11004" max="11004" width="3.875" style="1" customWidth="1"/>
    <col min="11005" max="11005" width="39.125" style="1" customWidth="1"/>
    <col min="11006" max="11006" width="2.25" style="1" customWidth="1"/>
    <col min="11007" max="11007" width="42.25" style="1" customWidth="1"/>
    <col min="11008" max="11010" width="0" style="1" hidden="1" customWidth="1"/>
    <col min="11011" max="11020" width="12.625" style="1" customWidth="1"/>
    <col min="11021" max="11259" width="13" style="1"/>
    <col min="11260" max="11260" width="3.875" style="1" customWidth="1"/>
    <col min="11261" max="11261" width="39.125" style="1" customWidth="1"/>
    <col min="11262" max="11262" width="2.25" style="1" customWidth="1"/>
    <col min="11263" max="11263" width="42.25" style="1" customWidth="1"/>
    <col min="11264" max="11266" width="0" style="1" hidden="1" customWidth="1"/>
    <col min="11267" max="11276" width="12.625" style="1" customWidth="1"/>
    <col min="11277" max="11515" width="13" style="1"/>
    <col min="11516" max="11516" width="3.875" style="1" customWidth="1"/>
    <col min="11517" max="11517" width="39.125" style="1" customWidth="1"/>
    <col min="11518" max="11518" width="2.25" style="1" customWidth="1"/>
    <col min="11519" max="11519" width="42.25" style="1" customWidth="1"/>
    <col min="11520" max="11522" width="0" style="1" hidden="1" customWidth="1"/>
    <col min="11523" max="11532" width="12.625" style="1" customWidth="1"/>
    <col min="11533" max="11771" width="13" style="1"/>
    <col min="11772" max="11772" width="3.875" style="1" customWidth="1"/>
    <col min="11773" max="11773" width="39.125" style="1" customWidth="1"/>
    <col min="11774" max="11774" width="2.25" style="1" customWidth="1"/>
    <col min="11775" max="11775" width="42.25" style="1" customWidth="1"/>
    <col min="11776" max="11778" width="0" style="1" hidden="1" customWidth="1"/>
    <col min="11779" max="11788" width="12.625" style="1" customWidth="1"/>
    <col min="11789" max="12027" width="13" style="1"/>
    <col min="12028" max="12028" width="3.875" style="1" customWidth="1"/>
    <col min="12029" max="12029" width="39.125" style="1" customWidth="1"/>
    <col min="12030" max="12030" width="2.25" style="1" customWidth="1"/>
    <col min="12031" max="12031" width="42.25" style="1" customWidth="1"/>
    <col min="12032" max="12034" width="0" style="1" hidden="1" customWidth="1"/>
    <col min="12035" max="12044" width="12.625" style="1" customWidth="1"/>
    <col min="12045" max="12283" width="13" style="1"/>
    <col min="12284" max="12284" width="3.875" style="1" customWidth="1"/>
    <col min="12285" max="12285" width="39.125" style="1" customWidth="1"/>
    <col min="12286" max="12286" width="2.25" style="1" customWidth="1"/>
    <col min="12287" max="12287" width="42.25" style="1" customWidth="1"/>
    <col min="12288" max="12290" width="0" style="1" hidden="1" customWidth="1"/>
    <col min="12291" max="12300" width="12.625" style="1" customWidth="1"/>
    <col min="12301" max="12539" width="13" style="1"/>
    <col min="12540" max="12540" width="3.875" style="1" customWidth="1"/>
    <col min="12541" max="12541" width="39.125" style="1" customWidth="1"/>
    <col min="12542" max="12542" width="2.25" style="1" customWidth="1"/>
    <col min="12543" max="12543" width="42.25" style="1" customWidth="1"/>
    <col min="12544" max="12546" width="0" style="1" hidden="1" customWidth="1"/>
    <col min="12547" max="12556" width="12.625" style="1" customWidth="1"/>
    <col min="12557" max="12795" width="13" style="1"/>
    <col min="12796" max="12796" width="3.875" style="1" customWidth="1"/>
    <col min="12797" max="12797" width="39.125" style="1" customWidth="1"/>
    <col min="12798" max="12798" width="2.25" style="1" customWidth="1"/>
    <col min="12799" max="12799" width="42.25" style="1" customWidth="1"/>
    <col min="12800" max="12802" width="0" style="1" hidden="1" customWidth="1"/>
    <col min="12803" max="12812" width="12.625" style="1" customWidth="1"/>
    <col min="12813" max="13051" width="13" style="1"/>
    <col min="13052" max="13052" width="3.875" style="1" customWidth="1"/>
    <col min="13053" max="13053" width="39.125" style="1" customWidth="1"/>
    <col min="13054" max="13054" width="2.25" style="1" customWidth="1"/>
    <col min="13055" max="13055" width="42.25" style="1" customWidth="1"/>
    <col min="13056" max="13058" width="0" style="1" hidden="1" customWidth="1"/>
    <col min="13059" max="13068" width="12.625" style="1" customWidth="1"/>
    <col min="13069" max="13307" width="13" style="1"/>
    <col min="13308" max="13308" width="3.875" style="1" customWidth="1"/>
    <col min="13309" max="13309" width="39.125" style="1" customWidth="1"/>
    <col min="13310" max="13310" width="2.25" style="1" customWidth="1"/>
    <col min="13311" max="13311" width="42.25" style="1" customWidth="1"/>
    <col min="13312" max="13314" width="0" style="1" hidden="1" customWidth="1"/>
    <col min="13315" max="13324" width="12.625" style="1" customWidth="1"/>
    <col min="13325" max="13563" width="13" style="1"/>
    <col min="13564" max="13564" width="3.875" style="1" customWidth="1"/>
    <col min="13565" max="13565" width="39.125" style="1" customWidth="1"/>
    <col min="13566" max="13566" width="2.25" style="1" customWidth="1"/>
    <col min="13567" max="13567" width="42.25" style="1" customWidth="1"/>
    <col min="13568" max="13570" width="0" style="1" hidden="1" customWidth="1"/>
    <col min="13571" max="13580" width="12.625" style="1" customWidth="1"/>
    <col min="13581" max="13819" width="13" style="1"/>
    <col min="13820" max="13820" width="3.875" style="1" customWidth="1"/>
    <col min="13821" max="13821" width="39.125" style="1" customWidth="1"/>
    <col min="13822" max="13822" width="2.25" style="1" customWidth="1"/>
    <col min="13823" max="13823" width="42.25" style="1" customWidth="1"/>
    <col min="13824" max="13826" width="0" style="1" hidden="1" customWidth="1"/>
    <col min="13827" max="13836" width="12.625" style="1" customWidth="1"/>
    <col min="13837" max="14075" width="13" style="1"/>
    <col min="14076" max="14076" width="3.875" style="1" customWidth="1"/>
    <col min="14077" max="14077" width="39.125" style="1" customWidth="1"/>
    <col min="14078" max="14078" width="2.25" style="1" customWidth="1"/>
    <col min="14079" max="14079" width="42.25" style="1" customWidth="1"/>
    <col min="14080" max="14082" width="0" style="1" hidden="1" customWidth="1"/>
    <col min="14083" max="14092" width="12.625" style="1" customWidth="1"/>
    <col min="14093" max="14331" width="13" style="1"/>
    <col min="14332" max="14332" width="3.875" style="1" customWidth="1"/>
    <col min="14333" max="14333" width="39.125" style="1" customWidth="1"/>
    <col min="14334" max="14334" width="2.25" style="1" customWidth="1"/>
    <col min="14335" max="14335" width="42.25" style="1" customWidth="1"/>
    <col min="14336" max="14338" width="0" style="1" hidden="1" customWidth="1"/>
    <col min="14339" max="14348" width="12.625" style="1" customWidth="1"/>
    <col min="14349" max="14587" width="13" style="1"/>
    <col min="14588" max="14588" width="3.875" style="1" customWidth="1"/>
    <col min="14589" max="14589" width="39.125" style="1" customWidth="1"/>
    <col min="14590" max="14590" width="2.25" style="1" customWidth="1"/>
    <col min="14591" max="14591" width="42.25" style="1" customWidth="1"/>
    <col min="14592" max="14594" width="0" style="1" hidden="1" customWidth="1"/>
    <col min="14595" max="14604" width="12.625" style="1" customWidth="1"/>
    <col min="14605" max="14843" width="13" style="1"/>
    <col min="14844" max="14844" width="3.875" style="1" customWidth="1"/>
    <col min="14845" max="14845" width="39.125" style="1" customWidth="1"/>
    <col min="14846" max="14846" width="2.25" style="1" customWidth="1"/>
    <col min="14847" max="14847" width="42.25" style="1" customWidth="1"/>
    <col min="14848" max="14850" width="0" style="1" hidden="1" customWidth="1"/>
    <col min="14851" max="14860" width="12.625" style="1" customWidth="1"/>
    <col min="14861" max="15099" width="13" style="1"/>
    <col min="15100" max="15100" width="3.875" style="1" customWidth="1"/>
    <col min="15101" max="15101" width="39.125" style="1" customWidth="1"/>
    <col min="15102" max="15102" width="2.25" style="1" customWidth="1"/>
    <col min="15103" max="15103" width="42.25" style="1" customWidth="1"/>
    <col min="15104" max="15106" width="0" style="1" hidden="1" customWidth="1"/>
    <col min="15107" max="15116" width="12.625" style="1" customWidth="1"/>
    <col min="15117" max="15355" width="13" style="1"/>
    <col min="15356" max="15356" width="3.875" style="1" customWidth="1"/>
    <col min="15357" max="15357" width="39.125" style="1" customWidth="1"/>
    <col min="15358" max="15358" width="2.25" style="1" customWidth="1"/>
    <col min="15359" max="15359" width="42.25" style="1" customWidth="1"/>
    <col min="15360" max="15362" width="0" style="1" hidden="1" customWidth="1"/>
    <col min="15363" max="15372" width="12.625" style="1" customWidth="1"/>
    <col min="15373" max="15611" width="13" style="1"/>
    <col min="15612" max="15612" width="3.875" style="1" customWidth="1"/>
    <col min="15613" max="15613" width="39.125" style="1" customWidth="1"/>
    <col min="15614" max="15614" width="2.25" style="1" customWidth="1"/>
    <col min="15615" max="15615" width="42.25" style="1" customWidth="1"/>
    <col min="15616" max="15618" width="0" style="1" hidden="1" customWidth="1"/>
    <col min="15619" max="15628" width="12.625" style="1" customWidth="1"/>
    <col min="15629" max="15867" width="13" style="1"/>
    <col min="15868" max="15868" width="3.875" style="1" customWidth="1"/>
    <col min="15869" max="15869" width="39.125" style="1" customWidth="1"/>
    <col min="15870" max="15870" width="2.25" style="1" customWidth="1"/>
    <col min="15871" max="15871" width="42.25" style="1" customWidth="1"/>
    <col min="15872" max="15874" width="0" style="1" hidden="1" customWidth="1"/>
    <col min="15875" max="15884" width="12.625" style="1" customWidth="1"/>
    <col min="15885" max="16123" width="13" style="1"/>
    <col min="16124" max="16124" width="3.875" style="1" customWidth="1"/>
    <col min="16125" max="16125" width="39.125" style="1" customWidth="1"/>
    <col min="16126" max="16126" width="2.25" style="1" customWidth="1"/>
    <col min="16127" max="16127" width="42.25" style="1" customWidth="1"/>
    <col min="16128" max="16130" width="0" style="1" hidden="1" customWidth="1"/>
    <col min="16131" max="16140" width="12.625" style="1" customWidth="1"/>
    <col min="16141" max="16384" width="13" style="1"/>
  </cols>
  <sheetData>
    <row r="1" spans="1:15" s="16" customFormat="1" ht="19.5" customHeight="1">
      <c r="A1" s="19" t="s">
        <v>79</v>
      </c>
      <c r="B1" s="18"/>
      <c r="C1" s="18"/>
      <c r="D1" s="18"/>
      <c r="E1" s="18"/>
      <c r="F1" s="18"/>
      <c r="G1" s="18"/>
      <c r="H1" s="28"/>
      <c r="I1" s="28"/>
      <c r="J1" s="28"/>
      <c r="K1" s="28"/>
      <c r="L1" s="28"/>
      <c r="M1" s="28"/>
      <c r="N1" s="28" t="s">
        <v>314</v>
      </c>
    </row>
    <row r="2" spans="1:15" s="20" customFormat="1" ht="15" customHeight="1">
      <c r="A2" s="12"/>
      <c r="E2" s="30"/>
      <c r="F2" s="30"/>
      <c r="G2" s="30"/>
      <c r="H2" s="30"/>
      <c r="I2" s="30"/>
      <c r="J2" s="30"/>
      <c r="K2" s="30"/>
      <c r="L2" s="30"/>
      <c r="M2" s="30"/>
      <c r="N2" s="30"/>
    </row>
    <row r="3" spans="1:15" ht="18" customHeight="1">
      <c r="A3" s="12" t="s">
        <v>313</v>
      </c>
      <c r="B3" s="13"/>
      <c r="C3" s="13"/>
      <c r="D3" s="13"/>
      <c r="E3" s="42"/>
      <c r="F3" s="42"/>
      <c r="G3" s="42"/>
      <c r="H3" s="13"/>
      <c r="I3" s="13"/>
      <c r="J3" s="13"/>
      <c r="K3" s="13"/>
    </row>
    <row r="4" spans="1:15" s="20" customFormat="1" ht="9" customHeight="1">
      <c r="A4" s="12"/>
      <c r="E4" s="30"/>
      <c r="F4" s="30"/>
      <c r="G4" s="30"/>
      <c r="H4" s="30"/>
      <c r="I4" s="30"/>
      <c r="J4" s="30"/>
      <c r="K4" s="30"/>
      <c r="L4" s="30"/>
      <c r="M4" s="30"/>
      <c r="N4" s="30"/>
    </row>
    <row r="5" spans="1:15" ht="18" customHeight="1" thickBot="1">
      <c r="B5" s="1" t="s">
        <v>312</v>
      </c>
      <c r="G5" s="9"/>
      <c r="H5" s="9"/>
      <c r="I5" s="9"/>
      <c r="J5" s="9"/>
      <c r="K5" s="9"/>
    </row>
    <row r="6" spans="1:15" ht="18" customHeight="1" thickBot="1">
      <c r="B6" s="41" t="s">
        <v>311</v>
      </c>
      <c r="C6" s="40" t="s">
        <v>310</v>
      </c>
      <c r="D6" s="39" t="s">
        <v>309</v>
      </c>
      <c r="E6" s="38" t="s">
        <v>308</v>
      </c>
      <c r="F6" s="37" t="s">
        <v>307</v>
      </c>
      <c r="G6" s="37" t="s">
        <v>306</v>
      </c>
      <c r="H6" s="36" t="s">
        <v>27</v>
      </c>
      <c r="I6" s="37" t="s">
        <v>26</v>
      </c>
      <c r="J6" s="36" t="s">
        <v>25</v>
      </c>
      <c r="K6" s="35" t="s">
        <v>24</v>
      </c>
      <c r="L6" s="37" t="s">
        <v>261</v>
      </c>
      <c r="M6" s="37" t="s">
        <v>428</v>
      </c>
      <c r="N6" s="552" t="s">
        <v>456</v>
      </c>
    </row>
    <row r="7" spans="1:15" s="53" customFormat="1" ht="18" customHeight="1">
      <c r="B7" s="358" t="s">
        <v>305</v>
      </c>
      <c r="C7" s="359" t="s">
        <v>1</v>
      </c>
      <c r="D7" s="360" t="s">
        <v>304</v>
      </c>
      <c r="E7" s="361">
        <v>1139092</v>
      </c>
      <c r="F7" s="362">
        <v>1142940</v>
      </c>
      <c r="G7" s="363">
        <v>1161962</v>
      </c>
      <c r="H7" s="364">
        <v>1251177</v>
      </c>
      <c r="I7" s="363">
        <v>1301941</v>
      </c>
      <c r="J7" s="362">
        <v>1343772</v>
      </c>
      <c r="K7" s="365">
        <v>1511812</v>
      </c>
      <c r="L7" s="361">
        <v>1614897</v>
      </c>
      <c r="M7" s="361">
        <v>1732473</v>
      </c>
      <c r="N7" s="366">
        <v>2117167</v>
      </c>
    </row>
    <row r="8" spans="1:15" s="53" customFormat="1" ht="18" customHeight="1">
      <c r="B8" s="367" t="s">
        <v>72</v>
      </c>
      <c r="C8" s="99" t="s">
        <v>1</v>
      </c>
      <c r="D8" s="100" t="s">
        <v>303</v>
      </c>
      <c r="E8" s="201">
        <v>861942</v>
      </c>
      <c r="F8" s="199">
        <v>870589</v>
      </c>
      <c r="G8" s="368">
        <v>882329</v>
      </c>
      <c r="H8" s="369">
        <v>941881</v>
      </c>
      <c r="I8" s="368">
        <v>980524</v>
      </c>
      <c r="J8" s="199">
        <v>1031213</v>
      </c>
      <c r="K8" s="200">
        <v>1147302</v>
      </c>
      <c r="L8" s="201">
        <v>1216795</v>
      </c>
      <c r="M8" s="201">
        <v>1293600</v>
      </c>
      <c r="N8" s="64">
        <v>1592745</v>
      </c>
    </row>
    <row r="9" spans="1:15" s="53" customFormat="1" ht="18" customHeight="1">
      <c r="B9" s="367" t="s">
        <v>302</v>
      </c>
      <c r="C9" s="99" t="s">
        <v>1</v>
      </c>
      <c r="D9" s="100" t="s">
        <v>301</v>
      </c>
      <c r="E9" s="201">
        <v>277150</v>
      </c>
      <c r="F9" s="199">
        <v>272351</v>
      </c>
      <c r="G9" s="368">
        <v>279632</v>
      </c>
      <c r="H9" s="369">
        <v>309295</v>
      </c>
      <c r="I9" s="368">
        <v>321416</v>
      </c>
      <c r="J9" s="199">
        <v>312559</v>
      </c>
      <c r="K9" s="200">
        <v>364509</v>
      </c>
      <c r="L9" s="201">
        <v>398101</v>
      </c>
      <c r="M9" s="201">
        <v>438872</v>
      </c>
      <c r="N9" s="64">
        <v>524421</v>
      </c>
    </row>
    <row r="10" spans="1:15" s="53" customFormat="1" ht="18" customHeight="1">
      <c r="B10" s="367" t="s">
        <v>300</v>
      </c>
      <c r="C10" s="99" t="s">
        <v>1</v>
      </c>
      <c r="D10" s="100" t="s">
        <v>299</v>
      </c>
      <c r="E10" s="201">
        <v>178603</v>
      </c>
      <c r="F10" s="199">
        <v>190662</v>
      </c>
      <c r="G10" s="368">
        <v>201326</v>
      </c>
      <c r="H10" s="369">
        <v>228878</v>
      </c>
      <c r="I10" s="368">
        <v>235720</v>
      </c>
      <c r="J10" s="199">
        <v>249975</v>
      </c>
      <c r="K10" s="200">
        <v>280495</v>
      </c>
      <c r="L10" s="201">
        <v>297216</v>
      </c>
      <c r="M10" s="201">
        <v>321763</v>
      </c>
      <c r="N10" s="64">
        <v>400899</v>
      </c>
    </row>
    <row r="11" spans="1:15" s="53" customFormat="1" ht="18" customHeight="1">
      <c r="B11" s="370" t="s">
        <v>298</v>
      </c>
      <c r="C11" s="99" t="s">
        <v>1</v>
      </c>
      <c r="D11" s="100" t="s">
        <v>297</v>
      </c>
      <c r="E11" s="201">
        <v>75264</v>
      </c>
      <c r="F11" s="199">
        <v>82378</v>
      </c>
      <c r="G11" s="368">
        <v>91123</v>
      </c>
      <c r="H11" s="369">
        <v>105691</v>
      </c>
      <c r="I11" s="368">
        <v>108099</v>
      </c>
      <c r="J11" s="199">
        <v>113880</v>
      </c>
      <c r="K11" s="200">
        <v>129977</v>
      </c>
      <c r="L11" s="201">
        <v>134315</v>
      </c>
      <c r="M11" s="201">
        <v>148971</v>
      </c>
      <c r="N11" s="64">
        <v>175297</v>
      </c>
      <c r="O11" s="371"/>
    </row>
    <row r="12" spans="1:15" s="53" customFormat="1" ht="18" customHeight="1">
      <c r="B12" s="370" t="s">
        <v>296</v>
      </c>
      <c r="C12" s="99" t="s">
        <v>1</v>
      </c>
      <c r="D12" s="100" t="s">
        <v>295</v>
      </c>
      <c r="E12" s="201">
        <v>10090</v>
      </c>
      <c r="F12" s="199">
        <v>11389</v>
      </c>
      <c r="G12" s="368">
        <v>10742</v>
      </c>
      <c r="H12" s="369">
        <v>13507</v>
      </c>
      <c r="I12" s="368">
        <v>12105</v>
      </c>
      <c r="J12" s="199">
        <v>12831</v>
      </c>
      <c r="K12" s="200">
        <v>12911</v>
      </c>
      <c r="L12" s="201">
        <v>12410</v>
      </c>
      <c r="M12" s="201">
        <v>12359</v>
      </c>
      <c r="N12" s="64">
        <v>14569</v>
      </c>
      <c r="O12" s="371"/>
    </row>
    <row r="13" spans="1:15" s="53" customFormat="1" ht="18" customHeight="1">
      <c r="B13" s="370" t="s">
        <v>294</v>
      </c>
      <c r="C13" s="99" t="s">
        <v>1</v>
      </c>
      <c r="D13" s="100" t="s">
        <v>293</v>
      </c>
      <c r="E13" s="201">
        <v>93248</v>
      </c>
      <c r="F13" s="199">
        <v>96894</v>
      </c>
      <c r="G13" s="368">
        <v>99460</v>
      </c>
      <c r="H13" s="369">
        <v>109679</v>
      </c>
      <c r="I13" s="368">
        <v>115515</v>
      </c>
      <c r="J13" s="199">
        <v>123263</v>
      </c>
      <c r="K13" s="200">
        <v>137606</v>
      </c>
      <c r="L13" s="201">
        <v>150491</v>
      </c>
      <c r="M13" s="201">
        <v>160432</v>
      </c>
      <c r="N13" s="64">
        <v>211031</v>
      </c>
      <c r="O13" s="371"/>
    </row>
    <row r="14" spans="1:15" s="53" customFormat="1" ht="18" customHeight="1">
      <c r="B14" s="367" t="s">
        <v>292</v>
      </c>
      <c r="C14" s="99" t="s">
        <v>1</v>
      </c>
      <c r="D14" s="100" t="s">
        <v>291</v>
      </c>
      <c r="E14" s="201">
        <v>98546</v>
      </c>
      <c r="F14" s="199">
        <v>81689</v>
      </c>
      <c r="G14" s="368">
        <v>78306</v>
      </c>
      <c r="H14" s="369">
        <v>80416</v>
      </c>
      <c r="I14" s="368">
        <v>85696</v>
      </c>
      <c r="J14" s="199">
        <v>62583</v>
      </c>
      <c r="K14" s="200">
        <v>84013</v>
      </c>
      <c r="L14" s="201">
        <v>100885</v>
      </c>
      <c r="M14" s="201">
        <v>117109</v>
      </c>
      <c r="N14" s="64">
        <v>123522</v>
      </c>
    </row>
    <row r="15" spans="1:15" s="53" customFormat="1" ht="18" customHeight="1">
      <c r="B15" s="367" t="s">
        <v>290</v>
      </c>
      <c r="C15" s="99" t="s">
        <v>1</v>
      </c>
      <c r="D15" s="100" t="s">
        <v>289</v>
      </c>
      <c r="E15" s="201">
        <v>6855</v>
      </c>
      <c r="F15" s="199">
        <v>4011</v>
      </c>
      <c r="G15" s="368">
        <v>7293</v>
      </c>
      <c r="H15" s="369">
        <v>6220</v>
      </c>
      <c r="I15" s="368">
        <v>7637</v>
      </c>
      <c r="J15" s="199">
        <v>10822</v>
      </c>
      <c r="K15" s="200">
        <v>6845</v>
      </c>
      <c r="L15" s="201">
        <v>7844</v>
      </c>
      <c r="M15" s="201">
        <v>7542</v>
      </c>
      <c r="N15" s="64">
        <v>10161</v>
      </c>
    </row>
    <row r="16" spans="1:15" s="53" customFormat="1" ht="18" customHeight="1">
      <c r="B16" s="367" t="s">
        <v>288</v>
      </c>
      <c r="C16" s="99" t="s">
        <v>1</v>
      </c>
      <c r="D16" s="100" t="s">
        <v>287</v>
      </c>
      <c r="E16" s="201">
        <v>9849</v>
      </c>
      <c r="F16" s="199">
        <v>9978</v>
      </c>
      <c r="G16" s="368">
        <v>9820</v>
      </c>
      <c r="H16" s="369">
        <v>11049</v>
      </c>
      <c r="I16" s="368">
        <v>11463</v>
      </c>
      <c r="J16" s="199">
        <v>11253</v>
      </c>
      <c r="K16" s="200">
        <v>12950</v>
      </c>
      <c r="L16" s="201">
        <v>10571</v>
      </c>
      <c r="M16" s="201">
        <v>11658</v>
      </c>
      <c r="N16" s="64">
        <v>12119</v>
      </c>
    </row>
    <row r="17" spans="2:14" s="53" customFormat="1" ht="18" customHeight="1">
      <c r="B17" s="367" t="s">
        <v>63</v>
      </c>
      <c r="C17" s="99" t="s">
        <v>1</v>
      </c>
      <c r="D17" s="100" t="s">
        <v>286</v>
      </c>
      <c r="E17" s="201">
        <v>95552</v>
      </c>
      <c r="F17" s="199">
        <v>75722</v>
      </c>
      <c r="G17" s="368">
        <v>75779</v>
      </c>
      <c r="H17" s="369">
        <v>75588</v>
      </c>
      <c r="I17" s="368">
        <v>81870</v>
      </c>
      <c r="J17" s="199">
        <v>62153</v>
      </c>
      <c r="K17" s="200">
        <v>77909</v>
      </c>
      <c r="L17" s="201">
        <v>98158</v>
      </c>
      <c r="M17" s="201">
        <v>112993</v>
      </c>
      <c r="N17" s="64">
        <v>121563</v>
      </c>
    </row>
    <row r="18" spans="2:14" s="53" customFormat="1" ht="18" customHeight="1">
      <c r="B18" s="367" t="s">
        <v>285</v>
      </c>
      <c r="C18" s="99" t="s">
        <v>1</v>
      </c>
      <c r="D18" s="100" t="s">
        <v>284</v>
      </c>
      <c r="E18" s="201" t="s">
        <v>130</v>
      </c>
      <c r="F18" s="199">
        <v>1354</v>
      </c>
      <c r="G18" s="368" t="s">
        <v>130</v>
      </c>
      <c r="H18" s="369">
        <v>7948</v>
      </c>
      <c r="I18" s="368" t="s">
        <v>114</v>
      </c>
      <c r="J18" s="199" t="s">
        <v>114</v>
      </c>
      <c r="K18" s="200" t="s">
        <v>130</v>
      </c>
      <c r="L18" s="201">
        <v>15237</v>
      </c>
      <c r="M18" s="201">
        <v>18325</v>
      </c>
      <c r="N18" s="64" t="s">
        <v>457</v>
      </c>
    </row>
    <row r="19" spans="2:14" s="53" customFormat="1" ht="18" customHeight="1">
      <c r="B19" s="367" t="s">
        <v>283</v>
      </c>
      <c r="C19" s="99" t="s">
        <v>1</v>
      </c>
      <c r="D19" s="100" t="s">
        <v>282</v>
      </c>
      <c r="E19" s="201">
        <v>4121</v>
      </c>
      <c r="F19" s="199">
        <v>5287</v>
      </c>
      <c r="G19" s="368">
        <v>7308</v>
      </c>
      <c r="H19" s="369">
        <v>11654</v>
      </c>
      <c r="I19" s="368">
        <v>4851</v>
      </c>
      <c r="J19" s="199">
        <v>7893</v>
      </c>
      <c r="K19" s="200">
        <v>3913</v>
      </c>
      <c r="L19" s="201">
        <v>5607</v>
      </c>
      <c r="M19" s="201">
        <v>25986</v>
      </c>
      <c r="N19" s="64">
        <v>21479</v>
      </c>
    </row>
    <row r="20" spans="2:14" s="53" customFormat="1" ht="18" customHeight="1">
      <c r="B20" s="367" t="s">
        <v>281</v>
      </c>
      <c r="C20" s="99" t="s">
        <v>1</v>
      </c>
      <c r="D20" s="100" t="s">
        <v>280</v>
      </c>
      <c r="E20" s="106">
        <v>91431</v>
      </c>
      <c r="F20" s="105">
        <v>71789</v>
      </c>
      <c r="G20" s="372">
        <v>68471</v>
      </c>
      <c r="H20" s="373">
        <v>71882</v>
      </c>
      <c r="I20" s="372">
        <v>77019</v>
      </c>
      <c r="J20" s="105">
        <v>54259</v>
      </c>
      <c r="K20" s="107">
        <v>73995</v>
      </c>
      <c r="L20" s="106">
        <v>107789</v>
      </c>
      <c r="M20" s="106">
        <v>105332</v>
      </c>
      <c r="N20" s="108">
        <v>100083</v>
      </c>
    </row>
    <row r="21" spans="2:14" s="53" customFormat="1" ht="18" customHeight="1">
      <c r="B21" s="367" t="s">
        <v>279</v>
      </c>
      <c r="C21" s="99" t="s">
        <v>1</v>
      </c>
      <c r="D21" s="100" t="s">
        <v>278</v>
      </c>
      <c r="E21" s="106">
        <v>40548</v>
      </c>
      <c r="F21" s="105">
        <v>35511</v>
      </c>
      <c r="G21" s="372">
        <v>29940</v>
      </c>
      <c r="H21" s="373">
        <v>40815</v>
      </c>
      <c r="I21" s="372">
        <v>32024</v>
      </c>
      <c r="J21" s="105">
        <v>29155</v>
      </c>
      <c r="K21" s="107">
        <v>40416</v>
      </c>
      <c r="L21" s="106">
        <v>42354</v>
      </c>
      <c r="M21" s="106">
        <v>36820</v>
      </c>
      <c r="N21" s="108">
        <v>38716</v>
      </c>
    </row>
    <row r="22" spans="2:14" s="53" customFormat="1" ht="18" customHeight="1">
      <c r="B22" s="370" t="s">
        <v>277</v>
      </c>
      <c r="C22" s="99" t="s">
        <v>1</v>
      </c>
      <c r="D22" s="100" t="s">
        <v>276</v>
      </c>
      <c r="E22" s="106">
        <v>40680</v>
      </c>
      <c r="F22" s="105">
        <v>28541</v>
      </c>
      <c r="G22" s="372">
        <v>32032</v>
      </c>
      <c r="H22" s="373">
        <v>38474</v>
      </c>
      <c r="I22" s="372">
        <v>37905</v>
      </c>
      <c r="J22" s="105">
        <v>39746</v>
      </c>
      <c r="K22" s="107">
        <v>34992</v>
      </c>
      <c r="L22" s="106">
        <v>46925</v>
      </c>
      <c r="M22" s="106">
        <v>52525</v>
      </c>
      <c r="N22" s="108">
        <v>47736</v>
      </c>
    </row>
    <row r="23" spans="2:14" s="53" customFormat="1" ht="18" customHeight="1">
      <c r="B23" s="370" t="s">
        <v>275</v>
      </c>
      <c r="C23" s="99" t="s">
        <v>1</v>
      </c>
      <c r="D23" s="100" t="s">
        <v>274</v>
      </c>
      <c r="E23" s="106">
        <v>-131</v>
      </c>
      <c r="F23" s="105">
        <v>6969</v>
      </c>
      <c r="G23" s="372">
        <v>-2092</v>
      </c>
      <c r="H23" s="373">
        <v>2340</v>
      </c>
      <c r="I23" s="372">
        <v>-5881</v>
      </c>
      <c r="J23" s="105">
        <v>-10591</v>
      </c>
      <c r="K23" s="107">
        <v>5423</v>
      </c>
      <c r="L23" s="106">
        <v>-4570</v>
      </c>
      <c r="M23" s="106">
        <v>-15705</v>
      </c>
      <c r="N23" s="108">
        <v>-9020</v>
      </c>
    </row>
    <row r="24" spans="2:14" s="53" customFormat="1" ht="18" customHeight="1">
      <c r="B24" s="367" t="s">
        <v>273</v>
      </c>
      <c r="C24" s="99" t="s">
        <v>1</v>
      </c>
      <c r="D24" s="100" t="s">
        <v>272</v>
      </c>
      <c r="E24" s="106" t="s">
        <v>114</v>
      </c>
      <c r="F24" s="105" t="s">
        <v>114</v>
      </c>
      <c r="G24" s="372">
        <v>38531</v>
      </c>
      <c r="H24" s="373">
        <v>31066</v>
      </c>
      <c r="I24" s="372">
        <v>44994</v>
      </c>
      <c r="J24" s="105">
        <v>25103</v>
      </c>
      <c r="K24" s="107">
        <v>33579</v>
      </c>
      <c r="L24" s="106">
        <v>65434</v>
      </c>
      <c r="M24" s="106">
        <v>68512</v>
      </c>
      <c r="N24" s="108">
        <v>61367</v>
      </c>
    </row>
    <row r="25" spans="2:14" s="53" customFormat="1" ht="18" customHeight="1">
      <c r="B25" s="374" t="s">
        <v>271</v>
      </c>
      <c r="C25" s="99" t="s">
        <v>1</v>
      </c>
      <c r="D25" s="375" t="s">
        <v>426</v>
      </c>
      <c r="E25" s="106">
        <v>48360</v>
      </c>
      <c r="F25" s="105">
        <v>35662</v>
      </c>
      <c r="G25" s="372">
        <v>37313</v>
      </c>
      <c r="H25" s="373">
        <v>30446</v>
      </c>
      <c r="I25" s="372">
        <v>43517</v>
      </c>
      <c r="J25" s="105">
        <v>23287</v>
      </c>
      <c r="K25" s="107">
        <v>32144</v>
      </c>
      <c r="L25" s="106">
        <v>63373</v>
      </c>
      <c r="M25" s="106">
        <v>65686</v>
      </c>
      <c r="N25" s="108">
        <v>58173</v>
      </c>
    </row>
    <row r="26" spans="2:14" s="53" customFormat="1" ht="34.5" customHeight="1" thickBot="1">
      <c r="B26" s="376" t="s">
        <v>270</v>
      </c>
      <c r="C26" s="377" t="s">
        <v>1</v>
      </c>
      <c r="D26" s="378" t="s">
        <v>269</v>
      </c>
      <c r="E26" s="379">
        <v>2521</v>
      </c>
      <c r="F26" s="380">
        <v>615</v>
      </c>
      <c r="G26" s="381">
        <v>1217</v>
      </c>
      <c r="H26" s="382">
        <v>620</v>
      </c>
      <c r="I26" s="381">
        <v>1477</v>
      </c>
      <c r="J26" s="380">
        <v>1816</v>
      </c>
      <c r="K26" s="383">
        <v>1434</v>
      </c>
      <c r="L26" s="379">
        <v>2061</v>
      </c>
      <c r="M26" s="379">
        <v>2825</v>
      </c>
      <c r="N26" s="384">
        <v>3194</v>
      </c>
    </row>
  </sheetData>
  <phoneticPr fontId="9"/>
  <printOptions horizontalCentered="1"/>
  <pageMargins left="0.39370078740157483" right="0.39370078740157483" top="0.39370078740157483" bottom="0.39370078740157483" header="0.19685039370078741" footer="0.19685039370078741"/>
  <pageSetup paperSize="9" scale="65" orientation="landscape" r:id="rId1"/>
  <headerFooter alignWithMargins="0">
    <oddFooter>&amp;LNTT DATA CORPORATION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Q70"/>
  <sheetViews>
    <sheetView showGridLines="0" view="pageBreakPreview" zoomScale="75" zoomScaleNormal="75" zoomScaleSheetLayoutView="75" workbookViewId="0">
      <pane xSplit="6" ySplit="6" topLeftCell="G7" activePane="bottomRight" state="frozen"/>
      <selection activeCell="M43" sqref="M43"/>
      <selection pane="topRight" activeCell="M43" sqref="M43"/>
      <selection pane="bottomLeft" activeCell="M43" sqref="M43"/>
      <selection pane="bottomRight" activeCell="M43" sqref="M43"/>
    </sheetView>
  </sheetViews>
  <sheetFormatPr defaultColWidth="13" defaultRowHeight="14.25"/>
  <cols>
    <col min="1" max="2" width="2" style="1" customWidth="1"/>
    <col min="3" max="3" width="3.5" style="1" customWidth="1"/>
    <col min="4" max="4" width="40.125" style="1" customWidth="1"/>
    <col min="5" max="5" width="1.625" style="1" customWidth="1"/>
    <col min="6" max="6" width="39.5" style="1" customWidth="1"/>
    <col min="7" max="8" width="11.25" style="43" bestFit="1" customWidth="1"/>
    <col min="9" max="13" width="11" style="43" customWidth="1"/>
    <col min="14" max="16" width="11" style="1" customWidth="1"/>
    <col min="17" max="247" width="13" style="1"/>
    <col min="248" max="248" width="3.875" style="1" customWidth="1"/>
    <col min="249" max="249" width="3.5" style="1" customWidth="1"/>
    <col min="250" max="250" width="40.125" style="1" customWidth="1"/>
    <col min="251" max="251" width="1.625" style="1" customWidth="1"/>
    <col min="252" max="252" width="39.5" style="1" customWidth="1"/>
    <col min="253" max="253" width="0" style="1" hidden="1" customWidth="1"/>
    <col min="254" max="254" width="11.25" style="1" bestFit="1" customWidth="1"/>
    <col min="255" max="255" width="11.125" style="1" bestFit="1" customWidth="1"/>
    <col min="256" max="256" width="11" style="1" customWidth="1"/>
    <col min="257" max="259" width="11.25" style="1" bestFit="1" customWidth="1"/>
    <col min="260" max="265" width="11" style="1" customWidth="1"/>
    <col min="266" max="503" width="13" style="1"/>
    <col min="504" max="504" width="3.875" style="1" customWidth="1"/>
    <col min="505" max="505" width="3.5" style="1" customWidth="1"/>
    <col min="506" max="506" width="40.125" style="1" customWidth="1"/>
    <col min="507" max="507" width="1.625" style="1" customWidth="1"/>
    <col min="508" max="508" width="39.5" style="1" customWidth="1"/>
    <col min="509" max="509" width="0" style="1" hidden="1" customWidth="1"/>
    <col min="510" max="510" width="11.25" style="1" bestFit="1" customWidth="1"/>
    <col min="511" max="511" width="11.125" style="1" bestFit="1" customWidth="1"/>
    <col min="512" max="512" width="11" style="1" customWidth="1"/>
    <col min="513" max="515" width="11.25" style="1" bestFit="1" customWidth="1"/>
    <col min="516" max="521" width="11" style="1" customWidth="1"/>
    <col min="522" max="759" width="13" style="1"/>
    <col min="760" max="760" width="3.875" style="1" customWidth="1"/>
    <col min="761" max="761" width="3.5" style="1" customWidth="1"/>
    <col min="762" max="762" width="40.125" style="1" customWidth="1"/>
    <col min="763" max="763" width="1.625" style="1" customWidth="1"/>
    <col min="764" max="764" width="39.5" style="1" customWidth="1"/>
    <col min="765" max="765" width="0" style="1" hidden="1" customWidth="1"/>
    <col min="766" max="766" width="11.25" style="1" bestFit="1" customWidth="1"/>
    <col min="767" max="767" width="11.125" style="1" bestFit="1" customWidth="1"/>
    <col min="768" max="768" width="11" style="1" customWidth="1"/>
    <col min="769" max="771" width="11.25" style="1" bestFit="1" customWidth="1"/>
    <col min="772" max="777" width="11" style="1" customWidth="1"/>
    <col min="778" max="1015" width="13" style="1"/>
    <col min="1016" max="1016" width="3.875" style="1" customWidth="1"/>
    <col min="1017" max="1017" width="3.5" style="1" customWidth="1"/>
    <col min="1018" max="1018" width="40.125" style="1" customWidth="1"/>
    <col min="1019" max="1019" width="1.625" style="1" customWidth="1"/>
    <col min="1020" max="1020" width="39.5" style="1" customWidth="1"/>
    <col min="1021" max="1021" width="0" style="1" hidden="1" customWidth="1"/>
    <col min="1022" max="1022" width="11.25" style="1" bestFit="1" customWidth="1"/>
    <col min="1023" max="1023" width="11.125" style="1" bestFit="1" customWidth="1"/>
    <col min="1024" max="1024" width="11" style="1" customWidth="1"/>
    <col min="1025" max="1027" width="11.25" style="1" bestFit="1" customWidth="1"/>
    <col min="1028" max="1033" width="11" style="1" customWidth="1"/>
    <col min="1034" max="1271" width="13" style="1"/>
    <col min="1272" max="1272" width="3.875" style="1" customWidth="1"/>
    <col min="1273" max="1273" width="3.5" style="1" customWidth="1"/>
    <col min="1274" max="1274" width="40.125" style="1" customWidth="1"/>
    <col min="1275" max="1275" width="1.625" style="1" customWidth="1"/>
    <col min="1276" max="1276" width="39.5" style="1" customWidth="1"/>
    <col min="1277" max="1277" width="0" style="1" hidden="1" customWidth="1"/>
    <col min="1278" max="1278" width="11.25" style="1" bestFit="1" customWidth="1"/>
    <col min="1279" max="1279" width="11.125" style="1" bestFit="1" customWidth="1"/>
    <col min="1280" max="1280" width="11" style="1" customWidth="1"/>
    <col min="1281" max="1283" width="11.25" style="1" bestFit="1" customWidth="1"/>
    <col min="1284" max="1289" width="11" style="1" customWidth="1"/>
    <col min="1290" max="1527" width="13" style="1"/>
    <col min="1528" max="1528" width="3.875" style="1" customWidth="1"/>
    <col min="1529" max="1529" width="3.5" style="1" customWidth="1"/>
    <col min="1530" max="1530" width="40.125" style="1" customWidth="1"/>
    <col min="1531" max="1531" width="1.625" style="1" customWidth="1"/>
    <col min="1532" max="1532" width="39.5" style="1" customWidth="1"/>
    <col min="1533" max="1533" width="0" style="1" hidden="1" customWidth="1"/>
    <col min="1534" max="1534" width="11.25" style="1" bestFit="1" customWidth="1"/>
    <col min="1535" max="1535" width="11.125" style="1" bestFit="1" customWidth="1"/>
    <col min="1536" max="1536" width="11" style="1" customWidth="1"/>
    <col min="1537" max="1539" width="11.25" style="1" bestFit="1" customWidth="1"/>
    <col min="1540" max="1545" width="11" style="1" customWidth="1"/>
    <col min="1546" max="1783" width="13" style="1"/>
    <col min="1784" max="1784" width="3.875" style="1" customWidth="1"/>
    <col min="1785" max="1785" width="3.5" style="1" customWidth="1"/>
    <col min="1786" max="1786" width="40.125" style="1" customWidth="1"/>
    <col min="1787" max="1787" width="1.625" style="1" customWidth="1"/>
    <col min="1788" max="1788" width="39.5" style="1" customWidth="1"/>
    <col min="1789" max="1789" width="0" style="1" hidden="1" customWidth="1"/>
    <col min="1790" max="1790" width="11.25" style="1" bestFit="1" customWidth="1"/>
    <col min="1791" max="1791" width="11.125" style="1" bestFit="1" customWidth="1"/>
    <col min="1792" max="1792" width="11" style="1" customWidth="1"/>
    <col min="1793" max="1795" width="11.25" style="1" bestFit="1" customWidth="1"/>
    <col min="1796" max="1801" width="11" style="1" customWidth="1"/>
    <col min="1802" max="2039" width="13" style="1"/>
    <col min="2040" max="2040" width="3.875" style="1" customWidth="1"/>
    <col min="2041" max="2041" width="3.5" style="1" customWidth="1"/>
    <col min="2042" max="2042" width="40.125" style="1" customWidth="1"/>
    <col min="2043" max="2043" width="1.625" style="1" customWidth="1"/>
    <col min="2044" max="2044" width="39.5" style="1" customWidth="1"/>
    <col min="2045" max="2045" width="0" style="1" hidden="1" customWidth="1"/>
    <col min="2046" max="2046" width="11.25" style="1" bestFit="1" customWidth="1"/>
    <col min="2047" max="2047" width="11.125" style="1" bestFit="1" customWidth="1"/>
    <col min="2048" max="2048" width="11" style="1" customWidth="1"/>
    <col min="2049" max="2051" width="11.25" style="1" bestFit="1" customWidth="1"/>
    <col min="2052" max="2057" width="11" style="1" customWidth="1"/>
    <col min="2058" max="2295" width="13" style="1"/>
    <col min="2296" max="2296" width="3.875" style="1" customWidth="1"/>
    <col min="2297" max="2297" width="3.5" style="1" customWidth="1"/>
    <col min="2298" max="2298" width="40.125" style="1" customWidth="1"/>
    <col min="2299" max="2299" width="1.625" style="1" customWidth="1"/>
    <col min="2300" max="2300" width="39.5" style="1" customWidth="1"/>
    <col min="2301" max="2301" width="0" style="1" hidden="1" customWidth="1"/>
    <col min="2302" max="2302" width="11.25" style="1" bestFit="1" customWidth="1"/>
    <col min="2303" max="2303" width="11.125" style="1" bestFit="1" customWidth="1"/>
    <col min="2304" max="2304" width="11" style="1" customWidth="1"/>
    <col min="2305" max="2307" width="11.25" style="1" bestFit="1" customWidth="1"/>
    <col min="2308" max="2313" width="11" style="1" customWidth="1"/>
    <col min="2314" max="2551" width="13" style="1"/>
    <col min="2552" max="2552" width="3.875" style="1" customWidth="1"/>
    <col min="2553" max="2553" width="3.5" style="1" customWidth="1"/>
    <col min="2554" max="2554" width="40.125" style="1" customWidth="1"/>
    <col min="2555" max="2555" width="1.625" style="1" customWidth="1"/>
    <col min="2556" max="2556" width="39.5" style="1" customWidth="1"/>
    <col min="2557" max="2557" width="0" style="1" hidden="1" customWidth="1"/>
    <col min="2558" max="2558" width="11.25" style="1" bestFit="1" customWidth="1"/>
    <col min="2559" max="2559" width="11.125" style="1" bestFit="1" customWidth="1"/>
    <col min="2560" max="2560" width="11" style="1" customWidth="1"/>
    <col min="2561" max="2563" width="11.25" style="1" bestFit="1" customWidth="1"/>
    <col min="2564" max="2569" width="11" style="1" customWidth="1"/>
    <col min="2570" max="2807" width="13" style="1"/>
    <col min="2808" max="2808" width="3.875" style="1" customWidth="1"/>
    <col min="2809" max="2809" width="3.5" style="1" customWidth="1"/>
    <col min="2810" max="2810" width="40.125" style="1" customWidth="1"/>
    <col min="2811" max="2811" width="1.625" style="1" customWidth="1"/>
    <col min="2812" max="2812" width="39.5" style="1" customWidth="1"/>
    <col min="2813" max="2813" width="0" style="1" hidden="1" customWidth="1"/>
    <col min="2814" max="2814" width="11.25" style="1" bestFit="1" customWidth="1"/>
    <col min="2815" max="2815" width="11.125" style="1" bestFit="1" customWidth="1"/>
    <col min="2816" max="2816" width="11" style="1" customWidth="1"/>
    <col min="2817" max="2819" width="11.25" style="1" bestFit="1" customWidth="1"/>
    <col min="2820" max="2825" width="11" style="1" customWidth="1"/>
    <col min="2826" max="3063" width="13" style="1"/>
    <col min="3064" max="3064" width="3.875" style="1" customWidth="1"/>
    <col min="3065" max="3065" width="3.5" style="1" customWidth="1"/>
    <col min="3066" max="3066" width="40.125" style="1" customWidth="1"/>
    <col min="3067" max="3067" width="1.625" style="1" customWidth="1"/>
    <col min="3068" max="3068" width="39.5" style="1" customWidth="1"/>
    <col min="3069" max="3069" width="0" style="1" hidden="1" customWidth="1"/>
    <col min="3070" max="3070" width="11.25" style="1" bestFit="1" customWidth="1"/>
    <col min="3071" max="3071" width="11.125" style="1" bestFit="1" customWidth="1"/>
    <col min="3072" max="3072" width="11" style="1" customWidth="1"/>
    <col min="3073" max="3075" width="11.25" style="1" bestFit="1" customWidth="1"/>
    <col min="3076" max="3081" width="11" style="1" customWidth="1"/>
    <col min="3082" max="3319" width="13" style="1"/>
    <col min="3320" max="3320" width="3.875" style="1" customWidth="1"/>
    <col min="3321" max="3321" width="3.5" style="1" customWidth="1"/>
    <col min="3322" max="3322" width="40.125" style="1" customWidth="1"/>
    <col min="3323" max="3323" width="1.625" style="1" customWidth="1"/>
    <col min="3324" max="3324" width="39.5" style="1" customWidth="1"/>
    <col min="3325" max="3325" width="0" style="1" hidden="1" customWidth="1"/>
    <col min="3326" max="3326" width="11.25" style="1" bestFit="1" customWidth="1"/>
    <col min="3327" max="3327" width="11.125" style="1" bestFit="1" customWidth="1"/>
    <col min="3328" max="3328" width="11" style="1" customWidth="1"/>
    <col min="3329" max="3331" width="11.25" style="1" bestFit="1" customWidth="1"/>
    <col min="3332" max="3337" width="11" style="1" customWidth="1"/>
    <col min="3338" max="3575" width="13" style="1"/>
    <col min="3576" max="3576" width="3.875" style="1" customWidth="1"/>
    <col min="3577" max="3577" width="3.5" style="1" customWidth="1"/>
    <col min="3578" max="3578" width="40.125" style="1" customWidth="1"/>
    <col min="3579" max="3579" width="1.625" style="1" customWidth="1"/>
    <col min="3580" max="3580" width="39.5" style="1" customWidth="1"/>
    <col min="3581" max="3581" width="0" style="1" hidden="1" customWidth="1"/>
    <col min="3582" max="3582" width="11.25" style="1" bestFit="1" customWidth="1"/>
    <col min="3583" max="3583" width="11.125" style="1" bestFit="1" customWidth="1"/>
    <col min="3584" max="3584" width="11" style="1" customWidth="1"/>
    <col min="3585" max="3587" width="11.25" style="1" bestFit="1" customWidth="1"/>
    <col min="3588" max="3593" width="11" style="1" customWidth="1"/>
    <col min="3594" max="3831" width="13" style="1"/>
    <col min="3832" max="3832" width="3.875" style="1" customWidth="1"/>
    <col min="3833" max="3833" width="3.5" style="1" customWidth="1"/>
    <col min="3834" max="3834" width="40.125" style="1" customWidth="1"/>
    <col min="3835" max="3835" width="1.625" style="1" customWidth="1"/>
    <col min="3836" max="3836" width="39.5" style="1" customWidth="1"/>
    <col min="3837" max="3837" width="0" style="1" hidden="1" customWidth="1"/>
    <col min="3838" max="3838" width="11.25" style="1" bestFit="1" customWidth="1"/>
    <col min="3839" max="3839" width="11.125" style="1" bestFit="1" customWidth="1"/>
    <col min="3840" max="3840" width="11" style="1" customWidth="1"/>
    <col min="3841" max="3843" width="11.25" style="1" bestFit="1" customWidth="1"/>
    <col min="3844" max="3849" width="11" style="1" customWidth="1"/>
    <col min="3850" max="4087" width="13" style="1"/>
    <col min="4088" max="4088" width="3.875" style="1" customWidth="1"/>
    <col min="4089" max="4089" width="3.5" style="1" customWidth="1"/>
    <col min="4090" max="4090" width="40.125" style="1" customWidth="1"/>
    <col min="4091" max="4091" width="1.625" style="1" customWidth="1"/>
    <col min="4092" max="4092" width="39.5" style="1" customWidth="1"/>
    <col min="4093" max="4093" width="0" style="1" hidden="1" customWidth="1"/>
    <col min="4094" max="4094" width="11.25" style="1" bestFit="1" customWidth="1"/>
    <col min="4095" max="4095" width="11.125" style="1" bestFit="1" customWidth="1"/>
    <col min="4096" max="4096" width="11" style="1" customWidth="1"/>
    <col min="4097" max="4099" width="11.25" style="1" bestFit="1" customWidth="1"/>
    <col min="4100" max="4105" width="11" style="1" customWidth="1"/>
    <col min="4106" max="4343" width="13" style="1"/>
    <col min="4344" max="4344" width="3.875" style="1" customWidth="1"/>
    <col min="4345" max="4345" width="3.5" style="1" customWidth="1"/>
    <col min="4346" max="4346" width="40.125" style="1" customWidth="1"/>
    <col min="4347" max="4347" width="1.625" style="1" customWidth="1"/>
    <col min="4348" max="4348" width="39.5" style="1" customWidth="1"/>
    <col min="4349" max="4349" width="0" style="1" hidden="1" customWidth="1"/>
    <col min="4350" max="4350" width="11.25" style="1" bestFit="1" customWidth="1"/>
    <col min="4351" max="4351" width="11.125" style="1" bestFit="1" customWidth="1"/>
    <col min="4352" max="4352" width="11" style="1" customWidth="1"/>
    <col min="4353" max="4355" width="11.25" style="1" bestFit="1" customWidth="1"/>
    <col min="4356" max="4361" width="11" style="1" customWidth="1"/>
    <col min="4362" max="4599" width="13" style="1"/>
    <col min="4600" max="4600" width="3.875" style="1" customWidth="1"/>
    <col min="4601" max="4601" width="3.5" style="1" customWidth="1"/>
    <col min="4602" max="4602" width="40.125" style="1" customWidth="1"/>
    <col min="4603" max="4603" width="1.625" style="1" customWidth="1"/>
    <col min="4604" max="4604" width="39.5" style="1" customWidth="1"/>
    <col min="4605" max="4605" width="0" style="1" hidden="1" customWidth="1"/>
    <col min="4606" max="4606" width="11.25" style="1" bestFit="1" customWidth="1"/>
    <col min="4607" max="4607" width="11.125" style="1" bestFit="1" customWidth="1"/>
    <col min="4608" max="4608" width="11" style="1" customWidth="1"/>
    <col min="4609" max="4611" width="11.25" style="1" bestFit="1" customWidth="1"/>
    <col min="4612" max="4617" width="11" style="1" customWidth="1"/>
    <col min="4618" max="4855" width="13" style="1"/>
    <col min="4856" max="4856" width="3.875" style="1" customWidth="1"/>
    <col min="4857" max="4857" width="3.5" style="1" customWidth="1"/>
    <col min="4858" max="4858" width="40.125" style="1" customWidth="1"/>
    <col min="4859" max="4859" width="1.625" style="1" customWidth="1"/>
    <col min="4860" max="4860" width="39.5" style="1" customWidth="1"/>
    <col min="4861" max="4861" width="0" style="1" hidden="1" customWidth="1"/>
    <col min="4862" max="4862" width="11.25" style="1" bestFit="1" customWidth="1"/>
    <col min="4863" max="4863" width="11.125" style="1" bestFit="1" customWidth="1"/>
    <col min="4864" max="4864" width="11" style="1" customWidth="1"/>
    <col min="4865" max="4867" width="11.25" style="1" bestFit="1" customWidth="1"/>
    <col min="4868" max="4873" width="11" style="1" customWidth="1"/>
    <col min="4874" max="5111" width="13" style="1"/>
    <col min="5112" max="5112" width="3.875" style="1" customWidth="1"/>
    <col min="5113" max="5113" width="3.5" style="1" customWidth="1"/>
    <col min="5114" max="5114" width="40.125" style="1" customWidth="1"/>
    <col min="5115" max="5115" width="1.625" style="1" customWidth="1"/>
    <col min="5116" max="5116" width="39.5" style="1" customWidth="1"/>
    <col min="5117" max="5117" width="0" style="1" hidden="1" customWidth="1"/>
    <col min="5118" max="5118" width="11.25" style="1" bestFit="1" customWidth="1"/>
    <col min="5119" max="5119" width="11.125" style="1" bestFit="1" customWidth="1"/>
    <col min="5120" max="5120" width="11" style="1" customWidth="1"/>
    <col min="5121" max="5123" width="11.25" style="1" bestFit="1" customWidth="1"/>
    <col min="5124" max="5129" width="11" style="1" customWidth="1"/>
    <col min="5130" max="5367" width="13" style="1"/>
    <col min="5368" max="5368" width="3.875" style="1" customWidth="1"/>
    <col min="5369" max="5369" width="3.5" style="1" customWidth="1"/>
    <col min="5370" max="5370" width="40.125" style="1" customWidth="1"/>
    <col min="5371" max="5371" width="1.625" style="1" customWidth="1"/>
    <col min="5372" max="5372" width="39.5" style="1" customWidth="1"/>
    <col min="5373" max="5373" width="0" style="1" hidden="1" customWidth="1"/>
    <col min="5374" max="5374" width="11.25" style="1" bestFit="1" customWidth="1"/>
    <col min="5375" max="5375" width="11.125" style="1" bestFit="1" customWidth="1"/>
    <col min="5376" max="5376" width="11" style="1" customWidth="1"/>
    <col min="5377" max="5379" width="11.25" style="1" bestFit="1" customWidth="1"/>
    <col min="5380" max="5385" width="11" style="1" customWidth="1"/>
    <col min="5386" max="5623" width="13" style="1"/>
    <col min="5624" max="5624" width="3.875" style="1" customWidth="1"/>
    <col min="5625" max="5625" width="3.5" style="1" customWidth="1"/>
    <col min="5626" max="5626" width="40.125" style="1" customWidth="1"/>
    <col min="5627" max="5627" width="1.625" style="1" customWidth="1"/>
    <col min="5628" max="5628" width="39.5" style="1" customWidth="1"/>
    <col min="5629" max="5629" width="0" style="1" hidden="1" customWidth="1"/>
    <col min="5630" max="5630" width="11.25" style="1" bestFit="1" customWidth="1"/>
    <col min="5631" max="5631" width="11.125" style="1" bestFit="1" customWidth="1"/>
    <col min="5632" max="5632" width="11" style="1" customWidth="1"/>
    <col min="5633" max="5635" width="11.25" style="1" bestFit="1" customWidth="1"/>
    <col min="5636" max="5641" width="11" style="1" customWidth="1"/>
    <col min="5642" max="5879" width="13" style="1"/>
    <col min="5880" max="5880" width="3.875" style="1" customWidth="1"/>
    <col min="5881" max="5881" width="3.5" style="1" customWidth="1"/>
    <col min="5882" max="5882" width="40.125" style="1" customWidth="1"/>
    <col min="5883" max="5883" width="1.625" style="1" customWidth="1"/>
    <col min="5884" max="5884" width="39.5" style="1" customWidth="1"/>
    <col min="5885" max="5885" width="0" style="1" hidden="1" customWidth="1"/>
    <col min="5886" max="5886" width="11.25" style="1" bestFit="1" customWidth="1"/>
    <col min="5887" max="5887" width="11.125" style="1" bestFit="1" customWidth="1"/>
    <col min="5888" max="5888" width="11" style="1" customWidth="1"/>
    <col min="5889" max="5891" width="11.25" style="1" bestFit="1" customWidth="1"/>
    <col min="5892" max="5897" width="11" style="1" customWidth="1"/>
    <col min="5898" max="6135" width="13" style="1"/>
    <col min="6136" max="6136" width="3.875" style="1" customWidth="1"/>
    <col min="6137" max="6137" width="3.5" style="1" customWidth="1"/>
    <col min="6138" max="6138" width="40.125" style="1" customWidth="1"/>
    <col min="6139" max="6139" width="1.625" style="1" customWidth="1"/>
    <col min="6140" max="6140" width="39.5" style="1" customWidth="1"/>
    <col min="6141" max="6141" width="0" style="1" hidden="1" customWidth="1"/>
    <col min="6142" max="6142" width="11.25" style="1" bestFit="1" customWidth="1"/>
    <col min="6143" max="6143" width="11.125" style="1" bestFit="1" customWidth="1"/>
    <col min="6144" max="6144" width="11" style="1" customWidth="1"/>
    <col min="6145" max="6147" width="11.25" style="1" bestFit="1" customWidth="1"/>
    <col min="6148" max="6153" width="11" style="1" customWidth="1"/>
    <col min="6154" max="6391" width="13" style="1"/>
    <col min="6392" max="6392" width="3.875" style="1" customWidth="1"/>
    <col min="6393" max="6393" width="3.5" style="1" customWidth="1"/>
    <col min="6394" max="6394" width="40.125" style="1" customWidth="1"/>
    <col min="6395" max="6395" width="1.625" style="1" customWidth="1"/>
    <col min="6396" max="6396" width="39.5" style="1" customWidth="1"/>
    <col min="6397" max="6397" width="0" style="1" hidden="1" customWidth="1"/>
    <col min="6398" max="6398" width="11.25" style="1" bestFit="1" customWidth="1"/>
    <col min="6399" max="6399" width="11.125" style="1" bestFit="1" customWidth="1"/>
    <col min="6400" max="6400" width="11" style="1" customWidth="1"/>
    <col min="6401" max="6403" width="11.25" style="1" bestFit="1" customWidth="1"/>
    <col min="6404" max="6409" width="11" style="1" customWidth="1"/>
    <col min="6410" max="6647" width="13" style="1"/>
    <col min="6648" max="6648" width="3.875" style="1" customWidth="1"/>
    <col min="6649" max="6649" width="3.5" style="1" customWidth="1"/>
    <col min="6650" max="6650" width="40.125" style="1" customWidth="1"/>
    <col min="6651" max="6651" width="1.625" style="1" customWidth="1"/>
    <col min="6652" max="6652" width="39.5" style="1" customWidth="1"/>
    <col min="6653" max="6653" width="0" style="1" hidden="1" customWidth="1"/>
    <col min="6654" max="6654" width="11.25" style="1" bestFit="1" customWidth="1"/>
    <col min="6655" max="6655" width="11.125" style="1" bestFit="1" customWidth="1"/>
    <col min="6656" max="6656" width="11" style="1" customWidth="1"/>
    <col min="6657" max="6659" width="11.25" style="1" bestFit="1" customWidth="1"/>
    <col min="6660" max="6665" width="11" style="1" customWidth="1"/>
    <col min="6666" max="6903" width="13" style="1"/>
    <col min="6904" max="6904" width="3.875" style="1" customWidth="1"/>
    <col min="6905" max="6905" width="3.5" style="1" customWidth="1"/>
    <col min="6906" max="6906" width="40.125" style="1" customWidth="1"/>
    <col min="6907" max="6907" width="1.625" style="1" customWidth="1"/>
    <col min="6908" max="6908" width="39.5" style="1" customWidth="1"/>
    <col min="6909" max="6909" width="0" style="1" hidden="1" customWidth="1"/>
    <col min="6910" max="6910" width="11.25" style="1" bestFit="1" customWidth="1"/>
    <col min="6911" max="6911" width="11.125" style="1" bestFit="1" customWidth="1"/>
    <col min="6912" max="6912" width="11" style="1" customWidth="1"/>
    <col min="6913" max="6915" width="11.25" style="1" bestFit="1" customWidth="1"/>
    <col min="6916" max="6921" width="11" style="1" customWidth="1"/>
    <col min="6922" max="7159" width="13" style="1"/>
    <col min="7160" max="7160" width="3.875" style="1" customWidth="1"/>
    <col min="7161" max="7161" width="3.5" style="1" customWidth="1"/>
    <col min="7162" max="7162" width="40.125" style="1" customWidth="1"/>
    <col min="7163" max="7163" width="1.625" style="1" customWidth="1"/>
    <col min="7164" max="7164" width="39.5" style="1" customWidth="1"/>
    <col min="7165" max="7165" width="0" style="1" hidden="1" customWidth="1"/>
    <col min="7166" max="7166" width="11.25" style="1" bestFit="1" customWidth="1"/>
    <col min="7167" max="7167" width="11.125" style="1" bestFit="1" customWidth="1"/>
    <col min="7168" max="7168" width="11" style="1" customWidth="1"/>
    <col min="7169" max="7171" width="11.25" style="1" bestFit="1" customWidth="1"/>
    <col min="7172" max="7177" width="11" style="1" customWidth="1"/>
    <col min="7178" max="7415" width="13" style="1"/>
    <col min="7416" max="7416" width="3.875" style="1" customWidth="1"/>
    <col min="7417" max="7417" width="3.5" style="1" customWidth="1"/>
    <col min="7418" max="7418" width="40.125" style="1" customWidth="1"/>
    <col min="7419" max="7419" width="1.625" style="1" customWidth="1"/>
    <col min="7420" max="7420" width="39.5" style="1" customWidth="1"/>
    <col min="7421" max="7421" width="0" style="1" hidden="1" customWidth="1"/>
    <col min="7422" max="7422" width="11.25" style="1" bestFit="1" customWidth="1"/>
    <col min="7423" max="7423" width="11.125" style="1" bestFit="1" customWidth="1"/>
    <col min="7424" max="7424" width="11" style="1" customWidth="1"/>
    <col min="7425" max="7427" width="11.25" style="1" bestFit="1" customWidth="1"/>
    <col min="7428" max="7433" width="11" style="1" customWidth="1"/>
    <col min="7434" max="7671" width="13" style="1"/>
    <col min="7672" max="7672" width="3.875" style="1" customWidth="1"/>
    <col min="7673" max="7673" width="3.5" style="1" customWidth="1"/>
    <col min="7674" max="7674" width="40.125" style="1" customWidth="1"/>
    <col min="7675" max="7675" width="1.625" style="1" customWidth="1"/>
    <col min="7676" max="7676" width="39.5" style="1" customWidth="1"/>
    <col min="7677" max="7677" width="0" style="1" hidden="1" customWidth="1"/>
    <col min="7678" max="7678" width="11.25" style="1" bestFit="1" customWidth="1"/>
    <col min="7679" max="7679" width="11.125" style="1" bestFit="1" customWidth="1"/>
    <col min="7680" max="7680" width="11" style="1" customWidth="1"/>
    <col min="7681" max="7683" width="11.25" style="1" bestFit="1" customWidth="1"/>
    <col min="7684" max="7689" width="11" style="1" customWidth="1"/>
    <col min="7690" max="7927" width="13" style="1"/>
    <col min="7928" max="7928" width="3.875" style="1" customWidth="1"/>
    <col min="7929" max="7929" width="3.5" style="1" customWidth="1"/>
    <col min="7930" max="7930" width="40.125" style="1" customWidth="1"/>
    <col min="7931" max="7931" width="1.625" style="1" customWidth="1"/>
    <col min="7932" max="7932" width="39.5" style="1" customWidth="1"/>
    <col min="7933" max="7933" width="0" style="1" hidden="1" customWidth="1"/>
    <col min="7934" max="7934" width="11.25" style="1" bestFit="1" customWidth="1"/>
    <col min="7935" max="7935" width="11.125" style="1" bestFit="1" customWidth="1"/>
    <col min="7936" max="7936" width="11" style="1" customWidth="1"/>
    <col min="7937" max="7939" width="11.25" style="1" bestFit="1" customWidth="1"/>
    <col min="7940" max="7945" width="11" style="1" customWidth="1"/>
    <col min="7946" max="8183" width="13" style="1"/>
    <col min="8184" max="8184" width="3.875" style="1" customWidth="1"/>
    <col min="8185" max="8185" width="3.5" style="1" customWidth="1"/>
    <col min="8186" max="8186" width="40.125" style="1" customWidth="1"/>
    <col min="8187" max="8187" width="1.625" style="1" customWidth="1"/>
    <col min="8188" max="8188" width="39.5" style="1" customWidth="1"/>
    <col min="8189" max="8189" width="0" style="1" hidden="1" customWidth="1"/>
    <col min="8190" max="8190" width="11.25" style="1" bestFit="1" customWidth="1"/>
    <col min="8191" max="8191" width="11.125" style="1" bestFit="1" customWidth="1"/>
    <col min="8192" max="8192" width="11" style="1" customWidth="1"/>
    <col min="8193" max="8195" width="11.25" style="1" bestFit="1" customWidth="1"/>
    <col min="8196" max="8201" width="11" style="1" customWidth="1"/>
    <col min="8202" max="8439" width="13" style="1"/>
    <col min="8440" max="8440" width="3.875" style="1" customWidth="1"/>
    <col min="8441" max="8441" width="3.5" style="1" customWidth="1"/>
    <col min="8442" max="8442" width="40.125" style="1" customWidth="1"/>
    <col min="8443" max="8443" width="1.625" style="1" customWidth="1"/>
    <col min="8444" max="8444" width="39.5" style="1" customWidth="1"/>
    <col min="8445" max="8445" width="0" style="1" hidden="1" customWidth="1"/>
    <col min="8446" max="8446" width="11.25" style="1" bestFit="1" customWidth="1"/>
    <col min="8447" max="8447" width="11.125" style="1" bestFit="1" customWidth="1"/>
    <col min="8448" max="8448" width="11" style="1" customWidth="1"/>
    <col min="8449" max="8451" width="11.25" style="1" bestFit="1" customWidth="1"/>
    <col min="8452" max="8457" width="11" style="1" customWidth="1"/>
    <col min="8458" max="8695" width="13" style="1"/>
    <col min="8696" max="8696" width="3.875" style="1" customWidth="1"/>
    <col min="8697" max="8697" width="3.5" style="1" customWidth="1"/>
    <col min="8698" max="8698" width="40.125" style="1" customWidth="1"/>
    <col min="8699" max="8699" width="1.625" style="1" customWidth="1"/>
    <col min="8700" max="8700" width="39.5" style="1" customWidth="1"/>
    <col min="8701" max="8701" width="0" style="1" hidden="1" customWidth="1"/>
    <col min="8702" max="8702" width="11.25" style="1" bestFit="1" customWidth="1"/>
    <col min="8703" max="8703" width="11.125" style="1" bestFit="1" customWidth="1"/>
    <col min="8704" max="8704" width="11" style="1" customWidth="1"/>
    <col min="8705" max="8707" width="11.25" style="1" bestFit="1" customWidth="1"/>
    <col min="8708" max="8713" width="11" style="1" customWidth="1"/>
    <col min="8714" max="8951" width="13" style="1"/>
    <col min="8952" max="8952" width="3.875" style="1" customWidth="1"/>
    <col min="8953" max="8953" width="3.5" style="1" customWidth="1"/>
    <col min="8954" max="8954" width="40.125" style="1" customWidth="1"/>
    <col min="8955" max="8955" width="1.625" style="1" customWidth="1"/>
    <col min="8956" max="8956" width="39.5" style="1" customWidth="1"/>
    <col min="8957" max="8957" width="0" style="1" hidden="1" customWidth="1"/>
    <col min="8958" max="8958" width="11.25" style="1" bestFit="1" customWidth="1"/>
    <col min="8959" max="8959" width="11.125" style="1" bestFit="1" customWidth="1"/>
    <col min="8960" max="8960" width="11" style="1" customWidth="1"/>
    <col min="8961" max="8963" width="11.25" style="1" bestFit="1" customWidth="1"/>
    <col min="8964" max="8969" width="11" style="1" customWidth="1"/>
    <col min="8970" max="9207" width="13" style="1"/>
    <col min="9208" max="9208" width="3.875" style="1" customWidth="1"/>
    <col min="9209" max="9209" width="3.5" style="1" customWidth="1"/>
    <col min="9210" max="9210" width="40.125" style="1" customWidth="1"/>
    <col min="9211" max="9211" width="1.625" style="1" customWidth="1"/>
    <col min="9212" max="9212" width="39.5" style="1" customWidth="1"/>
    <col min="9213" max="9213" width="0" style="1" hidden="1" customWidth="1"/>
    <col min="9214" max="9214" width="11.25" style="1" bestFit="1" customWidth="1"/>
    <col min="9215" max="9215" width="11.125" style="1" bestFit="1" customWidth="1"/>
    <col min="9216" max="9216" width="11" style="1" customWidth="1"/>
    <col min="9217" max="9219" width="11.25" style="1" bestFit="1" customWidth="1"/>
    <col min="9220" max="9225" width="11" style="1" customWidth="1"/>
    <col min="9226" max="9463" width="13" style="1"/>
    <col min="9464" max="9464" width="3.875" style="1" customWidth="1"/>
    <col min="9465" max="9465" width="3.5" style="1" customWidth="1"/>
    <col min="9466" max="9466" width="40.125" style="1" customWidth="1"/>
    <col min="9467" max="9467" width="1.625" style="1" customWidth="1"/>
    <col min="9468" max="9468" width="39.5" style="1" customWidth="1"/>
    <col min="9469" max="9469" width="0" style="1" hidden="1" customWidth="1"/>
    <col min="9470" max="9470" width="11.25" style="1" bestFit="1" customWidth="1"/>
    <col min="9471" max="9471" width="11.125" style="1" bestFit="1" customWidth="1"/>
    <col min="9472" max="9472" width="11" style="1" customWidth="1"/>
    <col min="9473" max="9475" width="11.25" style="1" bestFit="1" customWidth="1"/>
    <col min="9476" max="9481" width="11" style="1" customWidth="1"/>
    <col min="9482" max="9719" width="13" style="1"/>
    <col min="9720" max="9720" width="3.875" style="1" customWidth="1"/>
    <col min="9721" max="9721" width="3.5" style="1" customWidth="1"/>
    <col min="9722" max="9722" width="40.125" style="1" customWidth="1"/>
    <col min="9723" max="9723" width="1.625" style="1" customWidth="1"/>
    <col min="9724" max="9724" width="39.5" style="1" customWidth="1"/>
    <col min="9725" max="9725" width="0" style="1" hidden="1" customWidth="1"/>
    <col min="9726" max="9726" width="11.25" style="1" bestFit="1" customWidth="1"/>
    <col min="9727" max="9727" width="11.125" style="1" bestFit="1" customWidth="1"/>
    <col min="9728" max="9728" width="11" style="1" customWidth="1"/>
    <col min="9729" max="9731" width="11.25" style="1" bestFit="1" customWidth="1"/>
    <col min="9732" max="9737" width="11" style="1" customWidth="1"/>
    <col min="9738" max="9975" width="13" style="1"/>
    <col min="9976" max="9976" width="3.875" style="1" customWidth="1"/>
    <col min="9977" max="9977" width="3.5" style="1" customWidth="1"/>
    <col min="9978" max="9978" width="40.125" style="1" customWidth="1"/>
    <col min="9979" max="9979" width="1.625" style="1" customWidth="1"/>
    <col min="9980" max="9980" width="39.5" style="1" customWidth="1"/>
    <col min="9981" max="9981" width="0" style="1" hidden="1" customWidth="1"/>
    <col min="9982" max="9982" width="11.25" style="1" bestFit="1" customWidth="1"/>
    <col min="9983" max="9983" width="11.125" style="1" bestFit="1" customWidth="1"/>
    <col min="9984" max="9984" width="11" style="1" customWidth="1"/>
    <col min="9985" max="9987" width="11.25" style="1" bestFit="1" customWidth="1"/>
    <col min="9988" max="9993" width="11" style="1" customWidth="1"/>
    <col min="9994" max="10231" width="13" style="1"/>
    <col min="10232" max="10232" width="3.875" style="1" customWidth="1"/>
    <col min="10233" max="10233" width="3.5" style="1" customWidth="1"/>
    <col min="10234" max="10234" width="40.125" style="1" customWidth="1"/>
    <col min="10235" max="10235" width="1.625" style="1" customWidth="1"/>
    <col min="10236" max="10236" width="39.5" style="1" customWidth="1"/>
    <col min="10237" max="10237" width="0" style="1" hidden="1" customWidth="1"/>
    <col min="10238" max="10238" width="11.25" style="1" bestFit="1" customWidth="1"/>
    <col min="10239" max="10239" width="11.125" style="1" bestFit="1" customWidth="1"/>
    <col min="10240" max="10240" width="11" style="1" customWidth="1"/>
    <col min="10241" max="10243" width="11.25" style="1" bestFit="1" customWidth="1"/>
    <col min="10244" max="10249" width="11" style="1" customWidth="1"/>
    <col min="10250" max="10487" width="13" style="1"/>
    <col min="10488" max="10488" width="3.875" style="1" customWidth="1"/>
    <col min="10489" max="10489" width="3.5" style="1" customWidth="1"/>
    <col min="10490" max="10490" width="40.125" style="1" customWidth="1"/>
    <col min="10491" max="10491" width="1.625" style="1" customWidth="1"/>
    <col min="10492" max="10492" width="39.5" style="1" customWidth="1"/>
    <col min="10493" max="10493" width="0" style="1" hidden="1" customWidth="1"/>
    <col min="10494" max="10494" width="11.25" style="1" bestFit="1" customWidth="1"/>
    <col min="10495" max="10495" width="11.125" style="1" bestFit="1" customWidth="1"/>
    <col min="10496" max="10496" width="11" style="1" customWidth="1"/>
    <col min="10497" max="10499" width="11.25" style="1" bestFit="1" customWidth="1"/>
    <col min="10500" max="10505" width="11" style="1" customWidth="1"/>
    <col min="10506" max="10743" width="13" style="1"/>
    <col min="10744" max="10744" width="3.875" style="1" customWidth="1"/>
    <col min="10745" max="10745" width="3.5" style="1" customWidth="1"/>
    <col min="10746" max="10746" width="40.125" style="1" customWidth="1"/>
    <col min="10747" max="10747" width="1.625" style="1" customWidth="1"/>
    <col min="10748" max="10748" width="39.5" style="1" customWidth="1"/>
    <col min="10749" max="10749" width="0" style="1" hidden="1" customWidth="1"/>
    <col min="10750" max="10750" width="11.25" style="1" bestFit="1" customWidth="1"/>
    <col min="10751" max="10751" width="11.125" style="1" bestFit="1" customWidth="1"/>
    <col min="10752" max="10752" width="11" style="1" customWidth="1"/>
    <col min="10753" max="10755" width="11.25" style="1" bestFit="1" customWidth="1"/>
    <col min="10756" max="10761" width="11" style="1" customWidth="1"/>
    <col min="10762" max="10999" width="13" style="1"/>
    <col min="11000" max="11000" width="3.875" style="1" customWidth="1"/>
    <col min="11001" max="11001" width="3.5" style="1" customWidth="1"/>
    <col min="11002" max="11002" width="40.125" style="1" customWidth="1"/>
    <col min="11003" max="11003" width="1.625" style="1" customWidth="1"/>
    <col min="11004" max="11004" width="39.5" style="1" customWidth="1"/>
    <col min="11005" max="11005" width="0" style="1" hidden="1" customWidth="1"/>
    <col min="11006" max="11006" width="11.25" style="1" bestFit="1" customWidth="1"/>
    <col min="11007" max="11007" width="11.125" style="1" bestFit="1" customWidth="1"/>
    <col min="11008" max="11008" width="11" style="1" customWidth="1"/>
    <col min="11009" max="11011" width="11.25" style="1" bestFit="1" customWidth="1"/>
    <col min="11012" max="11017" width="11" style="1" customWidth="1"/>
    <col min="11018" max="11255" width="13" style="1"/>
    <col min="11256" max="11256" width="3.875" style="1" customWidth="1"/>
    <col min="11257" max="11257" width="3.5" style="1" customWidth="1"/>
    <col min="11258" max="11258" width="40.125" style="1" customWidth="1"/>
    <col min="11259" max="11259" width="1.625" style="1" customWidth="1"/>
    <col min="11260" max="11260" width="39.5" style="1" customWidth="1"/>
    <col min="11261" max="11261" width="0" style="1" hidden="1" customWidth="1"/>
    <col min="11262" max="11262" width="11.25" style="1" bestFit="1" customWidth="1"/>
    <col min="11263" max="11263" width="11.125" style="1" bestFit="1" customWidth="1"/>
    <col min="11264" max="11264" width="11" style="1" customWidth="1"/>
    <col min="11265" max="11267" width="11.25" style="1" bestFit="1" customWidth="1"/>
    <col min="11268" max="11273" width="11" style="1" customWidth="1"/>
    <col min="11274" max="11511" width="13" style="1"/>
    <col min="11512" max="11512" width="3.875" style="1" customWidth="1"/>
    <col min="11513" max="11513" width="3.5" style="1" customWidth="1"/>
    <col min="11514" max="11514" width="40.125" style="1" customWidth="1"/>
    <col min="11515" max="11515" width="1.625" style="1" customWidth="1"/>
    <col min="11516" max="11516" width="39.5" style="1" customWidth="1"/>
    <col min="11517" max="11517" width="0" style="1" hidden="1" customWidth="1"/>
    <col min="11518" max="11518" width="11.25" style="1" bestFit="1" customWidth="1"/>
    <col min="11519" max="11519" width="11.125" style="1" bestFit="1" customWidth="1"/>
    <col min="11520" max="11520" width="11" style="1" customWidth="1"/>
    <col min="11521" max="11523" width="11.25" style="1" bestFit="1" customWidth="1"/>
    <col min="11524" max="11529" width="11" style="1" customWidth="1"/>
    <col min="11530" max="11767" width="13" style="1"/>
    <col min="11768" max="11768" width="3.875" style="1" customWidth="1"/>
    <col min="11769" max="11769" width="3.5" style="1" customWidth="1"/>
    <col min="11770" max="11770" width="40.125" style="1" customWidth="1"/>
    <col min="11771" max="11771" width="1.625" style="1" customWidth="1"/>
    <col min="11772" max="11772" width="39.5" style="1" customWidth="1"/>
    <col min="11773" max="11773" width="0" style="1" hidden="1" customWidth="1"/>
    <col min="11774" max="11774" width="11.25" style="1" bestFit="1" customWidth="1"/>
    <col min="11775" max="11775" width="11.125" style="1" bestFit="1" customWidth="1"/>
    <col min="11776" max="11776" width="11" style="1" customWidth="1"/>
    <col min="11777" max="11779" width="11.25" style="1" bestFit="1" customWidth="1"/>
    <col min="11780" max="11785" width="11" style="1" customWidth="1"/>
    <col min="11786" max="12023" width="13" style="1"/>
    <col min="12024" max="12024" width="3.875" style="1" customWidth="1"/>
    <col min="12025" max="12025" width="3.5" style="1" customWidth="1"/>
    <col min="12026" max="12026" width="40.125" style="1" customWidth="1"/>
    <col min="12027" max="12027" width="1.625" style="1" customWidth="1"/>
    <col min="12028" max="12028" width="39.5" style="1" customWidth="1"/>
    <col min="12029" max="12029" width="0" style="1" hidden="1" customWidth="1"/>
    <col min="12030" max="12030" width="11.25" style="1" bestFit="1" customWidth="1"/>
    <col min="12031" max="12031" width="11.125" style="1" bestFit="1" customWidth="1"/>
    <col min="12032" max="12032" width="11" style="1" customWidth="1"/>
    <col min="12033" max="12035" width="11.25" style="1" bestFit="1" customWidth="1"/>
    <col min="12036" max="12041" width="11" style="1" customWidth="1"/>
    <col min="12042" max="12279" width="13" style="1"/>
    <col min="12280" max="12280" width="3.875" style="1" customWidth="1"/>
    <col min="12281" max="12281" width="3.5" style="1" customWidth="1"/>
    <col min="12282" max="12282" width="40.125" style="1" customWidth="1"/>
    <col min="12283" max="12283" width="1.625" style="1" customWidth="1"/>
    <col min="12284" max="12284" width="39.5" style="1" customWidth="1"/>
    <col min="12285" max="12285" width="0" style="1" hidden="1" customWidth="1"/>
    <col min="12286" max="12286" width="11.25" style="1" bestFit="1" customWidth="1"/>
    <col min="12287" max="12287" width="11.125" style="1" bestFit="1" customWidth="1"/>
    <col min="12288" max="12288" width="11" style="1" customWidth="1"/>
    <col min="12289" max="12291" width="11.25" style="1" bestFit="1" customWidth="1"/>
    <col min="12292" max="12297" width="11" style="1" customWidth="1"/>
    <col min="12298" max="12535" width="13" style="1"/>
    <col min="12536" max="12536" width="3.875" style="1" customWidth="1"/>
    <col min="12537" max="12537" width="3.5" style="1" customWidth="1"/>
    <col min="12538" max="12538" width="40.125" style="1" customWidth="1"/>
    <col min="12539" max="12539" width="1.625" style="1" customWidth="1"/>
    <col min="12540" max="12540" width="39.5" style="1" customWidth="1"/>
    <col min="12541" max="12541" width="0" style="1" hidden="1" customWidth="1"/>
    <col min="12542" max="12542" width="11.25" style="1" bestFit="1" customWidth="1"/>
    <col min="12543" max="12543" width="11.125" style="1" bestFit="1" customWidth="1"/>
    <col min="12544" max="12544" width="11" style="1" customWidth="1"/>
    <col min="12545" max="12547" width="11.25" style="1" bestFit="1" customWidth="1"/>
    <col min="12548" max="12553" width="11" style="1" customWidth="1"/>
    <col min="12554" max="12791" width="13" style="1"/>
    <col min="12792" max="12792" width="3.875" style="1" customWidth="1"/>
    <col min="12793" max="12793" width="3.5" style="1" customWidth="1"/>
    <col min="12794" max="12794" width="40.125" style="1" customWidth="1"/>
    <col min="12795" max="12795" width="1.625" style="1" customWidth="1"/>
    <col min="12796" max="12796" width="39.5" style="1" customWidth="1"/>
    <col min="12797" max="12797" width="0" style="1" hidden="1" customWidth="1"/>
    <col min="12798" max="12798" width="11.25" style="1" bestFit="1" customWidth="1"/>
    <col min="12799" max="12799" width="11.125" style="1" bestFit="1" customWidth="1"/>
    <col min="12800" max="12800" width="11" style="1" customWidth="1"/>
    <col min="12801" max="12803" width="11.25" style="1" bestFit="1" customWidth="1"/>
    <col min="12804" max="12809" width="11" style="1" customWidth="1"/>
    <col min="12810" max="13047" width="13" style="1"/>
    <col min="13048" max="13048" width="3.875" style="1" customWidth="1"/>
    <col min="13049" max="13049" width="3.5" style="1" customWidth="1"/>
    <col min="13050" max="13050" width="40.125" style="1" customWidth="1"/>
    <col min="13051" max="13051" width="1.625" style="1" customWidth="1"/>
    <col min="13052" max="13052" width="39.5" style="1" customWidth="1"/>
    <col min="13053" max="13053" width="0" style="1" hidden="1" customWidth="1"/>
    <col min="13054" max="13054" width="11.25" style="1" bestFit="1" customWidth="1"/>
    <col min="13055" max="13055" width="11.125" style="1" bestFit="1" customWidth="1"/>
    <col min="13056" max="13056" width="11" style="1" customWidth="1"/>
    <col min="13057" max="13059" width="11.25" style="1" bestFit="1" customWidth="1"/>
    <col min="13060" max="13065" width="11" style="1" customWidth="1"/>
    <col min="13066" max="13303" width="13" style="1"/>
    <col min="13304" max="13304" width="3.875" style="1" customWidth="1"/>
    <col min="13305" max="13305" width="3.5" style="1" customWidth="1"/>
    <col min="13306" max="13306" width="40.125" style="1" customWidth="1"/>
    <col min="13307" max="13307" width="1.625" style="1" customWidth="1"/>
    <col min="13308" max="13308" width="39.5" style="1" customWidth="1"/>
    <col min="13309" max="13309" width="0" style="1" hidden="1" customWidth="1"/>
    <col min="13310" max="13310" width="11.25" style="1" bestFit="1" customWidth="1"/>
    <col min="13311" max="13311" width="11.125" style="1" bestFit="1" customWidth="1"/>
    <col min="13312" max="13312" width="11" style="1" customWidth="1"/>
    <col min="13313" max="13315" width="11.25" style="1" bestFit="1" customWidth="1"/>
    <col min="13316" max="13321" width="11" style="1" customWidth="1"/>
    <col min="13322" max="13559" width="13" style="1"/>
    <col min="13560" max="13560" width="3.875" style="1" customWidth="1"/>
    <col min="13561" max="13561" width="3.5" style="1" customWidth="1"/>
    <col min="13562" max="13562" width="40.125" style="1" customWidth="1"/>
    <col min="13563" max="13563" width="1.625" style="1" customWidth="1"/>
    <col min="13564" max="13564" width="39.5" style="1" customWidth="1"/>
    <col min="13565" max="13565" width="0" style="1" hidden="1" customWidth="1"/>
    <col min="13566" max="13566" width="11.25" style="1" bestFit="1" customWidth="1"/>
    <col min="13567" max="13567" width="11.125" style="1" bestFit="1" customWidth="1"/>
    <col min="13568" max="13568" width="11" style="1" customWidth="1"/>
    <col min="13569" max="13571" width="11.25" style="1" bestFit="1" customWidth="1"/>
    <col min="13572" max="13577" width="11" style="1" customWidth="1"/>
    <col min="13578" max="13815" width="13" style="1"/>
    <col min="13816" max="13816" width="3.875" style="1" customWidth="1"/>
    <col min="13817" max="13817" width="3.5" style="1" customWidth="1"/>
    <col min="13818" max="13818" width="40.125" style="1" customWidth="1"/>
    <col min="13819" max="13819" width="1.625" style="1" customWidth="1"/>
    <col min="13820" max="13820" width="39.5" style="1" customWidth="1"/>
    <col min="13821" max="13821" width="0" style="1" hidden="1" customWidth="1"/>
    <col min="13822" max="13822" width="11.25" style="1" bestFit="1" customWidth="1"/>
    <col min="13823" max="13823" width="11.125" style="1" bestFit="1" customWidth="1"/>
    <col min="13824" max="13824" width="11" style="1" customWidth="1"/>
    <col min="13825" max="13827" width="11.25" style="1" bestFit="1" customWidth="1"/>
    <col min="13828" max="13833" width="11" style="1" customWidth="1"/>
    <col min="13834" max="14071" width="13" style="1"/>
    <col min="14072" max="14072" width="3.875" style="1" customWidth="1"/>
    <col min="14073" max="14073" width="3.5" style="1" customWidth="1"/>
    <col min="14074" max="14074" width="40.125" style="1" customWidth="1"/>
    <col min="14075" max="14075" width="1.625" style="1" customWidth="1"/>
    <col min="14076" max="14076" width="39.5" style="1" customWidth="1"/>
    <col min="14077" max="14077" width="0" style="1" hidden="1" customWidth="1"/>
    <col min="14078" max="14078" width="11.25" style="1" bestFit="1" customWidth="1"/>
    <col min="14079" max="14079" width="11.125" style="1" bestFit="1" customWidth="1"/>
    <col min="14080" max="14080" width="11" style="1" customWidth="1"/>
    <col min="14081" max="14083" width="11.25" style="1" bestFit="1" customWidth="1"/>
    <col min="14084" max="14089" width="11" style="1" customWidth="1"/>
    <col min="14090" max="14327" width="13" style="1"/>
    <col min="14328" max="14328" width="3.875" style="1" customWidth="1"/>
    <col min="14329" max="14329" width="3.5" style="1" customWidth="1"/>
    <col min="14330" max="14330" width="40.125" style="1" customWidth="1"/>
    <col min="14331" max="14331" width="1.625" style="1" customWidth="1"/>
    <col min="14332" max="14332" width="39.5" style="1" customWidth="1"/>
    <col min="14333" max="14333" width="0" style="1" hidden="1" customWidth="1"/>
    <col min="14334" max="14334" width="11.25" style="1" bestFit="1" customWidth="1"/>
    <col min="14335" max="14335" width="11.125" style="1" bestFit="1" customWidth="1"/>
    <col min="14336" max="14336" width="11" style="1" customWidth="1"/>
    <col min="14337" max="14339" width="11.25" style="1" bestFit="1" customWidth="1"/>
    <col min="14340" max="14345" width="11" style="1" customWidth="1"/>
    <col min="14346" max="14583" width="13" style="1"/>
    <col min="14584" max="14584" width="3.875" style="1" customWidth="1"/>
    <col min="14585" max="14585" width="3.5" style="1" customWidth="1"/>
    <col min="14586" max="14586" width="40.125" style="1" customWidth="1"/>
    <col min="14587" max="14587" width="1.625" style="1" customWidth="1"/>
    <col min="14588" max="14588" width="39.5" style="1" customWidth="1"/>
    <col min="14589" max="14589" width="0" style="1" hidden="1" customWidth="1"/>
    <col min="14590" max="14590" width="11.25" style="1" bestFit="1" customWidth="1"/>
    <col min="14591" max="14591" width="11.125" style="1" bestFit="1" customWidth="1"/>
    <col min="14592" max="14592" width="11" style="1" customWidth="1"/>
    <col min="14593" max="14595" width="11.25" style="1" bestFit="1" customWidth="1"/>
    <col min="14596" max="14601" width="11" style="1" customWidth="1"/>
    <col min="14602" max="14839" width="13" style="1"/>
    <col min="14840" max="14840" width="3.875" style="1" customWidth="1"/>
    <col min="14841" max="14841" width="3.5" style="1" customWidth="1"/>
    <col min="14842" max="14842" width="40.125" style="1" customWidth="1"/>
    <col min="14843" max="14843" width="1.625" style="1" customWidth="1"/>
    <col min="14844" max="14844" width="39.5" style="1" customWidth="1"/>
    <col min="14845" max="14845" width="0" style="1" hidden="1" customWidth="1"/>
    <col min="14846" max="14846" width="11.25" style="1" bestFit="1" customWidth="1"/>
    <col min="14847" max="14847" width="11.125" style="1" bestFit="1" customWidth="1"/>
    <col min="14848" max="14848" width="11" style="1" customWidth="1"/>
    <col min="14849" max="14851" width="11.25" style="1" bestFit="1" customWidth="1"/>
    <col min="14852" max="14857" width="11" style="1" customWidth="1"/>
    <col min="14858" max="15095" width="13" style="1"/>
    <col min="15096" max="15096" width="3.875" style="1" customWidth="1"/>
    <col min="15097" max="15097" width="3.5" style="1" customWidth="1"/>
    <col min="15098" max="15098" width="40.125" style="1" customWidth="1"/>
    <col min="15099" max="15099" width="1.625" style="1" customWidth="1"/>
    <col min="15100" max="15100" width="39.5" style="1" customWidth="1"/>
    <col min="15101" max="15101" width="0" style="1" hidden="1" customWidth="1"/>
    <col min="15102" max="15102" width="11.25" style="1" bestFit="1" customWidth="1"/>
    <col min="15103" max="15103" width="11.125" style="1" bestFit="1" customWidth="1"/>
    <col min="15104" max="15104" width="11" style="1" customWidth="1"/>
    <col min="15105" max="15107" width="11.25" style="1" bestFit="1" customWidth="1"/>
    <col min="15108" max="15113" width="11" style="1" customWidth="1"/>
    <col min="15114" max="15351" width="13" style="1"/>
    <col min="15352" max="15352" width="3.875" style="1" customWidth="1"/>
    <col min="15353" max="15353" width="3.5" style="1" customWidth="1"/>
    <col min="15354" max="15354" width="40.125" style="1" customWidth="1"/>
    <col min="15355" max="15355" width="1.625" style="1" customWidth="1"/>
    <col min="15356" max="15356" width="39.5" style="1" customWidth="1"/>
    <col min="15357" max="15357" width="0" style="1" hidden="1" customWidth="1"/>
    <col min="15358" max="15358" width="11.25" style="1" bestFit="1" customWidth="1"/>
    <col min="15359" max="15359" width="11.125" style="1" bestFit="1" customWidth="1"/>
    <col min="15360" max="15360" width="11" style="1" customWidth="1"/>
    <col min="15361" max="15363" width="11.25" style="1" bestFit="1" customWidth="1"/>
    <col min="15364" max="15369" width="11" style="1" customWidth="1"/>
    <col min="15370" max="15607" width="13" style="1"/>
    <col min="15608" max="15608" width="3.875" style="1" customWidth="1"/>
    <col min="15609" max="15609" width="3.5" style="1" customWidth="1"/>
    <col min="15610" max="15610" width="40.125" style="1" customWidth="1"/>
    <col min="15611" max="15611" width="1.625" style="1" customWidth="1"/>
    <col min="15612" max="15612" width="39.5" style="1" customWidth="1"/>
    <col min="15613" max="15613" width="0" style="1" hidden="1" customWidth="1"/>
    <col min="15614" max="15614" width="11.25" style="1" bestFit="1" customWidth="1"/>
    <col min="15615" max="15615" width="11.125" style="1" bestFit="1" customWidth="1"/>
    <col min="15616" max="15616" width="11" style="1" customWidth="1"/>
    <col min="15617" max="15619" width="11.25" style="1" bestFit="1" customWidth="1"/>
    <col min="15620" max="15625" width="11" style="1" customWidth="1"/>
    <col min="15626" max="15863" width="13" style="1"/>
    <col min="15864" max="15864" width="3.875" style="1" customWidth="1"/>
    <col min="15865" max="15865" width="3.5" style="1" customWidth="1"/>
    <col min="15866" max="15866" width="40.125" style="1" customWidth="1"/>
    <col min="15867" max="15867" width="1.625" style="1" customWidth="1"/>
    <col min="15868" max="15868" width="39.5" style="1" customWidth="1"/>
    <col min="15869" max="15869" width="0" style="1" hidden="1" customWidth="1"/>
    <col min="15870" max="15870" width="11.25" style="1" bestFit="1" customWidth="1"/>
    <col min="15871" max="15871" width="11.125" style="1" bestFit="1" customWidth="1"/>
    <col min="15872" max="15872" width="11" style="1" customWidth="1"/>
    <col min="15873" max="15875" width="11.25" style="1" bestFit="1" customWidth="1"/>
    <col min="15876" max="15881" width="11" style="1" customWidth="1"/>
    <col min="15882" max="16119" width="13" style="1"/>
    <col min="16120" max="16120" width="3.875" style="1" customWidth="1"/>
    <col min="16121" max="16121" width="3.5" style="1" customWidth="1"/>
    <col min="16122" max="16122" width="40.125" style="1" customWidth="1"/>
    <col min="16123" max="16123" width="1.625" style="1" customWidth="1"/>
    <col min="16124" max="16124" width="39.5" style="1" customWidth="1"/>
    <col min="16125" max="16125" width="0" style="1" hidden="1" customWidth="1"/>
    <col min="16126" max="16126" width="11.25" style="1" bestFit="1" customWidth="1"/>
    <col min="16127" max="16127" width="11.125" style="1" bestFit="1" customWidth="1"/>
    <col min="16128" max="16128" width="11" style="1" customWidth="1"/>
    <col min="16129" max="16131" width="11.25" style="1" bestFit="1" customWidth="1"/>
    <col min="16132" max="16137" width="11" style="1" customWidth="1"/>
    <col min="16138" max="16384" width="13" style="1"/>
  </cols>
  <sheetData>
    <row r="1" spans="1:17" s="16" customFormat="1" ht="19.5" customHeight="1">
      <c r="A1" s="19" t="s">
        <v>79</v>
      </c>
      <c r="B1" s="19"/>
      <c r="C1" s="18"/>
      <c r="D1" s="18"/>
      <c r="E1" s="18"/>
      <c r="F1" s="18"/>
      <c r="G1" s="18"/>
      <c r="H1" s="18"/>
      <c r="I1" s="33"/>
      <c r="J1" s="28"/>
      <c r="K1" s="28"/>
      <c r="L1" s="28"/>
      <c r="M1" s="28"/>
      <c r="N1" s="28"/>
      <c r="O1" s="28"/>
      <c r="P1" s="28" t="s">
        <v>314</v>
      </c>
    </row>
    <row r="2" spans="1:17" s="10" customFormat="1" ht="15" customHeight="1">
      <c r="A2" s="12"/>
      <c r="B2" s="12"/>
      <c r="G2" s="11"/>
      <c r="H2" s="11"/>
      <c r="I2" s="11"/>
      <c r="J2" s="45"/>
      <c r="K2" s="45"/>
      <c r="L2" s="45"/>
      <c r="M2" s="45"/>
      <c r="N2" s="11"/>
      <c r="O2" s="11"/>
    </row>
    <row r="3" spans="1:17" ht="18.75">
      <c r="A3" s="65" t="s">
        <v>360</v>
      </c>
      <c r="B3" s="65"/>
      <c r="C3" s="65"/>
      <c r="D3" s="66"/>
      <c r="E3" s="66"/>
      <c r="F3" s="66"/>
      <c r="G3" s="67"/>
      <c r="H3" s="67"/>
      <c r="I3" s="68"/>
      <c r="J3" s="68"/>
      <c r="K3" s="68"/>
      <c r="L3" s="68"/>
      <c r="M3" s="68"/>
      <c r="N3" s="53"/>
      <c r="O3" s="53"/>
      <c r="P3" s="53"/>
      <c r="Q3" s="53"/>
    </row>
    <row r="4" spans="1:17" s="10" customFormat="1" ht="9" customHeight="1">
      <c r="A4" s="65"/>
      <c r="B4" s="65"/>
      <c r="C4" s="69"/>
      <c r="D4" s="69"/>
      <c r="E4" s="69"/>
      <c r="F4" s="69"/>
      <c r="G4" s="70"/>
      <c r="H4" s="70"/>
      <c r="I4" s="70"/>
      <c r="J4" s="70"/>
      <c r="K4" s="70"/>
      <c r="L4" s="70"/>
      <c r="M4" s="70"/>
      <c r="N4" s="70"/>
      <c r="O4" s="70"/>
      <c r="P4" s="69"/>
      <c r="Q4" s="69"/>
    </row>
    <row r="5" spans="1:17" ht="19.5" thickBot="1">
      <c r="A5" s="65"/>
      <c r="B5" s="65"/>
      <c r="C5" s="53" t="s">
        <v>479</v>
      </c>
      <c r="D5" s="53"/>
      <c r="E5" s="66"/>
      <c r="F5" s="66"/>
      <c r="G5" s="67"/>
      <c r="H5" s="67"/>
      <c r="I5" s="71"/>
      <c r="J5" s="71"/>
      <c r="K5" s="71"/>
      <c r="L5" s="71"/>
      <c r="M5" s="71"/>
      <c r="N5" s="53"/>
      <c r="O5" s="53"/>
      <c r="P5" s="53"/>
      <c r="Q5" s="53"/>
    </row>
    <row r="6" spans="1:17" ht="15" customHeight="1" thickBot="1">
      <c r="A6" s="53"/>
      <c r="B6" s="53"/>
      <c r="C6" s="72"/>
      <c r="D6" s="73" t="s">
        <v>361</v>
      </c>
      <c r="E6" s="74" t="s">
        <v>1</v>
      </c>
      <c r="F6" s="75" t="s">
        <v>362</v>
      </c>
      <c r="G6" s="77" t="s">
        <v>363</v>
      </c>
      <c r="H6" s="77" t="s">
        <v>364</v>
      </c>
      <c r="I6" s="78" t="s">
        <v>75</v>
      </c>
      <c r="J6" s="76" t="s">
        <v>27</v>
      </c>
      <c r="K6" s="78" t="s">
        <v>26</v>
      </c>
      <c r="L6" s="79" t="s">
        <v>25</v>
      </c>
      <c r="M6" s="80" t="s">
        <v>24</v>
      </c>
      <c r="N6" s="78" t="s">
        <v>365</v>
      </c>
      <c r="O6" s="78" t="s">
        <v>428</v>
      </c>
      <c r="P6" s="59" t="s">
        <v>434</v>
      </c>
      <c r="Q6" s="53"/>
    </row>
    <row r="7" spans="1:17" ht="15" customHeight="1">
      <c r="A7" s="53"/>
      <c r="B7" s="53"/>
      <c r="C7" s="81" t="s">
        <v>366</v>
      </c>
      <c r="D7" s="82"/>
      <c r="E7" s="83" t="s">
        <v>1</v>
      </c>
      <c r="F7" s="84" t="s">
        <v>367</v>
      </c>
      <c r="G7" s="85">
        <v>212541</v>
      </c>
      <c r="H7" s="86">
        <v>257760</v>
      </c>
      <c r="I7" s="87">
        <v>229077</v>
      </c>
      <c r="J7" s="87">
        <v>190247</v>
      </c>
      <c r="K7" s="87">
        <v>161327</v>
      </c>
      <c r="L7" s="88">
        <v>234524</v>
      </c>
      <c r="M7" s="89">
        <v>183880</v>
      </c>
      <c r="N7" s="87">
        <v>232751</v>
      </c>
      <c r="O7" s="87">
        <v>238552</v>
      </c>
      <c r="P7" s="90">
        <v>232282</v>
      </c>
      <c r="Q7" s="53"/>
    </row>
    <row r="8" spans="1:17" ht="15" customHeight="1">
      <c r="A8" s="53"/>
      <c r="B8" s="53"/>
      <c r="C8" s="81"/>
      <c r="D8" s="91" t="s">
        <v>359</v>
      </c>
      <c r="E8" s="92" t="s">
        <v>1</v>
      </c>
      <c r="F8" s="93" t="s">
        <v>368</v>
      </c>
      <c r="G8" s="94">
        <v>91431</v>
      </c>
      <c r="H8" s="95">
        <v>71789</v>
      </c>
      <c r="I8" s="95">
        <v>68471</v>
      </c>
      <c r="J8" s="95">
        <v>71882</v>
      </c>
      <c r="K8" s="95">
        <v>77019</v>
      </c>
      <c r="L8" s="94">
        <v>54259</v>
      </c>
      <c r="M8" s="96">
        <v>73995</v>
      </c>
      <c r="N8" s="95">
        <v>107789</v>
      </c>
      <c r="O8" s="95">
        <v>105332</v>
      </c>
      <c r="P8" s="97">
        <v>100083</v>
      </c>
      <c r="Q8" s="53"/>
    </row>
    <row r="9" spans="1:17" ht="15" customHeight="1">
      <c r="A9" s="53"/>
      <c r="B9" s="53"/>
      <c r="C9" s="81"/>
      <c r="D9" s="98" t="s">
        <v>358</v>
      </c>
      <c r="E9" s="99" t="s">
        <v>1</v>
      </c>
      <c r="F9" s="100" t="s">
        <v>369</v>
      </c>
      <c r="G9" s="101">
        <v>157894</v>
      </c>
      <c r="H9" s="102">
        <v>154500</v>
      </c>
      <c r="I9" s="102">
        <v>152257</v>
      </c>
      <c r="J9" s="102">
        <v>148327</v>
      </c>
      <c r="K9" s="102">
        <v>140055</v>
      </c>
      <c r="L9" s="101">
        <v>138002</v>
      </c>
      <c r="M9" s="103">
        <v>146896</v>
      </c>
      <c r="N9" s="102">
        <v>147961</v>
      </c>
      <c r="O9" s="102">
        <v>154542</v>
      </c>
      <c r="P9" s="104">
        <v>160030</v>
      </c>
      <c r="Q9" s="53"/>
    </row>
    <row r="10" spans="1:17" ht="15" customHeight="1">
      <c r="A10" s="53"/>
      <c r="B10" s="53"/>
      <c r="C10" s="81"/>
      <c r="D10" s="98" t="s">
        <v>357</v>
      </c>
      <c r="E10" s="99" t="s">
        <v>1</v>
      </c>
      <c r="F10" s="100" t="s">
        <v>370</v>
      </c>
      <c r="G10" s="101">
        <v>8786</v>
      </c>
      <c r="H10" s="102">
        <v>7481</v>
      </c>
      <c r="I10" s="102">
        <v>6309</v>
      </c>
      <c r="J10" s="102">
        <v>11394</v>
      </c>
      <c r="K10" s="102">
        <v>13821</v>
      </c>
      <c r="L10" s="101">
        <v>5678</v>
      </c>
      <c r="M10" s="103">
        <v>11670</v>
      </c>
      <c r="N10" s="102">
        <v>7250</v>
      </c>
      <c r="O10" s="102">
        <v>5467</v>
      </c>
      <c r="P10" s="104">
        <v>3222</v>
      </c>
      <c r="Q10" s="53"/>
    </row>
    <row r="11" spans="1:17" ht="15" customHeight="1">
      <c r="A11" s="53"/>
      <c r="B11" s="53"/>
      <c r="C11" s="81"/>
      <c r="D11" s="98" t="s">
        <v>356</v>
      </c>
      <c r="E11" s="99" t="s">
        <v>1</v>
      </c>
      <c r="F11" s="100" t="s">
        <v>371</v>
      </c>
      <c r="G11" s="106">
        <v>-29583</v>
      </c>
      <c r="H11" s="106">
        <v>7239</v>
      </c>
      <c r="I11" s="106">
        <v>4754</v>
      </c>
      <c r="J11" s="106">
        <v>7582</v>
      </c>
      <c r="K11" s="106">
        <v>8450</v>
      </c>
      <c r="L11" s="105" t="s">
        <v>114</v>
      </c>
      <c r="M11" s="107" t="s">
        <v>114</v>
      </c>
      <c r="N11" s="106" t="s">
        <v>114</v>
      </c>
      <c r="O11" s="106" t="s">
        <v>114</v>
      </c>
      <c r="P11" s="108" t="s">
        <v>114</v>
      </c>
      <c r="Q11" s="53"/>
    </row>
    <row r="12" spans="1:17" ht="15" customHeight="1">
      <c r="A12" s="53"/>
      <c r="B12" s="53"/>
      <c r="C12" s="81"/>
      <c r="D12" s="98" t="s">
        <v>355</v>
      </c>
      <c r="E12" s="99" t="s">
        <v>1</v>
      </c>
      <c r="F12" s="100" t="s">
        <v>372</v>
      </c>
      <c r="G12" s="106" t="s">
        <v>114</v>
      </c>
      <c r="H12" s="106" t="s">
        <v>114</v>
      </c>
      <c r="I12" s="106" t="s">
        <v>114</v>
      </c>
      <c r="J12" s="106" t="s">
        <v>114</v>
      </c>
      <c r="K12" s="106" t="s">
        <v>114</v>
      </c>
      <c r="L12" s="105">
        <v>10962</v>
      </c>
      <c r="M12" s="107">
        <v>8706</v>
      </c>
      <c r="N12" s="106">
        <v>8292</v>
      </c>
      <c r="O12" s="106">
        <v>21801</v>
      </c>
      <c r="P12" s="108">
        <v>12517</v>
      </c>
      <c r="Q12" s="53"/>
    </row>
    <row r="13" spans="1:17" ht="15" customHeight="1">
      <c r="A13" s="53"/>
      <c r="B13" s="53"/>
      <c r="C13" s="81"/>
      <c r="D13" s="98" t="s">
        <v>354</v>
      </c>
      <c r="E13" s="99" t="s">
        <v>1</v>
      </c>
      <c r="F13" s="100" t="s">
        <v>373</v>
      </c>
      <c r="G13" s="106">
        <v>-1760</v>
      </c>
      <c r="H13" s="106" t="s">
        <v>374</v>
      </c>
      <c r="I13" s="106" t="s">
        <v>374</v>
      </c>
      <c r="J13" s="106" t="s">
        <v>374</v>
      </c>
      <c r="K13" s="106" t="s">
        <v>114</v>
      </c>
      <c r="L13" s="105" t="s">
        <v>114</v>
      </c>
      <c r="M13" s="107" t="s">
        <v>114</v>
      </c>
      <c r="N13" s="106" t="s">
        <v>114</v>
      </c>
      <c r="O13" s="106" t="s">
        <v>114</v>
      </c>
      <c r="P13" s="108" t="s">
        <v>114</v>
      </c>
      <c r="Q13" s="53"/>
    </row>
    <row r="14" spans="1:17" ht="15" customHeight="1">
      <c r="A14" s="53"/>
      <c r="B14" s="53"/>
      <c r="C14" s="81"/>
      <c r="D14" s="98" t="s">
        <v>353</v>
      </c>
      <c r="E14" s="99" t="s">
        <v>1</v>
      </c>
      <c r="F14" s="100" t="s">
        <v>375</v>
      </c>
      <c r="G14" s="106" t="s">
        <v>114</v>
      </c>
      <c r="H14" s="106">
        <v>-32</v>
      </c>
      <c r="I14" s="106">
        <v>-385</v>
      </c>
      <c r="J14" s="106">
        <v>176</v>
      </c>
      <c r="K14" s="106">
        <v>-390</v>
      </c>
      <c r="L14" s="105" t="s">
        <v>114</v>
      </c>
      <c r="M14" s="107" t="s">
        <v>114</v>
      </c>
      <c r="N14" s="106" t="s">
        <v>114</v>
      </c>
      <c r="O14" s="106" t="s">
        <v>114</v>
      </c>
      <c r="P14" s="108" t="s">
        <v>114</v>
      </c>
      <c r="Q14" s="53"/>
    </row>
    <row r="15" spans="1:17" ht="15" customHeight="1">
      <c r="A15" s="53"/>
      <c r="B15" s="53"/>
      <c r="C15" s="81"/>
      <c r="D15" s="98" t="s">
        <v>352</v>
      </c>
      <c r="E15" s="99" t="s">
        <v>1</v>
      </c>
      <c r="F15" s="100" t="s">
        <v>376</v>
      </c>
      <c r="G15" s="101" t="s">
        <v>114</v>
      </c>
      <c r="H15" s="102">
        <v>241</v>
      </c>
      <c r="I15" s="102">
        <v>2050</v>
      </c>
      <c r="J15" s="102">
        <v>111</v>
      </c>
      <c r="K15" s="106">
        <v>272</v>
      </c>
      <c r="L15" s="101" t="s">
        <v>114</v>
      </c>
      <c r="M15" s="103" t="s">
        <v>114</v>
      </c>
      <c r="N15" s="106" t="s">
        <v>114</v>
      </c>
      <c r="O15" s="106" t="s">
        <v>114</v>
      </c>
      <c r="P15" s="109" t="s">
        <v>114</v>
      </c>
      <c r="Q15" s="53"/>
    </row>
    <row r="16" spans="1:17" ht="15" customHeight="1">
      <c r="A16" s="53"/>
      <c r="B16" s="53"/>
      <c r="C16" s="81"/>
      <c r="D16" s="98" t="s">
        <v>351</v>
      </c>
      <c r="E16" s="99" t="s">
        <v>1</v>
      </c>
      <c r="F16" s="100" t="s">
        <v>377</v>
      </c>
      <c r="G16" s="101">
        <v>4564</v>
      </c>
      <c r="H16" s="102">
        <v>4649</v>
      </c>
      <c r="I16" s="102">
        <v>5465</v>
      </c>
      <c r="J16" s="102">
        <v>5598</v>
      </c>
      <c r="K16" s="102">
        <v>5546</v>
      </c>
      <c r="L16" s="101">
        <v>5245</v>
      </c>
      <c r="M16" s="103">
        <v>5782</v>
      </c>
      <c r="N16" s="102">
        <v>5492</v>
      </c>
      <c r="O16" s="102">
        <v>5372</v>
      </c>
      <c r="P16" s="104">
        <v>6051</v>
      </c>
      <c r="Q16" s="53"/>
    </row>
    <row r="17" spans="1:17" ht="15" customHeight="1">
      <c r="A17" s="53"/>
      <c r="B17" s="53"/>
      <c r="C17" s="81"/>
      <c r="D17" s="98" t="s">
        <v>350</v>
      </c>
      <c r="E17" s="99" t="s">
        <v>1</v>
      </c>
      <c r="F17" s="100" t="s">
        <v>378</v>
      </c>
      <c r="G17" s="105" t="s">
        <v>374</v>
      </c>
      <c r="H17" s="106" t="s">
        <v>374</v>
      </c>
      <c r="I17" s="106">
        <v>1998</v>
      </c>
      <c r="J17" s="106" t="s">
        <v>114</v>
      </c>
      <c r="K17" s="106" t="s">
        <v>114</v>
      </c>
      <c r="L17" s="105" t="s">
        <v>114</v>
      </c>
      <c r="M17" s="107" t="s">
        <v>114</v>
      </c>
      <c r="N17" s="106" t="s">
        <v>114</v>
      </c>
      <c r="O17" s="106" t="s">
        <v>114</v>
      </c>
      <c r="P17" s="108" t="s">
        <v>114</v>
      </c>
      <c r="Q17" s="53"/>
    </row>
    <row r="18" spans="1:17" ht="15" customHeight="1">
      <c r="A18" s="53"/>
      <c r="B18" s="53"/>
      <c r="C18" s="81"/>
      <c r="D18" s="98" t="s">
        <v>349</v>
      </c>
      <c r="E18" s="99" t="s">
        <v>1</v>
      </c>
      <c r="F18" s="100" t="s">
        <v>379</v>
      </c>
      <c r="G18" s="105" t="s">
        <v>374</v>
      </c>
      <c r="H18" s="106">
        <v>2010</v>
      </c>
      <c r="I18" s="106" t="s">
        <v>374</v>
      </c>
      <c r="J18" s="106" t="s">
        <v>374</v>
      </c>
      <c r="K18" s="106" t="s">
        <v>114</v>
      </c>
      <c r="L18" s="105" t="s">
        <v>114</v>
      </c>
      <c r="M18" s="107" t="s">
        <v>114</v>
      </c>
      <c r="N18" s="106" t="s">
        <v>114</v>
      </c>
      <c r="O18" s="106" t="s">
        <v>114</v>
      </c>
      <c r="P18" s="108" t="s">
        <v>114</v>
      </c>
      <c r="Q18" s="53"/>
    </row>
    <row r="19" spans="1:17" ht="15" hidden="1" customHeight="1">
      <c r="A19" s="53"/>
      <c r="B19" s="53"/>
      <c r="C19" s="81"/>
      <c r="D19" s="521" t="s">
        <v>348</v>
      </c>
      <c r="E19" s="522" t="s">
        <v>1</v>
      </c>
      <c r="F19" s="523" t="s">
        <v>380</v>
      </c>
      <c r="G19" s="524" t="s">
        <v>374</v>
      </c>
      <c r="H19" s="525" t="s">
        <v>374</v>
      </c>
      <c r="I19" s="525" t="s">
        <v>374</v>
      </c>
      <c r="J19" s="525" t="s">
        <v>374</v>
      </c>
      <c r="K19" s="525" t="s">
        <v>114</v>
      </c>
      <c r="L19" s="524" t="s">
        <v>114</v>
      </c>
      <c r="M19" s="526" t="s">
        <v>114</v>
      </c>
      <c r="N19" s="525" t="s">
        <v>114</v>
      </c>
      <c r="O19" s="525" t="s">
        <v>114</v>
      </c>
      <c r="P19" s="527" t="s">
        <v>114</v>
      </c>
      <c r="Q19" s="53"/>
    </row>
    <row r="20" spans="1:17" ht="15" customHeight="1">
      <c r="A20" s="53"/>
      <c r="B20" s="53"/>
      <c r="C20" s="81"/>
      <c r="D20" s="98" t="s">
        <v>347</v>
      </c>
      <c r="E20" s="99" t="s">
        <v>1</v>
      </c>
      <c r="F20" s="100" t="s">
        <v>381</v>
      </c>
      <c r="G20" s="105">
        <v>-40773</v>
      </c>
      <c r="H20" s="106" t="s">
        <v>374</v>
      </c>
      <c r="I20" s="106" t="s">
        <v>374</v>
      </c>
      <c r="J20" s="106" t="s">
        <v>374</v>
      </c>
      <c r="K20" s="106" t="s">
        <v>114</v>
      </c>
      <c r="L20" s="105" t="s">
        <v>114</v>
      </c>
      <c r="M20" s="107" t="s">
        <v>114</v>
      </c>
      <c r="N20" s="106" t="s">
        <v>114</v>
      </c>
      <c r="O20" s="106" t="s">
        <v>114</v>
      </c>
      <c r="P20" s="108" t="s">
        <v>114</v>
      </c>
      <c r="Q20" s="53"/>
    </row>
    <row r="21" spans="1:17" ht="15" customHeight="1">
      <c r="A21" s="53"/>
      <c r="B21" s="53"/>
      <c r="C21" s="81"/>
      <c r="D21" s="98" t="s">
        <v>346</v>
      </c>
      <c r="E21" s="99" t="s">
        <v>1</v>
      </c>
      <c r="F21" s="100" t="s">
        <v>382</v>
      </c>
      <c r="G21" s="105" t="s">
        <v>114</v>
      </c>
      <c r="H21" s="106" t="s">
        <v>114</v>
      </c>
      <c r="I21" s="106" t="s">
        <v>114</v>
      </c>
      <c r="J21" s="106" t="s">
        <v>114</v>
      </c>
      <c r="K21" s="106">
        <v>1718</v>
      </c>
      <c r="L21" s="105">
        <v>3525</v>
      </c>
      <c r="M21" s="107">
        <v>2244</v>
      </c>
      <c r="N21" s="106">
        <v>1620</v>
      </c>
      <c r="O21" s="106">
        <v>1579</v>
      </c>
      <c r="P21" s="108">
        <v>1728</v>
      </c>
      <c r="Q21" s="53"/>
    </row>
    <row r="22" spans="1:17" ht="15" customHeight="1">
      <c r="A22" s="53"/>
      <c r="B22" s="53"/>
      <c r="C22" s="81"/>
      <c r="D22" s="98" t="s">
        <v>345</v>
      </c>
      <c r="E22" s="99" t="s">
        <v>1</v>
      </c>
      <c r="F22" s="100" t="s">
        <v>383</v>
      </c>
      <c r="G22" s="105">
        <v>4984</v>
      </c>
      <c r="H22" s="106">
        <v>1159</v>
      </c>
      <c r="I22" s="106">
        <v>-1562</v>
      </c>
      <c r="J22" s="106">
        <v>-11488</v>
      </c>
      <c r="K22" s="106">
        <v>-29720</v>
      </c>
      <c r="L22" s="105">
        <v>18840</v>
      </c>
      <c r="M22" s="107">
        <v>-15467</v>
      </c>
      <c r="N22" s="106">
        <v>-43052</v>
      </c>
      <c r="O22" s="106">
        <v>-9032</v>
      </c>
      <c r="P22" s="108">
        <v>-40133</v>
      </c>
      <c r="Q22" s="53"/>
    </row>
    <row r="23" spans="1:17" ht="15" customHeight="1">
      <c r="A23" s="53"/>
      <c r="B23" s="53"/>
      <c r="C23" s="81"/>
      <c r="D23" s="98" t="s">
        <v>344</v>
      </c>
      <c r="E23" s="99" t="s">
        <v>1</v>
      </c>
      <c r="F23" s="100" t="s">
        <v>384</v>
      </c>
      <c r="G23" s="105">
        <v>-1847</v>
      </c>
      <c r="H23" s="106">
        <v>21333</v>
      </c>
      <c r="I23" s="106">
        <v>2774</v>
      </c>
      <c r="J23" s="106">
        <v>3739</v>
      </c>
      <c r="K23" s="106">
        <v>1977</v>
      </c>
      <c r="L23" s="105">
        <v>1690</v>
      </c>
      <c r="M23" s="107">
        <v>-9889</v>
      </c>
      <c r="N23" s="106">
        <v>5373</v>
      </c>
      <c r="O23" s="106">
        <v>-4497</v>
      </c>
      <c r="P23" s="108">
        <v>-8302</v>
      </c>
      <c r="Q23" s="53"/>
    </row>
    <row r="24" spans="1:17" ht="15" customHeight="1">
      <c r="A24" s="53"/>
      <c r="B24" s="53"/>
      <c r="C24" s="81"/>
      <c r="D24" s="98" t="s">
        <v>343</v>
      </c>
      <c r="E24" s="99" t="s">
        <v>1</v>
      </c>
      <c r="F24" s="100" t="s">
        <v>385</v>
      </c>
      <c r="G24" s="105">
        <v>-9225</v>
      </c>
      <c r="H24" s="106">
        <v>-7870</v>
      </c>
      <c r="I24" s="106">
        <v>-7580</v>
      </c>
      <c r="J24" s="106">
        <v>-5394</v>
      </c>
      <c r="K24" s="106">
        <v>2500</v>
      </c>
      <c r="L24" s="105">
        <v>2269</v>
      </c>
      <c r="M24" s="107">
        <v>6359</v>
      </c>
      <c r="N24" s="106">
        <v>9574</v>
      </c>
      <c r="O24" s="106">
        <v>16609</v>
      </c>
      <c r="P24" s="108">
        <v>9904</v>
      </c>
      <c r="Q24" s="53"/>
    </row>
    <row r="25" spans="1:17" ht="15" customHeight="1">
      <c r="A25" s="53"/>
      <c r="B25" s="53"/>
      <c r="C25" s="81"/>
      <c r="D25" s="98" t="s">
        <v>342</v>
      </c>
      <c r="E25" s="99" t="s">
        <v>1</v>
      </c>
      <c r="F25" s="100" t="s">
        <v>386</v>
      </c>
      <c r="G25" s="106" t="s">
        <v>114</v>
      </c>
      <c r="H25" s="106" t="s">
        <v>114</v>
      </c>
      <c r="I25" s="106" t="s">
        <v>114</v>
      </c>
      <c r="J25" s="106" t="s">
        <v>114</v>
      </c>
      <c r="K25" s="106">
        <v>-15344</v>
      </c>
      <c r="L25" s="105">
        <v>39942</v>
      </c>
      <c r="M25" s="107">
        <v>-11113</v>
      </c>
      <c r="N25" s="106">
        <v>27954</v>
      </c>
      <c r="O25" s="106">
        <v>14908</v>
      </c>
      <c r="P25" s="108">
        <v>27637</v>
      </c>
      <c r="Q25" s="53"/>
    </row>
    <row r="26" spans="1:17" ht="15" customHeight="1">
      <c r="A26" s="53"/>
      <c r="B26" s="53"/>
      <c r="C26" s="81"/>
      <c r="D26" s="98" t="s">
        <v>341</v>
      </c>
      <c r="E26" s="99" t="s">
        <v>1</v>
      </c>
      <c r="F26" s="100" t="s">
        <v>387</v>
      </c>
      <c r="G26" s="105">
        <v>3481</v>
      </c>
      <c r="H26" s="106">
        <v>1961</v>
      </c>
      <c r="I26" s="106">
        <v>-613</v>
      </c>
      <c r="J26" s="106">
        <v>2404</v>
      </c>
      <c r="K26" s="106">
        <v>-2918</v>
      </c>
      <c r="L26" s="105">
        <v>-2904</v>
      </c>
      <c r="M26" s="107">
        <v>17143</v>
      </c>
      <c r="N26" s="106">
        <v>-11123</v>
      </c>
      <c r="O26" s="106">
        <v>2355</v>
      </c>
      <c r="P26" s="108">
        <v>-7044</v>
      </c>
      <c r="Q26" s="53"/>
    </row>
    <row r="27" spans="1:17" ht="15" customHeight="1">
      <c r="A27" s="53"/>
      <c r="B27" s="53"/>
      <c r="C27" s="81"/>
      <c r="D27" s="110" t="s">
        <v>167</v>
      </c>
      <c r="E27" s="111" t="s">
        <v>1</v>
      </c>
      <c r="F27" s="112" t="s">
        <v>388</v>
      </c>
      <c r="G27" s="113">
        <v>24724</v>
      </c>
      <c r="H27" s="114">
        <v>44047</v>
      </c>
      <c r="I27" s="114">
        <v>28086</v>
      </c>
      <c r="J27" s="114">
        <v>3506</v>
      </c>
      <c r="K27" s="114">
        <v>-9144</v>
      </c>
      <c r="L27" s="113">
        <v>-1521</v>
      </c>
      <c r="M27" s="115">
        <v>-8270</v>
      </c>
      <c r="N27" s="114">
        <v>-205</v>
      </c>
      <c r="O27" s="114">
        <v>-5443</v>
      </c>
      <c r="P27" s="116">
        <v>32458</v>
      </c>
      <c r="Q27" s="53"/>
    </row>
    <row r="28" spans="1:17" ht="15" customHeight="1">
      <c r="A28" s="53"/>
      <c r="B28" s="53"/>
      <c r="C28" s="81"/>
      <c r="D28" s="117" t="s">
        <v>340</v>
      </c>
      <c r="E28" s="118" t="s">
        <v>1</v>
      </c>
      <c r="F28" s="119" t="s">
        <v>389</v>
      </c>
      <c r="G28" s="85">
        <v>212677</v>
      </c>
      <c r="H28" s="86">
        <v>308509</v>
      </c>
      <c r="I28" s="86">
        <v>262026</v>
      </c>
      <c r="J28" s="86">
        <v>237840</v>
      </c>
      <c r="K28" s="86">
        <v>193845</v>
      </c>
      <c r="L28" s="85">
        <v>275992</v>
      </c>
      <c r="M28" s="120">
        <v>228057</v>
      </c>
      <c r="N28" s="86">
        <v>266928</v>
      </c>
      <c r="O28" s="86">
        <v>308995</v>
      </c>
      <c r="P28" s="121">
        <v>298155</v>
      </c>
      <c r="Q28" s="53"/>
    </row>
    <row r="29" spans="1:17" ht="15" customHeight="1">
      <c r="A29" s="53"/>
      <c r="B29" s="53"/>
      <c r="C29" s="81"/>
      <c r="D29" s="122" t="s">
        <v>339</v>
      </c>
      <c r="E29" s="123" t="s">
        <v>1</v>
      </c>
      <c r="F29" s="124" t="s">
        <v>390</v>
      </c>
      <c r="G29" s="125">
        <v>1349</v>
      </c>
      <c r="H29" s="126">
        <v>1008</v>
      </c>
      <c r="I29" s="126">
        <v>1558</v>
      </c>
      <c r="J29" s="126">
        <v>928</v>
      </c>
      <c r="K29" s="126">
        <v>1492</v>
      </c>
      <c r="L29" s="125">
        <v>1571</v>
      </c>
      <c r="M29" s="127">
        <v>2141</v>
      </c>
      <c r="N29" s="126">
        <v>3175</v>
      </c>
      <c r="O29" s="126">
        <v>3131</v>
      </c>
      <c r="P29" s="128">
        <v>4383</v>
      </c>
      <c r="Q29" s="53"/>
    </row>
    <row r="30" spans="1:17" ht="15" customHeight="1">
      <c r="A30" s="53"/>
      <c r="B30" s="53"/>
      <c r="C30" s="81"/>
      <c r="D30" s="98" t="s">
        <v>338</v>
      </c>
      <c r="E30" s="99" t="s">
        <v>1</v>
      </c>
      <c r="F30" s="100" t="s">
        <v>391</v>
      </c>
      <c r="G30" s="105">
        <v>-4393</v>
      </c>
      <c r="H30" s="106">
        <v>-4656</v>
      </c>
      <c r="I30" s="106">
        <v>-5326</v>
      </c>
      <c r="J30" s="106">
        <v>-5737</v>
      </c>
      <c r="K30" s="106">
        <v>-5478</v>
      </c>
      <c r="L30" s="105">
        <v>-5382</v>
      </c>
      <c r="M30" s="107">
        <v>-5592</v>
      </c>
      <c r="N30" s="106">
        <v>-5544</v>
      </c>
      <c r="O30" s="106">
        <v>-5377</v>
      </c>
      <c r="P30" s="108">
        <v>-6164</v>
      </c>
      <c r="Q30" s="53"/>
    </row>
    <row r="31" spans="1:17" ht="15" customHeight="1">
      <c r="A31" s="53"/>
      <c r="B31" s="53"/>
      <c r="C31" s="129"/>
      <c r="D31" s="130" t="s">
        <v>337</v>
      </c>
      <c r="E31" s="131" t="s">
        <v>1</v>
      </c>
      <c r="F31" s="132" t="s">
        <v>392</v>
      </c>
      <c r="G31" s="133">
        <v>2908</v>
      </c>
      <c r="H31" s="134">
        <v>-47100</v>
      </c>
      <c r="I31" s="134">
        <v>-29180</v>
      </c>
      <c r="J31" s="134">
        <v>-42783</v>
      </c>
      <c r="K31" s="134">
        <v>-28531</v>
      </c>
      <c r="L31" s="133">
        <v>-37656</v>
      </c>
      <c r="M31" s="135">
        <v>-40726</v>
      </c>
      <c r="N31" s="134">
        <v>-31808</v>
      </c>
      <c r="O31" s="134">
        <v>-68197</v>
      </c>
      <c r="P31" s="136">
        <v>-64091</v>
      </c>
      <c r="Q31" s="53"/>
    </row>
    <row r="32" spans="1:17" ht="15" customHeight="1">
      <c r="A32" s="53"/>
      <c r="B32" s="53"/>
      <c r="C32" s="81" t="s">
        <v>393</v>
      </c>
      <c r="D32" s="137"/>
      <c r="E32" s="138" t="s">
        <v>1</v>
      </c>
      <c r="F32" s="139" t="s">
        <v>394</v>
      </c>
      <c r="G32" s="140">
        <v>-219444</v>
      </c>
      <c r="H32" s="141">
        <v>-174093</v>
      </c>
      <c r="I32" s="141">
        <v>-285545</v>
      </c>
      <c r="J32" s="141">
        <v>-159840</v>
      </c>
      <c r="K32" s="141">
        <v>-115044</v>
      </c>
      <c r="L32" s="140">
        <v>-189687</v>
      </c>
      <c r="M32" s="142">
        <v>-157137</v>
      </c>
      <c r="N32" s="141">
        <v>-188730</v>
      </c>
      <c r="O32" s="141">
        <v>-428354</v>
      </c>
      <c r="P32" s="143">
        <v>-208030</v>
      </c>
      <c r="Q32" s="53"/>
    </row>
    <row r="33" spans="1:17" ht="15" customHeight="1">
      <c r="A33" s="53"/>
      <c r="B33" s="53"/>
      <c r="C33" s="81"/>
      <c r="D33" s="91" t="s">
        <v>336</v>
      </c>
      <c r="E33" s="92" t="s">
        <v>1</v>
      </c>
      <c r="F33" s="93" t="s">
        <v>395</v>
      </c>
      <c r="G33" s="106">
        <v>-98004</v>
      </c>
      <c r="H33" s="106">
        <v>-78902</v>
      </c>
      <c r="I33" s="106">
        <v>-65958</v>
      </c>
      <c r="J33" s="106">
        <v>-48145</v>
      </c>
      <c r="K33" s="106">
        <v>-39557</v>
      </c>
      <c r="L33" s="105">
        <v>-70818</v>
      </c>
      <c r="M33" s="107">
        <v>-62922</v>
      </c>
      <c r="N33" s="106">
        <v>-47440</v>
      </c>
      <c r="O33" s="106">
        <v>-67141</v>
      </c>
      <c r="P33" s="108">
        <v>-99266</v>
      </c>
      <c r="Q33" s="53"/>
    </row>
    <row r="34" spans="1:17" ht="15" customHeight="1">
      <c r="A34" s="53"/>
      <c r="B34" s="53"/>
      <c r="C34" s="81"/>
      <c r="D34" s="122" t="s">
        <v>335</v>
      </c>
      <c r="E34" s="123" t="s">
        <v>1</v>
      </c>
      <c r="F34" s="124" t="s">
        <v>396</v>
      </c>
      <c r="G34" s="106">
        <v>-88794</v>
      </c>
      <c r="H34" s="106">
        <v>-84401</v>
      </c>
      <c r="I34" s="106">
        <v>-79443</v>
      </c>
      <c r="J34" s="106">
        <v>-87338</v>
      </c>
      <c r="K34" s="106">
        <v>-77186</v>
      </c>
      <c r="L34" s="105">
        <v>-79851</v>
      </c>
      <c r="M34" s="107">
        <v>-82155</v>
      </c>
      <c r="N34" s="106">
        <v>-77922</v>
      </c>
      <c r="O34" s="106">
        <v>-90939</v>
      </c>
      <c r="P34" s="108">
        <v>-103647</v>
      </c>
      <c r="Q34" s="53"/>
    </row>
    <row r="35" spans="1:17" ht="15" customHeight="1">
      <c r="A35" s="53"/>
      <c r="B35" s="53"/>
      <c r="C35" s="81"/>
      <c r="D35" s="98" t="s">
        <v>334</v>
      </c>
      <c r="E35" s="99" t="s">
        <v>1</v>
      </c>
      <c r="F35" s="100" t="s">
        <v>397</v>
      </c>
      <c r="G35" s="106">
        <v>348</v>
      </c>
      <c r="H35" s="106">
        <v>851</v>
      </c>
      <c r="I35" s="106">
        <v>462</v>
      </c>
      <c r="J35" s="106">
        <v>6918</v>
      </c>
      <c r="K35" s="106">
        <v>1570</v>
      </c>
      <c r="L35" s="105" t="s">
        <v>114</v>
      </c>
      <c r="M35" s="107" t="s">
        <v>114</v>
      </c>
      <c r="N35" s="106" t="s">
        <v>114</v>
      </c>
      <c r="O35" s="106" t="s">
        <v>114</v>
      </c>
      <c r="P35" s="108" t="s">
        <v>114</v>
      </c>
      <c r="Q35" s="53"/>
    </row>
    <row r="36" spans="1:17" ht="15" customHeight="1">
      <c r="A36" s="53"/>
      <c r="B36" s="53"/>
      <c r="C36" s="81"/>
      <c r="D36" s="98" t="s">
        <v>333</v>
      </c>
      <c r="E36" s="99" t="s">
        <v>1</v>
      </c>
      <c r="F36" s="100" t="s">
        <v>398</v>
      </c>
      <c r="G36" s="106">
        <v>-442</v>
      </c>
      <c r="H36" s="106">
        <v>-4984</v>
      </c>
      <c r="I36" s="106">
        <v>-3318</v>
      </c>
      <c r="J36" s="106">
        <v>-378</v>
      </c>
      <c r="K36" s="106">
        <v>-870</v>
      </c>
      <c r="L36" s="105">
        <v>-9181</v>
      </c>
      <c r="M36" s="107">
        <v>-3782</v>
      </c>
      <c r="N36" s="106" t="s">
        <v>114</v>
      </c>
      <c r="O36" s="106" t="s">
        <v>114</v>
      </c>
      <c r="P36" s="108" t="s">
        <v>114</v>
      </c>
      <c r="Q36" s="53"/>
    </row>
    <row r="37" spans="1:17" ht="15" customHeight="1">
      <c r="A37" s="53"/>
      <c r="B37" s="53"/>
      <c r="C37" s="81"/>
      <c r="D37" s="98" t="s">
        <v>332</v>
      </c>
      <c r="E37" s="99" t="s">
        <v>1</v>
      </c>
      <c r="F37" s="100" t="s">
        <v>399</v>
      </c>
      <c r="G37" s="106">
        <v>401</v>
      </c>
      <c r="H37" s="106">
        <v>500</v>
      </c>
      <c r="I37" s="106">
        <v>937</v>
      </c>
      <c r="J37" s="106">
        <v>227</v>
      </c>
      <c r="K37" s="106">
        <v>2839</v>
      </c>
      <c r="L37" s="105" t="s">
        <v>114</v>
      </c>
      <c r="M37" s="107" t="s">
        <v>114</v>
      </c>
      <c r="N37" s="106">
        <v>23014</v>
      </c>
      <c r="O37" s="106">
        <v>22036</v>
      </c>
      <c r="P37" s="108">
        <v>2240</v>
      </c>
      <c r="Q37" s="53"/>
    </row>
    <row r="38" spans="1:17" ht="15" customHeight="1">
      <c r="A38" s="53"/>
      <c r="B38" s="53"/>
      <c r="C38" s="81"/>
      <c r="D38" s="98" t="s">
        <v>331</v>
      </c>
      <c r="E38" s="99" t="s">
        <v>1</v>
      </c>
      <c r="F38" s="100" t="s">
        <v>400</v>
      </c>
      <c r="G38" s="106">
        <v>-33128</v>
      </c>
      <c r="H38" s="106">
        <v>-3457</v>
      </c>
      <c r="I38" s="106">
        <v>-132253</v>
      </c>
      <c r="J38" s="106">
        <v>-29110</v>
      </c>
      <c r="K38" s="106">
        <v>-3317</v>
      </c>
      <c r="L38" s="105">
        <v>-36974</v>
      </c>
      <c r="M38" s="107">
        <v>-3663</v>
      </c>
      <c r="N38" s="106">
        <v>-28351</v>
      </c>
      <c r="O38" s="106">
        <v>-6930</v>
      </c>
      <c r="P38" s="108">
        <v>-4832</v>
      </c>
      <c r="Q38" s="53"/>
    </row>
    <row r="39" spans="1:17" ht="15" customHeight="1">
      <c r="A39" s="53"/>
      <c r="B39" s="53"/>
      <c r="C39" s="81"/>
      <c r="D39" s="98" t="s">
        <v>430</v>
      </c>
      <c r="E39" s="99"/>
      <c r="F39" s="100" t="s">
        <v>431</v>
      </c>
      <c r="G39" s="106" t="s">
        <v>429</v>
      </c>
      <c r="H39" s="106" t="s">
        <v>429</v>
      </c>
      <c r="I39" s="106" t="s">
        <v>429</v>
      </c>
      <c r="J39" s="106" t="s">
        <v>429</v>
      </c>
      <c r="K39" s="106" t="s">
        <v>429</v>
      </c>
      <c r="L39" s="106" t="s">
        <v>429</v>
      </c>
      <c r="M39" s="106" t="s">
        <v>429</v>
      </c>
      <c r="N39" s="106" t="s">
        <v>429</v>
      </c>
      <c r="O39" s="106">
        <v>-348431</v>
      </c>
      <c r="P39" s="108">
        <v>-3543</v>
      </c>
      <c r="Q39" s="53"/>
    </row>
    <row r="40" spans="1:17" ht="15" customHeight="1">
      <c r="A40" s="53"/>
      <c r="B40" s="53"/>
      <c r="C40" s="81"/>
      <c r="D40" s="98" t="s">
        <v>330</v>
      </c>
      <c r="E40" s="99" t="s">
        <v>1</v>
      </c>
      <c r="F40" s="100" t="s">
        <v>401</v>
      </c>
      <c r="G40" s="106">
        <v>1427</v>
      </c>
      <c r="H40" s="106">
        <v>3514</v>
      </c>
      <c r="I40" s="106">
        <v>114</v>
      </c>
      <c r="J40" s="106">
        <v>116</v>
      </c>
      <c r="K40" s="106" t="s">
        <v>114</v>
      </c>
      <c r="L40" s="105" t="s">
        <v>114</v>
      </c>
      <c r="M40" s="107">
        <v>191</v>
      </c>
      <c r="N40" s="106" t="s">
        <v>114</v>
      </c>
      <c r="O40" s="106" t="s">
        <v>114</v>
      </c>
      <c r="P40" s="108">
        <v>161</v>
      </c>
      <c r="Q40" s="53"/>
    </row>
    <row r="41" spans="1:17" ht="15" customHeight="1">
      <c r="A41" s="53"/>
      <c r="B41" s="53"/>
      <c r="C41" s="81"/>
      <c r="D41" s="98" t="s">
        <v>329</v>
      </c>
      <c r="E41" s="99" t="s">
        <v>1</v>
      </c>
      <c r="F41" s="100" t="s">
        <v>402</v>
      </c>
      <c r="G41" s="106" t="s">
        <v>114</v>
      </c>
      <c r="H41" s="106" t="s">
        <v>114</v>
      </c>
      <c r="I41" s="106">
        <v>-598</v>
      </c>
      <c r="J41" s="106" t="s">
        <v>114</v>
      </c>
      <c r="K41" s="106">
        <v>-28</v>
      </c>
      <c r="L41" s="105" t="s">
        <v>114</v>
      </c>
      <c r="M41" s="107">
        <v>-18</v>
      </c>
      <c r="N41" s="106" t="s">
        <v>114</v>
      </c>
      <c r="O41" s="106" t="s">
        <v>114</v>
      </c>
      <c r="P41" s="108" t="s">
        <v>114</v>
      </c>
      <c r="Q41" s="53"/>
    </row>
    <row r="42" spans="1:17" ht="15" customHeight="1">
      <c r="A42" s="53"/>
      <c r="B42" s="53"/>
      <c r="C42" s="81"/>
      <c r="D42" s="98" t="s">
        <v>403</v>
      </c>
      <c r="E42" s="99" t="s">
        <v>404</v>
      </c>
      <c r="F42" s="100" t="s">
        <v>405</v>
      </c>
      <c r="G42" s="106"/>
      <c r="H42" s="106"/>
      <c r="I42" s="106"/>
      <c r="J42" s="106"/>
      <c r="K42" s="106"/>
      <c r="L42" s="105"/>
      <c r="M42" s="107">
        <v>139</v>
      </c>
      <c r="N42" s="106">
        <v>308</v>
      </c>
      <c r="O42" s="106" t="s">
        <v>114</v>
      </c>
      <c r="P42" s="108" t="s">
        <v>114</v>
      </c>
      <c r="Q42" s="53"/>
    </row>
    <row r="43" spans="1:17" ht="15" customHeight="1">
      <c r="A43" s="53"/>
      <c r="B43" s="53"/>
      <c r="C43" s="81"/>
      <c r="D43" s="98" t="s">
        <v>328</v>
      </c>
      <c r="E43" s="99" t="s">
        <v>1</v>
      </c>
      <c r="F43" s="100" t="s">
        <v>406</v>
      </c>
      <c r="G43" s="106">
        <v>-3599</v>
      </c>
      <c r="H43" s="106">
        <v>-1839</v>
      </c>
      <c r="I43" s="106">
        <v>-3920</v>
      </c>
      <c r="J43" s="106">
        <v>102</v>
      </c>
      <c r="K43" s="106">
        <v>4606</v>
      </c>
      <c r="L43" s="105">
        <v>2087</v>
      </c>
      <c r="M43" s="107">
        <v>-1921</v>
      </c>
      <c r="N43" s="106">
        <v>-294</v>
      </c>
      <c r="O43" s="106">
        <v>1402</v>
      </c>
      <c r="P43" s="108">
        <v>-126</v>
      </c>
      <c r="Q43" s="53"/>
    </row>
    <row r="44" spans="1:17" ht="15" customHeight="1">
      <c r="A44" s="53"/>
      <c r="B44" s="53"/>
      <c r="C44" s="81"/>
      <c r="D44" s="98" t="s">
        <v>327</v>
      </c>
      <c r="E44" s="99" t="s">
        <v>1</v>
      </c>
      <c r="F44" s="100" t="s">
        <v>407</v>
      </c>
      <c r="G44" s="106" t="s">
        <v>114</v>
      </c>
      <c r="H44" s="106" t="s">
        <v>114</v>
      </c>
      <c r="I44" s="106">
        <v>-819</v>
      </c>
      <c r="J44" s="106">
        <v>-2710</v>
      </c>
      <c r="K44" s="106">
        <v>-730</v>
      </c>
      <c r="L44" s="105" t="s">
        <v>114</v>
      </c>
      <c r="M44" s="107" t="s">
        <v>114</v>
      </c>
      <c r="N44" s="106" t="s">
        <v>114</v>
      </c>
      <c r="O44" s="106" t="s">
        <v>114</v>
      </c>
      <c r="P44" s="108" t="s">
        <v>114</v>
      </c>
      <c r="Q44" s="53"/>
    </row>
    <row r="45" spans="1:17" ht="15" customHeight="1">
      <c r="A45" s="53"/>
      <c r="B45" s="53"/>
      <c r="C45" s="81"/>
      <c r="D45" s="98" t="s">
        <v>326</v>
      </c>
      <c r="E45" s="99" t="s">
        <v>1</v>
      </c>
      <c r="F45" s="100" t="s">
        <v>408</v>
      </c>
      <c r="G45" s="106" t="s">
        <v>114</v>
      </c>
      <c r="H45" s="106">
        <v>-2842</v>
      </c>
      <c r="I45" s="106">
        <v>-1759</v>
      </c>
      <c r="J45" s="106">
        <v>-1842</v>
      </c>
      <c r="K45" s="106">
        <v>-1263</v>
      </c>
      <c r="L45" s="105" t="s">
        <v>114</v>
      </c>
      <c r="M45" s="107" t="s">
        <v>114</v>
      </c>
      <c r="N45" s="106" t="s">
        <v>114</v>
      </c>
      <c r="O45" s="106" t="s">
        <v>114</v>
      </c>
      <c r="P45" s="108" t="s">
        <v>114</v>
      </c>
      <c r="Q45" s="53"/>
    </row>
    <row r="46" spans="1:17" ht="15" customHeight="1">
      <c r="A46" s="53"/>
      <c r="B46" s="53"/>
      <c r="C46" s="81"/>
      <c r="D46" s="98" t="s">
        <v>325</v>
      </c>
      <c r="E46" s="99" t="s">
        <v>1</v>
      </c>
      <c r="F46" s="100" t="s">
        <v>409</v>
      </c>
      <c r="G46" s="106">
        <v>-2000</v>
      </c>
      <c r="H46" s="106" t="s">
        <v>114</v>
      </c>
      <c r="I46" s="106" t="s">
        <v>374</v>
      </c>
      <c r="J46" s="106" t="s">
        <v>374</v>
      </c>
      <c r="K46" s="106" t="s">
        <v>114</v>
      </c>
      <c r="L46" s="105" t="s">
        <v>114</v>
      </c>
      <c r="M46" s="107" t="s">
        <v>114</v>
      </c>
      <c r="N46" s="106" t="s">
        <v>114</v>
      </c>
      <c r="O46" s="106" t="s">
        <v>114</v>
      </c>
      <c r="P46" s="108" t="s">
        <v>114</v>
      </c>
      <c r="Q46" s="53"/>
    </row>
    <row r="47" spans="1:17" ht="15" customHeight="1">
      <c r="A47" s="53"/>
      <c r="B47" s="53"/>
      <c r="C47" s="81"/>
      <c r="D47" s="110" t="s">
        <v>465</v>
      </c>
      <c r="E47" s="111"/>
      <c r="F47" s="112" t="s">
        <v>466</v>
      </c>
      <c r="G47" s="114"/>
      <c r="H47" s="114"/>
      <c r="I47" s="114"/>
      <c r="J47" s="114"/>
      <c r="K47" s="114"/>
      <c r="L47" s="113"/>
      <c r="M47" s="115"/>
      <c r="N47" s="114">
        <v>-50000</v>
      </c>
      <c r="O47" s="114">
        <v>50000</v>
      </c>
      <c r="P47" s="144">
        <v>0</v>
      </c>
      <c r="Q47" s="53"/>
    </row>
    <row r="48" spans="1:17" ht="15" customHeight="1">
      <c r="A48" s="53"/>
      <c r="B48" s="53"/>
      <c r="C48" s="129"/>
      <c r="D48" s="130" t="s">
        <v>167</v>
      </c>
      <c r="E48" s="131" t="s">
        <v>1</v>
      </c>
      <c r="F48" s="132" t="s">
        <v>388</v>
      </c>
      <c r="G48" s="134">
        <v>4346</v>
      </c>
      <c r="H48" s="134">
        <v>-2530</v>
      </c>
      <c r="I48" s="134">
        <v>1012</v>
      </c>
      <c r="J48" s="134">
        <v>2320</v>
      </c>
      <c r="K48" s="134">
        <v>-1106</v>
      </c>
      <c r="L48" s="133">
        <v>5051</v>
      </c>
      <c r="M48" s="135">
        <v>-3003</v>
      </c>
      <c r="N48" s="134">
        <v>-8043</v>
      </c>
      <c r="O48" s="134">
        <v>11650</v>
      </c>
      <c r="P48" s="136">
        <v>982</v>
      </c>
      <c r="Q48" s="53"/>
    </row>
    <row r="49" spans="1:17" ht="15" customHeight="1">
      <c r="A49" s="53"/>
      <c r="B49" s="53"/>
      <c r="C49" s="81" t="s">
        <v>410</v>
      </c>
      <c r="D49" s="137"/>
      <c r="E49" s="138" t="s">
        <v>1</v>
      </c>
      <c r="F49" s="139" t="s">
        <v>411</v>
      </c>
      <c r="G49" s="140">
        <v>27830</v>
      </c>
      <c r="H49" s="141">
        <v>-63756</v>
      </c>
      <c r="I49" s="141">
        <v>104885</v>
      </c>
      <c r="J49" s="141">
        <v>-65957</v>
      </c>
      <c r="K49" s="141">
        <v>-35667</v>
      </c>
      <c r="L49" s="140">
        <v>-19345</v>
      </c>
      <c r="M49" s="142">
        <v>17296</v>
      </c>
      <c r="N49" s="141">
        <v>-58179</v>
      </c>
      <c r="O49" s="141">
        <v>222076</v>
      </c>
      <c r="P49" s="143">
        <v>-88896</v>
      </c>
      <c r="Q49" s="53"/>
    </row>
    <row r="50" spans="1:17" ht="15" customHeight="1">
      <c r="A50" s="53"/>
      <c r="B50" s="53"/>
      <c r="C50" s="81"/>
      <c r="D50" s="91" t="s">
        <v>324</v>
      </c>
      <c r="E50" s="92" t="s">
        <v>1</v>
      </c>
      <c r="F50" s="93" t="s">
        <v>412</v>
      </c>
      <c r="G50" s="106">
        <v>149496</v>
      </c>
      <c r="H50" s="106" t="s">
        <v>114</v>
      </c>
      <c r="I50" s="106">
        <v>99684</v>
      </c>
      <c r="J50" s="106">
        <v>97</v>
      </c>
      <c r="K50" s="106">
        <v>24900</v>
      </c>
      <c r="L50" s="105">
        <v>24905</v>
      </c>
      <c r="M50" s="107" t="s">
        <v>114</v>
      </c>
      <c r="N50" s="106" t="s">
        <v>114</v>
      </c>
      <c r="O50" s="106" t="s">
        <v>114</v>
      </c>
      <c r="P50" s="108" t="s">
        <v>114</v>
      </c>
      <c r="Q50" s="53"/>
    </row>
    <row r="51" spans="1:17" ht="15" customHeight="1">
      <c r="A51" s="53"/>
      <c r="B51" s="53"/>
      <c r="C51" s="81"/>
      <c r="D51" s="98" t="s">
        <v>323</v>
      </c>
      <c r="E51" s="99" t="s">
        <v>1</v>
      </c>
      <c r="F51" s="100" t="s">
        <v>413</v>
      </c>
      <c r="G51" s="106">
        <v>-60000</v>
      </c>
      <c r="H51" s="106">
        <v>-3012</v>
      </c>
      <c r="I51" s="106">
        <v>-30300</v>
      </c>
      <c r="J51" s="106">
        <v>-30305</v>
      </c>
      <c r="K51" s="106">
        <v>-253</v>
      </c>
      <c r="L51" s="105">
        <v>-50060</v>
      </c>
      <c r="M51" s="107" t="s">
        <v>114</v>
      </c>
      <c r="N51" s="106">
        <v>-40000</v>
      </c>
      <c r="O51" s="106" t="s">
        <v>114</v>
      </c>
      <c r="P51" s="108">
        <v>-50000</v>
      </c>
      <c r="Q51" s="53"/>
    </row>
    <row r="52" spans="1:17" ht="15" customHeight="1">
      <c r="A52" s="53"/>
      <c r="B52" s="53"/>
      <c r="C52" s="81"/>
      <c r="D52" s="98" t="s">
        <v>322</v>
      </c>
      <c r="E52" s="99" t="s">
        <v>1</v>
      </c>
      <c r="F52" s="100" t="s">
        <v>414</v>
      </c>
      <c r="G52" s="106">
        <v>414</v>
      </c>
      <c r="H52" s="106">
        <v>2375</v>
      </c>
      <c r="I52" s="106">
        <v>88514</v>
      </c>
      <c r="J52" s="106">
        <v>609</v>
      </c>
      <c r="K52" s="106">
        <v>1531</v>
      </c>
      <c r="L52" s="105">
        <v>25303</v>
      </c>
      <c r="M52" s="107">
        <v>58595</v>
      </c>
      <c r="N52" s="106">
        <v>523</v>
      </c>
      <c r="O52" s="106">
        <v>115512</v>
      </c>
      <c r="P52" s="108">
        <v>187617</v>
      </c>
      <c r="Q52" s="53"/>
    </row>
    <row r="53" spans="1:17" ht="15" customHeight="1">
      <c r="A53" s="53"/>
      <c r="B53" s="53"/>
      <c r="C53" s="81"/>
      <c r="D53" s="98" t="s">
        <v>321</v>
      </c>
      <c r="E53" s="99" t="s">
        <v>1</v>
      </c>
      <c r="F53" s="100" t="s">
        <v>415</v>
      </c>
      <c r="G53" s="106">
        <v>-8308</v>
      </c>
      <c r="H53" s="106">
        <v>-8642</v>
      </c>
      <c r="I53" s="106">
        <v>-18477</v>
      </c>
      <c r="J53" s="106">
        <v>-33662</v>
      </c>
      <c r="K53" s="106">
        <v>-9775</v>
      </c>
      <c r="L53" s="105">
        <v>-42000</v>
      </c>
      <c r="M53" s="107">
        <v>-2965</v>
      </c>
      <c r="N53" s="106">
        <v>-595</v>
      </c>
      <c r="O53" s="106">
        <v>-29331</v>
      </c>
      <c r="P53" s="108">
        <v>-53785</v>
      </c>
      <c r="Q53" s="53"/>
    </row>
    <row r="54" spans="1:17" ht="15" customHeight="1">
      <c r="A54" s="53"/>
      <c r="B54" s="53"/>
      <c r="C54" s="81"/>
      <c r="D54" s="98" t="s">
        <v>320</v>
      </c>
      <c r="E54" s="99" t="s">
        <v>1</v>
      </c>
      <c r="F54" s="100" t="s">
        <v>416</v>
      </c>
      <c r="G54" s="106">
        <v>-20000</v>
      </c>
      <c r="H54" s="106">
        <v>-25000</v>
      </c>
      <c r="I54" s="106" t="s">
        <v>374</v>
      </c>
      <c r="J54" s="106">
        <v>20000</v>
      </c>
      <c r="K54" s="106">
        <v>-20000</v>
      </c>
      <c r="L54" s="105" t="s">
        <v>114</v>
      </c>
      <c r="M54" s="107" t="s">
        <v>114</v>
      </c>
      <c r="N54" s="106" t="s">
        <v>114</v>
      </c>
      <c r="O54" s="106" t="s">
        <v>114</v>
      </c>
      <c r="P54" s="108">
        <v>20000</v>
      </c>
      <c r="Q54" s="53"/>
    </row>
    <row r="55" spans="1:17" ht="15" customHeight="1">
      <c r="A55" s="53"/>
      <c r="B55" s="53"/>
      <c r="C55" s="81"/>
      <c r="D55" s="98" t="s">
        <v>319</v>
      </c>
      <c r="E55" s="99" t="s">
        <v>1</v>
      </c>
      <c r="F55" s="100" t="s">
        <v>417</v>
      </c>
      <c r="G55" s="106">
        <v>-1566</v>
      </c>
      <c r="H55" s="106">
        <v>187</v>
      </c>
      <c r="I55" s="106">
        <v>-8604</v>
      </c>
      <c r="J55" s="106">
        <v>-2658</v>
      </c>
      <c r="K55" s="106">
        <v>-1383</v>
      </c>
      <c r="L55" s="105">
        <v>43769</v>
      </c>
      <c r="M55" s="107">
        <v>-17226</v>
      </c>
      <c r="N55" s="106">
        <v>1198</v>
      </c>
      <c r="O55" s="106">
        <v>163145</v>
      </c>
      <c r="P55" s="108">
        <v>-167924</v>
      </c>
      <c r="Q55" s="53"/>
    </row>
    <row r="56" spans="1:17" ht="15" customHeight="1">
      <c r="A56" s="53"/>
      <c r="B56" s="53"/>
      <c r="C56" s="81"/>
      <c r="D56" s="98" t="s">
        <v>318</v>
      </c>
      <c r="E56" s="99" t="s">
        <v>1</v>
      </c>
      <c r="F56" s="100" t="s">
        <v>418</v>
      </c>
      <c r="G56" s="106">
        <v>-14317</v>
      </c>
      <c r="H56" s="106">
        <v>-12127</v>
      </c>
      <c r="I56" s="106">
        <v>-8076</v>
      </c>
      <c r="J56" s="106">
        <v>-3058</v>
      </c>
      <c r="K56" s="106">
        <v>-2667</v>
      </c>
      <c r="L56" s="105">
        <v>-2507</v>
      </c>
      <c r="M56" s="107">
        <v>-1760</v>
      </c>
      <c r="N56" s="106">
        <v>-1625</v>
      </c>
      <c r="O56" s="106">
        <v>-3129</v>
      </c>
      <c r="P56" s="108">
        <v>-2684</v>
      </c>
      <c r="Q56" s="53"/>
    </row>
    <row r="57" spans="1:17" ht="15" customHeight="1">
      <c r="A57" s="53"/>
      <c r="B57" s="53"/>
      <c r="C57" s="81"/>
      <c r="D57" s="98" t="s">
        <v>317</v>
      </c>
      <c r="E57" s="99" t="s">
        <v>1</v>
      </c>
      <c r="F57" s="100" t="s">
        <v>467</v>
      </c>
      <c r="G57" s="106">
        <v>-15425</v>
      </c>
      <c r="H57" s="106">
        <v>-16823</v>
      </c>
      <c r="I57" s="106">
        <v>-16832</v>
      </c>
      <c r="J57" s="106">
        <v>-16827</v>
      </c>
      <c r="K57" s="106">
        <v>-16833</v>
      </c>
      <c r="L57" s="105">
        <v>-16833</v>
      </c>
      <c r="M57" s="107">
        <v>-16837</v>
      </c>
      <c r="N57" s="106">
        <v>-16834</v>
      </c>
      <c r="O57" s="106">
        <v>-21037</v>
      </c>
      <c r="P57" s="108">
        <v>-21739</v>
      </c>
      <c r="Q57" s="53"/>
    </row>
    <row r="58" spans="1:17" ht="15" customHeight="1">
      <c r="A58" s="53"/>
      <c r="B58" s="53"/>
      <c r="C58" s="81"/>
      <c r="D58" s="98" t="s">
        <v>468</v>
      </c>
      <c r="E58" s="99" t="s">
        <v>1</v>
      </c>
      <c r="F58" s="100" t="s">
        <v>469</v>
      </c>
      <c r="G58" s="106">
        <v>-2473</v>
      </c>
      <c r="H58" s="106">
        <v>-747</v>
      </c>
      <c r="I58" s="106">
        <v>-1373</v>
      </c>
      <c r="J58" s="106">
        <v>-512</v>
      </c>
      <c r="K58" s="106">
        <v>-407</v>
      </c>
      <c r="L58" s="105" t="s">
        <v>114</v>
      </c>
      <c r="M58" s="107" t="s">
        <v>114</v>
      </c>
      <c r="N58" s="106" t="s">
        <v>114</v>
      </c>
      <c r="O58" s="106" t="s">
        <v>114</v>
      </c>
      <c r="P58" s="108" t="s">
        <v>114</v>
      </c>
      <c r="Q58" s="53"/>
    </row>
    <row r="59" spans="1:17" ht="15" customHeight="1">
      <c r="A59" s="53"/>
      <c r="B59" s="53"/>
      <c r="C59" s="81"/>
      <c r="D59" s="98" t="s">
        <v>470</v>
      </c>
      <c r="E59" s="99" t="s">
        <v>1</v>
      </c>
      <c r="F59" s="100" t="s">
        <v>471</v>
      </c>
      <c r="G59" s="106" t="s">
        <v>374</v>
      </c>
      <c r="H59" s="106" t="s">
        <v>114</v>
      </c>
      <c r="I59" s="106">
        <v>421</v>
      </c>
      <c r="J59" s="106">
        <v>461</v>
      </c>
      <c r="K59" s="106">
        <v>88</v>
      </c>
      <c r="L59" s="105" t="s">
        <v>114</v>
      </c>
      <c r="M59" s="107" t="s">
        <v>114</v>
      </c>
      <c r="N59" s="106" t="s">
        <v>114</v>
      </c>
      <c r="O59" s="106" t="s">
        <v>114</v>
      </c>
      <c r="P59" s="108">
        <v>359</v>
      </c>
      <c r="Q59" s="53"/>
    </row>
    <row r="60" spans="1:17" ht="15" customHeight="1">
      <c r="A60" s="53"/>
      <c r="B60" s="53"/>
      <c r="C60" s="81"/>
      <c r="D60" s="98" t="s">
        <v>316</v>
      </c>
      <c r="E60" s="99" t="s">
        <v>1</v>
      </c>
      <c r="F60" s="100" t="s">
        <v>419</v>
      </c>
      <c r="G60" s="106" t="s">
        <v>374</v>
      </c>
      <c r="H60" s="106" t="s">
        <v>114</v>
      </c>
      <c r="I60" s="106" t="s">
        <v>374</v>
      </c>
      <c r="J60" s="106">
        <v>-102</v>
      </c>
      <c r="K60" s="106">
        <v>-10868</v>
      </c>
      <c r="L60" s="105">
        <v>-1477</v>
      </c>
      <c r="M60" s="107">
        <v>-1385</v>
      </c>
      <c r="N60" s="106">
        <v>-461</v>
      </c>
      <c r="O60" s="106">
        <v>-5180</v>
      </c>
      <c r="P60" s="144">
        <v>-114</v>
      </c>
      <c r="Q60" s="53"/>
    </row>
    <row r="61" spans="1:17" ht="15" customHeight="1">
      <c r="A61" s="53"/>
      <c r="B61" s="53"/>
      <c r="C61" s="81"/>
      <c r="D61" s="98" t="s">
        <v>459</v>
      </c>
      <c r="E61" s="99"/>
      <c r="F61" s="100" t="s">
        <v>462</v>
      </c>
      <c r="G61" s="106"/>
      <c r="H61" s="106"/>
      <c r="I61" s="106"/>
      <c r="J61" s="106"/>
      <c r="K61" s="106"/>
      <c r="L61" s="105"/>
      <c r="M61" s="107"/>
      <c r="N61" s="106"/>
      <c r="O61" s="106"/>
      <c r="P61" s="144">
        <v>148</v>
      </c>
      <c r="Q61" s="53"/>
    </row>
    <row r="62" spans="1:17" ht="15" customHeight="1">
      <c r="A62" s="53"/>
      <c r="B62" s="53"/>
      <c r="C62" s="81"/>
      <c r="D62" s="98" t="s">
        <v>147</v>
      </c>
      <c r="E62" s="99" t="s">
        <v>1</v>
      </c>
      <c r="F62" s="100" t="s">
        <v>388</v>
      </c>
      <c r="G62" s="106">
        <v>10</v>
      </c>
      <c r="H62" s="106">
        <v>34</v>
      </c>
      <c r="I62" s="106">
        <v>-70</v>
      </c>
      <c r="J62" s="106" t="s">
        <v>114</v>
      </c>
      <c r="K62" s="106" t="s">
        <v>114</v>
      </c>
      <c r="L62" s="105">
        <v>-443</v>
      </c>
      <c r="M62" s="107">
        <v>-1122</v>
      </c>
      <c r="N62" s="106">
        <v>-385</v>
      </c>
      <c r="O62" s="106">
        <v>2097</v>
      </c>
      <c r="P62" s="108">
        <v>-773</v>
      </c>
      <c r="Q62" s="53"/>
    </row>
    <row r="63" spans="1:17" ht="15" customHeight="1">
      <c r="A63" s="53"/>
      <c r="B63" s="53"/>
      <c r="C63" s="145" t="s">
        <v>420</v>
      </c>
      <c r="D63" s="146"/>
      <c r="E63" s="118" t="s">
        <v>1</v>
      </c>
      <c r="F63" s="119" t="s">
        <v>421</v>
      </c>
      <c r="G63" s="86">
        <v>-2015</v>
      </c>
      <c r="H63" s="86">
        <v>386</v>
      </c>
      <c r="I63" s="86">
        <v>-1930</v>
      </c>
      <c r="J63" s="86">
        <v>-2147</v>
      </c>
      <c r="K63" s="86">
        <v>5236</v>
      </c>
      <c r="L63" s="85">
        <v>4757</v>
      </c>
      <c r="M63" s="120">
        <v>-409</v>
      </c>
      <c r="N63" s="86">
        <v>-3131</v>
      </c>
      <c r="O63" s="86">
        <v>-5789</v>
      </c>
      <c r="P63" s="121">
        <v>-4144</v>
      </c>
      <c r="Q63" s="53"/>
    </row>
    <row r="64" spans="1:17" ht="15" customHeight="1">
      <c r="A64" s="53"/>
      <c r="B64" s="53"/>
      <c r="C64" s="145" t="s">
        <v>422</v>
      </c>
      <c r="D64" s="146"/>
      <c r="E64" s="118" t="s">
        <v>1</v>
      </c>
      <c r="F64" s="119" t="s">
        <v>423</v>
      </c>
      <c r="G64" s="147">
        <v>18911</v>
      </c>
      <c r="H64" s="148">
        <v>20297</v>
      </c>
      <c r="I64" s="148">
        <v>46486</v>
      </c>
      <c r="J64" s="148">
        <v>-37698</v>
      </c>
      <c r="K64" s="148">
        <v>15852</v>
      </c>
      <c r="L64" s="147">
        <v>30250</v>
      </c>
      <c r="M64" s="149">
        <v>43630</v>
      </c>
      <c r="N64" s="148">
        <v>-17290</v>
      </c>
      <c r="O64" s="148">
        <v>26485</v>
      </c>
      <c r="P64" s="150">
        <v>-68788</v>
      </c>
      <c r="Q64" s="53"/>
    </row>
    <row r="65" spans="1:17" ht="15" customHeight="1">
      <c r="A65" s="53"/>
      <c r="B65" s="53"/>
      <c r="C65" s="145" t="s">
        <v>424</v>
      </c>
      <c r="D65" s="146"/>
      <c r="E65" s="118" t="s">
        <v>1</v>
      </c>
      <c r="F65" s="119" t="s">
        <v>472</v>
      </c>
      <c r="G65" s="151">
        <v>112910</v>
      </c>
      <c r="H65" s="152">
        <v>131822</v>
      </c>
      <c r="I65" s="152">
        <v>152120</v>
      </c>
      <c r="J65" s="152">
        <v>198606</v>
      </c>
      <c r="K65" s="152">
        <v>161110</v>
      </c>
      <c r="L65" s="151">
        <v>176963</v>
      </c>
      <c r="M65" s="153">
        <v>207213</v>
      </c>
      <c r="N65" s="152">
        <v>250843</v>
      </c>
      <c r="O65" s="152">
        <v>233553</v>
      </c>
      <c r="P65" s="154">
        <v>260038</v>
      </c>
      <c r="Q65" s="53"/>
    </row>
    <row r="66" spans="1:17" ht="15" customHeight="1">
      <c r="A66" s="53"/>
      <c r="B66" s="53"/>
      <c r="C66" s="155" t="s">
        <v>460</v>
      </c>
      <c r="D66" s="146"/>
      <c r="E66" s="118" t="s">
        <v>1</v>
      </c>
      <c r="F66" s="100" t="s">
        <v>464</v>
      </c>
      <c r="G66" s="151" t="s">
        <v>114</v>
      </c>
      <c r="H66" s="152" t="s">
        <v>114</v>
      </c>
      <c r="I66" s="152" t="s">
        <v>114</v>
      </c>
      <c r="J66" s="152">
        <v>202</v>
      </c>
      <c r="K66" s="152" t="s">
        <v>114</v>
      </c>
      <c r="L66" s="151" t="s">
        <v>114</v>
      </c>
      <c r="M66" s="153" t="s">
        <v>114</v>
      </c>
      <c r="N66" s="152" t="s">
        <v>114</v>
      </c>
      <c r="O66" s="152" t="s">
        <v>114</v>
      </c>
      <c r="P66" s="154" t="s">
        <v>114</v>
      </c>
      <c r="Q66" s="53"/>
    </row>
    <row r="67" spans="1:17" ht="15" customHeight="1">
      <c r="A67" s="53"/>
      <c r="B67" s="53"/>
      <c r="C67" s="155" t="s">
        <v>461</v>
      </c>
      <c r="D67" s="146"/>
      <c r="E67" s="118" t="s">
        <v>1</v>
      </c>
      <c r="F67" s="100" t="s">
        <v>463</v>
      </c>
      <c r="G67" s="151" t="s">
        <v>114</v>
      </c>
      <c r="H67" s="152" t="s">
        <v>114</v>
      </c>
      <c r="I67" s="152" t="s">
        <v>114</v>
      </c>
      <c r="J67" s="152" t="s">
        <v>114</v>
      </c>
      <c r="K67" s="152" t="s">
        <v>114</v>
      </c>
      <c r="L67" s="151" t="s">
        <v>114</v>
      </c>
      <c r="M67" s="153" t="s">
        <v>114</v>
      </c>
      <c r="N67" s="152" t="s">
        <v>114</v>
      </c>
      <c r="O67" s="152" t="s">
        <v>114</v>
      </c>
      <c r="P67" s="156">
        <v>-1179</v>
      </c>
      <c r="Q67" s="53"/>
    </row>
    <row r="68" spans="1:17" ht="15" customHeight="1" thickBot="1">
      <c r="A68" s="53"/>
      <c r="B68" s="53"/>
      <c r="C68" s="157" t="s">
        <v>315</v>
      </c>
      <c r="D68" s="158"/>
      <c r="E68" s="159" t="s">
        <v>1</v>
      </c>
      <c r="F68" s="160" t="s">
        <v>473</v>
      </c>
      <c r="G68" s="161">
        <v>131822</v>
      </c>
      <c r="H68" s="162">
        <v>152120</v>
      </c>
      <c r="I68" s="162">
        <v>198606</v>
      </c>
      <c r="J68" s="162">
        <v>161110</v>
      </c>
      <c r="K68" s="162">
        <v>176963</v>
      </c>
      <c r="L68" s="161">
        <v>207213</v>
      </c>
      <c r="M68" s="163">
        <v>250843</v>
      </c>
      <c r="N68" s="162">
        <v>233553</v>
      </c>
      <c r="O68" s="162">
        <v>260038</v>
      </c>
      <c r="P68" s="164">
        <v>190070</v>
      </c>
      <c r="Q68" s="53"/>
    </row>
    <row r="69" spans="1:17">
      <c r="A69" s="53"/>
      <c r="B69" s="53"/>
      <c r="C69" s="53"/>
      <c r="D69" s="53"/>
      <c r="E69" s="53"/>
      <c r="F69" s="53"/>
      <c r="G69" s="165"/>
      <c r="H69" s="165"/>
      <c r="I69" s="165"/>
      <c r="J69" s="165"/>
      <c r="K69" s="165"/>
      <c r="L69" s="165"/>
      <c r="M69" s="165"/>
      <c r="N69" s="53"/>
      <c r="O69" s="53"/>
      <c r="P69" s="53"/>
      <c r="Q69" s="53"/>
    </row>
    <row r="70" spans="1:17">
      <c r="M70" s="44"/>
      <c r="N70" s="44"/>
      <c r="O70" s="44"/>
      <c r="P70" s="44"/>
    </row>
  </sheetData>
  <phoneticPr fontId="9"/>
  <printOptions horizontalCentered="1"/>
  <pageMargins left="0.39370078740157483" right="0.39370078740157483" top="0.39370078740157483" bottom="0.39370078740157483" header="0.19685039370078741" footer="0.19685039370078741"/>
  <pageSetup paperSize="9" scale="56" orientation="landscape" r:id="rId1"/>
  <headerFooter alignWithMargins="0">
    <oddFooter>&amp;LNTT DATA CORPORATION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20"/>
  <sheetViews>
    <sheetView view="pageBreakPreview" zoomScaleNormal="100" zoomScaleSheetLayoutView="100" workbookViewId="0">
      <selection activeCell="H10" sqref="H10"/>
    </sheetView>
  </sheetViews>
  <sheetFormatPr defaultRowHeight="13.5"/>
  <cols>
    <col min="2" max="2" width="11.875" customWidth="1"/>
    <col min="3" max="8" width="13.5" customWidth="1"/>
  </cols>
  <sheetData>
    <row r="1" spans="1:10" ht="14.25">
      <c r="A1" s="530" t="s">
        <v>476</v>
      </c>
      <c r="C1" s="528"/>
      <c r="D1" s="528"/>
      <c r="E1" s="528"/>
      <c r="F1" s="528"/>
      <c r="G1" s="528"/>
      <c r="H1" s="528"/>
      <c r="I1" s="528"/>
      <c r="J1" s="528"/>
    </row>
    <row r="2" spans="1:10" ht="15" thickBot="1">
      <c r="A2" s="528" t="s">
        <v>480</v>
      </c>
      <c r="C2" s="528"/>
      <c r="D2" s="528"/>
      <c r="E2" s="528"/>
      <c r="F2" s="528"/>
      <c r="G2" s="528"/>
      <c r="H2" s="528"/>
      <c r="I2" s="528"/>
      <c r="J2" s="528"/>
    </row>
    <row r="3" spans="1:10" ht="18.75" thickBot="1">
      <c r="A3" s="538" t="s">
        <v>484</v>
      </c>
      <c r="B3" s="529">
        <v>110.82</v>
      </c>
      <c r="J3" s="528"/>
    </row>
    <row r="4" spans="1:10" ht="14.25">
      <c r="A4" s="539" t="s">
        <v>482</v>
      </c>
      <c r="B4" s="540" t="s">
        <v>481</v>
      </c>
      <c r="C4" s="528"/>
      <c r="J4" s="528"/>
    </row>
    <row r="5" spans="1:10" ht="14.25">
      <c r="A5" s="539"/>
      <c r="B5" s="539"/>
      <c r="C5" s="528"/>
      <c r="J5" s="528"/>
    </row>
    <row r="6" spans="1:10" ht="14.25">
      <c r="A6" s="528"/>
      <c r="B6" s="528"/>
      <c r="C6" s="528"/>
      <c r="J6" s="528"/>
    </row>
    <row r="7" spans="1:10" ht="14.25">
      <c r="B7" s="528" t="s">
        <v>495</v>
      </c>
      <c r="C7" s="528"/>
      <c r="J7" s="528"/>
    </row>
    <row r="8" spans="1:10" ht="14.25">
      <c r="A8" s="528"/>
      <c r="B8" s="530" t="s">
        <v>493</v>
      </c>
      <c r="C8" s="528"/>
      <c r="J8" s="528"/>
    </row>
    <row r="9" spans="1:10" s="542" customFormat="1" ht="15" customHeight="1">
      <c r="B9" s="551" t="s">
        <v>494</v>
      </c>
    </row>
    <row r="10" spans="1:10" s="542" customFormat="1" ht="15" customHeight="1" thickBot="1">
      <c r="B10" s="541"/>
    </row>
    <row r="11" spans="1:10" ht="33">
      <c r="B11" s="576"/>
      <c r="C11" s="543" t="s">
        <v>485</v>
      </c>
      <c r="D11" s="543" t="s">
        <v>487</v>
      </c>
    </row>
    <row r="12" spans="1:10" ht="17.25" thickBot="1">
      <c r="B12" s="577"/>
      <c r="C12" s="544" t="s">
        <v>486</v>
      </c>
      <c r="D12" s="544" t="s">
        <v>486</v>
      </c>
    </row>
    <row r="13" spans="1:10" ht="17.25" thickBot="1">
      <c r="B13" s="578"/>
      <c r="C13" s="545" t="s">
        <v>488</v>
      </c>
      <c r="D13" s="545" t="s">
        <v>489</v>
      </c>
    </row>
    <row r="14" spans="1:10" ht="48" customHeight="1">
      <c r="B14" s="546" t="s">
        <v>484</v>
      </c>
      <c r="C14" s="547">
        <v>108.14</v>
      </c>
      <c r="D14" s="547">
        <v>110.82</v>
      </c>
    </row>
    <row r="15" spans="1:10" ht="20.25">
      <c r="B15" s="548" t="s">
        <v>484</v>
      </c>
      <c r="C15" s="574">
        <v>113.36</v>
      </c>
      <c r="D15" s="574">
        <v>112.95</v>
      </c>
    </row>
    <row r="16" spans="1:10" ht="33" customHeight="1">
      <c r="B16" s="549" t="s">
        <v>490</v>
      </c>
      <c r="C16" s="575"/>
      <c r="D16" s="575"/>
    </row>
    <row r="17" spans="2:4" ht="20.25">
      <c r="B17" s="548" t="s">
        <v>483</v>
      </c>
      <c r="C17" s="574">
        <v>120.28</v>
      </c>
      <c r="D17" s="574">
        <v>126.68</v>
      </c>
    </row>
    <row r="18" spans="2:4" ht="36.75" customHeight="1">
      <c r="B18" s="550" t="s">
        <v>491</v>
      </c>
      <c r="C18" s="575"/>
      <c r="D18" s="575"/>
    </row>
    <row r="19" spans="2:4" ht="20.25">
      <c r="B19" s="548" t="s">
        <v>483</v>
      </c>
      <c r="C19" s="574">
        <v>118.76</v>
      </c>
      <c r="D19" s="574">
        <v>129.69999999999999</v>
      </c>
    </row>
    <row r="20" spans="2:4" ht="24">
      <c r="B20" s="550" t="s">
        <v>492</v>
      </c>
      <c r="C20" s="575"/>
      <c r="D20" s="575"/>
    </row>
  </sheetData>
  <mergeCells count="7">
    <mergeCell ref="C19:C20"/>
    <mergeCell ref="D19:D20"/>
    <mergeCell ref="B11:B13"/>
    <mergeCell ref="C15:C16"/>
    <mergeCell ref="D15:D16"/>
    <mergeCell ref="C17:C18"/>
    <mergeCell ref="D17:D18"/>
  </mergeCells>
  <phoneticPr fontId="9"/>
  <dataValidations count="1">
    <dataValidation type="list" allowBlank="1" showInputMessage="1" showErrorMessage="1" sqref="A3">
      <formula1>"USD,EUR"</formula1>
    </dataValidation>
  </dataValidations>
  <printOptions horizontalCentered="1"/>
  <pageMargins left="0.39370078740157483" right="0.39370078740157483" top="0.39370078740157483" bottom="0.39370078740157483" header="0.19685039370078741" footer="0.19685039370078741"/>
  <pageSetup paperSize="9" scale="86" orientation="landscape" r:id="rId1"/>
  <headerFooter alignWithMargins="0">
    <oddFooter>&amp;LNTT DATA CORPORATION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60"/>
  <sheetViews>
    <sheetView showGridLines="0" view="pageBreakPreview" zoomScale="70" zoomScaleNormal="70" zoomScaleSheetLayoutView="70" workbookViewId="0">
      <pane xSplit="4" ySplit="7" topLeftCell="E8" activePane="bottomRight" state="frozen"/>
      <selection activeCell="M43" sqref="M43"/>
      <selection pane="topRight" activeCell="M43" sqref="M43"/>
      <selection pane="bottomLeft" activeCell="M43" sqref="M43"/>
      <selection pane="bottomRight" activeCell="H38" sqref="H38"/>
    </sheetView>
  </sheetViews>
  <sheetFormatPr defaultColWidth="13" defaultRowHeight="14.25"/>
  <cols>
    <col min="1" max="1" width="3.875" style="1" customWidth="1"/>
    <col min="2" max="2" width="27.625" style="1" customWidth="1"/>
    <col min="3" max="3" width="1.625" style="1" customWidth="1"/>
    <col min="4" max="4" width="32.75" style="1" customWidth="1"/>
    <col min="5" max="14" width="15.625" style="1" customWidth="1"/>
    <col min="15" max="247" width="13" style="1"/>
    <col min="248" max="248" width="3.875" style="1" customWidth="1"/>
    <col min="249" max="249" width="27.625" style="1" customWidth="1"/>
    <col min="250" max="250" width="1.625" style="1" customWidth="1"/>
    <col min="251" max="251" width="32.75" style="1" customWidth="1"/>
    <col min="252" max="254" width="0" style="1" hidden="1" customWidth="1"/>
    <col min="255" max="263" width="15.625" style="1" customWidth="1"/>
    <col min="264" max="264" width="15.75" style="1" customWidth="1"/>
    <col min="265" max="503" width="13" style="1"/>
    <col min="504" max="504" width="3.875" style="1" customWidth="1"/>
    <col min="505" max="505" width="27.625" style="1" customWidth="1"/>
    <col min="506" max="506" width="1.625" style="1" customWidth="1"/>
    <col min="507" max="507" width="32.75" style="1" customWidth="1"/>
    <col min="508" max="510" width="0" style="1" hidden="1" customWidth="1"/>
    <col min="511" max="519" width="15.625" style="1" customWidth="1"/>
    <col min="520" max="520" width="15.75" style="1" customWidth="1"/>
    <col min="521" max="759" width="13" style="1"/>
    <col min="760" max="760" width="3.875" style="1" customWidth="1"/>
    <col min="761" max="761" width="27.625" style="1" customWidth="1"/>
    <col min="762" max="762" width="1.625" style="1" customWidth="1"/>
    <col min="763" max="763" width="32.75" style="1" customWidth="1"/>
    <col min="764" max="766" width="0" style="1" hidden="1" customWidth="1"/>
    <col min="767" max="775" width="15.625" style="1" customWidth="1"/>
    <col min="776" max="776" width="15.75" style="1" customWidth="1"/>
    <col min="777" max="1015" width="13" style="1"/>
    <col min="1016" max="1016" width="3.875" style="1" customWidth="1"/>
    <col min="1017" max="1017" width="27.625" style="1" customWidth="1"/>
    <col min="1018" max="1018" width="1.625" style="1" customWidth="1"/>
    <col min="1019" max="1019" width="32.75" style="1" customWidth="1"/>
    <col min="1020" max="1022" width="0" style="1" hidden="1" customWidth="1"/>
    <col min="1023" max="1031" width="15.625" style="1" customWidth="1"/>
    <col min="1032" max="1032" width="15.75" style="1" customWidth="1"/>
    <col min="1033" max="1271" width="13" style="1"/>
    <col min="1272" max="1272" width="3.875" style="1" customWidth="1"/>
    <col min="1273" max="1273" width="27.625" style="1" customWidth="1"/>
    <col min="1274" max="1274" width="1.625" style="1" customWidth="1"/>
    <col min="1275" max="1275" width="32.75" style="1" customWidth="1"/>
    <col min="1276" max="1278" width="0" style="1" hidden="1" customWidth="1"/>
    <col min="1279" max="1287" width="15.625" style="1" customWidth="1"/>
    <col min="1288" max="1288" width="15.75" style="1" customWidth="1"/>
    <col min="1289" max="1527" width="13" style="1"/>
    <col min="1528" max="1528" width="3.875" style="1" customWidth="1"/>
    <col min="1529" max="1529" width="27.625" style="1" customWidth="1"/>
    <col min="1530" max="1530" width="1.625" style="1" customWidth="1"/>
    <col min="1531" max="1531" width="32.75" style="1" customWidth="1"/>
    <col min="1532" max="1534" width="0" style="1" hidden="1" customWidth="1"/>
    <col min="1535" max="1543" width="15.625" style="1" customWidth="1"/>
    <col min="1544" max="1544" width="15.75" style="1" customWidth="1"/>
    <col min="1545" max="1783" width="13" style="1"/>
    <col min="1784" max="1784" width="3.875" style="1" customWidth="1"/>
    <col min="1785" max="1785" width="27.625" style="1" customWidth="1"/>
    <col min="1786" max="1786" width="1.625" style="1" customWidth="1"/>
    <col min="1787" max="1787" width="32.75" style="1" customWidth="1"/>
    <col min="1788" max="1790" width="0" style="1" hidden="1" customWidth="1"/>
    <col min="1791" max="1799" width="15.625" style="1" customWidth="1"/>
    <col min="1800" max="1800" width="15.75" style="1" customWidth="1"/>
    <col min="1801" max="2039" width="13" style="1"/>
    <col min="2040" max="2040" width="3.875" style="1" customWidth="1"/>
    <col min="2041" max="2041" width="27.625" style="1" customWidth="1"/>
    <col min="2042" max="2042" width="1.625" style="1" customWidth="1"/>
    <col min="2043" max="2043" width="32.75" style="1" customWidth="1"/>
    <col min="2044" max="2046" width="0" style="1" hidden="1" customWidth="1"/>
    <col min="2047" max="2055" width="15.625" style="1" customWidth="1"/>
    <col min="2056" max="2056" width="15.75" style="1" customWidth="1"/>
    <col min="2057" max="2295" width="13" style="1"/>
    <col min="2296" max="2296" width="3.875" style="1" customWidth="1"/>
    <col min="2297" max="2297" width="27.625" style="1" customWidth="1"/>
    <col min="2298" max="2298" width="1.625" style="1" customWidth="1"/>
    <col min="2299" max="2299" width="32.75" style="1" customWidth="1"/>
    <col min="2300" max="2302" width="0" style="1" hidden="1" customWidth="1"/>
    <col min="2303" max="2311" width="15.625" style="1" customWidth="1"/>
    <col min="2312" max="2312" width="15.75" style="1" customWidth="1"/>
    <col min="2313" max="2551" width="13" style="1"/>
    <col min="2552" max="2552" width="3.875" style="1" customWidth="1"/>
    <col min="2553" max="2553" width="27.625" style="1" customWidth="1"/>
    <col min="2554" max="2554" width="1.625" style="1" customWidth="1"/>
    <col min="2555" max="2555" width="32.75" style="1" customWidth="1"/>
    <col min="2556" max="2558" width="0" style="1" hidden="1" customWidth="1"/>
    <col min="2559" max="2567" width="15.625" style="1" customWidth="1"/>
    <col min="2568" max="2568" width="15.75" style="1" customWidth="1"/>
    <col min="2569" max="2807" width="13" style="1"/>
    <col min="2808" max="2808" width="3.875" style="1" customWidth="1"/>
    <col min="2809" max="2809" width="27.625" style="1" customWidth="1"/>
    <col min="2810" max="2810" width="1.625" style="1" customWidth="1"/>
    <col min="2811" max="2811" width="32.75" style="1" customWidth="1"/>
    <col min="2812" max="2814" width="0" style="1" hidden="1" customWidth="1"/>
    <col min="2815" max="2823" width="15.625" style="1" customWidth="1"/>
    <col min="2824" max="2824" width="15.75" style="1" customWidth="1"/>
    <col min="2825" max="3063" width="13" style="1"/>
    <col min="3064" max="3064" width="3.875" style="1" customWidth="1"/>
    <col min="3065" max="3065" width="27.625" style="1" customWidth="1"/>
    <col min="3066" max="3066" width="1.625" style="1" customWidth="1"/>
    <col min="3067" max="3067" width="32.75" style="1" customWidth="1"/>
    <col min="3068" max="3070" width="0" style="1" hidden="1" customWidth="1"/>
    <col min="3071" max="3079" width="15.625" style="1" customWidth="1"/>
    <col min="3080" max="3080" width="15.75" style="1" customWidth="1"/>
    <col min="3081" max="3319" width="13" style="1"/>
    <col min="3320" max="3320" width="3.875" style="1" customWidth="1"/>
    <col min="3321" max="3321" width="27.625" style="1" customWidth="1"/>
    <col min="3322" max="3322" width="1.625" style="1" customWidth="1"/>
    <col min="3323" max="3323" width="32.75" style="1" customWidth="1"/>
    <col min="3324" max="3326" width="0" style="1" hidden="1" customWidth="1"/>
    <col min="3327" max="3335" width="15.625" style="1" customWidth="1"/>
    <col min="3336" max="3336" width="15.75" style="1" customWidth="1"/>
    <col min="3337" max="3575" width="13" style="1"/>
    <col min="3576" max="3576" width="3.875" style="1" customWidth="1"/>
    <col min="3577" max="3577" width="27.625" style="1" customWidth="1"/>
    <col min="3578" max="3578" width="1.625" style="1" customWidth="1"/>
    <col min="3579" max="3579" width="32.75" style="1" customWidth="1"/>
    <col min="3580" max="3582" width="0" style="1" hidden="1" customWidth="1"/>
    <col min="3583" max="3591" width="15.625" style="1" customWidth="1"/>
    <col min="3592" max="3592" width="15.75" style="1" customWidth="1"/>
    <col min="3593" max="3831" width="13" style="1"/>
    <col min="3832" max="3832" width="3.875" style="1" customWidth="1"/>
    <col min="3833" max="3833" width="27.625" style="1" customWidth="1"/>
    <col min="3834" max="3834" width="1.625" style="1" customWidth="1"/>
    <col min="3835" max="3835" width="32.75" style="1" customWidth="1"/>
    <col min="3836" max="3838" width="0" style="1" hidden="1" customWidth="1"/>
    <col min="3839" max="3847" width="15.625" style="1" customWidth="1"/>
    <col min="3848" max="3848" width="15.75" style="1" customWidth="1"/>
    <col min="3849" max="4087" width="13" style="1"/>
    <col min="4088" max="4088" width="3.875" style="1" customWidth="1"/>
    <col min="4089" max="4089" width="27.625" style="1" customWidth="1"/>
    <col min="4090" max="4090" width="1.625" style="1" customWidth="1"/>
    <col min="4091" max="4091" width="32.75" style="1" customWidth="1"/>
    <col min="4092" max="4094" width="0" style="1" hidden="1" customWidth="1"/>
    <col min="4095" max="4103" width="15.625" style="1" customWidth="1"/>
    <col min="4104" max="4104" width="15.75" style="1" customWidth="1"/>
    <col min="4105" max="4343" width="13" style="1"/>
    <col min="4344" max="4344" width="3.875" style="1" customWidth="1"/>
    <col min="4345" max="4345" width="27.625" style="1" customWidth="1"/>
    <col min="4346" max="4346" width="1.625" style="1" customWidth="1"/>
    <col min="4347" max="4347" width="32.75" style="1" customWidth="1"/>
    <col min="4348" max="4350" width="0" style="1" hidden="1" customWidth="1"/>
    <col min="4351" max="4359" width="15.625" style="1" customWidth="1"/>
    <col min="4360" max="4360" width="15.75" style="1" customWidth="1"/>
    <col min="4361" max="4599" width="13" style="1"/>
    <col min="4600" max="4600" width="3.875" style="1" customWidth="1"/>
    <col min="4601" max="4601" width="27.625" style="1" customWidth="1"/>
    <col min="4602" max="4602" width="1.625" style="1" customWidth="1"/>
    <col min="4603" max="4603" width="32.75" style="1" customWidth="1"/>
    <col min="4604" max="4606" width="0" style="1" hidden="1" customWidth="1"/>
    <col min="4607" max="4615" width="15.625" style="1" customWidth="1"/>
    <col min="4616" max="4616" width="15.75" style="1" customWidth="1"/>
    <col min="4617" max="4855" width="13" style="1"/>
    <col min="4856" max="4856" width="3.875" style="1" customWidth="1"/>
    <col min="4857" max="4857" width="27.625" style="1" customWidth="1"/>
    <col min="4858" max="4858" width="1.625" style="1" customWidth="1"/>
    <col min="4859" max="4859" width="32.75" style="1" customWidth="1"/>
    <col min="4860" max="4862" width="0" style="1" hidden="1" customWidth="1"/>
    <col min="4863" max="4871" width="15.625" style="1" customWidth="1"/>
    <col min="4872" max="4872" width="15.75" style="1" customWidth="1"/>
    <col min="4873" max="5111" width="13" style="1"/>
    <col min="5112" max="5112" width="3.875" style="1" customWidth="1"/>
    <col min="5113" max="5113" width="27.625" style="1" customWidth="1"/>
    <col min="5114" max="5114" width="1.625" style="1" customWidth="1"/>
    <col min="5115" max="5115" width="32.75" style="1" customWidth="1"/>
    <col min="5116" max="5118" width="0" style="1" hidden="1" customWidth="1"/>
    <col min="5119" max="5127" width="15.625" style="1" customWidth="1"/>
    <col min="5128" max="5128" width="15.75" style="1" customWidth="1"/>
    <col min="5129" max="5367" width="13" style="1"/>
    <col min="5368" max="5368" width="3.875" style="1" customWidth="1"/>
    <col min="5369" max="5369" width="27.625" style="1" customWidth="1"/>
    <col min="5370" max="5370" width="1.625" style="1" customWidth="1"/>
    <col min="5371" max="5371" width="32.75" style="1" customWidth="1"/>
    <col min="5372" max="5374" width="0" style="1" hidden="1" customWidth="1"/>
    <col min="5375" max="5383" width="15.625" style="1" customWidth="1"/>
    <col min="5384" max="5384" width="15.75" style="1" customWidth="1"/>
    <col min="5385" max="5623" width="13" style="1"/>
    <col min="5624" max="5624" width="3.875" style="1" customWidth="1"/>
    <col min="5625" max="5625" width="27.625" style="1" customWidth="1"/>
    <col min="5626" max="5626" width="1.625" style="1" customWidth="1"/>
    <col min="5627" max="5627" width="32.75" style="1" customWidth="1"/>
    <col min="5628" max="5630" width="0" style="1" hidden="1" customWidth="1"/>
    <col min="5631" max="5639" width="15.625" style="1" customWidth="1"/>
    <col min="5640" max="5640" width="15.75" style="1" customWidth="1"/>
    <col min="5641" max="5879" width="13" style="1"/>
    <col min="5880" max="5880" width="3.875" style="1" customWidth="1"/>
    <col min="5881" max="5881" width="27.625" style="1" customWidth="1"/>
    <col min="5882" max="5882" width="1.625" style="1" customWidth="1"/>
    <col min="5883" max="5883" width="32.75" style="1" customWidth="1"/>
    <col min="5884" max="5886" width="0" style="1" hidden="1" customWidth="1"/>
    <col min="5887" max="5895" width="15.625" style="1" customWidth="1"/>
    <col min="5896" max="5896" width="15.75" style="1" customWidth="1"/>
    <col min="5897" max="6135" width="13" style="1"/>
    <col min="6136" max="6136" width="3.875" style="1" customWidth="1"/>
    <col min="6137" max="6137" width="27.625" style="1" customWidth="1"/>
    <col min="6138" max="6138" width="1.625" style="1" customWidth="1"/>
    <col min="6139" max="6139" width="32.75" style="1" customWidth="1"/>
    <col min="6140" max="6142" width="0" style="1" hidden="1" customWidth="1"/>
    <col min="6143" max="6151" width="15.625" style="1" customWidth="1"/>
    <col min="6152" max="6152" width="15.75" style="1" customWidth="1"/>
    <col min="6153" max="6391" width="13" style="1"/>
    <col min="6392" max="6392" width="3.875" style="1" customWidth="1"/>
    <col min="6393" max="6393" width="27.625" style="1" customWidth="1"/>
    <col min="6394" max="6394" width="1.625" style="1" customWidth="1"/>
    <col min="6395" max="6395" width="32.75" style="1" customWidth="1"/>
    <col min="6396" max="6398" width="0" style="1" hidden="1" customWidth="1"/>
    <col min="6399" max="6407" width="15.625" style="1" customWidth="1"/>
    <col min="6408" max="6408" width="15.75" style="1" customWidth="1"/>
    <col min="6409" max="6647" width="13" style="1"/>
    <col min="6648" max="6648" width="3.875" style="1" customWidth="1"/>
    <col min="6649" max="6649" width="27.625" style="1" customWidth="1"/>
    <col min="6650" max="6650" width="1.625" style="1" customWidth="1"/>
    <col min="6651" max="6651" width="32.75" style="1" customWidth="1"/>
    <col min="6652" max="6654" width="0" style="1" hidden="1" customWidth="1"/>
    <col min="6655" max="6663" width="15.625" style="1" customWidth="1"/>
    <col min="6664" max="6664" width="15.75" style="1" customWidth="1"/>
    <col min="6665" max="6903" width="13" style="1"/>
    <col min="6904" max="6904" width="3.875" style="1" customWidth="1"/>
    <col min="6905" max="6905" width="27.625" style="1" customWidth="1"/>
    <col min="6906" max="6906" width="1.625" style="1" customWidth="1"/>
    <col min="6907" max="6907" width="32.75" style="1" customWidth="1"/>
    <col min="6908" max="6910" width="0" style="1" hidden="1" customWidth="1"/>
    <col min="6911" max="6919" width="15.625" style="1" customWidth="1"/>
    <col min="6920" max="6920" width="15.75" style="1" customWidth="1"/>
    <col min="6921" max="7159" width="13" style="1"/>
    <col min="7160" max="7160" width="3.875" style="1" customWidth="1"/>
    <col min="7161" max="7161" width="27.625" style="1" customWidth="1"/>
    <col min="7162" max="7162" width="1.625" style="1" customWidth="1"/>
    <col min="7163" max="7163" width="32.75" style="1" customWidth="1"/>
    <col min="7164" max="7166" width="0" style="1" hidden="1" customWidth="1"/>
    <col min="7167" max="7175" width="15.625" style="1" customWidth="1"/>
    <col min="7176" max="7176" width="15.75" style="1" customWidth="1"/>
    <col min="7177" max="7415" width="13" style="1"/>
    <col min="7416" max="7416" width="3.875" style="1" customWidth="1"/>
    <col min="7417" max="7417" width="27.625" style="1" customWidth="1"/>
    <col min="7418" max="7418" width="1.625" style="1" customWidth="1"/>
    <col min="7419" max="7419" width="32.75" style="1" customWidth="1"/>
    <col min="7420" max="7422" width="0" style="1" hidden="1" customWidth="1"/>
    <col min="7423" max="7431" width="15.625" style="1" customWidth="1"/>
    <col min="7432" max="7432" width="15.75" style="1" customWidth="1"/>
    <col min="7433" max="7671" width="13" style="1"/>
    <col min="7672" max="7672" width="3.875" style="1" customWidth="1"/>
    <col min="7673" max="7673" width="27.625" style="1" customWidth="1"/>
    <col min="7674" max="7674" width="1.625" style="1" customWidth="1"/>
    <col min="7675" max="7675" width="32.75" style="1" customWidth="1"/>
    <col min="7676" max="7678" width="0" style="1" hidden="1" customWidth="1"/>
    <col min="7679" max="7687" width="15.625" style="1" customWidth="1"/>
    <col min="7688" max="7688" width="15.75" style="1" customWidth="1"/>
    <col min="7689" max="7927" width="13" style="1"/>
    <col min="7928" max="7928" width="3.875" style="1" customWidth="1"/>
    <col min="7929" max="7929" width="27.625" style="1" customWidth="1"/>
    <col min="7930" max="7930" width="1.625" style="1" customWidth="1"/>
    <col min="7931" max="7931" width="32.75" style="1" customWidth="1"/>
    <col min="7932" max="7934" width="0" style="1" hidden="1" customWidth="1"/>
    <col min="7935" max="7943" width="15.625" style="1" customWidth="1"/>
    <col min="7944" max="7944" width="15.75" style="1" customWidth="1"/>
    <col min="7945" max="8183" width="13" style="1"/>
    <col min="8184" max="8184" width="3.875" style="1" customWidth="1"/>
    <col min="8185" max="8185" width="27.625" style="1" customWidth="1"/>
    <col min="8186" max="8186" width="1.625" style="1" customWidth="1"/>
    <col min="8187" max="8187" width="32.75" style="1" customWidth="1"/>
    <col min="8188" max="8190" width="0" style="1" hidden="1" customWidth="1"/>
    <col min="8191" max="8199" width="15.625" style="1" customWidth="1"/>
    <col min="8200" max="8200" width="15.75" style="1" customWidth="1"/>
    <col min="8201" max="8439" width="13" style="1"/>
    <col min="8440" max="8440" width="3.875" style="1" customWidth="1"/>
    <col min="8441" max="8441" width="27.625" style="1" customWidth="1"/>
    <col min="8442" max="8442" width="1.625" style="1" customWidth="1"/>
    <col min="8443" max="8443" width="32.75" style="1" customWidth="1"/>
    <col min="8444" max="8446" width="0" style="1" hidden="1" customWidth="1"/>
    <col min="8447" max="8455" width="15.625" style="1" customWidth="1"/>
    <col min="8456" max="8456" width="15.75" style="1" customWidth="1"/>
    <col min="8457" max="8695" width="13" style="1"/>
    <col min="8696" max="8696" width="3.875" style="1" customWidth="1"/>
    <col min="8697" max="8697" width="27.625" style="1" customWidth="1"/>
    <col min="8698" max="8698" width="1.625" style="1" customWidth="1"/>
    <col min="8699" max="8699" width="32.75" style="1" customWidth="1"/>
    <col min="8700" max="8702" width="0" style="1" hidden="1" customWidth="1"/>
    <col min="8703" max="8711" width="15.625" style="1" customWidth="1"/>
    <col min="8712" max="8712" width="15.75" style="1" customWidth="1"/>
    <col min="8713" max="8951" width="13" style="1"/>
    <col min="8952" max="8952" width="3.875" style="1" customWidth="1"/>
    <col min="8953" max="8953" width="27.625" style="1" customWidth="1"/>
    <col min="8954" max="8954" width="1.625" style="1" customWidth="1"/>
    <col min="8955" max="8955" width="32.75" style="1" customWidth="1"/>
    <col min="8956" max="8958" width="0" style="1" hidden="1" customWidth="1"/>
    <col min="8959" max="8967" width="15.625" style="1" customWidth="1"/>
    <col min="8968" max="8968" width="15.75" style="1" customWidth="1"/>
    <col min="8969" max="9207" width="13" style="1"/>
    <col min="9208" max="9208" width="3.875" style="1" customWidth="1"/>
    <col min="9209" max="9209" width="27.625" style="1" customWidth="1"/>
    <col min="9210" max="9210" width="1.625" style="1" customWidth="1"/>
    <col min="9211" max="9211" width="32.75" style="1" customWidth="1"/>
    <col min="9212" max="9214" width="0" style="1" hidden="1" customWidth="1"/>
    <col min="9215" max="9223" width="15.625" style="1" customWidth="1"/>
    <col min="9224" max="9224" width="15.75" style="1" customWidth="1"/>
    <col min="9225" max="9463" width="13" style="1"/>
    <col min="9464" max="9464" width="3.875" style="1" customWidth="1"/>
    <col min="9465" max="9465" width="27.625" style="1" customWidth="1"/>
    <col min="9466" max="9466" width="1.625" style="1" customWidth="1"/>
    <col min="9467" max="9467" width="32.75" style="1" customWidth="1"/>
    <col min="9468" max="9470" width="0" style="1" hidden="1" customWidth="1"/>
    <col min="9471" max="9479" width="15.625" style="1" customWidth="1"/>
    <col min="9480" max="9480" width="15.75" style="1" customWidth="1"/>
    <col min="9481" max="9719" width="13" style="1"/>
    <col min="9720" max="9720" width="3.875" style="1" customWidth="1"/>
    <col min="9721" max="9721" width="27.625" style="1" customWidth="1"/>
    <col min="9722" max="9722" width="1.625" style="1" customWidth="1"/>
    <col min="9723" max="9723" width="32.75" style="1" customWidth="1"/>
    <col min="9724" max="9726" width="0" style="1" hidden="1" customWidth="1"/>
    <col min="9727" max="9735" width="15.625" style="1" customWidth="1"/>
    <col min="9736" max="9736" width="15.75" style="1" customWidth="1"/>
    <col min="9737" max="9975" width="13" style="1"/>
    <col min="9976" max="9976" width="3.875" style="1" customWidth="1"/>
    <col min="9977" max="9977" width="27.625" style="1" customWidth="1"/>
    <col min="9978" max="9978" width="1.625" style="1" customWidth="1"/>
    <col min="9979" max="9979" width="32.75" style="1" customWidth="1"/>
    <col min="9980" max="9982" width="0" style="1" hidden="1" customWidth="1"/>
    <col min="9983" max="9991" width="15.625" style="1" customWidth="1"/>
    <col min="9992" max="9992" width="15.75" style="1" customWidth="1"/>
    <col min="9993" max="10231" width="13" style="1"/>
    <col min="10232" max="10232" width="3.875" style="1" customWidth="1"/>
    <col min="10233" max="10233" width="27.625" style="1" customWidth="1"/>
    <col min="10234" max="10234" width="1.625" style="1" customWidth="1"/>
    <col min="10235" max="10235" width="32.75" style="1" customWidth="1"/>
    <col min="10236" max="10238" width="0" style="1" hidden="1" customWidth="1"/>
    <col min="10239" max="10247" width="15.625" style="1" customWidth="1"/>
    <col min="10248" max="10248" width="15.75" style="1" customWidth="1"/>
    <col min="10249" max="10487" width="13" style="1"/>
    <col min="10488" max="10488" width="3.875" style="1" customWidth="1"/>
    <col min="10489" max="10489" width="27.625" style="1" customWidth="1"/>
    <col min="10490" max="10490" width="1.625" style="1" customWidth="1"/>
    <col min="10491" max="10491" width="32.75" style="1" customWidth="1"/>
    <col min="10492" max="10494" width="0" style="1" hidden="1" customWidth="1"/>
    <col min="10495" max="10503" width="15.625" style="1" customWidth="1"/>
    <col min="10504" max="10504" width="15.75" style="1" customWidth="1"/>
    <col min="10505" max="10743" width="13" style="1"/>
    <col min="10744" max="10744" width="3.875" style="1" customWidth="1"/>
    <col min="10745" max="10745" width="27.625" style="1" customWidth="1"/>
    <col min="10746" max="10746" width="1.625" style="1" customWidth="1"/>
    <col min="10747" max="10747" width="32.75" style="1" customWidth="1"/>
    <col min="10748" max="10750" width="0" style="1" hidden="1" customWidth="1"/>
    <col min="10751" max="10759" width="15.625" style="1" customWidth="1"/>
    <col min="10760" max="10760" width="15.75" style="1" customWidth="1"/>
    <col min="10761" max="10999" width="13" style="1"/>
    <col min="11000" max="11000" width="3.875" style="1" customWidth="1"/>
    <col min="11001" max="11001" width="27.625" style="1" customWidth="1"/>
    <col min="11002" max="11002" width="1.625" style="1" customWidth="1"/>
    <col min="11003" max="11003" width="32.75" style="1" customWidth="1"/>
    <col min="11004" max="11006" width="0" style="1" hidden="1" customWidth="1"/>
    <col min="11007" max="11015" width="15.625" style="1" customWidth="1"/>
    <col min="11016" max="11016" width="15.75" style="1" customWidth="1"/>
    <col min="11017" max="11255" width="13" style="1"/>
    <col min="11256" max="11256" width="3.875" style="1" customWidth="1"/>
    <col min="11257" max="11257" width="27.625" style="1" customWidth="1"/>
    <col min="11258" max="11258" width="1.625" style="1" customWidth="1"/>
    <col min="11259" max="11259" width="32.75" style="1" customWidth="1"/>
    <col min="11260" max="11262" width="0" style="1" hidden="1" customWidth="1"/>
    <col min="11263" max="11271" width="15.625" style="1" customWidth="1"/>
    <col min="11272" max="11272" width="15.75" style="1" customWidth="1"/>
    <col min="11273" max="11511" width="13" style="1"/>
    <col min="11512" max="11512" width="3.875" style="1" customWidth="1"/>
    <col min="11513" max="11513" width="27.625" style="1" customWidth="1"/>
    <col min="11514" max="11514" width="1.625" style="1" customWidth="1"/>
    <col min="11515" max="11515" width="32.75" style="1" customWidth="1"/>
    <col min="11516" max="11518" width="0" style="1" hidden="1" customWidth="1"/>
    <col min="11519" max="11527" width="15.625" style="1" customWidth="1"/>
    <col min="11528" max="11528" width="15.75" style="1" customWidth="1"/>
    <col min="11529" max="11767" width="13" style="1"/>
    <col min="11768" max="11768" width="3.875" style="1" customWidth="1"/>
    <col min="11769" max="11769" width="27.625" style="1" customWidth="1"/>
    <col min="11770" max="11770" width="1.625" style="1" customWidth="1"/>
    <col min="11771" max="11771" width="32.75" style="1" customWidth="1"/>
    <col min="11772" max="11774" width="0" style="1" hidden="1" customWidth="1"/>
    <col min="11775" max="11783" width="15.625" style="1" customWidth="1"/>
    <col min="11784" max="11784" width="15.75" style="1" customWidth="1"/>
    <col min="11785" max="12023" width="13" style="1"/>
    <col min="12024" max="12024" width="3.875" style="1" customWidth="1"/>
    <col min="12025" max="12025" width="27.625" style="1" customWidth="1"/>
    <col min="12026" max="12026" width="1.625" style="1" customWidth="1"/>
    <col min="12027" max="12027" width="32.75" style="1" customWidth="1"/>
    <col min="12028" max="12030" width="0" style="1" hidden="1" customWidth="1"/>
    <col min="12031" max="12039" width="15.625" style="1" customWidth="1"/>
    <col min="12040" max="12040" width="15.75" style="1" customWidth="1"/>
    <col min="12041" max="12279" width="13" style="1"/>
    <col min="12280" max="12280" width="3.875" style="1" customWidth="1"/>
    <col min="12281" max="12281" width="27.625" style="1" customWidth="1"/>
    <col min="12282" max="12282" width="1.625" style="1" customWidth="1"/>
    <col min="12283" max="12283" width="32.75" style="1" customWidth="1"/>
    <col min="12284" max="12286" width="0" style="1" hidden="1" customWidth="1"/>
    <col min="12287" max="12295" width="15.625" style="1" customWidth="1"/>
    <col min="12296" max="12296" width="15.75" style="1" customWidth="1"/>
    <col min="12297" max="12535" width="13" style="1"/>
    <col min="12536" max="12536" width="3.875" style="1" customWidth="1"/>
    <col min="12537" max="12537" width="27.625" style="1" customWidth="1"/>
    <col min="12538" max="12538" width="1.625" style="1" customWidth="1"/>
    <col min="12539" max="12539" width="32.75" style="1" customWidth="1"/>
    <col min="12540" max="12542" width="0" style="1" hidden="1" customWidth="1"/>
    <col min="12543" max="12551" width="15.625" style="1" customWidth="1"/>
    <col min="12552" max="12552" width="15.75" style="1" customWidth="1"/>
    <col min="12553" max="12791" width="13" style="1"/>
    <col min="12792" max="12792" width="3.875" style="1" customWidth="1"/>
    <col min="12793" max="12793" width="27.625" style="1" customWidth="1"/>
    <col min="12794" max="12794" width="1.625" style="1" customWidth="1"/>
    <col min="12795" max="12795" width="32.75" style="1" customWidth="1"/>
    <col min="12796" max="12798" width="0" style="1" hidden="1" customWidth="1"/>
    <col min="12799" max="12807" width="15.625" style="1" customWidth="1"/>
    <col min="12808" max="12808" width="15.75" style="1" customWidth="1"/>
    <col min="12809" max="13047" width="13" style="1"/>
    <col min="13048" max="13048" width="3.875" style="1" customWidth="1"/>
    <col min="13049" max="13049" width="27.625" style="1" customWidth="1"/>
    <col min="13050" max="13050" width="1.625" style="1" customWidth="1"/>
    <col min="13051" max="13051" width="32.75" style="1" customWidth="1"/>
    <col min="13052" max="13054" width="0" style="1" hidden="1" customWidth="1"/>
    <col min="13055" max="13063" width="15.625" style="1" customWidth="1"/>
    <col min="13064" max="13064" width="15.75" style="1" customWidth="1"/>
    <col min="13065" max="13303" width="13" style="1"/>
    <col min="13304" max="13304" width="3.875" style="1" customWidth="1"/>
    <col min="13305" max="13305" width="27.625" style="1" customWidth="1"/>
    <col min="13306" max="13306" width="1.625" style="1" customWidth="1"/>
    <col min="13307" max="13307" width="32.75" style="1" customWidth="1"/>
    <col min="13308" max="13310" width="0" style="1" hidden="1" customWidth="1"/>
    <col min="13311" max="13319" width="15.625" style="1" customWidth="1"/>
    <col min="13320" max="13320" width="15.75" style="1" customWidth="1"/>
    <col min="13321" max="13559" width="13" style="1"/>
    <col min="13560" max="13560" width="3.875" style="1" customWidth="1"/>
    <col min="13561" max="13561" width="27.625" style="1" customWidth="1"/>
    <col min="13562" max="13562" width="1.625" style="1" customWidth="1"/>
    <col min="13563" max="13563" width="32.75" style="1" customWidth="1"/>
    <col min="13564" max="13566" width="0" style="1" hidden="1" customWidth="1"/>
    <col min="13567" max="13575" width="15.625" style="1" customWidth="1"/>
    <col min="13576" max="13576" width="15.75" style="1" customWidth="1"/>
    <col min="13577" max="13815" width="13" style="1"/>
    <col min="13816" max="13816" width="3.875" style="1" customWidth="1"/>
    <col min="13817" max="13817" width="27.625" style="1" customWidth="1"/>
    <col min="13818" max="13818" width="1.625" style="1" customWidth="1"/>
    <col min="13819" max="13819" width="32.75" style="1" customWidth="1"/>
    <col min="13820" max="13822" width="0" style="1" hidden="1" customWidth="1"/>
    <col min="13823" max="13831" width="15.625" style="1" customWidth="1"/>
    <col min="13832" max="13832" width="15.75" style="1" customWidth="1"/>
    <col min="13833" max="14071" width="13" style="1"/>
    <col min="14072" max="14072" width="3.875" style="1" customWidth="1"/>
    <col min="14073" max="14073" width="27.625" style="1" customWidth="1"/>
    <col min="14074" max="14074" width="1.625" style="1" customWidth="1"/>
    <col min="14075" max="14075" width="32.75" style="1" customWidth="1"/>
    <col min="14076" max="14078" width="0" style="1" hidden="1" customWidth="1"/>
    <col min="14079" max="14087" width="15.625" style="1" customWidth="1"/>
    <col min="14088" max="14088" width="15.75" style="1" customWidth="1"/>
    <col min="14089" max="14327" width="13" style="1"/>
    <col min="14328" max="14328" width="3.875" style="1" customWidth="1"/>
    <col min="14329" max="14329" width="27.625" style="1" customWidth="1"/>
    <col min="14330" max="14330" width="1.625" style="1" customWidth="1"/>
    <col min="14331" max="14331" width="32.75" style="1" customWidth="1"/>
    <col min="14332" max="14334" width="0" style="1" hidden="1" customWidth="1"/>
    <col min="14335" max="14343" width="15.625" style="1" customWidth="1"/>
    <col min="14344" max="14344" width="15.75" style="1" customWidth="1"/>
    <col min="14345" max="14583" width="13" style="1"/>
    <col min="14584" max="14584" width="3.875" style="1" customWidth="1"/>
    <col min="14585" max="14585" width="27.625" style="1" customWidth="1"/>
    <col min="14586" max="14586" width="1.625" style="1" customWidth="1"/>
    <col min="14587" max="14587" width="32.75" style="1" customWidth="1"/>
    <col min="14588" max="14590" width="0" style="1" hidden="1" customWidth="1"/>
    <col min="14591" max="14599" width="15.625" style="1" customWidth="1"/>
    <col min="14600" max="14600" width="15.75" style="1" customWidth="1"/>
    <col min="14601" max="14839" width="13" style="1"/>
    <col min="14840" max="14840" width="3.875" style="1" customWidth="1"/>
    <col min="14841" max="14841" width="27.625" style="1" customWidth="1"/>
    <col min="14842" max="14842" width="1.625" style="1" customWidth="1"/>
    <col min="14843" max="14843" width="32.75" style="1" customWidth="1"/>
    <col min="14844" max="14846" width="0" style="1" hidden="1" customWidth="1"/>
    <col min="14847" max="14855" width="15.625" style="1" customWidth="1"/>
    <col min="14856" max="14856" width="15.75" style="1" customWidth="1"/>
    <col min="14857" max="15095" width="13" style="1"/>
    <col min="15096" max="15096" width="3.875" style="1" customWidth="1"/>
    <col min="15097" max="15097" width="27.625" style="1" customWidth="1"/>
    <col min="15098" max="15098" width="1.625" style="1" customWidth="1"/>
    <col min="15099" max="15099" width="32.75" style="1" customWidth="1"/>
    <col min="15100" max="15102" width="0" style="1" hidden="1" customWidth="1"/>
    <col min="15103" max="15111" width="15.625" style="1" customWidth="1"/>
    <col min="15112" max="15112" width="15.75" style="1" customWidth="1"/>
    <col min="15113" max="15351" width="13" style="1"/>
    <col min="15352" max="15352" width="3.875" style="1" customWidth="1"/>
    <col min="15353" max="15353" width="27.625" style="1" customWidth="1"/>
    <col min="15354" max="15354" width="1.625" style="1" customWidth="1"/>
    <col min="15355" max="15355" width="32.75" style="1" customWidth="1"/>
    <col min="15356" max="15358" width="0" style="1" hidden="1" customWidth="1"/>
    <col min="15359" max="15367" width="15.625" style="1" customWidth="1"/>
    <col min="15368" max="15368" width="15.75" style="1" customWidth="1"/>
    <col min="15369" max="15607" width="13" style="1"/>
    <col min="15608" max="15608" width="3.875" style="1" customWidth="1"/>
    <col min="15609" max="15609" width="27.625" style="1" customWidth="1"/>
    <col min="15610" max="15610" width="1.625" style="1" customWidth="1"/>
    <col min="15611" max="15611" width="32.75" style="1" customWidth="1"/>
    <col min="15612" max="15614" width="0" style="1" hidden="1" customWidth="1"/>
    <col min="15615" max="15623" width="15.625" style="1" customWidth="1"/>
    <col min="15624" max="15624" width="15.75" style="1" customWidth="1"/>
    <col min="15625" max="15863" width="13" style="1"/>
    <col min="15864" max="15864" width="3.875" style="1" customWidth="1"/>
    <col min="15865" max="15865" width="27.625" style="1" customWidth="1"/>
    <col min="15866" max="15866" width="1.625" style="1" customWidth="1"/>
    <col min="15867" max="15867" width="32.75" style="1" customWidth="1"/>
    <col min="15868" max="15870" width="0" style="1" hidden="1" customWidth="1"/>
    <col min="15871" max="15879" width="15.625" style="1" customWidth="1"/>
    <col min="15880" max="15880" width="15.75" style="1" customWidth="1"/>
    <col min="15881" max="16119" width="13" style="1"/>
    <col min="16120" max="16120" width="3.875" style="1" customWidth="1"/>
    <col min="16121" max="16121" width="27.625" style="1" customWidth="1"/>
    <col min="16122" max="16122" width="1.625" style="1" customWidth="1"/>
    <col min="16123" max="16123" width="32.75" style="1" customWidth="1"/>
    <col min="16124" max="16126" width="0" style="1" hidden="1" customWidth="1"/>
    <col min="16127" max="16135" width="15.625" style="1" customWidth="1"/>
    <col min="16136" max="16136" width="15.75" style="1" customWidth="1"/>
    <col min="16137" max="16384" width="13" style="1"/>
  </cols>
  <sheetData>
    <row r="1" spans="1:14" s="16" customFormat="1" ht="19.5" customHeight="1">
      <c r="A1" s="19" t="s">
        <v>478</v>
      </c>
      <c r="B1" s="18"/>
      <c r="C1" s="18"/>
      <c r="D1" s="18"/>
      <c r="E1" s="18"/>
      <c r="F1" s="18"/>
      <c r="G1" s="18"/>
      <c r="H1" s="17"/>
      <c r="I1" s="17"/>
      <c r="J1" s="17"/>
      <c r="K1" s="17"/>
      <c r="L1" s="17"/>
      <c r="M1" s="17"/>
      <c r="N1" s="17" t="s">
        <v>78</v>
      </c>
    </row>
    <row r="2" spans="1:14" s="14" customFormat="1" ht="15" customHeight="1">
      <c r="A2" s="537" t="s">
        <v>477</v>
      </c>
      <c r="C2" s="15"/>
      <c r="D2" s="15"/>
    </row>
    <row r="3" spans="1:14" ht="18" customHeight="1">
      <c r="A3" s="12" t="s">
        <v>77</v>
      </c>
      <c r="B3" s="13"/>
      <c r="C3" s="13"/>
      <c r="D3" s="13"/>
      <c r="E3" s="531"/>
      <c r="F3" s="13"/>
      <c r="G3" s="13"/>
      <c r="H3" s="13"/>
      <c r="I3" s="13"/>
      <c r="J3" s="13"/>
      <c r="K3" s="13"/>
    </row>
    <row r="4" spans="1:14" s="10" customFormat="1" ht="9" customHeight="1">
      <c r="A4" s="12"/>
      <c r="E4" s="11"/>
      <c r="F4" s="11"/>
      <c r="G4" s="11"/>
      <c r="H4" s="11"/>
      <c r="I4" s="11"/>
      <c r="J4" s="11"/>
      <c r="K4" s="11"/>
      <c r="L4" s="11"/>
      <c r="M4" s="11"/>
      <c r="N4" s="11"/>
    </row>
    <row r="5" spans="1:14" ht="18" customHeight="1">
      <c r="B5" s="1" t="s">
        <v>76</v>
      </c>
      <c r="E5" s="531"/>
      <c r="H5" s="9"/>
      <c r="I5" s="9"/>
      <c r="J5" s="9"/>
      <c r="K5" s="9"/>
    </row>
    <row r="6" spans="1:14" ht="18" customHeight="1" thickBot="1">
      <c r="B6" s="534" t="str">
        <f>"（単位：百万"&amp;'為替換算(currency conversion)'!$A$3&amp;"/Unit: "&amp;'為替換算(currency conversion)'!$A$3&amp;" million）"</f>
        <v>（単位：百万USD/Unit: USD million）</v>
      </c>
      <c r="C6" s="532"/>
      <c r="D6" s="532"/>
      <c r="H6" s="9"/>
      <c r="I6" s="9"/>
      <c r="J6" s="9"/>
      <c r="K6" s="9"/>
    </row>
    <row r="7" spans="1:14" ht="18" customHeight="1" thickBot="1">
      <c r="B7" s="7" t="s">
        <v>32</v>
      </c>
      <c r="C7" s="6" t="s">
        <v>1</v>
      </c>
      <c r="D7" s="5" t="s">
        <v>36</v>
      </c>
      <c r="E7" s="4" t="s">
        <v>30</v>
      </c>
      <c r="F7" s="4" t="s">
        <v>29</v>
      </c>
      <c r="G7" s="3" t="s">
        <v>75</v>
      </c>
      <c r="H7" s="3" t="s">
        <v>27</v>
      </c>
      <c r="I7" s="3" t="s">
        <v>26</v>
      </c>
      <c r="J7" s="2" t="s">
        <v>25</v>
      </c>
      <c r="K7" s="8" t="s">
        <v>24</v>
      </c>
      <c r="L7" s="3" t="s">
        <v>23</v>
      </c>
      <c r="M7" s="3" t="s">
        <v>432</v>
      </c>
      <c r="N7" s="49" t="s">
        <v>433</v>
      </c>
    </row>
    <row r="8" spans="1:14" s="53" customFormat="1" ht="18" customHeight="1">
      <c r="B8" s="453" t="s">
        <v>74</v>
      </c>
      <c r="C8" s="320" t="s">
        <v>1</v>
      </c>
      <c r="D8" s="139" t="s">
        <v>73</v>
      </c>
      <c r="E8" s="323">
        <f>'主要財務データの推移(Highlights)'!E8/'為替換算(currency conversion)'!$B$3</f>
        <v>10278.758346868797</v>
      </c>
      <c r="F8" s="322">
        <f>'主要財務データの推移(Highlights)'!F8/'為替換算(currency conversion)'!$B$3</f>
        <v>10313.481321061181</v>
      </c>
      <c r="G8" s="323">
        <f>'主要財務データの推移(Highlights)'!G8/'為替換算(currency conversion)'!$B$3</f>
        <v>10485.129038079769</v>
      </c>
      <c r="H8" s="454">
        <f>'主要財務データの推移(Highlights)'!H8/'為替換算(currency conversion)'!$B$3</f>
        <v>11290.173253925284</v>
      </c>
      <c r="I8" s="455">
        <f>'主要財務データの推移(Highlights)'!I8/'為替換算(currency conversion)'!$B$3</f>
        <v>11748.249413463274</v>
      </c>
      <c r="J8" s="456">
        <f>'主要財務データの推移(Highlights)'!J8/'為替換算(currency conversion)'!$B$3</f>
        <v>12125.717379534381</v>
      </c>
      <c r="K8" s="457">
        <f>'主要財務データの推移(Highlights)'!K8/'為替換算(currency conversion)'!$B$3</f>
        <v>13642.050171449198</v>
      </c>
      <c r="L8" s="458">
        <f>'主要財務データの推移(Highlights)'!L8/'為替換算(currency conversion)'!$B$3</f>
        <v>14572.252301028697</v>
      </c>
      <c r="M8" s="458">
        <f>'主要財務データの推移(Highlights)'!M8/'為替換算(currency conversion)'!$B$3</f>
        <v>15633.216025988089</v>
      </c>
      <c r="N8" s="50">
        <f>'主要財務データの推移(Highlights)'!N8/'為替換算(currency conversion)'!$B$3</f>
        <v>19104.556939180653</v>
      </c>
    </row>
    <row r="9" spans="1:14" s="53" customFormat="1" ht="18" customHeight="1">
      <c r="B9" s="459" t="s">
        <v>71</v>
      </c>
      <c r="C9" s="269" t="s">
        <v>1</v>
      </c>
      <c r="D9" s="119" t="s">
        <v>70</v>
      </c>
      <c r="E9" s="323">
        <f>'主要財務データの推移(Highlights)'!E9/'為替換算(currency conversion)'!$B$3</f>
        <v>7777.8559826746077</v>
      </c>
      <c r="F9" s="289">
        <f>'主要財務データの推移(Highlights)'!F9/'為替換算(currency conversion)'!$B$3</f>
        <v>7855.8834145461115</v>
      </c>
      <c r="G9" s="460">
        <f>'主要財務データの推移(Highlights)'!G9/'為替換算(currency conversion)'!$B$3</f>
        <v>7961.8209709438734</v>
      </c>
      <c r="H9" s="289">
        <f>'主要財務データの推移(Highlights)'!H9/'為替換算(currency conversion)'!$B$3</f>
        <v>8499.1968958671732</v>
      </c>
      <c r="I9" s="461">
        <f>'主要財務データの推移(Highlights)'!I9/'為替換算(currency conversion)'!$B$3</f>
        <v>8847.8974914275404</v>
      </c>
      <c r="J9" s="462">
        <f>'主要財務データの推移(Highlights)'!J9/'為替換算(currency conversion)'!$B$3</f>
        <v>9305.2968778198883</v>
      </c>
      <c r="K9" s="463">
        <f>'主要財務データの推移(Highlights)'!K9/'為替換算(currency conversion)'!$B$3</f>
        <v>10352.842447211695</v>
      </c>
      <c r="L9" s="335">
        <f>'主要財務データの推移(Highlights)'!L9/'為替換算(currency conversion)'!$B$3</f>
        <v>10979.9223966793</v>
      </c>
      <c r="M9" s="335">
        <f>'主要財務データの推移(Highlights)'!M9/'為替換算(currency conversion)'!$B$3</f>
        <v>11672.983216025988</v>
      </c>
      <c r="N9" s="51">
        <f>'主要財務データの推移(Highlights)'!N9/'為替換算(currency conversion)'!$B$3</f>
        <v>14372.360584732</v>
      </c>
    </row>
    <row r="10" spans="1:14" s="53" customFormat="1" ht="18" customHeight="1">
      <c r="B10" s="459" t="s">
        <v>69</v>
      </c>
      <c r="C10" s="269" t="s">
        <v>1</v>
      </c>
      <c r="D10" s="119" t="s">
        <v>68</v>
      </c>
      <c r="E10" s="323">
        <f>'主要財務データの推移(Highlights)'!E10/'為替換算(currency conversion)'!$B$3</f>
        <v>2500.902364194189</v>
      </c>
      <c r="F10" s="289">
        <f>'主要財務データの推移(Highlights)'!F10/'為替換算(currency conversion)'!$B$3</f>
        <v>2457.5979065150696</v>
      </c>
      <c r="G10" s="460">
        <f>'主要財務データの推移(Highlights)'!G10/'為替換算(currency conversion)'!$B$3</f>
        <v>2523.2990434939543</v>
      </c>
      <c r="H10" s="289">
        <f>'主要財務データの推移(Highlights)'!H10/'為替換算(currency conversion)'!$B$3</f>
        <v>2790.9673344161706</v>
      </c>
      <c r="I10" s="461">
        <f>'主要財務データの推移(Highlights)'!I10/'為替換算(currency conversion)'!$B$3</f>
        <v>2900.342898393792</v>
      </c>
      <c r="J10" s="462">
        <f>'主要財務データの推移(Highlights)'!J10/'為替換算(currency conversion)'!$B$3</f>
        <v>2820.4205017144923</v>
      </c>
      <c r="K10" s="463">
        <f>'主要財務データの推移(Highlights)'!K10/'為替換算(currency conversion)'!$B$3</f>
        <v>3289.1987005955607</v>
      </c>
      <c r="L10" s="335">
        <f>'主要財務データの推移(Highlights)'!L10/'為替換算(currency conversion)'!$B$3</f>
        <v>3592.3208807074539</v>
      </c>
      <c r="M10" s="335">
        <f>'主要財務データの推移(Highlights)'!M10/'為替換算(currency conversion)'!$B$3</f>
        <v>3960.223786320159</v>
      </c>
      <c r="N10" s="51">
        <f>'主要財務データの推移(Highlights)'!N10/'為替換算(currency conversion)'!$B$3</f>
        <v>4732.1873308067143</v>
      </c>
    </row>
    <row r="11" spans="1:14" s="53" customFormat="1" ht="18" customHeight="1">
      <c r="B11" s="459" t="s">
        <v>67</v>
      </c>
      <c r="C11" s="269" t="s">
        <v>1</v>
      </c>
      <c r="D11" s="119" t="s">
        <v>66</v>
      </c>
      <c r="E11" s="323">
        <f>'主要財務データの推移(Highlights)'!E11/'為替換算(currency conversion)'!$B$3</f>
        <v>1611.6495217469771</v>
      </c>
      <c r="F11" s="289">
        <f>'主要財務データの推移(Highlights)'!F11/'為替換算(currency conversion)'!$B$3</f>
        <v>1720.4656199242015</v>
      </c>
      <c r="G11" s="460">
        <f>'主要財務データの推移(Highlights)'!G11/'為替換算(currency conversion)'!$B$3</f>
        <v>1816.6937375924924</v>
      </c>
      <c r="H11" s="289">
        <f>'主要財務データの推移(Highlights)'!H11/'為替換算(currency conversion)'!$B$3</f>
        <v>2065.3131203753837</v>
      </c>
      <c r="I11" s="461">
        <f>'主要財務データの推移(Highlights)'!I11/'為替換算(currency conversion)'!$B$3</f>
        <v>2127.0528785417796</v>
      </c>
      <c r="J11" s="462">
        <f>'主要財務データの推移(Highlights)'!J11/'為替換算(currency conversion)'!$B$3</f>
        <v>2255.6848944233893</v>
      </c>
      <c r="K11" s="463">
        <f>'主要財務データの推移(Highlights)'!K11/'為替換算(currency conversion)'!$B$3</f>
        <v>2531.0864464898036</v>
      </c>
      <c r="L11" s="335">
        <f>'主要財務データの推移(Highlights)'!L11/'為替換算(currency conversion)'!$B$3</f>
        <v>2681.9707634001084</v>
      </c>
      <c r="M11" s="335">
        <f>'主要財務データの推移(Highlights)'!M11/'為替換算(currency conversion)'!$B$3</f>
        <v>2903.474102147627</v>
      </c>
      <c r="N11" s="51">
        <f>'主要財務データの推移(Highlights)'!N11/'為替換算(currency conversion)'!$B$3</f>
        <v>3617.5690308608555</v>
      </c>
    </row>
    <row r="12" spans="1:14" s="53" customFormat="1" ht="18" customHeight="1">
      <c r="B12" s="459" t="s">
        <v>65</v>
      </c>
      <c r="C12" s="269" t="s">
        <v>1</v>
      </c>
      <c r="D12" s="119" t="s">
        <v>64</v>
      </c>
      <c r="E12" s="323">
        <f>'主要財務データの推移(Highlights)'!E12/'為替換算(currency conversion)'!$B$3</f>
        <v>889.24381880526983</v>
      </c>
      <c r="F12" s="289">
        <f>'主要財務データの推移(Highlights)'!F12/'為替換算(currency conversion)'!$B$3</f>
        <v>737.13228659086815</v>
      </c>
      <c r="G12" s="460">
        <f>'主要財務データの推移(Highlights)'!G12/'為替換算(currency conversion)'!$B$3</f>
        <v>706.60530590146186</v>
      </c>
      <c r="H12" s="289">
        <f>'主要財務データの推移(Highlights)'!H12/'為替換算(currency conversion)'!$B$3</f>
        <v>725.64519039884499</v>
      </c>
      <c r="I12" s="461">
        <f>'主要財務データの推移(Highlights)'!I12/'為替換算(currency conversion)'!$B$3</f>
        <v>773.29001985201228</v>
      </c>
      <c r="J12" s="462">
        <f>'主要財務データの推移(Highlights)'!J12/'為替換算(currency conversion)'!$B$3</f>
        <v>564.72658364916083</v>
      </c>
      <c r="K12" s="463">
        <f>'主要財務データの推移(Highlights)'!K12/'為替換算(currency conversion)'!$B$3</f>
        <v>758.10323046381529</v>
      </c>
      <c r="L12" s="335">
        <f>'主要財務データの推移(Highlights)'!L12/'為替換算(currency conversion)'!$B$3</f>
        <v>910.35011730734527</v>
      </c>
      <c r="M12" s="335">
        <f>'主要財務データの推移(Highlights)'!M12/'為替換算(currency conversion)'!$B$3</f>
        <v>1056.7496841725322</v>
      </c>
      <c r="N12" s="51">
        <f>'主要財務データの推移(Highlights)'!N12/'為替換算(currency conversion)'!$B$3</f>
        <v>1114.6182999458583</v>
      </c>
    </row>
    <row r="13" spans="1:14" s="53" customFormat="1" ht="18" customHeight="1">
      <c r="B13" s="459" t="s">
        <v>63</v>
      </c>
      <c r="C13" s="269" t="s">
        <v>1</v>
      </c>
      <c r="D13" s="119" t="s">
        <v>62</v>
      </c>
      <c r="E13" s="323">
        <f>'主要財務データの推移(Highlights)'!E13/'為替換算(currency conversion)'!$B$3</f>
        <v>862.22703483125792</v>
      </c>
      <c r="F13" s="289">
        <f>'主要財務データの推移(Highlights)'!F13/'為替換算(currency conversion)'!$B$3</f>
        <v>683.2882151236239</v>
      </c>
      <c r="G13" s="460">
        <f>'主要財務データの推移(Highlights)'!G13/'為替換算(currency conversion)'!$B$3</f>
        <v>683.80256271431153</v>
      </c>
      <c r="H13" s="289">
        <f>'主要財務データの推移(Highlights)'!H13/'為替換算(currency conversion)'!$B$3</f>
        <v>682.07904710341097</v>
      </c>
      <c r="I13" s="461">
        <f>'主要財務データの推移(Highlights)'!I13/'為替換算(currency conversion)'!$B$3</f>
        <v>738.76556578234977</v>
      </c>
      <c r="J13" s="462">
        <f>'主要財務データの推移(Highlights)'!J13/'為替換算(currency conversion)'!$B$3</f>
        <v>560.84641761414912</v>
      </c>
      <c r="K13" s="463">
        <f>'主要財務データの推移(Highlights)'!K13/'為替換算(currency conversion)'!$B$3</f>
        <v>703.02292005053243</v>
      </c>
      <c r="L13" s="335">
        <f>'主要財務データの推移(Highlights)'!L13/'為替換算(currency conversion)'!$B$3</f>
        <v>885.74264573181745</v>
      </c>
      <c r="M13" s="335">
        <f>'主要財務データの推移(Highlights)'!M13/'為替換算(currency conversion)'!$B$3</f>
        <v>1019.6083739397221</v>
      </c>
      <c r="N13" s="51">
        <f>'主要財務データの推移(Highlights)'!N13/'為替換算(currency conversion)'!$B$3</f>
        <v>1096.9409853817001</v>
      </c>
    </row>
    <row r="14" spans="1:14" s="53" customFormat="1" ht="18" customHeight="1">
      <c r="B14" s="459" t="s">
        <v>61</v>
      </c>
      <c r="C14" s="269" t="s">
        <v>1</v>
      </c>
      <c r="D14" s="119" t="s">
        <v>60</v>
      </c>
      <c r="E14" s="323">
        <f>'主要財務データの推移(Highlights)'!E14/'為替換算(currency conversion)'!$B$3</f>
        <v>825.04060638873852</v>
      </c>
      <c r="F14" s="289">
        <f>'主要財務データの推移(Highlights)'!F14/'為替換算(currency conversion)'!$B$3</f>
        <v>647.79823136617938</v>
      </c>
      <c r="G14" s="460">
        <f>'主要財務データの推移(Highlights)'!G14/'為替換算(currency conversion)'!$B$3</f>
        <v>617.85778740299588</v>
      </c>
      <c r="H14" s="289">
        <f>'主要財務データの推移(Highlights)'!H14/'為替換算(currency conversion)'!$B$3</f>
        <v>648.63743006677498</v>
      </c>
      <c r="I14" s="461">
        <f>'主要財務データの推移(Highlights)'!I14/'為替換算(currency conversion)'!$B$3</f>
        <v>694.9918787222523</v>
      </c>
      <c r="J14" s="462">
        <f>'主要財務データの推移(Highlights)'!J14/'為替換算(currency conversion)'!$B$3</f>
        <v>489.61378812488721</v>
      </c>
      <c r="K14" s="463">
        <f>'主要財務データの推移(Highlights)'!K14/'為替換算(currency conversion)'!$B$3</f>
        <v>667.70438548998379</v>
      </c>
      <c r="L14" s="335">
        <f>'主要財務データの推移(Highlights)'!L14/'為替換算(currency conversion)'!$B$3</f>
        <v>972.64934127413835</v>
      </c>
      <c r="M14" s="335">
        <f>'主要財務データの推移(Highlights)'!M14/'為替換算(currency conversion)'!$B$3</f>
        <v>950.47825302292006</v>
      </c>
      <c r="N14" s="51">
        <f>'主要財務データの推移(Highlights)'!N14/'為替換算(currency conversion)'!$B$3</f>
        <v>903.11315646995138</v>
      </c>
    </row>
    <row r="15" spans="1:14" s="53" customFormat="1" ht="18" customHeight="1">
      <c r="B15" s="459" t="s">
        <v>425</v>
      </c>
      <c r="C15" s="269" t="s">
        <v>1</v>
      </c>
      <c r="D15" s="119" t="s">
        <v>427</v>
      </c>
      <c r="E15" s="323">
        <f>'主要財務データの推移(Highlights)'!E15/'為替換算(currency conversion)'!$B$3</f>
        <v>436.38332430969143</v>
      </c>
      <c r="F15" s="289">
        <f>'主要財務データの推移(Highlights)'!F15/'為替換算(currency conversion)'!$B$3</f>
        <v>321.8011189316008</v>
      </c>
      <c r="G15" s="460">
        <f>'主要財務データの推移(Highlights)'!G15/'為替換算(currency conversion)'!$B$3</f>
        <v>336.69915177765751</v>
      </c>
      <c r="H15" s="289">
        <f>'主要財務データの推移(Highlights)'!H15/'為替換算(currency conversion)'!$B$3</f>
        <v>274.73380256271435</v>
      </c>
      <c r="I15" s="461">
        <f>'主要財務データの推移(Highlights)'!I15/'為替換算(currency conversion)'!$B$3</f>
        <v>392.68182638512906</v>
      </c>
      <c r="J15" s="462">
        <f>'主要財務データの推移(Highlights)'!J15/'為替換算(currency conversion)'!$B$3</f>
        <v>210.13354990073995</v>
      </c>
      <c r="K15" s="463">
        <f>'主要財務データの推移(Highlights)'!K15/'為替換算(currency conversion)'!$B$3</f>
        <v>290.05594658003974</v>
      </c>
      <c r="L15" s="335">
        <f>'主要財務データの推移(Highlights)'!L15/'為替換算(currency conversion)'!$B$3</f>
        <v>571.85526078325211</v>
      </c>
      <c r="M15" s="335">
        <f>'主要財務データの推移(Highlights)'!M15/'為替換算(currency conversion)'!$B$3</f>
        <v>592.72694459483853</v>
      </c>
      <c r="N15" s="51">
        <f>'主要財務データの推移(Highlights)'!N15/'為替換算(currency conversion)'!$B$3</f>
        <v>524.93232268543591</v>
      </c>
    </row>
    <row r="16" spans="1:14" s="53" customFormat="1" ht="18" customHeight="1">
      <c r="B16" s="459" t="s">
        <v>59</v>
      </c>
      <c r="C16" s="269" t="s">
        <v>1</v>
      </c>
      <c r="D16" s="119" t="s">
        <v>58</v>
      </c>
      <c r="E16" s="323">
        <f>'主要財務データの推移(Highlights)'!E16/'為替換算(currency conversion)'!$B$3</f>
        <v>9341.653131203755</v>
      </c>
      <c r="F16" s="289">
        <f>'主要財務データの推移(Highlights)'!F16/'為替換算(currency conversion)'!$B$3</f>
        <v>10661.875112795526</v>
      </c>
      <c r="G16" s="460">
        <f>'主要財務データの推移(Highlights)'!G16/'為替換算(currency conversion)'!$B$3</f>
        <v>8919.7256812849664</v>
      </c>
      <c r="H16" s="289">
        <f>'主要財務データの推移(Highlights)'!H16/'為替換算(currency conversion)'!$B$3</f>
        <v>9911.5683089695012</v>
      </c>
      <c r="I16" s="461">
        <f>'主要財務データの推移(Highlights)'!I16/'為替換算(currency conversion)'!$B$3</f>
        <v>10802.815376285869</v>
      </c>
      <c r="J16" s="462">
        <f>'主要財務データの推移(Highlights)'!J16/'為替換算(currency conversion)'!$B$3</f>
        <v>12635.092943512002</v>
      </c>
      <c r="K16" s="463">
        <f>'主要財務データの推移(Highlights)'!K16/'為替換算(currency conversion)'!$B$3</f>
        <v>12895.84010106479</v>
      </c>
      <c r="L16" s="335">
        <f>'主要財務データの推移(Highlights)'!L16/'為替換算(currency conversion)'!$B$3</f>
        <v>15003.266558382964</v>
      </c>
      <c r="M16" s="335">
        <f>'主要財務データの推移(Highlights)'!M16/'為替換算(currency conversion)'!$B$3</f>
        <v>16076.204656199243</v>
      </c>
      <c r="N16" s="51">
        <f>'主要財務データの推移(Highlights)'!N16/'為替換算(currency conversion)'!$B$3</f>
        <v>18238.539974733805</v>
      </c>
    </row>
    <row r="17" spans="2:15" s="53" customFormat="1" ht="18" customHeight="1">
      <c r="B17" s="459" t="s">
        <v>57</v>
      </c>
      <c r="C17" s="269" t="s">
        <v>1</v>
      </c>
      <c r="D17" s="119" t="s">
        <v>56</v>
      </c>
      <c r="E17" s="323">
        <f>'主要財務データの推移(Highlights)'!E17/'為替換算(currency conversion)'!$B$3</f>
        <v>1624.8691571918428</v>
      </c>
      <c r="F17" s="289">
        <f>'主要財務データの推移(Highlights)'!F17/'為替換算(currency conversion)'!$B$3</f>
        <v>1466.9734704926909</v>
      </c>
      <c r="G17" s="460">
        <f>'主要財務データの推移(Highlights)'!G17/'為替換算(currency conversion)'!$B$3</f>
        <v>1254.9088612163871</v>
      </c>
      <c r="H17" s="289">
        <f>'主要財務データの推移(Highlights)'!H17/'為替換算(currency conversion)'!$B$3</f>
        <v>1208.852192744992</v>
      </c>
      <c r="I17" s="461">
        <f>'主要財務データの推移(Highlights)'!I17/'為替換算(currency conversion)'!$B$3</f>
        <v>1101.9039884497383</v>
      </c>
      <c r="J17" s="462">
        <f>'主要財務データの推移(Highlights)'!J17/'為替換算(currency conversion)'!$B$3</f>
        <v>1333.0175058653674</v>
      </c>
      <c r="K17" s="463">
        <f>'主要財務データの推移(Highlights)'!K17/'為替換算(currency conversion)'!$B$3</f>
        <v>1271.4311496119835</v>
      </c>
      <c r="L17" s="335">
        <f>'主要財務データの推移(Highlights)'!L17/'為替換算(currency conversion)'!$B$3</f>
        <v>1209.4206821873308</v>
      </c>
      <c r="M17" s="335">
        <f>'主要財務データの推移(Highlights)'!M17/'為替換算(currency conversion)'!$B$3</f>
        <v>1426.9987366901282</v>
      </c>
      <c r="N17" s="51">
        <f>'主要財務データの推移(Highlights)'!N17/'為替換算(currency conversion)'!$B$3</f>
        <v>1792.6728027431873</v>
      </c>
    </row>
    <row r="18" spans="2:15" s="53" customFormat="1" ht="21">
      <c r="B18" s="459" t="s">
        <v>55</v>
      </c>
      <c r="C18" s="464" t="s">
        <v>1</v>
      </c>
      <c r="D18" s="465" t="s">
        <v>54</v>
      </c>
      <c r="E18" s="323">
        <f>'主要財務データの推移(Highlights)'!E18/'為替換算(currency conversion)'!$B$3</f>
        <v>1504.0696625157914</v>
      </c>
      <c r="F18" s="467">
        <f>'主要財務データの推移(Highlights)'!F18/'為替換算(currency conversion)'!$B$3</f>
        <v>1461.658545388919</v>
      </c>
      <c r="G18" s="466">
        <f>'主要財務データの推移(Highlights)'!G18/'為替換算(currency conversion)'!$B$3</f>
        <v>1430.8428081573725</v>
      </c>
      <c r="H18" s="467">
        <f>'主要財務データの推移(Highlights)'!H18/'為替換算(currency conversion)'!$B$3</f>
        <v>1441.2651146002527</v>
      </c>
      <c r="I18" s="468">
        <f>'主要財務データの推移(Highlights)'!I18/'為替換算(currency conversion)'!$B$3</f>
        <v>1388.5309510918607</v>
      </c>
      <c r="J18" s="462">
        <f>'主要財務データの推移(Highlights)'!J18/'為替換算(currency conversion)'!$B$3</f>
        <v>1296.5258978523732</v>
      </c>
      <c r="K18" s="463">
        <f>'主要財務データの推移(Highlights)'!K18/'為替換算(currency conversion)'!$B$3</f>
        <v>1430.8518317993144</v>
      </c>
      <c r="L18" s="335">
        <f>'主要財務データの推移(Highlights)'!L18/'為替換算(currency conversion)'!$B$3</f>
        <v>1400.577513084281</v>
      </c>
      <c r="M18" s="335">
        <f>'主要財務データの推移(Highlights)'!M18/'為替換算(currency conversion)'!$B$3</f>
        <v>1443.8729471214583</v>
      </c>
      <c r="N18" s="51">
        <f>'主要財務データの推移(Highlights)'!N18/'為替換算(currency conversion)'!$B$3</f>
        <v>1473.1366179390002</v>
      </c>
    </row>
    <row r="19" spans="2:15" s="53" customFormat="1" ht="18" customHeight="1">
      <c r="B19" s="459" t="s">
        <v>458</v>
      </c>
      <c r="C19" s="269" t="s">
        <v>1</v>
      </c>
      <c r="D19" s="119" t="s">
        <v>53</v>
      </c>
      <c r="E19" s="323">
        <f>'主要財務データの推移(Highlights)'!E19/'為替換算(currency conversion)'!$B$3</f>
        <v>91.048547193647366</v>
      </c>
      <c r="F19" s="289">
        <f>'主要財務データの推移(Highlights)'!F19/'為替換算(currency conversion)'!$B$3</f>
        <v>102.77025807615955</v>
      </c>
      <c r="G19" s="460">
        <f>'主要財務データの推移(Highlights)'!G19/'為替換算(currency conversion)'!$B$3</f>
        <v>96.931961739758179</v>
      </c>
      <c r="H19" s="289">
        <f>'主要財務データの推移(Highlights)'!H19/'為替換算(currency conversion)'!$B$3</f>
        <v>121.88233170907779</v>
      </c>
      <c r="I19" s="461">
        <f>'主要財務データの推移(Highlights)'!I19/'為替換算(currency conversion)'!$B$3</f>
        <v>109.23118570655117</v>
      </c>
      <c r="J19" s="462">
        <f>'主要財務データの推移(Highlights)'!J19/'為替換算(currency conversion)'!$B$3</f>
        <v>115.78234975636167</v>
      </c>
      <c r="K19" s="463">
        <f>'主要財務データの推移(Highlights)'!K19/'為替換算(currency conversion)'!$B$3</f>
        <v>116.50424111171269</v>
      </c>
      <c r="L19" s="335">
        <f>'主要財務データの推移(Highlights)'!L19/'為替換算(currency conversion)'!$B$3</f>
        <v>111.98339649882693</v>
      </c>
      <c r="M19" s="335">
        <f>'主要財務データの推移(Highlights)'!M19/'為替換算(currency conversion)'!$B$3</f>
        <v>111.52319075979065</v>
      </c>
      <c r="N19" s="51">
        <f>'主要財務データの推移(Highlights)'!N19/'為替換算(currency conversion)'!$B$3</f>
        <v>131.46543945136258</v>
      </c>
    </row>
    <row r="20" spans="2:15" s="53" customFormat="1" ht="18" customHeight="1">
      <c r="B20" s="459" t="s">
        <v>52</v>
      </c>
      <c r="C20" s="269" t="s">
        <v>1</v>
      </c>
      <c r="D20" s="119" t="s">
        <v>51</v>
      </c>
      <c r="E20" s="323">
        <f>'主要財務データの推移(Highlights)'!E20/'為替換算(currency conversion)'!$B$3</f>
        <v>-62.281176682909226</v>
      </c>
      <c r="F20" s="336">
        <f>'主要財務データの推移(Highlights)'!F20/'為替換算(currency conversion)'!$B$3</f>
        <v>754.98105035192214</v>
      </c>
      <c r="G20" s="336">
        <f>'主要財務データの推移(Highlights)'!G20/'為替換算(currency conversion)'!$B$3</f>
        <v>-509.54701317451725</v>
      </c>
      <c r="H20" s="336">
        <f>'主要財務データの推移(Highlights)'!H20/'為替換算(currency conversion)'!$B$3</f>
        <v>274.3728568850388</v>
      </c>
      <c r="I20" s="469">
        <f>'主要財務データの推移(Highlights)'!I20/'為替換算(currency conversion)'!$B$3</f>
        <v>417.64121999639059</v>
      </c>
      <c r="J20" s="462">
        <f>'主要財務データの推移(Highlights)'!J20/'為替換算(currency conversion)'!$B$3</f>
        <v>404.59303374842091</v>
      </c>
      <c r="K20" s="463">
        <f>'主要財務データの推移(Highlights)'!K20/'為替換算(currency conversion)'!$B$3</f>
        <v>241.31023280996212</v>
      </c>
      <c r="L20" s="335">
        <f>'主要財務データの推移(Highlights)'!L20/'為替換算(currency conversion)'!$B$3</f>
        <v>397.2207182818986</v>
      </c>
      <c r="M20" s="335">
        <f>'主要財務データの推移(Highlights)'!M20/'為替換算(currency conversion)'!$B$3</f>
        <v>-1712.6962642122362</v>
      </c>
      <c r="N20" s="51">
        <f>'主要財務データの推移(Highlights)'!N20/'為替換算(currency conversion)'!$B$3</f>
        <v>218.84136437466162</v>
      </c>
      <c r="O20" s="470"/>
    </row>
    <row r="21" spans="2:15" s="53" customFormat="1" ht="18" customHeight="1" thickBot="1">
      <c r="B21" s="471" t="s">
        <v>50</v>
      </c>
      <c r="C21" s="274" t="s">
        <v>1</v>
      </c>
      <c r="D21" s="160" t="s">
        <v>50</v>
      </c>
      <c r="E21" s="533">
        <f>'主要財務データの推移(Highlights)'!E21/'為替換算(currency conversion)'!$B$3</f>
        <v>2439.7671900378996</v>
      </c>
      <c r="F21" s="341">
        <f>'主要財務データの推移(Highlights)'!F21/'為替換算(currency conversion)'!$B$3</f>
        <v>2266.5222883955967</v>
      </c>
      <c r="G21" s="342">
        <f>'主要財務データの推移(Highlights)'!G21/'為替換算(currency conversion)'!$B$3</f>
        <v>2189.5957408410036</v>
      </c>
      <c r="H21" s="341">
        <f>'主要財務データの推移(Highlights)'!H21/'為替換算(currency conversion)'!$B$3</f>
        <v>2242.6186608915359</v>
      </c>
      <c r="I21" s="472">
        <f>'主要財務データの推移(Highlights)'!I21/'為替換算(currency conversion)'!$B$3</f>
        <v>2259.2402093484934</v>
      </c>
      <c r="J21" s="473">
        <f>'主要財務データの推移(Highlights)'!J21/'為替換算(currency conversion)'!$B$3</f>
        <v>1987.6737051073815</v>
      </c>
      <c r="K21" s="474">
        <f>'主要財務データの推移(Highlights)'!K21/'為替換算(currency conversion)'!$B$3</f>
        <v>2322.2793719545211</v>
      </c>
      <c r="L21" s="475">
        <f>'主要財務データの推移(Highlights)'!L21/'為替換算(currency conversion)'!$B$3</f>
        <v>2455.8924381880529</v>
      </c>
      <c r="M21" s="475">
        <f>'主要財務データの推移(Highlights)'!M21/'為替換算(currency conversion)'!$B$3</f>
        <v>2681.8173614870962</v>
      </c>
      <c r="N21" s="52">
        <f>'主要財務データの推移(Highlights)'!N21/'為替換算(currency conversion)'!$B$3</f>
        <v>2830.7706190218373</v>
      </c>
    </row>
    <row r="22" spans="2:15" s="53" customFormat="1">
      <c r="B22" s="53" t="s">
        <v>474</v>
      </c>
    </row>
    <row r="23" spans="2:15" s="53" customFormat="1" ht="17.25" customHeight="1">
      <c r="B23" s="476" t="s">
        <v>475</v>
      </c>
    </row>
    <row r="24" spans="2:15" s="53" customFormat="1" ht="13.5" customHeight="1">
      <c r="N24" s="60"/>
    </row>
    <row r="25" spans="2:15" s="53" customFormat="1" ht="18" customHeight="1">
      <c r="B25" s="53" t="s">
        <v>49</v>
      </c>
      <c r="H25" s="71"/>
      <c r="I25" s="71"/>
      <c r="J25" s="71"/>
      <c r="K25" s="71"/>
    </row>
    <row r="26" spans="2:15" s="53" customFormat="1" ht="18" customHeight="1" thickBot="1">
      <c r="B26" s="534" t="str">
        <f>"（単位：百万"&amp;'為替換算(currency conversion)'!$A$3&amp;"/Unit: "&amp;'為替換算(currency conversion)'!$A$3&amp;" million）"</f>
        <v>（単位：百万USD/Unit: USD million）</v>
      </c>
      <c r="C26" s="532"/>
      <c r="D26" s="532"/>
      <c r="H26" s="71"/>
      <c r="I26" s="71"/>
      <c r="J26" s="71"/>
      <c r="K26" s="71"/>
    </row>
    <row r="27" spans="2:15" s="53" customFormat="1" ht="18" customHeight="1" thickBot="1">
      <c r="B27" s="477" t="s">
        <v>47</v>
      </c>
      <c r="C27" s="478" t="s">
        <v>1</v>
      </c>
      <c r="D27" s="479" t="s">
        <v>31</v>
      </c>
      <c r="E27" s="76" t="s">
        <v>30</v>
      </c>
      <c r="F27" s="76" t="s">
        <v>29</v>
      </c>
      <c r="G27" s="480" t="s">
        <v>28</v>
      </c>
      <c r="H27" s="480" t="s">
        <v>27</v>
      </c>
      <c r="I27" s="480" t="s">
        <v>26</v>
      </c>
      <c r="J27" s="390" t="s">
        <v>25</v>
      </c>
      <c r="K27" s="481" t="s">
        <v>24</v>
      </c>
      <c r="L27" s="480" t="s">
        <v>23</v>
      </c>
      <c r="M27" s="480" t="s">
        <v>428</v>
      </c>
      <c r="N27" s="49" t="s">
        <v>433</v>
      </c>
    </row>
    <row r="28" spans="2:15" s="53" customFormat="1" ht="18" customHeight="1">
      <c r="B28" s="459" t="s">
        <v>46</v>
      </c>
      <c r="C28" s="118" t="s">
        <v>1</v>
      </c>
      <c r="D28" s="119" t="s">
        <v>45</v>
      </c>
      <c r="E28" s="323">
        <f>'主要財務データの推移(Highlights)'!E28/'為替換算(currency conversion)'!$B$3</f>
        <v>2991.8516513264753</v>
      </c>
      <c r="F28" s="289">
        <f>'主要財務データの推移(Highlights)'!F28/'為替換算(currency conversion)'!$B$3</f>
        <v>2609.3484930517957</v>
      </c>
      <c r="G28" s="460">
        <f>'主要財務データの推移(Highlights)'!G28/'為替換算(currency conversion)'!$B$3</f>
        <v>3740.0018047283888</v>
      </c>
      <c r="H28" s="460">
        <f>'主要財務データの推移(Highlights)'!H28/'為替換算(currency conversion)'!$B$3</f>
        <v>3431.4112975997114</v>
      </c>
      <c r="I28" s="460">
        <f>'主要財務データの推移(Highlights)'!I28/'為替換算(currency conversion)'!$B$3</f>
        <v>3414.1941887745897</v>
      </c>
      <c r="J28" s="289">
        <f>'主要財務データの推移(Highlights)'!J28/'為替換算(currency conversion)'!$B$3</f>
        <v>3726.7009565060462</v>
      </c>
      <c r="K28" s="461">
        <f>'主要財務データの推移(Highlights)'!K28/'為替換算(currency conversion)'!$B$3</f>
        <v>4033.3964988269267</v>
      </c>
      <c r="L28" s="335">
        <f>'主要財務データの推移(Highlights)'!L28/'為替換算(currency conversion)'!$B$3</f>
        <v>3672.9741923840465</v>
      </c>
      <c r="M28" s="335">
        <f>'主要財務データの推移(Highlights)'!M28/'為替換算(currency conversion)'!$B$3</f>
        <v>5872.7125067677316</v>
      </c>
      <c r="N28" s="51">
        <f>'主要財務データの推移(Highlights)'!N28/'為替換算(currency conversion)'!$B$3</f>
        <v>5342.0231005233718</v>
      </c>
    </row>
    <row r="29" spans="2:15" s="53" customFormat="1" ht="18" customHeight="1">
      <c r="B29" s="459" t="s">
        <v>44</v>
      </c>
      <c r="C29" s="118" t="s">
        <v>1</v>
      </c>
      <c r="D29" s="119" t="s">
        <v>43</v>
      </c>
      <c r="E29" s="460">
        <f>'主要財務データの推移(Highlights)'!E29/'為替換算(currency conversion)'!$B$3</f>
        <v>6163.9325031582748</v>
      </c>
      <c r="F29" s="289">
        <f>'主要財務データの推移(Highlights)'!F29/'為替換算(currency conversion)'!$B$3</f>
        <v>5992.5013535462913</v>
      </c>
      <c r="G29" s="460">
        <f>'主要財務データの推移(Highlights)'!G29/'為替換算(currency conversion)'!$B$3</f>
        <v>7564.510016242556</v>
      </c>
      <c r="H29" s="460">
        <f>'主要財務データの推移(Highlights)'!H29/'為替換算(currency conversion)'!$B$3</f>
        <v>7536.0314022739585</v>
      </c>
      <c r="I29" s="460">
        <f>'主要財務データの推移(Highlights)'!I29/'為替換算(currency conversion)'!$B$3</f>
        <v>7580.7796426637797</v>
      </c>
      <c r="J29" s="289">
        <f>'主要財務データの推移(Highlights)'!J29/'為替換算(currency conversion)'!$B$3</f>
        <v>8844.2609637249607</v>
      </c>
      <c r="K29" s="461">
        <f>'主要財務データの推移(Highlights)'!K29/'為替換算(currency conversion)'!$B$3</f>
        <v>9173.7141310232819</v>
      </c>
      <c r="L29" s="335">
        <f>'主要財務データの推移(Highlights)'!L29/'為替換算(currency conversion)'!$B$3</f>
        <v>9805.5224688684357</v>
      </c>
      <c r="M29" s="335">
        <f>'主要財務データの推移(Highlights)'!M29/'為替換算(currency conversion)'!$B$3</f>
        <v>12680.247247789208</v>
      </c>
      <c r="N29" s="51">
        <f>'主要財務データの推移(Highlights)'!N29/'為替換算(currency conversion)'!$B$3</f>
        <v>12321.007038440715</v>
      </c>
    </row>
    <row r="30" spans="2:15" s="53" customFormat="1" ht="18" customHeight="1">
      <c r="B30" s="459" t="s">
        <v>42</v>
      </c>
      <c r="C30" s="118" t="s">
        <v>1</v>
      </c>
      <c r="D30" s="119" t="s">
        <v>41</v>
      </c>
      <c r="E30" s="460">
        <f>'主要財務データの推移(Highlights)'!E30/'為替換算(currency conversion)'!$B$3</f>
        <v>5110.1606208265657</v>
      </c>
      <c r="F30" s="289">
        <f>'主要財務データの推移(Highlights)'!F30/'為替換算(currency conversion)'!$B$3</f>
        <v>5274.652589785238</v>
      </c>
      <c r="G30" s="460">
        <f>'主要財務データの推移(Highlights)'!G30/'為替換算(currency conversion)'!$B$3</f>
        <v>5428.6320158816097</v>
      </c>
      <c r="H30" s="460">
        <f>'主要財務データの推移(Highlights)'!H30/'為替換算(currency conversion)'!$B$3</f>
        <v>5465.7011369788852</v>
      </c>
      <c r="I30" s="460">
        <f>'主要財務データの推移(Highlights)'!I30/'為替換算(currency conversion)'!$B$3</f>
        <v>5877.2062804547922</v>
      </c>
      <c r="J30" s="289">
        <f>'主要財務データの推移(Highlights)'!J30/'為替換算(currency conversion)'!$B$3</f>
        <v>6107.4174336762317</v>
      </c>
      <c r="K30" s="461">
        <f>'主要財務データの推移(Highlights)'!K30/'為替換算(currency conversion)'!$B$3</f>
        <v>6979.7238765565789</v>
      </c>
      <c r="L30" s="335">
        <f>'主要財務データの推移(Highlights)'!L30/'為替換算(currency conversion)'!$B$3</f>
        <v>6685.6885038801665</v>
      </c>
      <c r="M30" s="335">
        <f>'主要財務データの推移(Highlights)'!M30/'為替換算(currency conversion)'!$B$3</f>
        <v>7238.2963364013722</v>
      </c>
      <c r="N30" s="51">
        <f>'主要財務データの推移(Highlights)'!N30/'為替換算(currency conversion)'!$B$3</f>
        <v>7524.4450460205744</v>
      </c>
    </row>
    <row r="31" spans="2:15" s="53" customFormat="1" ht="18" customHeight="1" thickBot="1">
      <c r="B31" s="471" t="s">
        <v>40</v>
      </c>
      <c r="C31" s="159" t="s">
        <v>1</v>
      </c>
      <c r="D31" s="160" t="s">
        <v>39</v>
      </c>
      <c r="E31" s="342">
        <f>'主要財務データの推移(Highlights)'!E31/'為替換算(currency conversion)'!$B$3</f>
        <v>11505.964627323589</v>
      </c>
      <c r="F31" s="341">
        <f>'主要財務データの推移(Highlights)'!F31/'為替換算(currency conversion)'!$B$3</f>
        <v>11543.548096011551</v>
      </c>
      <c r="G31" s="342">
        <f>'主要財務データの推移(Highlights)'!G31/'為替換算(currency conversion)'!$B$3</f>
        <v>13252.273957769357</v>
      </c>
      <c r="H31" s="342">
        <f>'主要財務データの推移(Highlights)'!H31/'為替換算(currency conversion)'!$B$3</f>
        <v>13308.915358238586</v>
      </c>
      <c r="I31" s="342">
        <f>'主要財務データの推移(Highlights)'!I31/'為替換算(currency conversion)'!$B$3</f>
        <v>13754.81862479697</v>
      </c>
      <c r="J31" s="341">
        <f>'主要財務データの推移(Highlights)'!J31/'為替換算(currency conversion)'!$B$3</f>
        <v>15249.413463273779</v>
      </c>
      <c r="K31" s="472">
        <f>'主要財務データの推移(Highlights)'!K31/'為替換算(currency conversion)'!$B$3</f>
        <v>16448.628406424836</v>
      </c>
      <c r="L31" s="475">
        <f>'主要財務データの推移(Highlights)'!L31/'為替換算(currency conversion)'!$B$3</f>
        <v>16786.852553690671</v>
      </c>
      <c r="M31" s="475">
        <f>'主要財務データの推移(Highlights)'!M31/'為替換算(currency conversion)'!$B$3</f>
        <v>20203.401913012094</v>
      </c>
      <c r="N31" s="52">
        <f>'主要財務データの推移(Highlights)'!N31/'為替換算(currency conversion)'!$B$3</f>
        <v>20161.315646995128</v>
      </c>
    </row>
    <row r="32" spans="2:15" s="53" customFormat="1" ht="16.5" hidden="1" customHeight="1">
      <c r="B32" s="482"/>
    </row>
    <row r="33" spans="2:17" s="53" customFormat="1" ht="16.5" hidden="1" customHeight="1">
      <c r="B33" s="482"/>
    </row>
    <row r="34" spans="2:17" s="53" customFormat="1" ht="13.5" customHeight="1">
      <c r="B34" s="483"/>
    </row>
    <row r="35" spans="2:17" s="53" customFormat="1" ht="18" customHeight="1">
      <c r="B35" s="53" t="s">
        <v>38</v>
      </c>
      <c r="H35" s="71"/>
      <c r="I35" s="71"/>
      <c r="J35" s="71"/>
      <c r="K35" s="71"/>
    </row>
    <row r="36" spans="2:17" s="53" customFormat="1" ht="18" customHeight="1" thickBot="1">
      <c r="B36" s="534" t="str">
        <f>"（単位："&amp;'為替換算(currency conversion)'!$A$3&amp;"/Unit: "&amp;'為替換算(currency conversion)'!$A$3&amp;"）"</f>
        <v>（単位：USD/Unit: USD）</v>
      </c>
      <c r="C36" s="534"/>
      <c r="D36" s="534"/>
      <c r="H36" s="71"/>
      <c r="I36" s="71"/>
      <c r="J36" s="71"/>
      <c r="K36" s="71"/>
    </row>
    <row r="37" spans="2:17" s="53" customFormat="1" ht="18" customHeight="1" thickBot="1">
      <c r="B37" s="477" t="s">
        <v>32</v>
      </c>
      <c r="C37" s="478" t="s">
        <v>1</v>
      </c>
      <c r="D37" s="479" t="s">
        <v>36</v>
      </c>
      <c r="E37" s="76" t="s">
        <v>30</v>
      </c>
      <c r="F37" s="76" t="s">
        <v>29</v>
      </c>
      <c r="G37" s="480" t="s">
        <v>28</v>
      </c>
      <c r="H37" s="480" t="s">
        <v>27</v>
      </c>
      <c r="I37" s="480" t="s">
        <v>26</v>
      </c>
      <c r="J37" s="390" t="s">
        <v>25</v>
      </c>
      <c r="K37" s="391" t="s">
        <v>24</v>
      </c>
      <c r="L37" s="480" t="s">
        <v>23</v>
      </c>
      <c r="M37" s="480" t="s">
        <v>428</v>
      </c>
      <c r="N37" s="49" t="s">
        <v>433</v>
      </c>
    </row>
    <row r="38" spans="2:17" s="53" customFormat="1" ht="18" customHeight="1">
      <c r="B38" s="459" t="s">
        <v>425</v>
      </c>
      <c r="C38" s="269" t="s">
        <v>1</v>
      </c>
      <c r="D38" s="119" t="s">
        <v>427</v>
      </c>
      <c r="E38" s="323">
        <f>'主要財務データの推移(Highlights)'!E38/'為替換算(currency conversion)'!$B$3</f>
        <v>155.56758707814475</v>
      </c>
      <c r="F38" s="485">
        <f>'主要財務データの推移(Highlights)'!F38/'為替換算(currency conversion)'!$B$3</f>
        <v>114.71756000721892</v>
      </c>
      <c r="G38" s="484">
        <f>'主要財務データの推移(Highlights)'!G38/'為替換算(currency conversion)'!$B$3</f>
        <v>120.03248511099081</v>
      </c>
      <c r="H38" s="484">
        <f>'主要財務データの推移(Highlights)'!H38/'為替換算(currency conversion)'!$B$3</f>
        <v>97.942609637249603</v>
      </c>
      <c r="I38" s="484">
        <f>'主要財務データの推移(Highlights)'!I38/'為替換算(currency conversion)'!$B$3</f>
        <v>139.99278108644648</v>
      </c>
      <c r="J38" s="486">
        <f>'主要財務データの推移(Highlights)'!J38/'為替換算(currency conversion)'!$B$3</f>
        <v>0.74914275401552066</v>
      </c>
      <c r="K38" s="487">
        <f>'主要財務データの推移(Highlights)'!K38/'為替換算(currency conversion)'!$B$3</f>
        <v>1.0341093665403356</v>
      </c>
      <c r="L38" s="488">
        <f>'主要財務データの推移(Highlights)'!L38/'為替換算(currency conversion)'!$B$3</f>
        <v>2.0387114239306987</v>
      </c>
      <c r="M38" s="488">
        <f>'主要財務データの推移(Highlights)'!M38/'為替換算(currency conversion)'!$B$3</f>
        <v>2.1131564699512726</v>
      </c>
      <c r="N38" s="54">
        <f>'主要財務データの推移(Highlights)'!N38/'為替換算(currency conversion)'!$B$3</f>
        <v>0.37430066774950371</v>
      </c>
    </row>
    <row r="39" spans="2:17" s="53" customFormat="1" ht="18" customHeight="1" thickBot="1">
      <c r="B39" s="471" t="s">
        <v>35</v>
      </c>
      <c r="C39" s="159" t="s">
        <v>1</v>
      </c>
      <c r="D39" s="160" t="s">
        <v>34</v>
      </c>
      <c r="E39" s="489">
        <f>'主要財務データの推移(Highlights)'!E39/'為替換算(currency conversion)'!$B$3</f>
        <v>1821.801118931601</v>
      </c>
      <c r="F39" s="490">
        <f>'主要財務データの推移(Highlights)'!F39/'為替換算(currency conversion)'!$B$3</f>
        <v>1880.4457679119294</v>
      </c>
      <c r="G39" s="489">
        <f>'主要財務データの推移(Highlights)'!G39/'為替換算(currency conversion)'!$B$3</f>
        <v>1935.3365818444324</v>
      </c>
      <c r="H39" s="489">
        <f>'主要財務データの推移(Highlights)'!H39/'為替換算(currency conversion)'!$B$3</f>
        <v>1948.556217289298</v>
      </c>
      <c r="I39" s="489">
        <f>'主要財務データの推移(Highlights)'!I39/'為替換算(currency conversion)'!$B$3</f>
        <v>2095.2535643385672</v>
      </c>
      <c r="J39" s="491">
        <f>'主要財務データの推移(Highlights)'!J39/'為替換算(currency conversion)'!$B$3</f>
        <v>21.773326114419781</v>
      </c>
      <c r="K39" s="492">
        <f>'主要財務データの推移(Highlights)'!K39/'為替換算(currency conversion)'!$B$3</f>
        <v>24.883143836852557</v>
      </c>
      <c r="L39" s="493">
        <f>'主要財務データの推移(Highlights)'!L39/'為替換算(currency conversion)'!$B$3</f>
        <v>23.834957588882872</v>
      </c>
      <c r="M39" s="493">
        <f>'主要財務データの推移(Highlights)'!M39/'為替換算(currency conversion)'!$B$3</f>
        <v>5.1609817722432778</v>
      </c>
      <c r="N39" s="55">
        <f>'主要財務データの推移(Highlights)'!N39/'為替換算(currency conversion)'!$B$3</f>
        <v>5.3650063165493593</v>
      </c>
    </row>
    <row r="40" spans="2:17" s="53" customFormat="1" ht="29.25" customHeight="1">
      <c r="B40" s="554" t="s">
        <v>496</v>
      </c>
      <c r="C40" s="554"/>
      <c r="D40" s="554"/>
      <c r="E40" s="554"/>
      <c r="F40" s="554"/>
      <c r="G40" s="554"/>
      <c r="H40" s="554"/>
      <c r="I40" s="554"/>
      <c r="J40" s="554"/>
      <c r="K40" s="554"/>
      <c r="L40" s="554"/>
      <c r="M40" s="554"/>
      <c r="N40" s="554"/>
    </row>
    <row r="41" spans="2:17" s="53" customFormat="1" ht="28.5" customHeight="1">
      <c r="B41" s="555" t="s">
        <v>497</v>
      </c>
      <c r="C41" s="555"/>
      <c r="D41" s="555"/>
      <c r="E41" s="555"/>
      <c r="F41" s="555"/>
      <c r="G41" s="555"/>
      <c r="H41" s="555"/>
      <c r="I41" s="555"/>
      <c r="J41" s="555"/>
      <c r="K41" s="555"/>
      <c r="L41" s="555"/>
      <c r="M41" s="555"/>
      <c r="N41" s="555"/>
    </row>
    <row r="42" spans="2:17" s="53" customFormat="1" ht="13.5" customHeight="1"/>
    <row r="43" spans="2:17" s="53" customFormat="1" ht="18" customHeight="1" thickBot="1">
      <c r="B43" s="53" t="s">
        <v>33</v>
      </c>
    </row>
    <row r="44" spans="2:17" s="53" customFormat="1" ht="18" customHeight="1" thickBot="1">
      <c r="B44" s="477" t="s">
        <v>32</v>
      </c>
      <c r="C44" s="478" t="s">
        <v>1</v>
      </c>
      <c r="D44" s="479" t="s">
        <v>31</v>
      </c>
      <c r="E44" s="76" t="s">
        <v>30</v>
      </c>
      <c r="F44" s="76" t="s">
        <v>29</v>
      </c>
      <c r="G44" s="480" t="s">
        <v>28</v>
      </c>
      <c r="H44" s="480" t="s">
        <v>27</v>
      </c>
      <c r="I44" s="480" t="s">
        <v>26</v>
      </c>
      <c r="J44" s="390" t="s">
        <v>25</v>
      </c>
      <c r="K44" s="391" t="s">
        <v>24</v>
      </c>
      <c r="L44" s="390" t="s">
        <v>23</v>
      </c>
      <c r="M44" s="480" t="s">
        <v>428</v>
      </c>
      <c r="N44" s="49" t="s">
        <v>433</v>
      </c>
    </row>
    <row r="45" spans="2:17" s="53" customFormat="1" ht="18" customHeight="1">
      <c r="B45" s="453" t="s">
        <v>22</v>
      </c>
      <c r="C45" s="138" t="s">
        <v>1</v>
      </c>
      <c r="D45" s="139" t="s">
        <v>21</v>
      </c>
      <c r="E45" s="494">
        <v>8.6999999999999993</v>
      </c>
      <c r="F45" s="495">
        <v>7.1</v>
      </c>
      <c r="G45" s="494">
        <v>6.7</v>
      </c>
      <c r="H45" s="494">
        <v>6.4</v>
      </c>
      <c r="I45" s="494">
        <v>6.6</v>
      </c>
      <c r="J45" s="495">
        <v>4.7</v>
      </c>
      <c r="K45" s="496">
        <v>5.6</v>
      </c>
      <c r="L45" s="495">
        <v>6.2</v>
      </c>
      <c r="M45" s="494">
        <v>6.8</v>
      </c>
      <c r="N45" s="56">
        <v>5.8</v>
      </c>
    </row>
    <row r="46" spans="2:17" s="53" customFormat="1" ht="18" customHeight="1">
      <c r="B46" s="459" t="s">
        <v>20</v>
      </c>
      <c r="C46" s="118" t="s">
        <v>1</v>
      </c>
      <c r="D46" s="119" t="s">
        <v>19</v>
      </c>
      <c r="E46" s="61">
        <v>4.2</v>
      </c>
      <c r="F46" s="497">
        <v>3.1</v>
      </c>
      <c r="G46" s="61">
        <v>3.2</v>
      </c>
      <c r="H46" s="61">
        <v>2.4</v>
      </c>
      <c r="I46" s="61">
        <v>3.3</v>
      </c>
      <c r="J46" s="497">
        <v>1.7</v>
      </c>
      <c r="K46" s="498">
        <v>2.1</v>
      </c>
      <c r="L46" s="497">
        <v>3.92</v>
      </c>
      <c r="M46" s="61">
        <v>3.79</v>
      </c>
      <c r="N46" s="57">
        <v>2.7</v>
      </c>
      <c r="P46" s="499"/>
    </row>
    <row r="47" spans="2:17" s="53" customFormat="1" ht="18" customHeight="1">
      <c r="B47" s="459" t="s">
        <v>18</v>
      </c>
      <c r="C47" s="118" t="s">
        <v>1</v>
      </c>
      <c r="D47" s="119" t="s">
        <v>17</v>
      </c>
      <c r="E47" s="61">
        <v>8.6999999999999993</v>
      </c>
      <c r="F47" s="497">
        <v>6.2</v>
      </c>
      <c r="G47" s="61">
        <v>6.3</v>
      </c>
      <c r="H47" s="61">
        <v>5</v>
      </c>
      <c r="I47" s="61">
        <v>6.9</v>
      </c>
      <c r="J47" s="497">
        <v>3.5</v>
      </c>
      <c r="K47" s="498">
        <v>4.4000000000000004</v>
      </c>
      <c r="L47" s="497">
        <v>8.3699999999999992</v>
      </c>
      <c r="M47" s="61">
        <v>8.5</v>
      </c>
      <c r="N47" s="57">
        <v>7.1</v>
      </c>
      <c r="P47" s="499"/>
      <c r="Q47" s="499"/>
    </row>
    <row r="48" spans="2:17" s="53" customFormat="1" ht="18" customHeight="1">
      <c r="B48" s="459" t="s">
        <v>16</v>
      </c>
      <c r="C48" s="118" t="s">
        <v>1</v>
      </c>
      <c r="D48" s="119" t="s">
        <v>15</v>
      </c>
      <c r="E48" s="61">
        <v>3.9</v>
      </c>
      <c r="F48" s="497">
        <v>2.8</v>
      </c>
      <c r="G48" s="61">
        <v>2.7</v>
      </c>
      <c r="H48" s="61">
        <v>2.0699999999999998</v>
      </c>
      <c r="I48" s="61">
        <v>2.9</v>
      </c>
      <c r="J48" s="497">
        <v>1.4</v>
      </c>
      <c r="K48" s="498">
        <v>1.8</v>
      </c>
      <c r="L48" s="497">
        <v>3.4</v>
      </c>
      <c r="M48" s="61">
        <v>3.2</v>
      </c>
      <c r="N48" s="57">
        <v>2.6</v>
      </c>
      <c r="P48" s="499"/>
      <c r="Q48" s="499"/>
    </row>
    <row r="49" spans="2:17" s="53" customFormat="1" ht="18" customHeight="1">
      <c r="B49" s="459" t="s">
        <v>14</v>
      </c>
      <c r="C49" s="118" t="s">
        <v>1</v>
      </c>
      <c r="D49" s="119" t="s">
        <v>13</v>
      </c>
      <c r="E49" s="61">
        <v>23.7</v>
      </c>
      <c r="F49" s="497">
        <v>22</v>
      </c>
      <c r="G49" s="61">
        <v>20.9</v>
      </c>
      <c r="H49" s="61">
        <v>19.899999999999999</v>
      </c>
      <c r="I49" s="61">
        <v>19.2</v>
      </c>
      <c r="J49" s="497">
        <v>16.399999999999999</v>
      </c>
      <c r="K49" s="498">
        <v>17</v>
      </c>
      <c r="L49" s="497">
        <v>16.899999999999999</v>
      </c>
      <c r="M49" s="61">
        <v>17.2</v>
      </c>
      <c r="N49" s="57">
        <v>14.8</v>
      </c>
      <c r="P49" s="499"/>
      <c r="Q49" s="499"/>
    </row>
    <row r="50" spans="2:17" s="53" customFormat="1" ht="18" customHeight="1">
      <c r="B50" s="459" t="s">
        <v>12</v>
      </c>
      <c r="C50" s="118" t="s">
        <v>1</v>
      </c>
      <c r="D50" s="119" t="s">
        <v>11</v>
      </c>
      <c r="E50" s="61">
        <v>44.4</v>
      </c>
      <c r="F50" s="497">
        <v>45.7</v>
      </c>
      <c r="G50" s="61">
        <v>41</v>
      </c>
      <c r="H50" s="61">
        <v>41.1</v>
      </c>
      <c r="I50" s="61">
        <v>42.7</v>
      </c>
      <c r="J50" s="497">
        <v>40.1</v>
      </c>
      <c r="K50" s="498">
        <v>42.4</v>
      </c>
      <c r="L50" s="497">
        <v>39.83</v>
      </c>
      <c r="M50" s="61">
        <v>35.799999999999997</v>
      </c>
      <c r="N50" s="57">
        <v>37.299999999999997</v>
      </c>
      <c r="P50" s="499"/>
      <c r="Q50" s="499"/>
    </row>
    <row r="51" spans="2:17" s="53" customFormat="1" ht="18" customHeight="1">
      <c r="B51" s="459" t="s">
        <v>10</v>
      </c>
      <c r="C51" s="118" t="s">
        <v>1</v>
      </c>
      <c r="D51" s="119" t="s">
        <v>9</v>
      </c>
      <c r="E51" s="61">
        <v>35</v>
      </c>
      <c r="F51" s="497">
        <v>31.8</v>
      </c>
      <c r="G51" s="61">
        <v>40.200000000000003</v>
      </c>
      <c r="H51" s="61">
        <v>38</v>
      </c>
      <c r="I51" s="61">
        <v>36.200000000000003</v>
      </c>
      <c r="J51" s="497">
        <v>37.5</v>
      </c>
      <c r="K51" s="498">
        <v>36.200000000000003</v>
      </c>
      <c r="L51" s="452">
        <v>35.08</v>
      </c>
      <c r="M51" s="452">
        <v>44.6</v>
      </c>
      <c r="N51" s="62">
        <v>41.3</v>
      </c>
      <c r="P51" s="499"/>
      <c r="Q51" s="499"/>
    </row>
    <row r="52" spans="2:17" s="53" customFormat="1" ht="18" customHeight="1">
      <c r="B52" s="459" t="s">
        <v>8</v>
      </c>
      <c r="C52" s="118" t="s">
        <v>1</v>
      </c>
      <c r="D52" s="119" t="s">
        <v>7</v>
      </c>
      <c r="E52" s="61">
        <v>34.799999999999997</v>
      </c>
      <c r="F52" s="497">
        <v>47.2</v>
      </c>
      <c r="G52" s="61">
        <v>45.1</v>
      </c>
      <c r="H52" s="61">
        <v>55.3</v>
      </c>
      <c r="I52" s="61">
        <v>38.700000000000003</v>
      </c>
      <c r="J52" s="497">
        <v>72.3</v>
      </c>
      <c r="K52" s="498">
        <v>52.4</v>
      </c>
      <c r="L52" s="497">
        <v>31</v>
      </c>
      <c r="M52" s="61">
        <v>32.020000000000003</v>
      </c>
      <c r="N52" s="57">
        <v>36.200000000000003</v>
      </c>
      <c r="P52" s="499"/>
      <c r="Q52" s="499"/>
    </row>
    <row r="53" spans="2:17" s="53" customFormat="1" ht="18" customHeight="1">
      <c r="B53" s="459" t="s">
        <v>6</v>
      </c>
      <c r="C53" s="118" t="s">
        <v>1</v>
      </c>
      <c r="D53" s="119" t="s">
        <v>5</v>
      </c>
      <c r="E53" s="61">
        <v>15.5</v>
      </c>
      <c r="F53" s="497">
        <v>24.5</v>
      </c>
      <c r="G53" s="61">
        <v>19.3</v>
      </c>
      <c r="H53" s="61">
        <v>26.8</v>
      </c>
      <c r="I53" s="61">
        <v>20.2</v>
      </c>
      <c r="J53" s="497">
        <v>48.4</v>
      </c>
      <c r="K53" s="498">
        <v>45.6</v>
      </c>
      <c r="L53" s="497">
        <v>25.01</v>
      </c>
      <c r="M53" s="61">
        <v>22.54</v>
      </c>
      <c r="N53" s="57">
        <v>27.3</v>
      </c>
      <c r="P53" s="499"/>
      <c r="Q53" s="499"/>
    </row>
    <row r="54" spans="2:17" s="53" customFormat="1" ht="18" customHeight="1">
      <c r="B54" s="459" t="s">
        <v>4</v>
      </c>
      <c r="C54" s="118" t="s">
        <v>1</v>
      </c>
      <c r="D54" s="119" t="s">
        <v>3</v>
      </c>
      <c r="E54" s="61">
        <v>1.3</v>
      </c>
      <c r="F54" s="497">
        <v>1.49</v>
      </c>
      <c r="G54" s="61">
        <v>1.2</v>
      </c>
      <c r="H54" s="61">
        <v>1.35</v>
      </c>
      <c r="I54" s="61">
        <v>1.35</v>
      </c>
      <c r="J54" s="497">
        <v>1.7</v>
      </c>
      <c r="K54" s="498">
        <v>1.9</v>
      </c>
      <c r="L54" s="497">
        <v>2.14</v>
      </c>
      <c r="M54" s="61">
        <v>1.8</v>
      </c>
      <c r="N54" s="57">
        <v>1.9</v>
      </c>
      <c r="P54" s="499"/>
      <c r="Q54" s="499"/>
    </row>
    <row r="55" spans="2:17" s="53" customFormat="1" ht="18" customHeight="1" thickBot="1">
      <c r="B55" s="471" t="s">
        <v>2</v>
      </c>
      <c r="C55" s="159" t="s">
        <v>1</v>
      </c>
      <c r="D55" s="160" t="s">
        <v>0</v>
      </c>
      <c r="E55" s="276">
        <v>31739</v>
      </c>
      <c r="F55" s="276">
        <v>34543</v>
      </c>
      <c r="G55" s="275">
        <v>49991</v>
      </c>
      <c r="H55" s="275">
        <v>58668</v>
      </c>
      <c r="I55" s="275">
        <v>61369</v>
      </c>
      <c r="J55" s="276">
        <v>75020</v>
      </c>
      <c r="K55" s="500">
        <v>76642</v>
      </c>
      <c r="L55" s="276">
        <v>80873</v>
      </c>
      <c r="M55" s="275">
        <v>111664</v>
      </c>
      <c r="N55" s="58">
        <v>118006</v>
      </c>
      <c r="Q55" s="499"/>
    </row>
    <row r="56" spans="2:17" s="53" customFormat="1" ht="18" customHeight="1">
      <c r="B56" s="53" t="s">
        <v>498</v>
      </c>
      <c r="Q56" s="499"/>
    </row>
    <row r="57" spans="2:17" s="53" customFormat="1">
      <c r="B57" s="53" t="s">
        <v>499</v>
      </c>
    </row>
    <row r="58" spans="2:17" s="53" customFormat="1">
      <c r="B58" s="53" t="s">
        <v>500</v>
      </c>
    </row>
    <row r="59" spans="2:17" s="53" customFormat="1">
      <c r="B59" s="53" t="s">
        <v>501</v>
      </c>
    </row>
    <row r="60" spans="2:17" s="53" customFormat="1"/>
  </sheetData>
  <mergeCells count="2">
    <mergeCell ref="B40:N40"/>
    <mergeCell ref="B41:N41"/>
  </mergeCells>
  <phoneticPr fontId="3"/>
  <printOptions horizontalCentered="1"/>
  <pageMargins left="0.39370078740157483" right="0.39370078740157483" top="0.39370078740157483" bottom="0.39370078740157483" header="0.19685039370078741" footer="0.19685039370078741"/>
  <pageSetup paperSize="9" scale="58" orientation="landscape" r:id="rId1"/>
  <headerFooter alignWithMargins="0">
    <oddFooter>&amp;LNTT DATA CORPORATION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showGridLines="0" view="pageBreakPreview" zoomScale="70" zoomScaleNormal="80" zoomScaleSheetLayoutView="70" workbookViewId="0">
      <pane xSplit="6" ySplit="6" topLeftCell="G25" activePane="bottomRight" state="frozen"/>
      <selection activeCell="M43" sqref="M43"/>
      <selection pane="topRight" activeCell="M43" sqref="M43"/>
      <selection pane="bottomLeft" activeCell="M43" sqref="M43"/>
      <selection pane="bottomRight" activeCell="M43" sqref="M43"/>
    </sheetView>
  </sheetViews>
  <sheetFormatPr defaultRowHeight="17.25"/>
  <cols>
    <col min="1" max="1" width="3.5" style="1" customWidth="1"/>
    <col min="2" max="2" width="1.625" style="20" customWidth="1"/>
    <col min="3" max="3" width="3.5" style="20" customWidth="1"/>
    <col min="4" max="4" width="29.25" style="20" customWidth="1"/>
    <col min="5" max="5" width="1.625" style="20" customWidth="1"/>
    <col min="6" max="6" width="32.625" style="20" customWidth="1"/>
    <col min="7" max="7" width="15.375" style="48" customWidth="1"/>
    <col min="8" max="10" width="15.5" style="20" customWidth="1"/>
    <col min="11" max="16" width="15.375" style="20" customWidth="1"/>
    <col min="17" max="258" width="9" style="20"/>
    <col min="259" max="259" width="3.5" style="20" customWidth="1"/>
    <col min="260" max="261" width="1.625" style="20" customWidth="1"/>
    <col min="262" max="262" width="29.25" style="20" customWidth="1"/>
    <col min="263" max="263" width="1.625" style="20" customWidth="1"/>
    <col min="264" max="264" width="32.625" style="20" customWidth="1"/>
    <col min="265" max="272" width="15.375" style="20" customWidth="1"/>
    <col min="273" max="514" width="9" style="20"/>
    <col min="515" max="515" width="3.5" style="20" customWidth="1"/>
    <col min="516" max="517" width="1.625" style="20" customWidth="1"/>
    <col min="518" max="518" width="29.25" style="20" customWidth="1"/>
    <col min="519" max="519" width="1.625" style="20" customWidth="1"/>
    <col min="520" max="520" width="32.625" style="20" customWidth="1"/>
    <col min="521" max="528" width="15.375" style="20" customWidth="1"/>
    <col min="529" max="770" width="9" style="20"/>
    <col min="771" max="771" width="3.5" style="20" customWidth="1"/>
    <col min="772" max="773" width="1.625" style="20" customWidth="1"/>
    <col min="774" max="774" width="29.25" style="20" customWidth="1"/>
    <col min="775" max="775" width="1.625" style="20" customWidth="1"/>
    <col min="776" max="776" width="32.625" style="20" customWidth="1"/>
    <col min="777" max="784" width="15.375" style="20" customWidth="1"/>
    <col min="785" max="1026" width="9" style="20"/>
    <col min="1027" max="1027" width="3.5" style="20" customWidth="1"/>
    <col min="1028" max="1029" width="1.625" style="20" customWidth="1"/>
    <col min="1030" max="1030" width="29.25" style="20" customWidth="1"/>
    <col min="1031" max="1031" width="1.625" style="20" customWidth="1"/>
    <col min="1032" max="1032" width="32.625" style="20" customWidth="1"/>
    <col min="1033" max="1040" width="15.375" style="20" customWidth="1"/>
    <col min="1041" max="1282" width="9" style="20"/>
    <col min="1283" max="1283" width="3.5" style="20" customWidth="1"/>
    <col min="1284" max="1285" width="1.625" style="20" customWidth="1"/>
    <col min="1286" max="1286" width="29.25" style="20" customWidth="1"/>
    <col min="1287" max="1287" width="1.625" style="20" customWidth="1"/>
    <col min="1288" max="1288" width="32.625" style="20" customWidth="1"/>
    <col min="1289" max="1296" width="15.375" style="20" customWidth="1"/>
    <col min="1297" max="1538" width="9" style="20"/>
    <col min="1539" max="1539" width="3.5" style="20" customWidth="1"/>
    <col min="1540" max="1541" width="1.625" style="20" customWidth="1"/>
    <col min="1542" max="1542" width="29.25" style="20" customWidth="1"/>
    <col min="1543" max="1543" width="1.625" style="20" customWidth="1"/>
    <col min="1544" max="1544" width="32.625" style="20" customWidth="1"/>
    <col min="1545" max="1552" width="15.375" style="20" customWidth="1"/>
    <col min="1553" max="1794" width="9" style="20"/>
    <col min="1795" max="1795" width="3.5" style="20" customWidth="1"/>
    <col min="1796" max="1797" width="1.625" style="20" customWidth="1"/>
    <col min="1798" max="1798" width="29.25" style="20" customWidth="1"/>
    <col min="1799" max="1799" width="1.625" style="20" customWidth="1"/>
    <col min="1800" max="1800" width="32.625" style="20" customWidth="1"/>
    <col min="1801" max="1808" width="15.375" style="20" customWidth="1"/>
    <col min="1809" max="2050" width="9" style="20"/>
    <col min="2051" max="2051" width="3.5" style="20" customWidth="1"/>
    <col min="2052" max="2053" width="1.625" style="20" customWidth="1"/>
    <col min="2054" max="2054" width="29.25" style="20" customWidth="1"/>
    <col min="2055" max="2055" width="1.625" style="20" customWidth="1"/>
    <col min="2056" max="2056" width="32.625" style="20" customWidth="1"/>
    <col min="2057" max="2064" width="15.375" style="20" customWidth="1"/>
    <col min="2065" max="2306" width="9" style="20"/>
    <col min="2307" max="2307" width="3.5" style="20" customWidth="1"/>
    <col min="2308" max="2309" width="1.625" style="20" customWidth="1"/>
    <col min="2310" max="2310" width="29.25" style="20" customWidth="1"/>
    <col min="2311" max="2311" width="1.625" style="20" customWidth="1"/>
    <col min="2312" max="2312" width="32.625" style="20" customWidth="1"/>
    <col min="2313" max="2320" width="15.375" style="20" customWidth="1"/>
    <col min="2321" max="2562" width="9" style="20"/>
    <col min="2563" max="2563" width="3.5" style="20" customWidth="1"/>
    <col min="2564" max="2565" width="1.625" style="20" customWidth="1"/>
    <col min="2566" max="2566" width="29.25" style="20" customWidth="1"/>
    <col min="2567" max="2567" width="1.625" style="20" customWidth="1"/>
    <col min="2568" max="2568" width="32.625" style="20" customWidth="1"/>
    <col min="2569" max="2576" width="15.375" style="20" customWidth="1"/>
    <col min="2577" max="2818" width="9" style="20"/>
    <col min="2819" max="2819" width="3.5" style="20" customWidth="1"/>
    <col min="2820" max="2821" width="1.625" style="20" customWidth="1"/>
    <col min="2822" max="2822" width="29.25" style="20" customWidth="1"/>
    <col min="2823" max="2823" width="1.625" style="20" customWidth="1"/>
    <col min="2824" max="2824" width="32.625" style="20" customWidth="1"/>
    <col min="2825" max="2832" width="15.375" style="20" customWidth="1"/>
    <col min="2833" max="3074" width="9" style="20"/>
    <col min="3075" max="3075" width="3.5" style="20" customWidth="1"/>
    <col min="3076" max="3077" width="1.625" style="20" customWidth="1"/>
    <col min="3078" max="3078" width="29.25" style="20" customWidth="1"/>
    <col min="3079" max="3079" width="1.625" style="20" customWidth="1"/>
    <col min="3080" max="3080" width="32.625" style="20" customWidth="1"/>
    <col min="3081" max="3088" width="15.375" style="20" customWidth="1"/>
    <col min="3089" max="3330" width="9" style="20"/>
    <col min="3331" max="3331" width="3.5" style="20" customWidth="1"/>
    <col min="3332" max="3333" width="1.625" style="20" customWidth="1"/>
    <col min="3334" max="3334" width="29.25" style="20" customWidth="1"/>
    <col min="3335" max="3335" width="1.625" style="20" customWidth="1"/>
    <col min="3336" max="3336" width="32.625" style="20" customWidth="1"/>
    <col min="3337" max="3344" width="15.375" style="20" customWidth="1"/>
    <col min="3345" max="3586" width="9" style="20"/>
    <col min="3587" max="3587" width="3.5" style="20" customWidth="1"/>
    <col min="3588" max="3589" width="1.625" style="20" customWidth="1"/>
    <col min="3590" max="3590" width="29.25" style="20" customWidth="1"/>
    <col min="3591" max="3591" width="1.625" style="20" customWidth="1"/>
    <col min="3592" max="3592" width="32.625" style="20" customWidth="1"/>
    <col min="3593" max="3600" width="15.375" style="20" customWidth="1"/>
    <col min="3601" max="3842" width="9" style="20"/>
    <col min="3843" max="3843" width="3.5" style="20" customWidth="1"/>
    <col min="3844" max="3845" width="1.625" style="20" customWidth="1"/>
    <col min="3846" max="3846" width="29.25" style="20" customWidth="1"/>
    <col min="3847" max="3847" width="1.625" style="20" customWidth="1"/>
    <col min="3848" max="3848" width="32.625" style="20" customWidth="1"/>
    <col min="3849" max="3856" width="15.375" style="20" customWidth="1"/>
    <col min="3857" max="4098" width="9" style="20"/>
    <col min="4099" max="4099" width="3.5" style="20" customWidth="1"/>
    <col min="4100" max="4101" width="1.625" style="20" customWidth="1"/>
    <col min="4102" max="4102" width="29.25" style="20" customWidth="1"/>
    <col min="4103" max="4103" width="1.625" style="20" customWidth="1"/>
    <col min="4104" max="4104" width="32.625" style="20" customWidth="1"/>
    <col min="4105" max="4112" width="15.375" style="20" customWidth="1"/>
    <col min="4113" max="4354" width="9" style="20"/>
    <col min="4355" max="4355" width="3.5" style="20" customWidth="1"/>
    <col min="4356" max="4357" width="1.625" style="20" customWidth="1"/>
    <col min="4358" max="4358" width="29.25" style="20" customWidth="1"/>
    <col min="4359" max="4359" width="1.625" style="20" customWidth="1"/>
    <col min="4360" max="4360" width="32.625" style="20" customWidth="1"/>
    <col min="4361" max="4368" width="15.375" style="20" customWidth="1"/>
    <col min="4369" max="4610" width="9" style="20"/>
    <col min="4611" max="4611" width="3.5" style="20" customWidth="1"/>
    <col min="4612" max="4613" width="1.625" style="20" customWidth="1"/>
    <col min="4614" max="4614" width="29.25" style="20" customWidth="1"/>
    <col min="4615" max="4615" width="1.625" style="20" customWidth="1"/>
    <col min="4616" max="4616" width="32.625" style="20" customWidth="1"/>
    <col min="4617" max="4624" width="15.375" style="20" customWidth="1"/>
    <col min="4625" max="4866" width="9" style="20"/>
    <col min="4867" max="4867" width="3.5" style="20" customWidth="1"/>
    <col min="4868" max="4869" width="1.625" style="20" customWidth="1"/>
    <col min="4870" max="4870" width="29.25" style="20" customWidth="1"/>
    <col min="4871" max="4871" width="1.625" style="20" customWidth="1"/>
    <col min="4872" max="4872" width="32.625" style="20" customWidth="1"/>
    <col min="4873" max="4880" width="15.375" style="20" customWidth="1"/>
    <col min="4881" max="5122" width="9" style="20"/>
    <col min="5123" max="5123" width="3.5" style="20" customWidth="1"/>
    <col min="5124" max="5125" width="1.625" style="20" customWidth="1"/>
    <col min="5126" max="5126" width="29.25" style="20" customWidth="1"/>
    <col min="5127" max="5127" width="1.625" style="20" customWidth="1"/>
    <col min="5128" max="5128" width="32.625" style="20" customWidth="1"/>
    <col min="5129" max="5136" width="15.375" style="20" customWidth="1"/>
    <col min="5137" max="5378" width="9" style="20"/>
    <col min="5379" max="5379" width="3.5" style="20" customWidth="1"/>
    <col min="5380" max="5381" width="1.625" style="20" customWidth="1"/>
    <col min="5382" max="5382" width="29.25" style="20" customWidth="1"/>
    <col min="5383" max="5383" width="1.625" style="20" customWidth="1"/>
    <col min="5384" max="5384" width="32.625" style="20" customWidth="1"/>
    <col min="5385" max="5392" width="15.375" style="20" customWidth="1"/>
    <col min="5393" max="5634" width="9" style="20"/>
    <col min="5635" max="5635" width="3.5" style="20" customWidth="1"/>
    <col min="5636" max="5637" width="1.625" style="20" customWidth="1"/>
    <col min="5638" max="5638" width="29.25" style="20" customWidth="1"/>
    <col min="5639" max="5639" width="1.625" style="20" customWidth="1"/>
    <col min="5640" max="5640" width="32.625" style="20" customWidth="1"/>
    <col min="5641" max="5648" width="15.375" style="20" customWidth="1"/>
    <col min="5649" max="5890" width="9" style="20"/>
    <col min="5891" max="5891" width="3.5" style="20" customWidth="1"/>
    <col min="5892" max="5893" width="1.625" style="20" customWidth="1"/>
    <col min="5894" max="5894" width="29.25" style="20" customWidth="1"/>
    <col min="5895" max="5895" width="1.625" style="20" customWidth="1"/>
    <col min="5896" max="5896" width="32.625" style="20" customWidth="1"/>
    <col min="5897" max="5904" width="15.375" style="20" customWidth="1"/>
    <col min="5905" max="6146" width="9" style="20"/>
    <col min="6147" max="6147" width="3.5" style="20" customWidth="1"/>
    <col min="6148" max="6149" width="1.625" style="20" customWidth="1"/>
    <col min="6150" max="6150" width="29.25" style="20" customWidth="1"/>
    <col min="6151" max="6151" width="1.625" style="20" customWidth="1"/>
    <col min="6152" max="6152" width="32.625" style="20" customWidth="1"/>
    <col min="6153" max="6160" width="15.375" style="20" customWidth="1"/>
    <col min="6161" max="6402" width="9" style="20"/>
    <col min="6403" max="6403" width="3.5" style="20" customWidth="1"/>
    <col min="6404" max="6405" width="1.625" style="20" customWidth="1"/>
    <col min="6406" max="6406" width="29.25" style="20" customWidth="1"/>
    <col min="6407" max="6407" width="1.625" style="20" customWidth="1"/>
    <col min="6408" max="6408" width="32.625" style="20" customWidth="1"/>
    <col min="6409" max="6416" width="15.375" style="20" customWidth="1"/>
    <col min="6417" max="6658" width="9" style="20"/>
    <col min="6659" max="6659" width="3.5" style="20" customWidth="1"/>
    <col min="6660" max="6661" width="1.625" style="20" customWidth="1"/>
    <col min="6662" max="6662" width="29.25" style="20" customWidth="1"/>
    <col min="6663" max="6663" width="1.625" style="20" customWidth="1"/>
    <col min="6664" max="6664" width="32.625" style="20" customWidth="1"/>
    <col min="6665" max="6672" width="15.375" style="20" customWidth="1"/>
    <col min="6673" max="6914" width="9" style="20"/>
    <col min="6915" max="6915" width="3.5" style="20" customWidth="1"/>
    <col min="6916" max="6917" width="1.625" style="20" customWidth="1"/>
    <col min="6918" max="6918" width="29.25" style="20" customWidth="1"/>
    <col min="6919" max="6919" width="1.625" style="20" customWidth="1"/>
    <col min="6920" max="6920" width="32.625" style="20" customWidth="1"/>
    <col min="6921" max="6928" width="15.375" style="20" customWidth="1"/>
    <col min="6929" max="7170" width="9" style="20"/>
    <col min="7171" max="7171" width="3.5" style="20" customWidth="1"/>
    <col min="7172" max="7173" width="1.625" style="20" customWidth="1"/>
    <col min="7174" max="7174" width="29.25" style="20" customWidth="1"/>
    <col min="7175" max="7175" width="1.625" style="20" customWidth="1"/>
    <col min="7176" max="7176" width="32.625" style="20" customWidth="1"/>
    <col min="7177" max="7184" width="15.375" style="20" customWidth="1"/>
    <col min="7185" max="7426" width="9" style="20"/>
    <col min="7427" max="7427" width="3.5" style="20" customWidth="1"/>
    <col min="7428" max="7429" width="1.625" style="20" customWidth="1"/>
    <col min="7430" max="7430" width="29.25" style="20" customWidth="1"/>
    <col min="7431" max="7431" width="1.625" style="20" customWidth="1"/>
    <col min="7432" max="7432" width="32.625" style="20" customWidth="1"/>
    <col min="7433" max="7440" width="15.375" style="20" customWidth="1"/>
    <col min="7441" max="7682" width="9" style="20"/>
    <col min="7683" max="7683" width="3.5" style="20" customWidth="1"/>
    <col min="7684" max="7685" width="1.625" style="20" customWidth="1"/>
    <col min="7686" max="7686" width="29.25" style="20" customWidth="1"/>
    <col min="7687" max="7687" width="1.625" style="20" customWidth="1"/>
    <col min="7688" max="7688" width="32.625" style="20" customWidth="1"/>
    <col min="7689" max="7696" width="15.375" style="20" customWidth="1"/>
    <col min="7697" max="7938" width="9" style="20"/>
    <col min="7939" max="7939" width="3.5" style="20" customWidth="1"/>
    <col min="7940" max="7941" width="1.625" style="20" customWidth="1"/>
    <col min="7942" max="7942" width="29.25" style="20" customWidth="1"/>
    <col min="7943" max="7943" width="1.625" style="20" customWidth="1"/>
    <col min="7944" max="7944" width="32.625" style="20" customWidth="1"/>
    <col min="7945" max="7952" width="15.375" style="20" customWidth="1"/>
    <col min="7953" max="8194" width="9" style="20"/>
    <col min="8195" max="8195" width="3.5" style="20" customWidth="1"/>
    <col min="8196" max="8197" width="1.625" style="20" customWidth="1"/>
    <col min="8198" max="8198" width="29.25" style="20" customWidth="1"/>
    <col min="8199" max="8199" width="1.625" style="20" customWidth="1"/>
    <col min="8200" max="8200" width="32.625" style="20" customWidth="1"/>
    <col min="8201" max="8208" width="15.375" style="20" customWidth="1"/>
    <col min="8209" max="8450" width="9" style="20"/>
    <col min="8451" max="8451" width="3.5" style="20" customWidth="1"/>
    <col min="8452" max="8453" width="1.625" style="20" customWidth="1"/>
    <col min="8454" max="8454" width="29.25" style="20" customWidth="1"/>
    <col min="8455" max="8455" width="1.625" style="20" customWidth="1"/>
    <col min="8456" max="8456" width="32.625" style="20" customWidth="1"/>
    <col min="8457" max="8464" width="15.375" style="20" customWidth="1"/>
    <col min="8465" max="8706" width="9" style="20"/>
    <col min="8707" max="8707" width="3.5" style="20" customWidth="1"/>
    <col min="8708" max="8709" width="1.625" style="20" customWidth="1"/>
    <col min="8710" max="8710" width="29.25" style="20" customWidth="1"/>
    <col min="8711" max="8711" width="1.625" style="20" customWidth="1"/>
    <col min="8712" max="8712" width="32.625" style="20" customWidth="1"/>
    <col min="8713" max="8720" width="15.375" style="20" customWidth="1"/>
    <col min="8721" max="8962" width="9" style="20"/>
    <col min="8963" max="8963" width="3.5" style="20" customWidth="1"/>
    <col min="8964" max="8965" width="1.625" style="20" customWidth="1"/>
    <col min="8966" max="8966" width="29.25" style="20" customWidth="1"/>
    <col min="8967" max="8967" width="1.625" style="20" customWidth="1"/>
    <col min="8968" max="8968" width="32.625" style="20" customWidth="1"/>
    <col min="8969" max="8976" width="15.375" style="20" customWidth="1"/>
    <col min="8977" max="9218" width="9" style="20"/>
    <col min="9219" max="9219" width="3.5" style="20" customWidth="1"/>
    <col min="9220" max="9221" width="1.625" style="20" customWidth="1"/>
    <col min="9222" max="9222" width="29.25" style="20" customWidth="1"/>
    <col min="9223" max="9223" width="1.625" style="20" customWidth="1"/>
    <col min="9224" max="9224" width="32.625" style="20" customWidth="1"/>
    <col min="9225" max="9232" width="15.375" style="20" customWidth="1"/>
    <col min="9233" max="9474" width="9" style="20"/>
    <col min="9475" max="9475" width="3.5" style="20" customWidth="1"/>
    <col min="9476" max="9477" width="1.625" style="20" customWidth="1"/>
    <col min="9478" max="9478" width="29.25" style="20" customWidth="1"/>
    <col min="9479" max="9479" width="1.625" style="20" customWidth="1"/>
    <col min="9480" max="9480" width="32.625" style="20" customWidth="1"/>
    <col min="9481" max="9488" width="15.375" style="20" customWidth="1"/>
    <col min="9489" max="9730" width="9" style="20"/>
    <col min="9731" max="9731" width="3.5" style="20" customWidth="1"/>
    <col min="9732" max="9733" width="1.625" style="20" customWidth="1"/>
    <col min="9734" max="9734" width="29.25" style="20" customWidth="1"/>
    <col min="9735" max="9735" width="1.625" style="20" customWidth="1"/>
    <col min="9736" max="9736" width="32.625" style="20" customWidth="1"/>
    <col min="9737" max="9744" width="15.375" style="20" customWidth="1"/>
    <col min="9745" max="9986" width="9" style="20"/>
    <col min="9987" max="9987" width="3.5" style="20" customWidth="1"/>
    <col min="9988" max="9989" width="1.625" style="20" customWidth="1"/>
    <col min="9990" max="9990" width="29.25" style="20" customWidth="1"/>
    <col min="9991" max="9991" width="1.625" style="20" customWidth="1"/>
    <col min="9992" max="9992" width="32.625" style="20" customWidth="1"/>
    <col min="9993" max="10000" width="15.375" style="20" customWidth="1"/>
    <col min="10001" max="10242" width="9" style="20"/>
    <col min="10243" max="10243" width="3.5" style="20" customWidth="1"/>
    <col min="10244" max="10245" width="1.625" style="20" customWidth="1"/>
    <col min="10246" max="10246" width="29.25" style="20" customWidth="1"/>
    <col min="10247" max="10247" width="1.625" style="20" customWidth="1"/>
    <col min="10248" max="10248" width="32.625" style="20" customWidth="1"/>
    <col min="10249" max="10256" width="15.375" style="20" customWidth="1"/>
    <col min="10257" max="10498" width="9" style="20"/>
    <col min="10499" max="10499" width="3.5" style="20" customWidth="1"/>
    <col min="10500" max="10501" width="1.625" style="20" customWidth="1"/>
    <col min="10502" max="10502" width="29.25" style="20" customWidth="1"/>
    <col min="10503" max="10503" width="1.625" style="20" customWidth="1"/>
    <col min="10504" max="10504" width="32.625" style="20" customWidth="1"/>
    <col min="10505" max="10512" width="15.375" style="20" customWidth="1"/>
    <col min="10513" max="10754" width="9" style="20"/>
    <col min="10755" max="10755" width="3.5" style="20" customWidth="1"/>
    <col min="10756" max="10757" width="1.625" style="20" customWidth="1"/>
    <col min="10758" max="10758" width="29.25" style="20" customWidth="1"/>
    <col min="10759" max="10759" width="1.625" style="20" customWidth="1"/>
    <col min="10760" max="10760" width="32.625" style="20" customWidth="1"/>
    <col min="10761" max="10768" width="15.375" style="20" customWidth="1"/>
    <col min="10769" max="11010" width="9" style="20"/>
    <col min="11011" max="11011" width="3.5" style="20" customWidth="1"/>
    <col min="11012" max="11013" width="1.625" style="20" customWidth="1"/>
    <col min="11014" max="11014" width="29.25" style="20" customWidth="1"/>
    <col min="11015" max="11015" width="1.625" style="20" customWidth="1"/>
    <col min="11016" max="11016" width="32.625" style="20" customWidth="1"/>
    <col min="11017" max="11024" width="15.375" style="20" customWidth="1"/>
    <col min="11025" max="11266" width="9" style="20"/>
    <col min="11267" max="11267" width="3.5" style="20" customWidth="1"/>
    <col min="11268" max="11269" width="1.625" style="20" customWidth="1"/>
    <col min="11270" max="11270" width="29.25" style="20" customWidth="1"/>
    <col min="11271" max="11271" width="1.625" style="20" customWidth="1"/>
    <col min="11272" max="11272" width="32.625" style="20" customWidth="1"/>
    <col min="11273" max="11280" width="15.375" style="20" customWidth="1"/>
    <col min="11281" max="11522" width="9" style="20"/>
    <col min="11523" max="11523" width="3.5" style="20" customWidth="1"/>
    <col min="11524" max="11525" width="1.625" style="20" customWidth="1"/>
    <col min="11526" max="11526" width="29.25" style="20" customWidth="1"/>
    <col min="11527" max="11527" width="1.625" style="20" customWidth="1"/>
    <col min="11528" max="11528" width="32.625" style="20" customWidth="1"/>
    <col min="11529" max="11536" width="15.375" style="20" customWidth="1"/>
    <col min="11537" max="11778" width="9" style="20"/>
    <col min="11779" max="11779" width="3.5" style="20" customWidth="1"/>
    <col min="11780" max="11781" width="1.625" style="20" customWidth="1"/>
    <col min="11782" max="11782" width="29.25" style="20" customWidth="1"/>
    <col min="11783" max="11783" width="1.625" style="20" customWidth="1"/>
    <col min="11784" max="11784" width="32.625" style="20" customWidth="1"/>
    <col min="11785" max="11792" width="15.375" style="20" customWidth="1"/>
    <col min="11793" max="12034" width="9" style="20"/>
    <col min="12035" max="12035" width="3.5" style="20" customWidth="1"/>
    <col min="12036" max="12037" width="1.625" style="20" customWidth="1"/>
    <col min="12038" max="12038" width="29.25" style="20" customWidth="1"/>
    <col min="12039" max="12039" width="1.625" style="20" customWidth="1"/>
    <col min="12040" max="12040" width="32.625" style="20" customWidth="1"/>
    <col min="12041" max="12048" width="15.375" style="20" customWidth="1"/>
    <col min="12049" max="12290" width="9" style="20"/>
    <col min="12291" max="12291" width="3.5" style="20" customWidth="1"/>
    <col min="12292" max="12293" width="1.625" style="20" customWidth="1"/>
    <col min="12294" max="12294" width="29.25" style="20" customWidth="1"/>
    <col min="12295" max="12295" width="1.625" style="20" customWidth="1"/>
    <col min="12296" max="12296" width="32.625" style="20" customWidth="1"/>
    <col min="12297" max="12304" width="15.375" style="20" customWidth="1"/>
    <col min="12305" max="12546" width="9" style="20"/>
    <col min="12547" max="12547" width="3.5" style="20" customWidth="1"/>
    <col min="12548" max="12549" width="1.625" style="20" customWidth="1"/>
    <col min="12550" max="12550" width="29.25" style="20" customWidth="1"/>
    <col min="12551" max="12551" width="1.625" style="20" customWidth="1"/>
    <col min="12552" max="12552" width="32.625" style="20" customWidth="1"/>
    <col min="12553" max="12560" width="15.375" style="20" customWidth="1"/>
    <col min="12561" max="12802" width="9" style="20"/>
    <col min="12803" max="12803" width="3.5" style="20" customWidth="1"/>
    <col min="12804" max="12805" width="1.625" style="20" customWidth="1"/>
    <col min="12806" max="12806" width="29.25" style="20" customWidth="1"/>
    <col min="12807" max="12807" width="1.625" style="20" customWidth="1"/>
    <col min="12808" max="12808" width="32.625" style="20" customWidth="1"/>
    <col min="12809" max="12816" width="15.375" style="20" customWidth="1"/>
    <col min="12817" max="13058" width="9" style="20"/>
    <col min="13059" max="13059" width="3.5" style="20" customWidth="1"/>
    <col min="13060" max="13061" width="1.625" style="20" customWidth="1"/>
    <col min="13062" max="13062" width="29.25" style="20" customWidth="1"/>
    <col min="13063" max="13063" width="1.625" style="20" customWidth="1"/>
    <col min="13064" max="13064" width="32.625" style="20" customWidth="1"/>
    <col min="13065" max="13072" width="15.375" style="20" customWidth="1"/>
    <col min="13073" max="13314" width="9" style="20"/>
    <col min="13315" max="13315" width="3.5" style="20" customWidth="1"/>
    <col min="13316" max="13317" width="1.625" style="20" customWidth="1"/>
    <col min="13318" max="13318" width="29.25" style="20" customWidth="1"/>
    <col min="13319" max="13319" width="1.625" style="20" customWidth="1"/>
    <col min="13320" max="13320" width="32.625" style="20" customWidth="1"/>
    <col min="13321" max="13328" width="15.375" style="20" customWidth="1"/>
    <col min="13329" max="13570" width="9" style="20"/>
    <col min="13571" max="13571" width="3.5" style="20" customWidth="1"/>
    <col min="13572" max="13573" width="1.625" style="20" customWidth="1"/>
    <col min="13574" max="13574" width="29.25" style="20" customWidth="1"/>
    <col min="13575" max="13575" width="1.625" style="20" customWidth="1"/>
    <col min="13576" max="13576" width="32.625" style="20" customWidth="1"/>
    <col min="13577" max="13584" width="15.375" style="20" customWidth="1"/>
    <col min="13585" max="13826" width="9" style="20"/>
    <col min="13827" max="13827" width="3.5" style="20" customWidth="1"/>
    <col min="13828" max="13829" width="1.625" style="20" customWidth="1"/>
    <col min="13830" max="13830" width="29.25" style="20" customWidth="1"/>
    <col min="13831" max="13831" width="1.625" style="20" customWidth="1"/>
    <col min="13832" max="13832" width="32.625" style="20" customWidth="1"/>
    <col min="13833" max="13840" width="15.375" style="20" customWidth="1"/>
    <col min="13841" max="14082" width="9" style="20"/>
    <col min="14083" max="14083" width="3.5" style="20" customWidth="1"/>
    <col min="14084" max="14085" width="1.625" style="20" customWidth="1"/>
    <col min="14086" max="14086" width="29.25" style="20" customWidth="1"/>
    <col min="14087" max="14087" width="1.625" style="20" customWidth="1"/>
    <col min="14088" max="14088" width="32.625" style="20" customWidth="1"/>
    <col min="14089" max="14096" width="15.375" style="20" customWidth="1"/>
    <col min="14097" max="14338" width="9" style="20"/>
    <col min="14339" max="14339" width="3.5" style="20" customWidth="1"/>
    <col min="14340" max="14341" width="1.625" style="20" customWidth="1"/>
    <col min="14342" max="14342" width="29.25" style="20" customWidth="1"/>
    <col min="14343" max="14343" width="1.625" style="20" customWidth="1"/>
    <col min="14344" max="14344" width="32.625" style="20" customWidth="1"/>
    <col min="14345" max="14352" width="15.375" style="20" customWidth="1"/>
    <col min="14353" max="14594" width="9" style="20"/>
    <col min="14595" max="14595" width="3.5" style="20" customWidth="1"/>
    <col min="14596" max="14597" width="1.625" style="20" customWidth="1"/>
    <col min="14598" max="14598" width="29.25" style="20" customWidth="1"/>
    <col min="14599" max="14599" width="1.625" style="20" customWidth="1"/>
    <col min="14600" max="14600" width="32.625" style="20" customWidth="1"/>
    <col min="14601" max="14608" width="15.375" style="20" customWidth="1"/>
    <col min="14609" max="14850" width="9" style="20"/>
    <col min="14851" max="14851" width="3.5" style="20" customWidth="1"/>
    <col min="14852" max="14853" width="1.625" style="20" customWidth="1"/>
    <col min="14854" max="14854" width="29.25" style="20" customWidth="1"/>
    <col min="14855" max="14855" width="1.625" style="20" customWidth="1"/>
    <col min="14856" max="14856" width="32.625" style="20" customWidth="1"/>
    <col min="14857" max="14864" width="15.375" style="20" customWidth="1"/>
    <col min="14865" max="15106" width="9" style="20"/>
    <col min="15107" max="15107" width="3.5" style="20" customWidth="1"/>
    <col min="15108" max="15109" width="1.625" style="20" customWidth="1"/>
    <col min="15110" max="15110" width="29.25" style="20" customWidth="1"/>
    <col min="15111" max="15111" width="1.625" style="20" customWidth="1"/>
    <col min="15112" max="15112" width="32.625" style="20" customWidth="1"/>
    <col min="15113" max="15120" width="15.375" style="20" customWidth="1"/>
    <col min="15121" max="15362" width="9" style="20"/>
    <col min="15363" max="15363" width="3.5" style="20" customWidth="1"/>
    <col min="15364" max="15365" width="1.625" style="20" customWidth="1"/>
    <col min="15366" max="15366" width="29.25" style="20" customWidth="1"/>
    <col min="15367" max="15367" width="1.625" style="20" customWidth="1"/>
    <col min="15368" max="15368" width="32.625" style="20" customWidth="1"/>
    <col min="15369" max="15376" width="15.375" style="20" customWidth="1"/>
    <col min="15377" max="15618" width="9" style="20"/>
    <col min="15619" max="15619" width="3.5" style="20" customWidth="1"/>
    <col min="15620" max="15621" width="1.625" style="20" customWidth="1"/>
    <col min="15622" max="15622" width="29.25" style="20" customWidth="1"/>
    <col min="15623" max="15623" width="1.625" style="20" customWidth="1"/>
    <col min="15624" max="15624" width="32.625" style="20" customWidth="1"/>
    <col min="15625" max="15632" width="15.375" style="20" customWidth="1"/>
    <col min="15633" max="15874" width="9" style="20"/>
    <col min="15875" max="15875" width="3.5" style="20" customWidth="1"/>
    <col min="15876" max="15877" width="1.625" style="20" customWidth="1"/>
    <col min="15878" max="15878" width="29.25" style="20" customWidth="1"/>
    <col min="15879" max="15879" width="1.625" style="20" customWidth="1"/>
    <col min="15880" max="15880" width="32.625" style="20" customWidth="1"/>
    <col min="15881" max="15888" width="15.375" style="20" customWidth="1"/>
    <col min="15889" max="16130" width="9" style="20"/>
    <col min="16131" max="16131" width="3.5" style="20" customWidth="1"/>
    <col min="16132" max="16133" width="1.625" style="20" customWidth="1"/>
    <col min="16134" max="16134" width="29.25" style="20" customWidth="1"/>
    <col min="16135" max="16135" width="1.625" style="20" customWidth="1"/>
    <col min="16136" max="16136" width="32.625" style="20" customWidth="1"/>
    <col min="16137" max="16144" width="15.375" style="20" customWidth="1"/>
    <col min="16145" max="16384" width="9" style="20"/>
  </cols>
  <sheetData>
    <row r="1" spans="1:18" s="16" customFormat="1" ht="19.5" customHeight="1">
      <c r="A1" s="19" t="s">
        <v>478</v>
      </c>
      <c r="B1" s="18"/>
      <c r="C1" s="18"/>
      <c r="D1" s="18"/>
      <c r="E1" s="18"/>
      <c r="F1" s="18"/>
      <c r="G1" s="18"/>
      <c r="H1" s="18"/>
      <c r="I1" s="18"/>
      <c r="J1" s="28" t="s">
        <v>107</v>
      </c>
      <c r="K1" s="18"/>
      <c r="L1" s="18"/>
      <c r="M1" s="28"/>
      <c r="N1" s="18"/>
      <c r="O1" s="18"/>
      <c r="R1" s="27"/>
    </row>
    <row r="2" spans="1:18" s="10" customFormat="1" ht="15" customHeight="1">
      <c r="A2" s="537" t="s">
        <v>477</v>
      </c>
      <c r="G2" s="1"/>
      <c r="H2" s="1"/>
      <c r="I2" s="1"/>
      <c r="J2" s="1"/>
      <c r="K2" s="1"/>
      <c r="L2" s="11"/>
      <c r="M2" s="1"/>
      <c r="N2" s="1"/>
      <c r="O2" s="11"/>
      <c r="P2" s="11"/>
      <c r="Q2" s="11"/>
      <c r="R2" s="11"/>
    </row>
    <row r="3" spans="1:18" s="21" customFormat="1" ht="18" customHeight="1">
      <c r="A3" s="12" t="s">
        <v>106</v>
      </c>
      <c r="G3" s="47"/>
    </row>
    <row r="4" spans="1:18" s="21" customFormat="1" ht="9" customHeight="1">
      <c r="A4" s="12"/>
      <c r="B4" s="1"/>
      <c r="G4" s="47"/>
    </row>
    <row r="5" spans="1:18" s="21" customFormat="1" ht="18" customHeight="1" thickBot="1">
      <c r="A5" s="26"/>
      <c r="B5" s="534" t="str">
        <f>"（単位：百万"&amp;'為替換算(currency conversion)'!$A$3&amp;"/Unit: "&amp;'為替換算(currency conversion)'!$A$3&amp;" million）"</f>
        <v>（単位：百万USD/Unit: USD million）</v>
      </c>
      <c r="C5" s="535"/>
      <c r="D5" s="535"/>
      <c r="E5" s="535"/>
      <c r="F5" s="535"/>
      <c r="G5" s="47"/>
    </row>
    <row r="6" spans="1:18" s="24" customFormat="1" ht="18.75" customHeight="1" thickBot="1">
      <c r="A6" s="66"/>
      <c r="B6" s="385"/>
      <c r="C6" s="386"/>
      <c r="D6" s="387" t="s">
        <v>105</v>
      </c>
      <c r="E6" s="388" t="s">
        <v>1</v>
      </c>
      <c r="F6" s="389" t="s">
        <v>104</v>
      </c>
      <c r="G6" s="390" t="s">
        <v>24</v>
      </c>
      <c r="H6" s="391" t="s">
        <v>103</v>
      </c>
      <c r="I6" s="390" t="s">
        <v>428</v>
      </c>
      <c r="J6" s="49" t="s">
        <v>434</v>
      </c>
      <c r="K6" s="392"/>
      <c r="L6" s="21"/>
      <c r="M6" s="21"/>
      <c r="N6" s="21"/>
    </row>
    <row r="7" spans="1:18" s="22" customFormat="1" ht="18" customHeight="1">
      <c r="A7" s="393"/>
      <c r="B7" s="558" t="s">
        <v>102</v>
      </c>
      <c r="C7" s="559"/>
      <c r="D7" s="559"/>
      <c r="E7" s="394" t="s">
        <v>80</v>
      </c>
      <c r="F7" s="395" t="s">
        <v>101</v>
      </c>
      <c r="G7" s="396">
        <f>'セグメント(Segment) '!G7/'為替換算(currency conversion)'!$B$3</f>
        <v>13642.050171449198</v>
      </c>
      <c r="H7" s="397">
        <f>'セグメント(Segment) '!H7/'為替換算(currency conversion)'!$B$3</f>
        <v>14572.252301028697</v>
      </c>
      <c r="I7" s="396">
        <f>'セグメント(Segment) '!I7/'為替換算(currency conversion)'!$B$3</f>
        <v>15633.216025988089</v>
      </c>
      <c r="J7" s="398">
        <f>'セグメント(Segment) '!J7/'為替換算(currency conversion)'!$B$3</f>
        <v>19104.556939180653</v>
      </c>
      <c r="K7" s="392"/>
      <c r="L7" s="21"/>
      <c r="M7" s="21"/>
      <c r="N7" s="21"/>
    </row>
    <row r="8" spans="1:18" s="22" customFormat="1" ht="18" customHeight="1">
      <c r="A8" s="393"/>
      <c r="B8" s="399"/>
      <c r="C8" s="560" t="s">
        <v>86</v>
      </c>
      <c r="D8" s="561"/>
      <c r="E8" s="502" t="s">
        <v>80</v>
      </c>
      <c r="F8" s="401" t="s">
        <v>85</v>
      </c>
      <c r="G8" s="402">
        <f>'セグメント(Segment) '!G8/'為替換算(currency conversion)'!$B$3</f>
        <v>3688.7384948565245</v>
      </c>
      <c r="H8" s="403">
        <f>'セグメント(Segment) '!H8/'為替換算(currency conversion)'!$B$3</f>
        <v>3797.2658364916083</v>
      </c>
      <c r="I8" s="402">
        <f>'セグメント(Segment) '!I8/'為替換算(currency conversion)'!$B$3</f>
        <v>4109.528965890634</v>
      </c>
      <c r="J8" s="404">
        <f>'セグメント(Segment) '!J8/'為替換算(currency conversion)'!$B$3</f>
        <v>4003.6094567767555</v>
      </c>
      <c r="K8" s="405"/>
      <c r="N8" s="21"/>
    </row>
    <row r="9" spans="1:18" s="22" customFormat="1" ht="18" customHeight="1">
      <c r="A9" s="393"/>
      <c r="B9" s="399"/>
      <c r="C9" s="562" t="s">
        <v>84</v>
      </c>
      <c r="D9" s="563"/>
      <c r="E9" s="503" t="s">
        <v>1</v>
      </c>
      <c r="F9" s="407" t="s">
        <v>83</v>
      </c>
      <c r="G9" s="408">
        <f>'セグメント(Segment) '!G9/'為替換算(currency conversion)'!$B$3</f>
        <v>4477.7206280454793</v>
      </c>
      <c r="H9" s="409">
        <f>'セグメント(Segment) '!H9/'為替換算(currency conversion)'!$B$3</f>
        <v>4725.5639776213684</v>
      </c>
      <c r="I9" s="408">
        <f>'セグメント(Segment) '!I9/'為替換算(currency conversion)'!$B$3</f>
        <v>4674.6345425013542</v>
      </c>
      <c r="J9" s="410">
        <f>'セグメント(Segment) '!J9/'為替換算(currency conversion)'!$B$3</f>
        <v>5049.3142032124169</v>
      </c>
      <c r="K9" s="392"/>
      <c r="L9" s="21"/>
      <c r="M9" s="21"/>
      <c r="N9" s="21"/>
    </row>
    <row r="10" spans="1:18" s="22" customFormat="1" ht="18" customHeight="1">
      <c r="A10" s="393"/>
      <c r="B10" s="399"/>
      <c r="C10" s="562" t="s">
        <v>82</v>
      </c>
      <c r="D10" s="563"/>
      <c r="E10" s="503" t="s">
        <v>1</v>
      </c>
      <c r="F10" s="407" t="s">
        <v>81</v>
      </c>
      <c r="G10" s="408">
        <f>'セグメント(Segment) '!G10/'為替換算(currency conversion)'!$B$3</f>
        <v>3304.1418516513268</v>
      </c>
      <c r="H10" s="409">
        <f>'セグメント(Segment) '!H10/'為替換算(currency conversion)'!$B$3</f>
        <v>3535.697527522108</v>
      </c>
      <c r="I10" s="408">
        <f>'セグメント(Segment) '!I10/'為替換算(currency conversion)'!$B$3</f>
        <v>3841.0756181194733</v>
      </c>
      <c r="J10" s="410">
        <f>'セグメント(Segment) '!J10/'為替換算(currency conversion)'!$B$3</f>
        <v>4306.3075257173796</v>
      </c>
      <c r="K10" s="411"/>
      <c r="L10" s="21"/>
      <c r="M10" s="21"/>
      <c r="N10" s="21"/>
    </row>
    <row r="11" spans="1:18" s="22" customFormat="1" ht="18" customHeight="1">
      <c r="A11" s="393"/>
      <c r="B11" s="399"/>
      <c r="C11" s="564" t="s">
        <v>447</v>
      </c>
      <c r="D11" s="412" t="s">
        <v>435</v>
      </c>
      <c r="E11" s="413" t="s">
        <v>436</v>
      </c>
      <c r="F11" s="414" t="s">
        <v>437</v>
      </c>
      <c r="G11" s="415"/>
      <c r="H11" s="416"/>
      <c r="I11" s="450">
        <f>'セグメント(Segment) '!I11/'為替換算(currency conversion)'!$B$3</f>
        <v>2223.2629489261867</v>
      </c>
      <c r="J11" s="417">
        <f>'セグメント(Segment) '!J11/'為替換算(currency conversion)'!$B$3</f>
        <v>4259.3394694098542</v>
      </c>
      <c r="K11" s="411"/>
      <c r="L11" s="21"/>
      <c r="M11" s="21"/>
      <c r="N11" s="21"/>
    </row>
    <row r="12" spans="1:18" s="22" customFormat="1" ht="18" customHeight="1">
      <c r="A12" s="393"/>
      <c r="B12" s="399"/>
      <c r="C12" s="565"/>
      <c r="D12" s="412" t="s">
        <v>438</v>
      </c>
      <c r="E12" s="413" t="s">
        <v>80</v>
      </c>
      <c r="F12" s="414" t="s">
        <v>439</v>
      </c>
      <c r="G12" s="415"/>
      <c r="H12" s="416"/>
      <c r="I12" s="450">
        <f>'セグメント(Segment) '!I12/'為替換算(currency conversion)'!$B$3</f>
        <v>2985.8960476448297</v>
      </c>
      <c r="J12" s="417">
        <f>'セグメント(Segment) '!J12/'為替換算(currency conversion)'!$B$3</f>
        <v>3819.066955423209</v>
      </c>
      <c r="K12" s="411"/>
      <c r="L12" s="21"/>
      <c r="M12" s="21"/>
      <c r="N12" s="21"/>
    </row>
    <row r="13" spans="1:18" s="22" customFormat="1" ht="18" customHeight="1">
      <c r="A13" s="393"/>
      <c r="B13" s="399"/>
      <c r="C13" s="566"/>
      <c r="D13" s="418" t="s">
        <v>440</v>
      </c>
      <c r="E13" s="419" t="s">
        <v>1</v>
      </c>
      <c r="F13" s="420" t="s">
        <v>441</v>
      </c>
      <c r="G13" s="415"/>
      <c r="H13" s="416"/>
      <c r="I13" s="450">
        <f>'セグメント(Segment) '!I13/'為替換算(currency conversion)'!$B$3</f>
        <v>-2201.2091680202129</v>
      </c>
      <c r="J13" s="417">
        <f>'セグメント(Segment) '!J13/'為替換算(currency conversion)'!$B$3</f>
        <v>-2333.0896950009023</v>
      </c>
      <c r="K13" s="411"/>
      <c r="L13" s="21"/>
      <c r="M13" s="21"/>
      <c r="N13" s="21"/>
    </row>
    <row r="14" spans="1:18" s="22" customFormat="1" ht="18" customHeight="1">
      <c r="A14" s="393"/>
      <c r="B14" s="399"/>
      <c r="C14" s="556" t="s">
        <v>448</v>
      </c>
      <c r="D14" s="421" t="s">
        <v>442</v>
      </c>
      <c r="E14" s="422" t="s">
        <v>443</v>
      </c>
      <c r="F14" s="423" t="s">
        <v>444</v>
      </c>
      <c r="G14" s="424">
        <f>'セグメント(Segment) '!G14/'為替換算(currency conversion)'!$B$3</f>
        <v>4191.5538711423933</v>
      </c>
      <c r="H14" s="425">
        <f>'セグメント(Segment) '!H14/'為替換算(currency conversion)'!$B$3</f>
        <v>4688.7204475726403</v>
      </c>
      <c r="I14" s="415"/>
      <c r="J14" s="426"/>
      <c r="K14" s="392"/>
      <c r="L14" s="21"/>
      <c r="M14" s="21"/>
      <c r="N14" s="21"/>
    </row>
    <row r="15" spans="1:18" s="22" customFormat="1" ht="18" customHeight="1">
      <c r="A15" s="393"/>
      <c r="B15" s="427"/>
      <c r="C15" s="557"/>
      <c r="D15" s="428" t="s">
        <v>445</v>
      </c>
      <c r="E15" s="429" t="s">
        <v>1</v>
      </c>
      <c r="F15" s="430" t="s">
        <v>446</v>
      </c>
      <c r="G15" s="431">
        <f>'セグメント(Segment) '!G15/'為替換算(currency conversion)'!$B$3</f>
        <v>-2020.104674246526</v>
      </c>
      <c r="H15" s="432">
        <f>'セグメント(Segment) '!H15/'為替換算(currency conversion)'!$B$3</f>
        <v>-2174.9954881790291</v>
      </c>
      <c r="I15" s="433"/>
      <c r="J15" s="434"/>
      <c r="K15" s="405"/>
      <c r="L15" s="21"/>
      <c r="M15" s="23"/>
      <c r="N15" s="21"/>
    </row>
    <row r="16" spans="1:18" s="24" customFormat="1" ht="18" customHeight="1">
      <c r="A16" s="393"/>
      <c r="B16" s="567" t="s">
        <v>100</v>
      </c>
      <c r="C16" s="568"/>
      <c r="D16" s="568"/>
      <c r="E16" s="501" t="s">
        <v>1</v>
      </c>
      <c r="F16" s="395" t="s">
        <v>99</v>
      </c>
      <c r="G16" s="431">
        <f>'セグメント(Segment) '!G16/'為替換算(currency conversion)'!$B$3</f>
        <v>758.10323046381529</v>
      </c>
      <c r="H16" s="432">
        <f>'セグメント(Segment) '!H16/'為替換算(currency conversion)'!$B$3</f>
        <v>910.35011730734527</v>
      </c>
      <c r="I16" s="431">
        <f>'セグメント(Segment) '!I16/'為替換算(currency conversion)'!$B$3</f>
        <v>1056.7496841725322</v>
      </c>
      <c r="J16" s="436">
        <f>'セグメント(Segment) '!J16/'為替換算(currency conversion)'!$B$3</f>
        <v>1114.6182999458583</v>
      </c>
      <c r="K16" s="392"/>
      <c r="L16" s="21"/>
      <c r="M16" s="21"/>
      <c r="N16" s="21"/>
    </row>
    <row r="17" spans="1:14" s="22" customFormat="1" ht="18" customHeight="1">
      <c r="A17" s="393"/>
      <c r="B17" s="399"/>
      <c r="C17" s="560" t="s">
        <v>86</v>
      </c>
      <c r="D17" s="561"/>
      <c r="E17" s="502" t="s">
        <v>80</v>
      </c>
      <c r="F17" s="401" t="s">
        <v>85</v>
      </c>
      <c r="G17" s="402">
        <f>'セグメント(Segment) '!G17/'為替換算(currency conversion)'!$B$3</f>
        <v>364.71756000721894</v>
      </c>
      <c r="H17" s="403">
        <f>'セグメント(Segment) '!H17/'為替換算(currency conversion)'!$B$3</f>
        <v>301.75961017866814</v>
      </c>
      <c r="I17" s="402">
        <f>'セグメント(Segment) '!I17/'為替換算(currency conversion)'!$B$3</f>
        <v>398.52914636347231</v>
      </c>
      <c r="J17" s="404">
        <f>'セグメント(Segment) '!J17/'為替換算(currency conversion)'!$B$3</f>
        <v>349.94585814834869</v>
      </c>
      <c r="K17" s="392"/>
      <c r="L17" s="21"/>
      <c r="M17" s="21"/>
      <c r="N17" s="21"/>
    </row>
    <row r="18" spans="1:14" s="22" customFormat="1" ht="18" customHeight="1">
      <c r="A18" s="393"/>
      <c r="B18" s="399"/>
      <c r="C18" s="562" t="s">
        <v>84</v>
      </c>
      <c r="D18" s="563"/>
      <c r="E18" s="503" t="s">
        <v>1</v>
      </c>
      <c r="F18" s="407" t="s">
        <v>83</v>
      </c>
      <c r="G18" s="408">
        <f>'セグメント(Segment) '!G18/'為替換算(currency conversion)'!$B$3</f>
        <v>185.43584190579318</v>
      </c>
      <c r="H18" s="409">
        <f>'セグメント(Segment) '!H18/'為替換算(currency conversion)'!$B$3</f>
        <v>288.72044757264035</v>
      </c>
      <c r="I18" s="408">
        <f>'セグメント(Segment) '!I18/'為替換算(currency conversion)'!$B$3</f>
        <v>382.57534741021476</v>
      </c>
      <c r="J18" s="410">
        <f>'セグメント(Segment) '!J18/'為替換算(currency conversion)'!$B$3</f>
        <v>479.1192925464718</v>
      </c>
      <c r="K18" s="392"/>
      <c r="L18" s="21"/>
      <c r="M18" s="21"/>
      <c r="N18" s="21"/>
    </row>
    <row r="19" spans="1:14" s="22" customFormat="1" ht="18" customHeight="1">
      <c r="A19" s="393"/>
      <c r="B19" s="399"/>
      <c r="C19" s="562" t="s">
        <v>82</v>
      </c>
      <c r="D19" s="563"/>
      <c r="E19" s="503" t="s">
        <v>1</v>
      </c>
      <c r="F19" s="407" t="s">
        <v>81</v>
      </c>
      <c r="G19" s="408">
        <f>'セグメント(Segment) '!G19/'為替換算(currency conversion)'!$B$3</f>
        <v>221.99963905432233</v>
      </c>
      <c r="H19" s="409">
        <f>'セグメント(Segment) '!H19/'為替換算(currency conversion)'!$B$3</f>
        <v>294.6489803284606</v>
      </c>
      <c r="I19" s="408">
        <f>'セグメント(Segment) '!I19/'為替換算(currency conversion)'!$B$3</f>
        <v>328.29814112975998</v>
      </c>
      <c r="J19" s="410">
        <f>'セグメント(Segment) '!J19/'為替換算(currency conversion)'!$B$3</f>
        <v>362.41653131203753</v>
      </c>
      <c r="K19" s="392"/>
      <c r="L19" s="21"/>
      <c r="M19" s="21"/>
      <c r="N19" s="21"/>
    </row>
    <row r="20" spans="1:14" s="22" customFormat="1" ht="18" customHeight="1">
      <c r="A20" s="393"/>
      <c r="B20" s="399"/>
      <c r="C20" s="564" t="s">
        <v>447</v>
      </c>
      <c r="D20" s="412" t="s">
        <v>435</v>
      </c>
      <c r="E20" s="413" t="s">
        <v>436</v>
      </c>
      <c r="F20" s="414" t="s">
        <v>437</v>
      </c>
      <c r="G20" s="415"/>
      <c r="H20" s="416"/>
      <c r="I20" s="450">
        <f>'セグメント(Segment) '!I20/'為替換算(currency conversion)'!$B$3</f>
        <v>1.5069482042952536</v>
      </c>
      <c r="J20" s="417">
        <f>'セグメント(Segment) '!J20/'為替換算(currency conversion)'!$B$3</f>
        <v>1.4618299945858149</v>
      </c>
      <c r="K20" s="392"/>
      <c r="L20" s="21"/>
      <c r="M20" s="21"/>
      <c r="N20" s="21"/>
    </row>
    <row r="21" spans="1:14" s="22" customFormat="1" ht="18" customHeight="1">
      <c r="A21" s="393"/>
      <c r="B21" s="399"/>
      <c r="C21" s="565"/>
      <c r="D21" s="412" t="s">
        <v>438</v>
      </c>
      <c r="E21" s="413" t="s">
        <v>80</v>
      </c>
      <c r="F21" s="414" t="s">
        <v>439</v>
      </c>
      <c r="G21" s="415"/>
      <c r="H21" s="416"/>
      <c r="I21" s="450">
        <f>'セグメント(Segment) '!I21/'為替換算(currency conversion)'!$B$3</f>
        <v>-28.983937917343443</v>
      </c>
      <c r="J21" s="417">
        <f>'セグメント(Segment) '!J21/'為替換算(currency conversion)'!$B$3</f>
        <v>-22.613246706370692</v>
      </c>
      <c r="K21" s="392"/>
      <c r="L21" s="21"/>
      <c r="M21" s="21"/>
      <c r="N21" s="21"/>
    </row>
    <row r="22" spans="1:14" s="22" customFormat="1" ht="18" customHeight="1">
      <c r="A22" s="393"/>
      <c r="B22" s="399"/>
      <c r="C22" s="566"/>
      <c r="D22" s="418" t="s">
        <v>440</v>
      </c>
      <c r="E22" s="419" t="s">
        <v>1</v>
      </c>
      <c r="F22" s="420" t="s">
        <v>441</v>
      </c>
      <c r="G22" s="415"/>
      <c r="H22" s="416"/>
      <c r="I22" s="450">
        <f>'セグメント(Segment) '!I22/'為替換算(currency conversion)'!$B$3</f>
        <v>-25.194008301750589</v>
      </c>
      <c r="J22" s="417">
        <f>'セグメント(Segment) '!J22/'為替換算(currency conversion)'!$B$3</f>
        <v>-55.720988991156837</v>
      </c>
      <c r="K22" s="392"/>
      <c r="L22" s="21"/>
      <c r="M22" s="21"/>
      <c r="N22" s="21"/>
    </row>
    <row r="23" spans="1:14" s="22" customFormat="1" ht="18" customHeight="1">
      <c r="A23" s="393"/>
      <c r="B23" s="399"/>
      <c r="C23" s="556" t="s">
        <v>448</v>
      </c>
      <c r="D23" s="421" t="s">
        <v>442</v>
      </c>
      <c r="E23" s="422" t="s">
        <v>443</v>
      </c>
      <c r="F23" s="423" t="s">
        <v>444</v>
      </c>
      <c r="G23" s="424">
        <f>'セグメント(Segment) '!G23/'為替換算(currency conversion)'!$B$3</f>
        <v>-24.643566143295434</v>
      </c>
      <c r="H23" s="425">
        <f>'セグメント(Segment) '!H23/'為替換算(currency conversion)'!$B$3</f>
        <v>7.3452445406966254</v>
      </c>
      <c r="I23" s="415"/>
      <c r="J23" s="426"/>
      <c r="K23" s="392"/>
      <c r="L23" s="21"/>
      <c r="M23" s="21"/>
      <c r="N23" s="21"/>
    </row>
    <row r="24" spans="1:14" s="22" customFormat="1" ht="18" customHeight="1">
      <c r="A24" s="393"/>
      <c r="B24" s="427"/>
      <c r="C24" s="557"/>
      <c r="D24" s="428" t="s">
        <v>445</v>
      </c>
      <c r="E24" s="429" t="s">
        <v>1</v>
      </c>
      <c r="F24" s="430" t="s">
        <v>446</v>
      </c>
      <c r="G24" s="431">
        <f>'セグメント(Segment) '!G24/'為替換算(currency conversion)'!$B$3</f>
        <v>10.593755639776214</v>
      </c>
      <c r="H24" s="432">
        <f>'セグメント(Segment) '!H24/'為替換算(currency conversion)'!$B$3</f>
        <v>17.85778740299585</v>
      </c>
      <c r="I24" s="433"/>
      <c r="J24" s="434"/>
      <c r="K24" s="392"/>
      <c r="L24" s="21"/>
      <c r="M24" s="23"/>
      <c r="N24" s="21"/>
    </row>
    <row r="25" spans="1:14" s="24" customFormat="1" ht="18" customHeight="1">
      <c r="A25" s="393"/>
      <c r="B25" s="567" t="s">
        <v>98</v>
      </c>
      <c r="C25" s="568"/>
      <c r="D25" s="568"/>
      <c r="E25" s="501" t="s">
        <v>1</v>
      </c>
      <c r="F25" s="395" t="s">
        <v>97</v>
      </c>
      <c r="G25" s="431">
        <f>'セグメント(Segment) '!G25/'為替換算(currency conversion)'!$B$3</f>
        <v>667.70438548998379</v>
      </c>
      <c r="H25" s="432">
        <f>'セグメント(Segment) '!H25/'為替換算(currency conversion)'!$B$3</f>
        <v>972.64934127413835</v>
      </c>
      <c r="I25" s="431">
        <f>'セグメント(Segment) '!I25/'為替換算(currency conversion)'!$B$3</f>
        <v>1056.7496841725322</v>
      </c>
      <c r="J25" s="436">
        <f>'セグメント(Segment) '!J25/'為替換算(currency conversion)'!$B$3</f>
        <v>903.11315646995138</v>
      </c>
      <c r="K25" s="392"/>
      <c r="L25" s="21"/>
      <c r="M25" s="21"/>
      <c r="N25" s="21"/>
    </row>
    <row r="26" spans="1:14" s="22" customFormat="1" ht="18" customHeight="1">
      <c r="A26" s="393"/>
      <c r="B26" s="399"/>
      <c r="C26" s="560" t="s">
        <v>86</v>
      </c>
      <c r="D26" s="561"/>
      <c r="E26" s="502" t="s">
        <v>80</v>
      </c>
      <c r="F26" s="401" t="s">
        <v>85</v>
      </c>
      <c r="G26" s="402">
        <f>'セグメント(Segment) '!G26/'為替換算(currency conversion)'!$B$3</f>
        <v>356.75870781447395</v>
      </c>
      <c r="H26" s="403">
        <f>'セグメント(Segment) '!H26/'為替換算(currency conversion)'!$B$3</f>
        <v>291.0214762678217</v>
      </c>
      <c r="I26" s="402">
        <f>'セグメント(Segment) '!I26/'為替換算(currency conversion)'!$B$3</f>
        <v>396.88684353004874</v>
      </c>
      <c r="J26" s="404">
        <f>'セグメント(Segment) '!J26/'為替換算(currency conversion)'!$B$3</f>
        <v>350.73993863923482</v>
      </c>
      <c r="K26" s="392"/>
      <c r="L26" s="21"/>
      <c r="M26" s="21"/>
      <c r="N26" s="21"/>
    </row>
    <row r="27" spans="1:14" s="22" customFormat="1" ht="18" customHeight="1">
      <c r="A27" s="393"/>
      <c r="B27" s="399"/>
      <c r="C27" s="562" t="s">
        <v>84</v>
      </c>
      <c r="D27" s="563"/>
      <c r="E27" s="503" t="s">
        <v>1</v>
      </c>
      <c r="F27" s="407" t="s">
        <v>83</v>
      </c>
      <c r="G27" s="408">
        <f>'セグメント(Segment) '!G27/'為替換算(currency conversion)'!$B$3</f>
        <v>186.60891535823859</v>
      </c>
      <c r="H27" s="409">
        <f>'セグメント(Segment) '!H27/'為替換算(currency conversion)'!$B$3</f>
        <v>307.30914997292911</v>
      </c>
      <c r="I27" s="408">
        <f>'セグメント(Segment) '!I27/'為替換算(currency conversion)'!$B$3</f>
        <v>375.31131564699513</v>
      </c>
      <c r="J27" s="410">
        <f>'セグメント(Segment) '!J27/'為替換算(currency conversion)'!$B$3</f>
        <v>481.60079408049091</v>
      </c>
      <c r="K27" s="392"/>
      <c r="L27" s="21"/>
      <c r="M27" s="21"/>
      <c r="N27" s="21"/>
    </row>
    <row r="28" spans="1:14" s="22" customFormat="1" ht="18" customHeight="1">
      <c r="A28" s="393"/>
      <c r="B28" s="399"/>
      <c r="C28" s="562" t="s">
        <v>82</v>
      </c>
      <c r="D28" s="563"/>
      <c r="E28" s="503" t="s">
        <v>1</v>
      </c>
      <c r="F28" s="407" t="s">
        <v>81</v>
      </c>
      <c r="G28" s="408">
        <f>'セグメント(Segment) '!G28/'為替換算(currency conversion)'!$B$3</f>
        <v>217.42465258978524</v>
      </c>
      <c r="H28" s="409">
        <f>'セグメント(Segment) '!H28/'為替換算(currency conversion)'!$B$3</f>
        <v>433.78451543042775</v>
      </c>
      <c r="I28" s="408">
        <f>'セグメント(Segment) '!I28/'為替換算(currency conversion)'!$B$3</f>
        <v>467.97509474824039</v>
      </c>
      <c r="J28" s="410">
        <f>'セグメント(Segment) '!J28/'為替換算(currency conversion)'!$B$3</f>
        <v>370.72730554051617</v>
      </c>
      <c r="K28" s="392"/>
      <c r="L28" s="21"/>
      <c r="M28" s="21"/>
      <c r="N28" s="21"/>
    </row>
    <row r="29" spans="1:14" s="22" customFormat="1" ht="18" customHeight="1">
      <c r="A29" s="393"/>
      <c r="B29" s="399"/>
      <c r="C29" s="564" t="s">
        <v>447</v>
      </c>
      <c r="D29" s="412" t="s">
        <v>435</v>
      </c>
      <c r="E29" s="413" t="s">
        <v>436</v>
      </c>
      <c r="F29" s="414" t="s">
        <v>437</v>
      </c>
      <c r="G29" s="415"/>
      <c r="H29" s="416"/>
      <c r="I29" s="450">
        <f>'セグメント(Segment) '!I29/'為替換算(currency conversion)'!$B$3</f>
        <v>-53.347771160440359</v>
      </c>
      <c r="J29" s="417">
        <f>'セグメント(Segment) '!J29/'為替換算(currency conversion)'!$B$3</f>
        <v>-174.39992781086448</v>
      </c>
      <c r="K29" s="392"/>
      <c r="L29" s="21"/>
      <c r="M29" s="21"/>
      <c r="N29" s="21"/>
    </row>
    <row r="30" spans="1:14" s="22" customFormat="1" ht="18" customHeight="1">
      <c r="A30" s="393"/>
      <c r="B30" s="399"/>
      <c r="C30" s="565"/>
      <c r="D30" s="412" t="s">
        <v>438</v>
      </c>
      <c r="E30" s="413" t="s">
        <v>80</v>
      </c>
      <c r="F30" s="414" t="s">
        <v>439</v>
      </c>
      <c r="G30" s="415"/>
      <c r="H30" s="416"/>
      <c r="I30" s="450">
        <f>'セグメント(Segment) '!I30/'為替換算(currency conversion)'!$B$3</f>
        <v>-173.80436744269988</v>
      </c>
      <c r="J30" s="417">
        <f>'セグメント(Segment) '!J30/'為替換算(currency conversion)'!$B$3</f>
        <v>-30.806713589604765</v>
      </c>
      <c r="K30" s="392"/>
      <c r="L30" s="21"/>
      <c r="M30" s="21"/>
      <c r="N30" s="21"/>
    </row>
    <row r="31" spans="1:14" s="22" customFormat="1" ht="18" customHeight="1">
      <c r="A31" s="393"/>
      <c r="B31" s="399"/>
      <c r="C31" s="566"/>
      <c r="D31" s="418" t="s">
        <v>440</v>
      </c>
      <c r="E31" s="419" t="s">
        <v>1</v>
      </c>
      <c r="F31" s="420" t="s">
        <v>441</v>
      </c>
      <c r="G31" s="415"/>
      <c r="H31" s="416"/>
      <c r="I31" s="450">
        <f>'セグメント(Segment) '!I31/'為替換算(currency conversion)'!$B$3</f>
        <v>-62.54286229922397</v>
      </c>
      <c r="J31" s="417">
        <f>'セグメント(Segment) '!J31/'為替換算(currency conversion)'!$B$3</f>
        <v>-94.730193105937559</v>
      </c>
      <c r="K31" s="392"/>
      <c r="L31" s="21"/>
      <c r="M31" s="21"/>
      <c r="N31" s="21"/>
    </row>
    <row r="32" spans="1:14" s="22" customFormat="1" ht="18" customHeight="1">
      <c r="A32" s="393"/>
      <c r="B32" s="399"/>
      <c r="C32" s="556" t="s">
        <v>448</v>
      </c>
      <c r="D32" s="421" t="s">
        <v>442</v>
      </c>
      <c r="E32" s="422" t="s">
        <v>443</v>
      </c>
      <c r="F32" s="423" t="s">
        <v>444</v>
      </c>
      <c r="G32" s="424">
        <f>'セグメント(Segment) '!G32/'為替換算(currency conversion)'!$B$3</f>
        <v>-69.518137520303199</v>
      </c>
      <c r="H32" s="425">
        <f>'セグメント(Segment) '!H32/'為替換算(currency conversion)'!$B$3</f>
        <v>-43.719545208446128</v>
      </c>
      <c r="I32" s="415"/>
      <c r="J32" s="426"/>
      <c r="K32" s="392"/>
      <c r="L32" s="21"/>
      <c r="M32" s="21"/>
      <c r="N32" s="21"/>
    </row>
    <row r="33" spans="1:14" s="22" customFormat="1" ht="18" customHeight="1">
      <c r="A33" s="393"/>
      <c r="B33" s="427"/>
      <c r="C33" s="557"/>
      <c r="D33" s="428" t="s">
        <v>445</v>
      </c>
      <c r="E33" s="429" t="s">
        <v>1</v>
      </c>
      <c r="F33" s="430" t="s">
        <v>446</v>
      </c>
      <c r="G33" s="431">
        <f>'セグメント(Segment) '!G33/'為替換算(currency conversion)'!$B$3</f>
        <v>-23.560729110268905</v>
      </c>
      <c r="H33" s="432">
        <f>'セグメント(Segment) '!H33/'為替換算(currency conversion)'!$B$3</f>
        <v>-15.746255188594118</v>
      </c>
      <c r="I33" s="433"/>
      <c r="J33" s="434"/>
      <c r="K33" s="392"/>
      <c r="L33" s="21"/>
      <c r="M33" s="23"/>
      <c r="N33" s="21"/>
    </row>
    <row r="34" spans="1:14" s="22" customFormat="1" ht="18" customHeight="1">
      <c r="A34" s="393"/>
      <c r="B34" s="558" t="s">
        <v>96</v>
      </c>
      <c r="C34" s="559"/>
      <c r="D34" s="559"/>
      <c r="E34" s="394" t="s">
        <v>80</v>
      </c>
      <c r="F34" s="437" t="s">
        <v>95</v>
      </c>
      <c r="G34" s="396">
        <f>'セグメント(Segment) '!G34/'為替換算(currency conversion)'!$B$3</f>
        <v>13642.050171449198</v>
      </c>
      <c r="H34" s="397">
        <f>'セグメント(Segment) '!H34/'為替換算(currency conversion)'!$B$3</f>
        <v>14572.252301028697</v>
      </c>
      <c r="I34" s="396">
        <f>'セグメント(Segment) '!I34/'為替換算(currency conversion)'!$B$3</f>
        <v>15633.216025988089</v>
      </c>
      <c r="J34" s="398">
        <f>'セグメント(Segment) '!J34/'為替換算(currency conversion)'!$B$3</f>
        <v>19104.556939180653</v>
      </c>
      <c r="K34" s="392"/>
      <c r="L34" s="21"/>
      <c r="M34" s="21"/>
      <c r="N34" s="21"/>
    </row>
    <row r="35" spans="1:14" s="22" customFormat="1" ht="18" customHeight="1">
      <c r="A35" s="393"/>
      <c r="B35" s="399"/>
      <c r="C35" s="560" t="s">
        <v>86</v>
      </c>
      <c r="D35" s="561"/>
      <c r="E35" s="502" t="s">
        <v>80</v>
      </c>
      <c r="F35" s="401" t="s">
        <v>85</v>
      </c>
      <c r="G35" s="402">
        <f>'セグメント(Segment) '!G35/'為替換算(currency conversion)'!$B$3</f>
        <v>3077.7928171810145</v>
      </c>
      <c r="H35" s="403">
        <f>'セグメント(Segment) '!H35/'為替換算(currency conversion)'!$B$3</f>
        <v>3128.8937014979247</v>
      </c>
      <c r="I35" s="402">
        <f>'セグメント(Segment) '!I35/'為替換算(currency conversion)'!$B$3</f>
        <v>3395.8130301389642</v>
      </c>
      <c r="J35" s="404">
        <f>'セグメント(Segment) '!J35/'為替換算(currency conversion)'!$B$3</f>
        <v>3253.1041328280094</v>
      </c>
      <c r="K35" s="392"/>
      <c r="L35" s="21"/>
      <c r="M35" s="21"/>
      <c r="N35" s="21"/>
    </row>
    <row r="36" spans="1:14" s="22" customFormat="1" ht="18" customHeight="1">
      <c r="A36" s="393"/>
      <c r="B36" s="399"/>
      <c r="C36" s="562" t="s">
        <v>84</v>
      </c>
      <c r="D36" s="563"/>
      <c r="E36" s="503" t="s">
        <v>1</v>
      </c>
      <c r="F36" s="407" t="s">
        <v>83</v>
      </c>
      <c r="G36" s="408">
        <f>'セグメント(Segment) '!G36/'為替換算(currency conversion)'!$B$3</f>
        <v>3984.831257895687</v>
      </c>
      <c r="H36" s="409">
        <f>'セグメント(Segment) '!H36/'為替換算(currency conversion)'!$B$3</f>
        <v>4243.033748420863</v>
      </c>
      <c r="I36" s="408">
        <f>'セグメント(Segment) '!I36/'為替換算(currency conversion)'!$B$3</f>
        <v>4147.9877278469594</v>
      </c>
      <c r="J36" s="410">
        <f>'セグメント(Segment) '!J36/'為替換算(currency conversion)'!$B$3</f>
        <v>4476.3129399025447</v>
      </c>
      <c r="K36" s="392"/>
      <c r="L36" s="21"/>
      <c r="M36" s="21"/>
      <c r="N36" s="21"/>
    </row>
    <row r="37" spans="1:14" s="22" customFormat="1" ht="18" customHeight="1">
      <c r="A37" s="393"/>
      <c r="B37" s="399"/>
      <c r="C37" s="562" t="s">
        <v>82</v>
      </c>
      <c r="D37" s="563"/>
      <c r="E37" s="503" t="s">
        <v>1</v>
      </c>
      <c r="F37" s="407" t="s">
        <v>81</v>
      </c>
      <c r="G37" s="408">
        <f>'セグメント(Segment) '!G37/'為替換算(currency conversion)'!$B$3</f>
        <v>2383.3694279011011</v>
      </c>
      <c r="H37" s="409">
        <f>'セグメント(Segment) '!H37/'為替換算(currency conversion)'!$B$3</f>
        <v>2503.004872766649</v>
      </c>
      <c r="I37" s="408">
        <f>'セグメント(Segment) '!I37/'為替換算(currency conversion)'!$B$3</f>
        <v>2725.4105757083562</v>
      </c>
      <c r="J37" s="410">
        <f>'セグメント(Segment) '!J37/'為替換算(currency conversion)'!$B$3</f>
        <v>3061.7487818083382</v>
      </c>
      <c r="K37" s="392"/>
      <c r="L37" s="21"/>
      <c r="M37" s="21"/>
      <c r="N37" s="21"/>
    </row>
    <row r="38" spans="1:14" s="22" customFormat="1" ht="18" customHeight="1">
      <c r="A38" s="393"/>
      <c r="B38" s="399"/>
      <c r="C38" s="564" t="s">
        <v>447</v>
      </c>
      <c r="D38" s="412" t="s">
        <v>435</v>
      </c>
      <c r="E38" s="413" t="s">
        <v>436</v>
      </c>
      <c r="F38" s="414" t="s">
        <v>437</v>
      </c>
      <c r="G38" s="415"/>
      <c r="H38" s="416"/>
      <c r="I38" s="450">
        <f>'セグメント(Segment) '!I38/'為替換算(currency conversion)'!$B$3</f>
        <v>2178.8305360043314</v>
      </c>
      <c r="J38" s="417">
        <f>'セグメント(Segment) '!J38/'為替換算(currency conversion)'!$B$3</f>
        <v>4208.1212777476994</v>
      </c>
      <c r="K38" s="392"/>
      <c r="L38" s="21"/>
      <c r="M38" s="21"/>
      <c r="N38" s="21"/>
    </row>
    <row r="39" spans="1:14" s="22" customFormat="1" ht="18" customHeight="1">
      <c r="A39" s="393"/>
      <c r="B39" s="399"/>
      <c r="C39" s="565"/>
      <c r="D39" s="412" t="s">
        <v>438</v>
      </c>
      <c r="E39" s="413" t="s">
        <v>80</v>
      </c>
      <c r="F39" s="414" t="s">
        <v>439</v>
      </c>
      <c r="G39" s="415"/>
      <c r="H39" s="416"/>
      <c r="I39" s="450">
        <f>'セグメント(Segment) '!I39/'為替換算(currency conversion)'!$B$3</f>
        <v>2956.5692113336945</v>
      </c>
      <c r="J39" s="417">
        <f>'セグメント(Segment) '!J39/'為替換算(currency conversion)'!$B$3</f>
        <v>3786.3201588160982</v>
      </c>
      <c r="K39" s="392"/>
      <c r="L39" s="21"/>
      <c r="M39" s="21"/>
      <c r="N39" s="21"/>
    </row>
    <row r="40" spans="1:14" s="22" customFormat="1" ht="18" customHeight="1">
      <c r="A40" s="393"/>
      <c r="B40" s="399"/>
      <c r="C40" s="566"/>
      <c r="D40" s="418" t="s">
        <v>440</v>
      </c>
      <c r="E40" s="419" t="s">
        <v>1</v>
      </c>
      <c r="F40" s="420" t="s">
        <v>441</v>
      </c>
      <c r="G40" s="415"/>
      <c r="H40" s="416"/>
      <c r="I40" s="450">
        <f>'セグメント(Segment) '!I40/'為替換算(currency conversion)'!$B$3</f>
        <v>228.5868976719004</v>
      </c>
      <c r="J40" s="417">
        <f>'セグメント(Segment) '!J40/'為替換算(currency conversion)'!$B$3</f>
        <v>318.92257715213862</v>
      </c>
      <c r="K40" s="392"/>
      <c r="L40" s="21"/>
      <c r="M40" s="21"/>
      <c r="N40" s="21"/>
    </row>
    <row r="41" spans="1:14" s="22" customFormat="1" ht="18" customHeight="1">
      <c r="A41" s="393"/>
      <c r="B41" s="399"/>
      <c r="C41" s="556" t="s">
        <v>448</v>
      </c>
      <c r="D41" s="421" t="s">
        <v>442</v>
      </c>
      <c r="E41" s="422" t="s">
        <v>443</v>
      </c>
      <c r="F41" s="423" t="s">
        <v>444</v>
      </c>
      <c r="G41" s="424">
        <f>'セグメント(Segment) '!G41/'為替換算(currency conversion)'!$B$3</f>
        <v>4052.0303194369249</v>
      </c>
      <c r="H41" s="425">
        <f>'セグメント(Segment) '!H41/'為替換算(currency conversion)'!$B$3</f>
        <v>4552.057390362751</v>
      </c>
      <c r="I41" s="415"/>
      <c r="J41" s="426"/>
      <c r="K41" s="392"/>
      <c r="L41" s="21"/>
      <c r="M41" s="21"/>
      <c r="N41" s="21"/>
    </row>
    <row r="42" spans="1:14" s="22" customFormat="1" ht="18" customHeight="1">
      <c r="A42" s="393"/>
      <c r="B42" s="427"/>
      <c r="C42" s="557"/>
      <c r="D42" s="428" t="s">
        <v>445</v>
      </c>
      <c r="E42" s="429" t="s">
        <v>1</v>
      </c>
      <c r="F42" s="430" t="s">
        <v>446</v>
      </c>
      <c r="G42" s="431">
        <f>'セグメント(Segment) '!G42/'為替換算(currency conversion)'!$B$3</f>
        <v>144.01732539252842</v>
      </c>
      <c r="H42" s="432">
        <f>'セグメント(Segment) '!H42/'為替換算(currency conversion)'!$B$3</f>
        <v>145.23551705468327</v>
      </c>
      <c r="I42" s="433"/>
      <c r="J42" s="434"/>
      <c r="K42" s="411"/>
      <c r="L42" s="21"/>
      <c r="M42" s="23"/>
      <c r="N42" s="21"/>
    </row>
    <row r="43" spans="1:14" s="10" customFormat="1" ht="18" customHeight="1">
      <c r="A43" s="393"/>
      <c r="B43" s="569" t="s">
        <v>90</v>
      </c>
      <c r="C43" s="559"/>
      <c r="D43" s="559"/>
      <c r="E43" s="501" t="s">
        <v>1</v>
      </c>
      <c r="F43" s="437" t="s">
        <v>58</v>
      </c>
      <c r="G43" s="431">
        <f>'セグメント(Segment) '!G43/'為替換算(currency conversion)'!$B$3</f>
        <v>12895.84010106479</v>
      </c>
      <c r="H43" s="432">
        <f>'セグメント(Segment) '!H43/'為替換算(currency conversion)'!$B$3</f>
        <v>15003.266558382964</v>
      </c>
      <c r="I43" s="431">
        <f>'セグメント(Segment) '!I43/'為替換算(currency conversion)'!$B$3</f>
        <v>16076.204656199243</v>
      </c>
      <c r="J43" s="436">
        <f>'セグメント(Segment) '!J43/'為替換算(currency conversion)'!$B$3</f>
        <v>18238.539974733805</v>
      </c>
      <c r="K43" s="392"/>
      <c r="L43" s="21"/>
      <c r="M43" s="21"/>
      <c r="N43" s="21"/>
    </row>
    <row r="44" spans="1:14" s="10" customFormat="1" ht="18" customHeight="1">
      <c r="A44" s="393"/>
      <c r="B44" s="399"/>
      <c r="C44" s="560" t="s">
        <v>86</v>
      </c>
      <c r="D44" s="561"/>
      <c r="E44" s="502" t="s">
        <v>80</v>
      </c>
      <c r="F44" s="401" t="s">
        <v>85</v>
      </c>
      <c r="G44" s="402">
        <f>'セグメント(Segment) '!G44/'為替換算(currency conversion)'!$B$3</f>
        <v>3203.9343078866632</v>
      </c>
      <c r="H44" s="403">
        <f>'セグメント(Segment) '!H44/'為替換算(currency conversion)'!$B$3</f>
        <v>3619.5722793719547</v>
      </c>
      <c r="I44" s="402">
        <f>'セグメント(Segment) '!I44/'為替換算(currency conversion)'!$B$3</f>
        <v>2887.4481140588341</v>
      </c>
      <c r="J44" s="404">
        <f>'セグメント(Segment) '!J44/'為替換算(currency conversion)'!$B$3</f>
        <v>4024.526258798051</v>
      </c>
      <c r="K44" s="392"/>
      <c r="L44" s="21"/>
      <c r="M44" s="21"/>
      <c r="N44" s="21"/>
    </row>
    <row r="45" spans="1:14" s="10" customFormat="1" ht="18" customHeight="1">
      <c r="A45" s="393"/>
      <c r="B45" s="399"/>
      <c r="C45" s="562" t="s">
        <v>84</v>
      </c>
      <c r="D45" s="563"/>
      <c r="E45" s="503" t="s">
        <v>1</v>
      </c>
      <c r="F45" s="407" t="s">
        <v>83</v>
      </c>
      <c r="G45" s="408">
        <f>'セグメント(Segment) '!G45/'為替換算(currency conversion)'!$B$3</f>
        <v>3282.4580400649706</v>
      </c>
      <c r="H45" s="409">
        <f>'セグメント(Segment) '!H45/'為替換算(currency conversion)'!$B$3</f>
        <v>4701.1550261685616</v>
      </c>
      <c r="I45" s="408">
        <f>'セグメント(Segment) '!I45/'為替換算(currency conversion)'!$B$3</f>
        <v>5103.3567948023829</v>
      </c>
      <c r="J45" s="410">
        <f>'セグメント(Segment) '!J45/'為替換算(currency conversion)'!$B$3</f>
        <v>3686.1396859772608</v>
      </c>
      <c r="K45" s="392"/>
      <c r="L45" s="21"/>
      <c r="M45" s="21"/>
      <c r="N45" s="21"/>
    </row>
    <row r="46" spans="1:14" s="10" customFormat="1" ht="18" customHeight="1">
      <c r="A46" s="393"/>
      <c r="B46" s="399"/>
      <c r="C46" s="562" t="s">
        <v>82</v>
      </c>
      <c r="D46" s="563"/>
      <c r="E46" s="503" t="s">
        <v>1</v>
      </c>
      <c r="F46" s="407" t="s">
        <v>81</v>
      </c>
      <c r="G46" s="408">
        <f>'セグメント(Segment) '!G46/'為替換算(currency conversion)'!$B$3</f>
        <v>1951.2542862299226</v>
      </c>
      <c r="H46" s="409">
        <f>'セグメント(Segment) '!H46/'為替換算(currency conversion)'!$B$3</f>
        <v>1994.0895145280635</v>
      </c>
      <c r="I46" s="408">
        <f>'セグメント(Segment) '!I46/'為替換算(currency conversion)'!$B$3</f>
        <v>2228.0815737231546</v>
      </c>
      <c r="J46" s="410">
        <f>'セグメント(Segment) '!J46/'為替換算(currency conversion)'!$B$3</f>
        <v>2675.0676773145642</v>
      </c>
      <c r="K46" s="392"/>
      <c r="L46" s="21"/>
      <c r="M46" s="21"/>
      <c r="N46" s="21"/>
    </row>
    <row r="47" spans="1:14" s="10" customFormat="1" ht="18" customHeight="1">
      <c r="A47" s="393"/>
      <c r="B47" s="399"/>
      <c r="C47" s="564" t="s">
        <v>447</v>
      </c>
      <c r="D47" s="412" t="s">
        <v>435</v>
      </c>
      <c r="E47" s="413" t="s">
        <v>436</v>
      </c>
      <c r="F47" s="414" t="s">
        <v>437</v>
      </c>
      <c r="G47" s="415"/>
      <c r="H47" s="416"/>
      <c r="I47" s="450">
        <f>'セグメント(Segment) '!I47/'為替換算(currency conversion)'!$B$3</f>
        <v>2599.3412741382422</v>
      </c>
      <c r="J47" s="417">
        <f>'セグメント(Segment) '!J47/'為替換算(currency conversion)'!$B$3</f>
        <v>3729.8592311857069</v>
      </c>
      <c r="K47" s="392"/>
      <c r="L47" s="21"/>
      <c r="M47" s="21"/>
      <c r="N47" s="21"/>
    </row>
    <row r="48" spans="1:14" s="10" customFormat="1" ht="18" customHeight="1">
      <c r="A48" s="393"/>
      <c r="B48" s="399"/>
      <c r="C48" s="565"/>
      <c r="D48" s="412" t="s">
        <v>438</v>
      </c>
      <c r="E48" s="413" t="s">
        <v>80</v>
      </c>
      <c r="F48" s="414" t="s">
        <v>439</v>
      </c>
      <c r="G48" s="415"/>
      <c r="H48" s="416"/>
      <c r="I48" s="450">
        <f>'セグメント(Segment) '!I48/'為替換算(currency conversion)'!$B$3</f>
        <v>3036.4555134452266</v>
      </c>
      <c r="J48" s="417">
        <f>'セグメント(Segment) '!J48/'為替換算(currency conversion)'!$B$3</f>
        <v>3882.2144017325395</v>
      </c>
      <c r="K48" s="392"/>
      <c r="L48" s="21"/>
      <c r="M48" s="21"/>
      <c r="N48" s="21"/>
    </row>
    <row r="49" spans="1:14" s="10" customFormat="1" ht="18" customHeight="1">
      <c r="A49" s="393"/>
      <c r="B49" s="399"/>
      <c r="C49" s="566"/>
      <c r="D49" s="418" t="s">
        <v>440</v>
      </c>
      <c r="E49" s="419" t="s">
        <v>1</v>
      </c>
      <c r="F49" s="420" t="s">
        <v>441</v>
      </c>
      <c r="G49" s="415"/>
      <c r="H49" s="416"/>
      <c r="I49" s="450">
        <f>'セグメント(Segment) '!I49/'為替換算(currency conversion)'!$B$3</f>
        <v>221.49431510557662</v>
      </c>
      <c r="J49" s="417">
        <f>'セグメント(Segment) '!J49/'為替換算(currency conversion)'!$B$3</f>
        <v>240.72369608373941</v>
      </c>
      <c r="K49" s="392"/>
      <c r="L49" s="21"/>
      <c r="M49" s="21"/>
      <c r="N49" s="21"/>
    </row>
    <row r="50" spans="1:14" s="10" customFormat="1" ht="18" customHeight="1">
      <c r="A50" s="393"/>
      <c r="B50" s="399"/>
      <c r="C50" s="556" t="s">
        <v>448</v>
      </c>
      <c r="D50" s="421" t="s">
        <v>442</v>
      </c>
      <c r="E50" s="422" t="s">
        <v>443</v>
      </c>
      <c r="F50" s="423" t="s">
        <v>444</v>
      </c>
      <c r="G50" s="424">
        <f>'セグメント(Segment) '!G50/'為替換算(currency conversion)'!$B$3</f>
        <v>4326.4843890994407</v>
      </c>
      <c r="H50" s="425">
        <f>'セグメント(Segment) '!H50/'為替換算(currency conversion)'!$B$3</f>
        <v>4536.6991517776578</v>
      </c>
      <c r="I50" s="415"/>
      <c r="J50" s="426"/>
      <c r="K50" s="392"/>
      <c r="L50" s="21"/>
      <c r="M50" s="21"/>
      <c r="N50" s="21"/>
    </row>
    <row r="51" spans="1:14" s="10" customFormat="1" ht="18" customHeight="1">
      <c r="A51" s="393"/>
      <c r="B51" s="427"/>
      <c r="C51" s="557"/>
      <c r="D51" s="428" t="s">
        <v>445</v>
      </c>
      <c r="E51" s="429" t="s">
        <v>1</v>
      </c>
      <c r="F51" s="430" t="s">
        <v>446</v>
      </c>
      <c r="G51" s="431">
        <f>'セグメント(Segment) '!G51/'為替換算(currency conversion)'!$B$3</f>
        <v>131.70005414185167</v>
      </c>
      <c r="H51" s="432">
        <f>'セグメント(Segment) '!H51/'為替換算(currency conversion)'!$B$3</f>
        <v>151.73253925284246</v>
      </c>
      <c r="I51" s="433"/>
      <c r="J51" s="434"/>
      <c r="K51" s="392"/>
      <c r="L51" s="21"/>
      <c r="M51" s="21"/>
      <c r="N51" s="21"/>
    </row>
    <row r="52" spans="1:14" s="10" customFormat="1" ht="18" customHeight="1">
      <c r="A52" s="53"/>
      <c r="B52" s="569" t="s">
        <v>89</v>
      </c>
      <c r="C52" s="559"/>
      <c r="D52" s="559"/>
      <c r="E52" s="501" t="s">
        <v>1</v>
      </c>
      <c r="F52" s="437" t="s">
        <v>88</v>
      </c>
      <c r="G52" s="438">
        <f>'セグメント(Segment) '!G52/'為替換算(currency conversion)'!$B$3</f>
        <v>12234.822234253745</v>
      </c>
      <c r="H52" s="439">
        <f>'セグメント(Segment) '!H52/'為替換算(currency conversion)'!$B$3</f>
        <v>13937.402995849126</v>
      </c>
      <c r="I52" s="438">
        <f>'セグメント(Segment) '!I52/'為替換算(currency conversion)'!$B$3</f>
        <v>21759.456776755098</v>
      </c>
      <c r="J52" s="451">
        <f>'セグメント(Segment) '!J52/'為替換算(currency conversion)'!$B$3</f>
        <v>21400.027070925826</v>
      </c>
      <c r="K52" s="440"/>
      <c r="L52" s="21"/>
      <c r="M52" s="21"/>
      <c r="N52" s="21"/>
    </row>
    <row r="53" spans="1:14" s="10" customFormat="1" ht="18" customHeight="1" thickBot="1">
      <c r="A53" s="66"/>
      <c r="B53" s="570" t="s">
        <v>57</v>
      </c>
      <c r="C53" s="571"/>
      <c r="D53" s="571"/>
      <c r="E53" s="441" t="s">
        <v>1</v>
      </c>
      <c r="F53" s="442" t="s">
        <v>87</v>
      </c>
      <c r="G53" s="443">
        <f>'セグメント(Segment) '!G53/'為替換算(currency conversion)'!$B$3</f>
        <v>1271.4311496119835</v>
      </c>
      <c r="H53" s="444">
        <f>'セグメント(Segment) '!H53/'為替換算(currency conversion)'!$B$3</f>
        <v>1209.4206821873308</v>
      </c>
      <c r="I53" s="443">
        <f>'セグメント(Segment) '!I53/'為替換算(currency conversion)'!$B$3</f>
        <v>1426.9987366901282</v>
      </c>
      <c r="J53" s="63">
        <f>'セグメント(Segment) '!J53/'為替換算(currency conversion)'!$B$3</f>
        <v>1792.6728027431873</v>
      </c>
      <c r="K53" s="392"/>
      <c r="L53" s="21"/>
      <c r="M53" s="21"/>
      <c r="N53" s="21"/>
    </row>
    <row r="54" spans="1:14" s="10" customFormat="1">
      <c r="A54" s="53"/>
      <c r="B54" s="445"/>
      <c r="C54" s="446" t="s">
        <v>449</v>
      </c>
      <c r="D54" s="69"/>
      <c r="E54" s="69"/>
      <c r="F54" s="69"/>
      <c r="G54" s="447"/>
      <c r="H54" s="69"/>
      <c r="I54" s="69"/>
      <c r="J54" s="69"/>
      <c r="K54" s="69"/>
    </row>
    <row r="55" spans="1:14" s="10" customFormat="1">
      <c r="A55" s="53"/>
      <c r="B55" s="445"/>
      <c r="C55" s="446" t="s">
        <v>454</v>
      </c>
      <c r="D55" s="69"/>
      <c r="E55" s="69"/>
      <c r="F55" s="69"/>
      <c r="G55" s="447"/>
      <c r="H55" s="69"/>
      <c r="I55" s="69"/>
      <c r="J55" s="69"/>
      <c r="K55" s="69"/>
    </row>
    <row r="56" spans="1:14" s="10" customFormat="1">
      <c r="A56" s="53"/>
      <c r="B56" s="445"/>
      <c r="C56" s="446" t="s">
        <v>450</v>
      </c>
      <c r="D56" s="69"/>
      <c r="E56" s="69"/>
      <c r="F56" s="69"/>
      <c r="G56" s="447"/>
      <c r="H56" s="69"/>
      <c r="I56" s="69"/>
      <c r="J56" s="69"/>
      <c r="K56" s="69"/>
    </row>
    <row r="57" spans="1:14" s="10" customFormat="1">
      <c r="A57" s="53"/>
      <c r="B57" s="445"/>
      <c r="C57" s="446" t="s">
        <v>451</v>
      </c>
      <c r="D57" s="446"/>
      <c r="E57" s="69"/>
      <c r="F57" s="69"/>
      <c r="G57" s="447"/>
      <c r="H57" s="69"/>
      <c r="I57" s="69"/>
      <c r="J57" s="69"/>
      <c r="K57" s="69"/>
    </row>
    <row r="58" spans="1:14">
      <c r="A58" s="53"/>
      <c r="B58" s="167"/>
      <c r="C58" s="448" t="s">
        <v>452</v>
      </c>
      <c r="D58" s="167"/>
      <c r="E58" s="167"/>
      <c r="F58" s="167"/>
      <c r="G58" s="449"/>
      <c r="H58" s="167"/>
      <c r="I58" s="167"/>
      <c r="J58" s="167"/>
      <c r="K58" s="167"/>
    </row>
    <row r="59" spans="1:14">
      <c r="A59" s="53"/>
      <c r="B59" s="167"/>
      <c r="C59" s="448" t="s">
        <v>453</v>
      </c>
      <c r="D59" s="167"/>
      <c r="E59" s="167"/>
      <c r="F59" s="167"/>
      <c r="G59" s="449"/>
      <c r="H59" s="167"/>
      <c r="I59" s="167"/>
      <c r="J59" s="167"/>
      <c r="K59" s="167"/>
    </row>
    <row r="60" spans="1:14">
      <c r="A60" s="53"/>
      <c r="B60" s="167"/>
      <c r="C60" s="448" t="s">
        <v>455</v>
      </c>
      <c r="D60" s="167"/>
      <c r="E60" s="167"/>
      <c r="F60" s="167"/>
      <c r="G60" s="449"/>
      <c r="H60" s="167"/>
      <c r="I60" s="167"/>
      <c r="J60" s="167"/>
      <c r="K60" s="167"/>
    </row>
  </sheetData>
  <mergeCells count="32">
    <mergeCell ref="B52:D52"/>
    <mergeCell ref="B53:D53"/>
    <mergeCell ref="B43:D43"/>
    <mergeCell ref="C44:D44"/>
    <mergeCell ref="C45:D45"/>
    <mergeCell ref="C46:D46"/>
    <mergeCell ref="C47:C49"/>
    <mergeCell ref="C50:C51"/>
    <mergeCell ref="C41:C42"/>
    <mergeCell ref="B25:D25"/>
    <mergeCell ref="C26:D26"/>
    <mergeCell ref="C27:D27"/>
    <mergeCell ref="C28:D28"/>
    <mergeCell ref="C29:C31"/>
    <mergeCell ref="C32:C33"/>
    <mergeCell ref="B34:D34"/>
    <mergeCell ref="C35:D35"/>
    <mergeCell ref="C36:D36"/>
    <mergeCell ref="C37:D37"/>
    <mergeCell ref="C38:C40"/>
    <mergeCell ref="C23:C24"/>
    <mergeCell ref="B7:D7"/>
    <mergeCell ref="C8:D8"/>
    <mergeCell ref="C9:D9"/>
    <mergeCell ref="C10:D10"/>
    <mergeCell ref="C11:C13"/>
    <mergeCell ref="C14:C15"/>
    <mergeCell ref="B16:D16"/>
    <mergeCell ref="C17:D17"/>
    <mergeCell ref="C18:D18"/>
    <mergeCell ref="C19:D19"/>
    <mergeCell ref="C20:C22"/>
  </mergeCells>
  <phoneticPr fontId="9"/>
  <printOptions horizontalCentered="1"/>
  <pageMargins left="0.39370078740157483" right="0.39370078740157483" top="0.39370078740157483" bottom="0.39370078740157483" header="0.19685039370078741" footer="0.19685039370078741"/>
  <pageSetup paperSize="9" scale="55" orientation="landscape" r:id="rId1"/>
  <headerFooter alignWithMargins="0">
    <oddFooter>&amp;LNTT DATA CORPORATION</oddFooter>
  </headerFooter>
  <colBreaks count="1" manualBreakCount="1">
    <brk id="16" max="46"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5"/>
  <sheetViews>
    <sheetView showGridLines="0" view="pageBreakPreview" zoomScale="60" zoomScaleNormal="70" workbookViewId="0">
      <pane xSplit="5" ySplit="6" topLeftCell="F7" activePane="bottomRight" state="frozen"/>
      <selection activeCell="M43" sqref="M43"/>
      <selection pane="topRight" activeCell="M43" sqref="M43"/>
      <selection pane="bottomLeft" activeCell="M43" sqref="M43"/>
      <selection pane="bottomRight" activeCell="M43" sqref="M43"/>
    </sheetView>
  </sheetViews>
  <sheetFormatPr defaultColWidth="13" defaultRowHeight="14.25"/>
  <cols>
    <col min="1" max="1" width="3.875" style="1" customWidth="1"/>
    <col min="2" max="2" width="2.375" style="1" customWidth="1"/>
    <col min="3" max="3" width="31.625" style="29" bestFit="1" customWidth="1"/>
    <col min="4" max="4" width="1.625" style="1" customWidth="1"/>
    <col min="5" max="5" width="38.125" style="1" customWidth="1"/>
    <col min="6" max="14" width="14.625" style="1" customWidth="1"/>
    <col min="15" max="15" width="14.75" style="1" customWidth="1"/>
    <col min="16" max="250" width="13" style="1"/>
    <col min="251" max="251" width="3.875" style="1" customWidth="1"/>
    <col min="252" max="252" width="2.375" style="1" customWidth="1"/>
    <col min="253" max="253" width="31.625" style="1" bestFit="1" customWidth="1"/>
    <col min="254" max="254" width="1.625" style="1" customWidth="1"/>
    <col min="255" max="255" width="38.125" style="1" customWidth="1"/>
    <col min="256" max="258" width="0" style="1" hidden="1" customWidth="1"/>
    <col min="259" max="268" width="14.625" style="1" customWidth="1"/>
    <col min="269" max="506" width="13" style="1"/>
    <col min="507" max="507" width="3.875" style="1" customWidth="1"/>
    <col min="508" max="508" width="2.375" style="1" customWidth="1"/>
    <col min="509" max="509" width="31.625" style="1" bestFit="1" customWidth="1"/>
    <col min="510" max="510" width="1.625" style="1" customWidth="1"/>
    <col min="511" max="511" width="38.125" style="1" customWidth="1"/>
    <col min="512" max="514" width="0" style="1" hidden="1" customWidth="1"/>
    <col min="515" max="524" width="14.625" style="1" customWidth="1"/>
    <col min="525" max="762" width="13" style="1"/>
    <col min="763" max="763" width="3.875" style="1" customWidth="1"/>
    <col min="764" max="764" width="2.375" style="1" customWidth="1"/>
    <col min="765" max="765" width="31.625" style="1" bestFit="1" customWidth="1"/>
    <col min="766" max="766" width="1.625" style="1" customWidth="1"/>
    <col min="767" max="767" width="38.125" style="1" customWidth="1"/>
    <col min="768" max="770" width="0" style="1" hidden="1" customWidth="1"/>
    <col min="771" max="780" width="14.625" style="1" customWidth="1"/>
    <col min="781" max="1018" width="13" style="1"/>
    <col min="1019" max="1019" width="3.875" style="1" customWidth="1"/>
    <col min="1020" max="1020" width="2.375" style="1" customWidth="1"/>
    <col min="1021" max="1021" width="31.625" style="1" bestFit="1" customWidth="1"/>
    <col min="1022" max="1022" width="1.625" style="1" customWidth="1"/>
    <col min="1023" max="1023" width="38.125" style="1" customWidth="1"/>
    <col min="1024" max="1026" width="0" style="1" hidden="1" customWidth="1"/>
    <col min="1027" max="1036" width="14.625" style="1" customWidth="1"/>
    <col min="1037" max="1274" width="13" style="1"/>
    <col min="1275" max="1275" width="3.875" style="1" customWidth="1"/>
    <col min="1276" max="1276" width="2.375" style="1" customWidth="1"/>
    <col min="1277" max="1277" width="31.625" style="1" bestFit="1" customWidth="1"/>
    <col min="1278" max="1278" width="1.625" style="1" customWidth="1"/>
    <col min="1279" max="1279" width="38.125" style="1" customWidth="1"/>
    <col min="1280" max="1282" width="0" style="1" hidden="1" customWidth="1"/>
    <col min="1283" max="1292" width="14.625" style="1" customWidth="1"/>
    <col min="1293" max="1530" width="13" style="1"/>
    <col min="1531" max="1531" width="3.875" style="1" customWidth="1"/>
    <col min="1532" max="1532" width="2.375" style="1" customWidth="1"/>
    <col min="1533" max="1533" width="31.625" style="1" bestFit="1" customWidth="1"/>
    <col min="1534" max="1534" width="1.625" style="1" customWidth="1"/>
    <col min="1535" max="1535" width="38.125" style="1" customWidth="1"/>
    <col min="1536" max="1538" width="0" style="1" hidden="1" customWidth="1"/>
    <col min="1539" max="1548" width="14.625" style="1" customWidth="1"/>
    <col min="1549" max="1786" width="13" style="1"/>
    <col min="1787" max="1787" width="3.875" style="1" customWidth="1"/>
    <col min="1788" max="1788" width="2.375" style="1" customWidth="1"/>
    <col min="1789" max="1789" width="31.625" style="1" bestFit="1" customWidth="1"/>
    <col min="1790" max="1790" width="1.625" style="1" customWidth="1"/>
    <col min="1791" max="1791" width="38.125" style="1" customWidth="1"/>
    <col min="1792" max="1794" width="0" style="1" hidden="1" customWidth="1"/>
    <col min="1795" max="1804" width="14.625" style="1" customWidth="1"/>
    <col min="1805" max="2042" width="13" style="1"/>
    <col min="2043" max="2043" width="3.875" style="1" customWidth="1"/>
    <col min="2044" max="2044" width="2.375" style="1" customWidth="1"/>
    <col min="2045" max="2045" width="31.625" style="1" bestFit="1" customWidth="1"/>
    <col min="2046" max="2046" width="1.625" style="1" customWidth="1"/>
    <col min="2047" max="2047" width="38.125" style="1" customWidth="1"/>
    <col min="2048" max="2050" width="0" style="1" hidden="1" customWidth="1"/>
    <col min="2051" max="2060" width="14.625" style="1" customWidth="1"/>
    <col min="2061" max="2298" width="13" style="1"/>
    <col min="2299" max="2299" width="3.875" style="1" customWidth="1"/>
    <col min="2300" max="2300" width="2.375" style="1" customWidth="1"/>
    <col min="2301" max="2301" width="31.625" style="1" bestFit="1" customWidth="1"/>
    <col min="2302" max="2302" width="1.625" style="1" customWidth="1"/>
    <col min="2303" max="2303" width="38.125" style="1" customWidth="1"/>
    <col min="2304" max="2306" width="0" style="1" hidden="1" customWidth="1"/>
    <col min="2307" max="2316" width="14.625" style="1" customWidth="1"/>
    <col min="2317" max="2554" width="13" style="1"/>
    <col min="2555" max="2555" width="3.875" style="1" customWidth="1"/>
    <col min="2556" max="2556" width="2.375" style="1" customWidth="1"/>
    <col min="2557" max="2557" width="31.625" style="1" bestFit="1" customWidth="1"/>
    <col min="2558" max="2558" width="1.625" style="1" customWidth="1"/>
    <col min="2559" max="2559" width="38.125" style="1" customWidth="1"/>
    <col min="2560" max="2562" width="0" style="1" hidden="1" customWidth="1"/>
    <col min="2563" max="2572" width="14.625" style="1" customWidth="1"/>
    <col min="2573" max="2810" width="13" style="1"/>
    <col min="2811" max="2811" width="3.875" style="1" customWidth="1"/>
    <col min="2812" max="2812" width="2.375" style="1" customWidth="1"/>
    <col min="2813" max="2813" width="31.625" style="1" bestFit="1" customWidth="1"/>
    <col min="2814" max="2814" width="1.625" style="1" customWidth="1"/>
    <col min="2815" max="2815" width="38.125" style="1" customWidth="1"/>
    <col min="2816" max="2818" width="0" style="1" hidden="1" customWidth="1"/>
    <col min="2819" max="2828" width="14.625" style="1" customWidth="1"/>
    <col min="2829" max="3066" width="13" style="1"/>
    <col min="3067" max="3067" width="3.875" style="1" customWidth="1"/>
    <col min="3068" max="3068" width="2.375" style="1" customWidth="1"/>
    <col min="3069" max="3069" width="31.625" style="1" bestFit="1" customWidth="1"/>
    <col min="3070" max="3070" width="1.625" style="1" customWidth="1"/>
    <col min="3071" max="3071" width="38.125" style="1" customWidth="1"/>
    <col min="3072" max="3074" width="0" style="1" hidden="1" customWidth="1"/>
    <col min="3075" max="3084" width="14.625" style="1" customWidth="1"/>
    <col min="3085" max="3322" width="13" style="1"/>
    <col min="3323" max="3323" width="3.875" style="1" customWidth="1"/>
    <col min="3324" max="3324" width="2.375" style="1" customWidth="1"/>
    <col min="3325" max="3325" width="31.625" style="1" bestFit="1" customWidth="1"/>
    <col min="3326" max="3326" width="1.625" style="1" customWidth="1"/>
    <col min="3327" max="3327" width="38.125" style="1" customWidth="1"/>
    <col min="3328" max="3330" width="0" style="1" hidden="1" customWidth="1"/>
    <col min="3331" max="3340" width="14.625" style="1" customWidth="1"/>
    <col min="3341" max="3578" width="13" style="1"/>
    <col min="3579" max="3579" width="3.875" style="1" customWidth="1"/>
    <col min="3580" max="3580" width="2.375" style="1" customWidth="1"/>
    <col min="3581" max="3581" width="31.625" style="1" bestFit="1" customWidth="1"/>
    <col min="3582" max="3582" width="1.625" style="1" customWidth="1"/>
    <col min="3583" max="3583" width="38.125" style="1" customWidth="1"/>
    <col min="3584" max="3586" width="0" style="1" hidden="1" customWidth="1"/>
    <col min="3587" max="3596" width="14.625" style="1" customWidth="1"/>
    <col min="3597" max="3834" width="13" style="1"/>
    <col min="3835" max="3835" width="3.875" style="1" customWidth="1"/>
    <col min="3836" max="3836" width="2.375" style="1" customWidth="1"/>
    <col min="3837" max="3837" width="31.625" style="1" bestFit="1" customWidth="1"/>
    <col min="3838" max="3838" width="1.625" style="1" customWidth="1"/>
    <col min="3839" max="3839" width="38.125" style="1" customWidth="1"/>
    <col min="3840" max="3842" width="0" style="1" hidden="1" customWidth="1"/>
    <col min="3843" max="3852" width="14.625" style="1" customWidth="1"/>
    <col min="3853" max="4090" width="13" style="1"/>
    <col min="4091" max="4091" width="3.875" style="1" customWidth="1"/>
    <col min="4092" max="4092" width="2.375" style="1" customWidth="1"/>
    <col min="4093" max="4093" width="31.625" style="1" bestFit="1" customWidth="1"/>
    <col min="4094" max="4094" width="1.625" style="1" customWidth="1"/>
    <col min="4095" max="4095" width="38.125" style="1" customWidth="1"/>
    <col min="4096" max="4098" width="0" style="1" hidden="1" customWidth="1"/>
    <col min="4099" max="4108" width="14.625" style="1" customWidth="1"/>
    <col min="4109" max="4346" width="13" style="1"/>
    <col min="4347" max="4347" width="3.875" style="1" customWidth="1"/>
    <col min="4348" max="4348" width="2.375" style="1" customWidth="1"/>
    <col min="4349" max="4349" width="31.625" style="1" bestFit="1" customWidth="1"/>
    <col min="4350" max="4350" width="1.625" style="1" customWidth="1"/>
    <col min="4351" max="4351" width="38.125" style="1" customWidth="1"/>
    <col min="4352" max="4354" width="0" style="1" hidden="1" customWidth="1"/>
    <col min="4355" max="4364" width="14.625" style="1" customWidth="1"/>
    <col min="4365" max="4602" width="13" style="1"/>
    <col min="4603" max="4603" width="3.875" style="1" customWidth="1"/>
    <col min="4604" max="4604" width="2.375" style="1" customWidth="1"/>
    <col min="4605" max="4605" width="31.625" style="1" bestFit="1" customWidth="1"/>
    <col min="4606" max="4606" width="1.625" style="1" customWidth="1"/>
    <col min="4607" max="4607" width="38.125" style="1" customWidth="1"/>
    <col min="4608" max="4610" width="0" style="1" hidden="1" customWidth="1"/>
    <col min="4611" max="4620" width="14.625" style="1" customWidth="1"/>
    <col min="4621" max="4858" width="13" style="1"/>
    <col min="4859" max="4859" width="3.875" style="1" customWidth="1"/>
    <col min="4860" max="4860" width="2.375" style="1" customWidth="1"/>
    <col min="4861" max="4861" width="31.625" style="1" bestFit="1" customWidth="1"/>
    <col min="4862" max="4862" width="1.625" style="1" customWidth="1"/>
    <col min="4863" max="4863" width="38.125" style="1" customWidth="1"/>
    <col min="4864" max="4866" width="0" style="1" hidden="1" customWidth="1"/>
    <col min="4867" max="4876" width="14.625" style="1" customWidth="1"/>
    <col min="4877" max="5114" width="13" style="1"/>
    <col min="5115" max="5115" width="3.875" style="1" customWidth="1"/>
    <col min="5116" max="5116" width="2.375" style="1" customWidth="1"/>
    <col min="5117" max="5117" width="31.625" style="1" bestFit="1" customWidth="1"/>
    <col min="5118" max="5118" width="1.625" style="1" customWidth="1"/>
    <col min="5119" max="5119" width="38.125" style="1" customWidth="1"/>
    <col min="5120" max="5122" width="0" style="1" hidden="1" customWidth="1"/>
    <col min="5123" max="5132" width="14.625" style="1" customWidth="1"/>
    <col min="5133" max="5370" width="13" style="1"/>
    <col min="5371" max="5371" width="3.875" style="1" customWidth="1"/>
    <col min="5372" max="5372" width="2.375" style="1" customWidth="1"/>
    <col min="5373" max="5373" width="31.625" style="1" bestFit="1" customWidth="1"/>
    <col min="5374" max="5374" width="1.625" style="1" customWidth="1"/>
    <col min="5375" max="5375" width="38.125" style="1" customWidth="1"/>
    <col min="5376" max="5378" width="0" style="1" hidden="1" customWidth="1"/>
    <col min="5379" max="5388" width="14.625" style="1" customWidth="1"/>
    <col min="5389" max="5626" width="13" style="1"/>
    <col min="5627" max="5627" width="3.875" style="1" customWidth="1"/>
    <col min="5628" max="5628" width="2.375" style="1" customWidth="1"/>
    <col min="5629" max="5629" width="31.625" style="1" bestFit="1" customWidth="1"/>
    <col min="5630" max="5630" width="1.625" style="1" customWidth="1"/>
    <col min="5631" max="5631" width="38.125" style="1" customWidth="1"/>
    <col min="5632" max="5634" width="0" style="1" hidden="1" customWidth="1"/>
    <col min="5635" max="5644" width="14.625" style="1" customWidth="1"/>
    <col min="5645" max="5882" width="13" style="1"/>
    <col min="5883" max="5883" width="3.875" style="1" customWidth="1"/>
    <col min="5884" max="5884" width="2.375" style="1" customWidth="1"/>
    <col min="5885" max="5885" width="31.625" style="1" bestFit="1" customWidth="1"/>
    <col min="5886" max="5886" width="1.625" style="1" customWidth="1"/>
    <col min="5887" max="5887" width="38.125" style="1" customWidth="1"/>
    <col min="5888" max="5890" width="0" style="1" hidden="1" customWidth="1"/>
    <col min="5891" max="5900" width="14.625" style="1" customWidth="1"/>
    <col min="5901" max="6138" width="13" style="1"/>
    <col min="6139" max="6139" width="3.875" style="1" customWidth="1"/>
    <col min="6140" max="6140" width="2.375" style="1" customWidth="1"/>
    <col min="6141" max="6141" width="31.625" style="1" bestFit="1" customWidth="1"/>
    <col min="6142" max="6142" width="1.625" style="1" customWidth="1"/>
    <col min="6143" max="6143" width="38.125" style="1" customWidth="1"/>
    <col min="6144" max="6146" width="0" style="1" hidden="1" customWidth="1"/>
    <col min="6147" max="6156" width="14.625" style="1" customWidth="1"/>
    <col min="6157" max="6394" width="13" style="1"/>
    <col min="6395" max="6395" width="3.875" style="1" customWidth="1"/>
    <col min="6396" max="6396" width="2.375" style="1" customWidth="1"/>
    <col min="6397" max="6397" width="31.625" style="1" bestFit="1" customWidth="1"/>
    <col min="6398" max="6398" width="1.625" style="1" customWidth="1"/>
    <col min="6399" max="6399" width="38.125" style="1" customWidth="1"/>
    <col min="6400" max="6402" width="0" style="1" hidden="1" customWidth="1"/>
    <col min="6403" max="6412" width="14.625" style="1" customWidth="1"/>
    <col min="6413" max="6650" width="13" style="1"/>
    <col min="6651" max="6651" width="3.875" style="1" customWidth="1"/>
    <col min="6652" max="6652" width="2.375" style="1" customWidth="1"/>
    <col min="6653" max="6653" width="31.625" style="1" bestFit="1" customWidth="1"/>
    <col min="6654" max="6654" width="1.625" style="1" customWidth="1"/>
    <col min="6655" max="6655" width="38.125" style="1" customWidth="1"/>
    <col min="6656" max="6658" width="0" style="1" hidden="1" customWidth="1"/>
    <col min="6659" max="6668" width="14.625" style="1" customWidth="1"/>
    <col min="6669" max="6906" width="13" style="1"/>
    <col min="6907" max="6907" width="3.875" style="1" customWidth="1"/>
    <col min="6908" max="6908" width="2.375" style="1" customWidth="1"/>
    <col min="6909" max="6909" width="31.625" style="1" bestFit="1" customWidth="1"/>
    <col min="6910" max="6910" width="1.625" style="1" customWidth="1"/>
    <col min="6911" max="6911" width="38.125" style="1" customWidth="1"/>
    <col min="6912" max="6914" width="0" style="1" hidden="1" customWidth="1"/>
    <col min="6915" max="6924" width="14.625" style="1" customWidth="1"/>
    <col min="6925" max="7162" width="13" style="1"/>
    <col min="7163" max="7163" width="3.875" style="1" customWidth="1"/>
    <col min="7164" max="7164" width="2.375" style="1" customWidth="1"/>
    <col min="7165" max="7165" width="31.625" style="1" bestFit="1" customWidth="1"/>
    <col min="7166" max="7166" width="1.625" style="1" customWidth="1"/>
    <col min="7167" max="7167" width="38.125" style="1" customWidth="1"/>
    <col min="7168" max="7170" width="0" style="1" hidden="1" customWidth="1"/>
    <col min="7171" max="7180" width="14.625" style="1" customWidth="1"/>
    <col min="7181" max="7418" width="13" style="1"/>
    <col min="7419" max="7419" width="3.875" style="1" customWidth="1"/>
    <col min="7420" max="7420" width="2.375" style="1" customWidth="1"/>
    <col min="7421" max="7421" width="31.625" style="1" bestFit="1" customWidth="1"/>
    <col min="7422" max="7422" width="1.625" style="1" customWidth="1"/>
    <col min="7423" max="7423" width="38.125" style="1" customWidth="1"/>
    <col min="7424" max="7426" width="0" style="1" hidden="1" customWidth="1"/>
    <col min="7427" max="7436" width="14.625" style="1" customWidth="1"/>
    <col min="7437" max="7674" width="13" style="1"/>
    <col min="7675" max="7675" width="3.875" style="1" customWidth="1"/>
    <col min="7676" max="7676" width="2.375" style="1" customWidth="1"/>
    <col min="7677" max="7677" width="31.625" style="1" bestFit="1" customWidth="1"/>
    <col min="7678" max="7678" width="1.625" style="1" customWidth="1"/>
    <col min="7679" max="7679" width="38.125" style="1" customWidth="1"/>
    <col min="7680" max="7682" width="0" style="1" hidden="1" customWidth="1"/>
    <col min="7683" max="7692" width="14.625" style="1" customWidth="1"/>
    <col min="7693" max="7930" width="13" style="1"/>
    <col min="7931" max="7931" width="3.875" style="1" customWidth="1"/>
    <col min="7932" max="7932" width="2.375" style="1" customWidth="1"/>
    <col min="7933" max="7933" width="31.625" style="1" bestFit="1" customWidth="1"/>
    <col min="7934" max="7934" width="1.625" style="1" customWidth="1"/>
    <col min="7935" max="7935" width="38.125" style="1" customWidth="1"/>
    <col min="7936" max="7938" width="0" style="1" hidden="1" customWidth="1"/>
    <col min="7939" max="7948" width="14.625" style="1" customWidth="1"/>
    <col min="7949" max="8186" width="13" style="1"/>
    <col min="8187" max="8187" width="3.875" style="1" customWidth="1"/>
    <col min="8188" max="8188" width="2.375" style="1" customWidth="1"/>
    <col min="8189" max="8189" width="31.625" style="1" bestFit="1" customWidth="1"/>
    <col min="8190" max="8190" width="1.625" style="1" customWidth="1"/>
    <col min="8191" max="8191" width="38.125" style="1" customWidth="1"/>
    <col min="8192" max="8194" width="0" style="1" hidden="1" customWidth="1"/>
    <col min="8195" max="8204" width="14.625" style="1" customWidth="1"/>
    <col min="8205" max="8442" width="13" style="1"/>
    <col min="8443" max="8443" width="3.875" style="1" customWidth="1"/>
    <col min="8444" max="8444" width="2.375" style="1" customWidth="1"/>
    <col min="8445" max="8445" width="31.625" style="1" bestFit="1" customWidth="1"/>
    <col min="8446" max="8446" width="1.625" style="1" customWidth="1"/>
    <col min="8447" max="8447" width="38.125" style="1" customWidth="1"/>
    <col min="8448" max="8450" width="0" style="1" hidden="1" customWidth="1"/>
    <col min="8451" max="8460" width="14.625" style="1" customWidth="1"/>
    <col min="8461" max="8698" width="13" style="1"/>
    <col min="8699" max="8699" width="3.875" style="1" customWidth="1"/>
    <col min="8700" max="8700" width="2.375" style="1" customWidth="1"/>
    <col min="8701" max="8701" width="31.625" style="1" bestFit="1" customWidth="1"/>
    <col min="8702" max="8702" width="1.625" style="1" customWidth="1"/>
    <col min="8703" max="8703" width="38.125" style="1" customWidth="1"/>
    <col min="8704" max="8706" width="0" style="1" hidden="1" customWidth="1"/>
    <col min="8707" max="8716" width="14.625" style="1" customWidth="1"/>
    <col min="8717" max="8954" width="13" style="1"/>
    <col min="8955" max="8955" width="3.875" style="1" customWidth="1"/>
    <col min="8956" max="8956" width="2.375" style="1" customWidth="1"/>
    <col min="8957" max="8957" width="31.625" style="1" bestFit="1" customWidth="1"/>
    <col min="8958" max="8958" width="1.625" style="1" customWidth="1"/>
    <col min="8959" max="8959" width="38.125" style="1" customWidth="1"/>
    <col min="8960" max="8962" width="0" style="1" hidden="1" customWidth="1"/>
    <col min="8963" max="8972" width="14.625" style="1" customWidth="1"/>
    <col min="8973" max="9210" width="13" style="1"/>
    <col min="9211" max="9211" width="3.875" style="1" customWidth="1"/>
    <col min="9212" max="9212" width="2.375" style="1" customWidth="1"/>
    <col min="9213" max="9213" width="31.625" style="1" bestFit="1" customWidth="1"/>
    <col min="9214" max="9214" width="1.625" style="1" customWidth="1"/>
    <col min="9215" max="9215" width="38.125" style="1" customWidth="1"/>
    <col min="9216" max="9218" width="0" style="1" hidden="1" customWidth="1"/>
    <col min="9219" max="9228" width="14.625" style="1" customWidth="1"/>
    <col min="9229" max="9466" width="13" style="1"/>
    <col min="9467" max="9467" width="3.875" style="1" customWidth="1"/>
    <col min="9468" max="9468" width="2.375" style="1" customWidth="1"/>
    <col min="9469" max="9469" width="31.625" style="1" bestFit="1" customWidth="1"/>
    <col min="9470" max="9470" width="1.625" style="1" customWidth="1"/>
    <col min="9471" max="9471" width="38.125" style="1" customWidth="1"/>
    <col min="9472" max="9474" width="0" style="1" hidden="1" customWidth="1"/>
    <col min="9475" max="9484" width="14.625" style="1" customWidth="1"/>
    <col min="9485" max="9722" width="13" style="1"/>
    <col min="9723" max="9723" width="3.875" style="1" customWidth="1"/>
    <col min="9724" max="9724" width="2.375" style="1" customWidth="1"/>
    <col min="9725" max="9725" width="31.625" style="1" bestFit="1" customWidth="1"/>
    <col min="9726" max="9726" width="1.625" style="1" customWidth="1"/>
    <col min="9727" max="9727" width="38.125" style="1" customWidth="1"/>
    <col min="9728" max="9730" width="0" style="1" hidden="1" customWidth="1"/>
    <col min="9731" max="9740" width="14.625" style="1" customWidth="1"/>
    <col min="9741" max="9978" width="13" style="1"/>
    <col min="9979" max="9979" width="3.875" style="1" customWidth="1"/>
    <col min="9980" max="9980" width="2.375" style="1" customWidth="1"/>
    <col min="9981" max="9981" width="31.625" style="1" bestFit="1" customWidth="1"/>
    <col min="9982" max="9982" width="1.625" style="1" customWidth="1"/>
    <col min="9983" max="9983" width="38.125" style="1" customWidth="1"/>
    <col min="9984" max="9986" width="0" style="1" hidden="1" customWidth="1"/>
    <col min="9987" max="9996" width="14.625" style="1" customWidth="1"/>
    <col min="9997" max="10234" width="13" style="1"/>
    <col min="10235" max="10235" width="3.875" style="1" customWidth="1"/>
    <col min="10236" max="10236" width="2.375" style="1" customWidth="1"/>
    <col min="10237" max="10237" width="31.625" style="1" bestFit="1" customWidth="1"/>
    <col min="10238" max="10238" width="1.625" style="1" customWidth="1"/>
    <col min="10239" max="10239" width="38.125" style="1" customWidth="1"/>
    <col min="10240" max="10242" width="0" style="1" hidden="1" customWidth="1"/>
    <col min="10243" max="10252" width="14.625" style="1" customWidth="1"/>
    <col min="10253" max="10490" width="13" style="1"/>
    <col min="10491" max="10491" width="3.875" style="1" customWidth="1"/>
    <col min="10492" max="10492" width="2.375" style="1" customWidth="1"/>
    <col min="10493" max="10493" width="31.625" style="1" bestFit="1" customWidth="1"/>
    <col min="10494" max="10494" width="1.625" style="1" customWidth="1"/>
    <col min="10495" max="10495" width="38.125" style="1" customWidth="1"/>
    <col min="10496" max="10498" width="0" style="1" hidden="1" customWidth="1"/>
    <col min="10499" max="10508" width="14.625" style="1" customWidth="1"/>
    <col min="10509" max="10746" width="13" style="1"/>
    <col min="10747" max="10747" width="3.875" style="1" customWidth="1"/>
    <col min="10748" max="10748" width="2.375" style="1" customWidth="1"/>
    <col min="10749" max="10749" width="31.625" style="1" bestFit="1" customWidth="1"/>
    <col min="10750" max="10750" width="1.625" style="1" customWidth="1"/>
    <col min="10751" max="10751" width="38.125" style="1" customWidth="1"/>
    <col min="10752" max="10754" width="0" style="1" hidden="1" customWidth="1"/>
    <col min="10755" max="10764" width="14.625" style="1" customWidth="1"/>
    <col min="10765" max="11002" width="13" style="1"/>
    <col min="11003" max="11003" width="3.875" style="1" customWidth="1"/>
    <col min="11004" max="11004" width="2.375" style="1" customWidth="1"/>
    <col min="11005" max="11005" width="31.625" style="1" bestFit="1" customWidth="1"/>
    <col min="11006" max="11006" width="1.625" style="1" customWidth="1"/>
    <col min="11007" max="11007" width="38.125" style="1" customWidth="1"/>
    <col min="11008" max="11010" width="0" style="1" hidden="1" customWidth="1"/>
    <col min="11011" max="11020" width="14.625" style="1" customWidth="1"/>
    <col min="11021" max="11258" width="13" style="1"/>
    <col min="11259" max="11259" width="3.875" style="1" customWidth="1"/>
    <col min="11260" max="11260" width="2.375" style="1" customWidth="1"/>
    <col min="11261" max="11261" width="31.625" style="1" bestFit="1" customWidth="1"/>
    <col min="11262" max="11262" width="1.625" style="1" customWidth="1"/>
    <col min="11263" max="11263" width="38.125" style="1" customWidth="1"/>
    <col min="11264" max="11266" width="0" style="1" hidden="1" customWidth="1"/>
    <col min="11267" max="11276" width="14.625" style="1" customWidth="1"/>
    <col min="11277" max="11514" width="13" style="1"/>
    <col min="11515" max="11515" width="3.875" style="1" customWidth="1"/>
    <col min="11516" max="11516" width="2.375" style="1" customWidth="1"/>
    <col min="11517" max="11517" width="31.625" style="1" bestFit="1" customWidth="1"/>
    <col min="11518" max="11518" width="1.625" style="1" customWidth="1"/>
    <col min="11519" max="11519" width="38.125" style="1" customWidth="1"/>
    <col min="11520" max="11522" width="0" style="1" hidden="1" customWidth="1"/>
    <col min="11523" max="11532" width="14.625" style="1" customWidth="1"/>
    <col min="11533" max="11770" width="13" style="1"/>
    <col min="11771" max="11771" width="3.875" style="1" customWidth="1"/>
    <col min="11772" max="11772" width="2.375" style="1" customWidth="1"/>
    <col min="11773" max="11773" width="31.625" style="1" bestFit="1" customWidth="1"/>
    <col min="11774" max="11774" width="1.625" style="1" customWidth="1"/>
    <col min="11775" max="11775" width="38.125" style="1" customWidth="1"/>
    <col min="11776" max="11778" width="0" style="1" hidden="1" customWidth="1"/>
    <col min="11779" max="11788" width="14.625" style="1" customWidth="1"/>
    <col min="11789" max="12026" width="13" style="1"/>
    <col min="12027" max="12027" width="3.875" style="1" customWidth="1"/>
    <col min="12028" max="12028" width="2.375" style="1" customWidth="1"/>
    <col min="12029" max="12029" width="31.625" style="1" bestFit="1" customWidth="1"/>
    <col min="12030" max="12030" width="1.625" style="1" customWidth="1"/>
    <col min="12031" max="12031" width="38.125" style="1" customWidth="1"/>
    <col min="12032" max="12034" width="0" style="1" hidden="1" customWidth="1"/>
    <col min="12035" max="12044" width="14.625" style="1" customWidth="1"/>
    <col min="12045" max="12282" width="13" style="1"/>
    <col min="12283" max="12283" width="3.875" style="1" customWidth="1"/>
    <col min="12284" max="12284" width="2.375" style="1" customWidth="1"/>
    <col min="12285" max="12285" width="31.625" style="1" bestFit="1" customWidth="1"/>
    <col min="12286" max="12286" width="1.625" style="1" customWidth="1"/>
    <col min="12287" max="12287" width="38.125" style="1" customWidth="1"/>
    <col min="12288" max="12290" width="0" style="1" hidden="1" customWidth="1"/>
    <col min="12291" max="12300" width="14.625" style="1" customWidth="1"/>
    <col min="12301" max="12538" width="13" style="1"/>
    <col min="12539" max="12539" width="3.875" style="1" customWidth="1"/>
    <col min="12540" max="12540" width="2.375" style="1" customWidth="1"/>
    <col min="12541" max="12541" width="31.625" style="1" bestFit="1" customWidth="1"/>
    <col min="12542" max="12542" width="1.625" style="1" customWidth="1"/>
    <col min="12543" max="12543" width="38.125" style="1" customWidth="1"/>
    <col min="12544" max="12546" width="0" style="1" hidden="1" customWidth="1"/>
    <col min="12547" max="12556" width="14.625" style="1" customWidth="1"/>
    <col min="12557" max="12794" width="13" style="1"/>
    <col min="12795" max="12795" width="3.875" style="1" customWidth="1"/>
    <col min="12796" max="12796" width="2.375" style="1" customWidth="1"/>
    <col min="12797" max="12797" width="31.625" style="1" bestFit="1" customWidth="1"/>
    <col min="12798" max="12798" width="1.625" style="1" customWidth="1"/>
    <col min="12799" max="12799" width="38.125" style="1" customWidth="1"/>
    <col min="12800" max="12802" width="0" style="1" hidden="1" customWidth="1"/>
    <col min="12803" max="12812" width="14.625" style="1" customWidth="1"/>
    <col min="12813" max="13050" width="13" style="1"/>
    <col min="13051" max="13051" width="3.875" style="1" customWidth="1"/>
    <col min="13052" max="13052" width="2.375" style="1" customWidth="1"/>
    <col min="13053" max="13053" width="31.625" style="1" bestFit="1" customWidth="1"/>
    <col min="13054" max="13054" width="1.625" style="1" customWidth="1"/>
    <col min="13055" max="13055" width="38.125" style="1" customWidth="1"/>
    <col min="13056" max="13058" width="0" style="1" hidden="1" customWidth="1"/>
    <col min="13059" max="13068" width="14.625" style="1" customWidth="1"/>
    <col min="13069" max="13306" width="13" style="1"/>
    <col min="13307" max="13307" width="3.875" style="1" customWidth="1"/>
    <col min="13308" max="13308" width="2.375" style="1" customWidth="1"/>
    <col min="13309" max="13309" width="31.625" style="1" bestFit="1" customWidth="1"/>
    <col min="13310" max="13310" width="1.625" style="1" customWidth="1"/>
    <col min="13311" max="13311" width="38.125" style="1" customWidth="1"/>
    <col min="13312" max="13314" width="0" style="1" hidden="1" customWidth="1"/>
    <col min="13315" max="13324" width="14.625" style="1" customWidth="1"/>
    <col min="13325" max="13562" width="13" style="1"/>
    <col min="13563" max="13563" width="3.875" style="1" customWidth="1"/>
    <col min="13564" max="13564" width="2.375" style="1" customWidth="1"/>
    <col min="13565" max="13565" width="31.625" style="1" bestFit="1" customWidth="1"/>
    <col min="13566" max="13566" width="1.625" style="1" customWidth="1"/>
    <col min="13567" max="13567" width="38.125" style="1" customWidth="1"/>
    <col min="13568" max="13570" width="0" style="1" hidden="1" customWidth="1"/>
    <col min="13571" max="13580" width="14.625" style="1" customWidth="1"/>
    <col min="13581" max="13818" width="13" style="1"/>
    <col min="13819" max="13819" width="3.875" style="1" customWidth="1"/>
    <col min="13820" max="13820" width="2.375" style="1" customWidth="1"/>
    <col min="13821" max="13821" width="31.625" style="1" bestFit="1" customWidth="1"/>
    <col min="13822" max="13822" width="1.625" style="1" customWidth="1"/>
    <col min="13823" max="13823" width="38.125" style="1" customWidth="1"/>
    <col min="13824" max="13826" width="0" style="1" hidden="1" customWidth="1"/>
    <col min="13827" max="13836" width="14.625" style="1" customWidth="1"/>
    <col min="13837" max="14074" width="13" style="1"/>
    <col min="14075" max="14075" width="3.875" style="1" customWidth="1"/>
    <col min="14076" max="14076" width="2.375" style="1" customWidth="1"/>
    <col min="14077" max="14077" width="31.625" style="1" bestFit="1" customWidth="1"/>
    <col min="14078" max="14078" width="1.625" style="1" customWidth="1"/>
    <col min="14079" max="14079" width="38.125" style="1" customWidth="1"/>
    <col min="14080" max="14082" width="0" style="1" hidden="1" customWidth="1"/>
    <col min="14083" max="14092" width="14.625" style="1" customWidth="1"/>
    <col min="14093" max="14330" width="13" style="1"/>
    <col min="14331" max="14331" width="3.875" style="1" customWidth="1"/>
    <col min="14332" max="14332" width="2.375" style="1" customWidth="1"/>
    <col min="14333" max="14333" width="31.625" style="1" bestFit="1" customWidth="1"/>
    <col min="14334" max="14334" width="1.625" style="1" customWidth="1"/>
    <col min="14335" max="14335" width="38.125" style="1" customWidth="1"/>
    <col min="14336" max="14338" width="0" style="1" hidden="1" customWidth="1"/>
    <col min="14339" max="14348" width="14.625" style="1" customWidth="1"/>
    <col min="14349" max="14586" width="13" style="1"/>
    <col min="14587" max="14587" width="3.875" style="1" customWidth="1"/>
    <col min="14588" max="14588" width="2.375" style="1" customWidth="1"/>
    <col min="14589" max="14589" width="31.625" style="1" bestFit="1" customWidth="1"/>
    <col min="14590" max="14590" width="1.625" style="1" customWidth="1"/>
    <col min="14591" max="14591" width="38.125" style="1" customWidth="1"/>
    <col min="14592" max="14594" width="0" style="1" hidden="1" customWidth="1"/>
    <col min="14595" max="14604" width="14.625" style="1" customWidth="1"/>
    <col min="14605" max="14842" width="13" style="1"/>
    <col min="14843" max="14843" width="3.875" style="1" customWidth="1"/>
    <col min="14844" max="14844" width="2.375" style="1" customWidth="1"/>
    <col min="14845" max="14845" width="31.625" style="1" bestFit="1" customWidth="1"/>
    <col min="14846" max="14846" width="1.625" style="1" customWidth="1"/>
    <col min="14847" max="14847" width="38.125" style="1" customWidth="1"/>
    <col min="14848" max="14850" width="0" style="1" hidden="1" customWidth="1"/>
    <col min="14851" max="14860" width="14.625" style="1" customWidth="1"/>
    <col min="14861" max="15098" width="13" style="1"/>
    <col min="15099" max="15099" width="3.875" style="1" customWidth="1"/>
    <col min="15100" max="15100" width="2.375" style="1" customWidth="1"/>
    <col min="15101" max="15101" width="31.625" style="1" bestFit="1" customWidth="1"/>
    <col min="15102" max="15102" width="1.625" style="1" customWidth="1"/>
    <col min="15103" max="15103" width="38.125" style="1" customWidth="1"/>
    <col min="15104" max="15106" width="0" style="1" hidden="1" customWidth="1"/>
    <col min="15107" max="15116" width="14.625" style="1" customWidth="1"/>
    <col min="15117" max="15354" width="13" style="1"/>
    <col min="15355" max="15355" width="3.875" style="1" customWidth="1"/>
    <col min="15356" max="15356" width="2.375" style="1" customWidth="1"/>
    <col min="15357" max="15357" width="31.625" style="1" bestFit="1" customWidth="1"/>
    <col min="15358" max="15358" width="1.625" style="1" customWidth="1"/>
    <col min="15359" max="15359" width="38.125" style="1" customWidth="1"/>
    <col min="15360" max="15362" width="0" style="1" hidden="1" customWidth="1"/>
    <col min="15363" max="15372" width="14.625" style="1" customWidth="1"/>
    <col min="15373" max="15610" width="13" style="1"/>
    <col min="15611" max="15611" width="3.875" style="1" customWidth="1"/>
    <col min="15612" max="15612" width="2.375" style="1" customWidth="1"/>
    <col min="15613" max="15613" width="31.625" style="1" bestFit="1" customWidth="1"/>
    <col min="15614" max="15614" width="1.625" style="1" customWidth="1"/>
    <col min="15615" max="15615" width="38.125" style="1" customWidth="1"/>
    <col min="15616" max="15618" width="0" style="1" hidden="1" customWidth="1"/>
    <col min="15619" max="15628" width="14.625" style="1" customWidth="1"/>
    <col min="15629" max="15866" width="13" style="1"/>
    <col min="15867" max="15867" width="3.875" style="1" customWidth="1"/>
    <col min="15868" max="15868" width="2.375" style="1" customWidth="1"/>
    <col min="15869" max="15869" width="31.625" style="1" bestFit="1" customWidth="1"/>
    <col min="15870" max="15870" width="1.625" style="1" customWidth="1"/>
    <col min="15871" max="15871" width="38.125" style="1" customWidth="1"/>
    <col min="15872" max="15874" width="0" style="1" hidden="1" customWidth="1"/>
    <col min="15875" max="15884" width="14.625" style="1" customWidth="1"/>
    <col min="15885" max="16122" width="13" style="1"/>
    <col min="16123" max="16123" width="3.875" style="1" customWidth="1"/>
    <col min="16124" max="16124" width="2.375" style="1" customWidth="1"/>
    <col min="16125" max="16125" width="31.625" style="1" bestFit="1" customWidth="1"/>
    <col min="16126" max="16126" width="1.625" style="1" customWidth="1"/>
    <col min="16127" max="16127" width="38.125" style="1" customWidth="1"/>
    <col min="16128" max="16130" width="0" style="1" hidden="1" customWidth="1"/>
    <col min="16131" max="16140" width="14.625" style="1" customWidth="1"/>
    <col min="16141" max="16384" width="13" style="1"/>
  </cols>
  <sheetData>
    <row r="1" spans="1:15" s="16" customFormat="1" ht="19.5" customHeight="1">
      <c r="A1" s="19" t="s">
        <v>478</v>
      </c>
      <c r="B1" s="18"/>
      <c r="C1" s="34"/>
      <c r="D1" s="18"/>
      <c r="E1" s="18"/>
      <c r="F1" s="18"/>
      <c r="G1" s="18"/>
      <c r="H1" s="33"/>
      <c r="I1" s="17"/>
      <c r="J1" s="17"/>
      <c r="K1" s="17"/>
      <c r="L1" s="17"/>
      <c r="M1" s="17"/>
      <c r="N1" s="17"/>
      <c r="O1" s="17" t="s">
        <v>268</v>
      </c>
    </row>
    <row r="2" spans="1:15" s="20" customFormat="1" ht="15" customHeight="1">
      <c r="A2" s="537" t="s">
        <v>477</v>
      </c>
      <c r="C2" s="31"/>
      <c r="F2" s="30"/>
      <c r="G2" s="30"/>
      <c r="H2" s="30"/>
      <c r="I2" s="30"/>
      <c r="J2" s="30"/>
      <c r="K2" s="30"/>
      <c r="L2" s="30"/>
      <c r="M2" s="30"/>
      <c r="N2" s="30"/>
    </row>
    <row r="3" spans="1:15" ht="18" customHeight="1">
      <c r="A3" s="12" t="s">
        <v>267</v>
      </c>
      <c r="B3" s="12"/>
      <c r="C3" s="32"/>
      <c r="D3" s="13"/>
      <c r="E3" s="13"/>
      <c r="F3" s="13"/>
      <c r="G3" s="13"/>
      <c r="H3" s="13"/>
      <c r="I3" s="13"/>
      <c r="J3" s="13"/>
      <c r="K3" s="13"/>
      <c r="L3" s="13"/>
      <c r="M3" s="13"/>
      <c r="N3" s="13"/>
    </row>
    <row r="4" spans="1:15" s="20" customFormat="1" ht="9" customHeight="1">
      <c r="A4" s="12"/>
      <c r="C4" s="31"/>
      <c r="F4" s="30"/>
      <c r="G4" s="30"/>
      <c r="H4" s="30"/>
      <c r="I4" s="30"/>
      <c r="J4" s="30"/>
      <c r="K4" s="30"/>
      <c r="L4" s="30"/>
      <c r="M4" s="30"/>
      <c r="N4" s="30"/>
    </row>
    <row r="5" spans="1:15" ht="18" customHeight="1" thickBot="1">
      <c r="B5" s="534" t="str">
        <f>"（単位：百万"&amp;'為替換算(currency conversion)'!$A$3&amp;"/Unit: "&amp;'為替換算(currency conversion)'!$A$3&amp;" million）"</f>
        <v>（単位：百万USD/Unit: USD million）</v>
      </c>
      <c r="C5" s="536"/>
      <c r="D5" s="532"/>
      <c r="E5" s="532"/>
      <c r="I5" s="9"/>
      <c r="J5" s="9"/>
      <c r="K5" s="9"/>
      <c r="L5" s="9"/>
    </row>
    <row r="6" spans="1:15" s="53" customFormat="1" ht="18" customHeight="1" thickBot="1">
      <c r="B6" s="572" t="s">
        <v>265</v>
      </c>
      <c r="C6" s="573"/>
      <c r="D6" s="169" t="s">
        <v>132</v>
      </c>
      <c r="E6" s="170" t="s">
        <v>264</v>
      </c>
      <c r="F6" s="76" t="s">
        <v>30</v>
      </c>
      <c r="G6" s="79" t="s">
        <v>29</v>
      </c>
      <c r="H6" s="78" t="s">
        <v>75</v>
      </c>
      <c r="I6" s="76" t="s">
        <v>27</v>
      </c>
      <c r="J6" s="76" t="s">
        <v>26</v>
      </c>
      <c r="K6" s="79" t="s">
        <v>263</v>
      </c>
      <c r="L6" s="80" t="s">
        <v>262</v>
      </c>
      <c r="M6" s="78" t="s">
        <v>261</v>
      </c>
      <c r="N6" s="78" t="s">
        <v>428</v>
      </c>
      <c r="O6" s="59" t="s">
        <v>434</v>
      </c>
    </row>
    <row r="7" spans="1:15" s="53" customFormat="1" ht="18" customHeight="1">
      <c r="B7" s="171" t="s">
        <v>260</v>
      </c>
      <c r="C7" s="172"/>
      <c r="D7" s="173" t="s">
        <v>1</v>
      </c>
      <c r="E7" s="174" t="s">
        <v>259</v>
      </c>
      <c r="F7" s="175"/>
      <c r="G7" s="176"/>
      <c r="H7" s="175"/>
      <c r="I7" s="175"/>
      <c r="J7" s="175"/>
      <c r="K7" s="176"/>
      <c r="L7" s="177"/>
      <c r="M7" s="175"/>
      <c r="N7" s="175"/>
      <c r="O7" s="178"/>
    </row>
    <row r="8" spans="1:15" s="53" customFormat="1" ht="18" customHeight="1">
      <c r="B8" s="81" t="s">
        <v>258</v>
      </c>
      <c r="C8" s="179"/>
      <c r="D8" s="180" t="s">
        <v>1</v>
      </c>
      <c r="E8" s="181" t="s">
        <v>257</v>
      </c>
      <c r="F8" s="182">
        <f>IF('BS(Balance Sheets)'!F8="-","-",'BS(Balance Sheets)'!F8/'為替換算(currency conversion)'!$B$3)</f>
        <v>4046.7244179750951</v>
      </c>
      <c r="G8" s="183">
        <f>IF('BS(Balance Sheets)'!G8="-","-",'BS(Balance Sheets)'!G8/'為替換算(currency conversion)'!$B$3)</f>
        <v>4111.4600252661976</v>
      </c>
      <c r="H8" s="184">
        <f>IF('BS(Balance Sheets)'!H8="-","-",'BS(Balance Sheets)'!H8/'為替換算(currency conversion)'!$B$3)</f>
        <v>4876.0873488539974</v>
      </c>
      <c r="I8" s="184">
        <f>IF('BS(Balance Sheets)'!I8="-","-",'BS(Balance Sheets)'!I8/'為替換算(currency conversion)'!$B$3)</f>
        <v>4876.4482945316731</v>
      </c>
      <c r="J8" s="184">
        <f>IF('BS(Balance Sheets)'!J8="-","-",'BS(Balance Sheets)'!J8/'為替換算(currency conversion)'!$B$3)</f>
        <v>5425.5639776213684</v>
      </c>
      <c r="K8" s="185">
        <f>IF('BS(Balance Sheets)'!K8="-","-",'BS(Balance Sheets)'!K8/'為替換算(currency conversion)'!$B$3)</f>
        <v>6038.6753293629308</v>
      </c>
      <c r="L8" s="186">
        <f>IF('BS(Balance Sheets)'!L8="-","-",'BS(Balance Sheets)'!L8/'為替換算(currency conversion)'!$B$3)</f>
        <v>6968.7330806713589</v>
      </c>
      <c r="M8" s="187">
        <f>IF('BS(Balance Sheets)'!M8="-","-",'BS(Balance Sheets)'!M8/'為替換算(currency conversion)'!$B$3)</f>
        <v>7604.2320880707457</v>
      </c>
      <c r="N8" s="187">
        <f>IF('BS(Balance Sheets)'!N8="-","-",'BS(Balance Sheets)'!N8/'為替換算(currency conversion)'!$B$3)</f>
        <v>8102.4183360404268</v>
      </c>
      <c r="O8" s="188">
        <f>IF('BS(Balance Sheets)'!O8="-","-",'BS(Balance Sheets)'!O8/'為替換算(currency conversion)'!$B$3)</f>
        <v>7989.7581663959581</v>
      </c>
    </row>
    <row r="9" spans="1:15" s="53" customFormat="1" ht="18" customHeight="1">
      <c r="B9" s="81"/>
      <c r="C9" s="189" t="s">
        <v>256</v>
      </c>
      <c r="D9" s="190" t="s">
        <v>1</v>
      </c>
      <c r="E9" s="93" t="s">
        <v>255</v>
      </c>
      <c r="F9" s="191">
        <f>IF('BS(Balance Sheets)'!F9="-","-",'BS(Balance Sheets)'!F9/'為替換算(currency conversion)'!$B$3)</f>
        <v>1131.7541959935031</v>
      </c>
      <c r="G9" s="192">
        <f>IF('BS(Balance Sheets)'!G9="-","-",'BS(Balance Sheets)'!G9/'為替換算(currency conversion)'!$B$3)</f>
        <v>1071.1784876376107</v>
      </c>
      <c r="H9" s="193">
        <f>IF('BS(Balance Sheets)'!H9="-","-",'BS(Balance Sheets)'!H9/'為替換算(currency conversion)'!$B$3)</f>
        <v>1521.0070384407147</v>
      </c>
      <c r="I9" s="193">
        <f>IF('BS(Balance Sheets)'!I9="-","-",'BS(Balance Sheets)'!I9/'為替換算(currency conversion)'!$B$3)</f>
        <v>1270.7724237502257</v>
      </c>
      <c r="J9" s="193">
        <f>IF('BS(Balance Sheets)'!J9="-","-",'BS(Balance Sheets)'!J9/'為替換算(currency conversion)'!$B$3)</f>
        <v>1376.1414907056489</v>
      </c>
      <c r="K9" s="94">
        <f>IF('BS(Balance Sheets)'!K9="-","-",'BS(Balance Sheets)'!K9/'為替換算(currency conversion)'!$B$3)</f>
        <v>1628.135715574806</v>
      </c>
      <c r="L9" s="96">
        <f>IF('BS(Balance Sheets)'!L9="-","-",'BS(Balance Sheets)'!L9/'為替換算(currency conversion)'!$B$3)</f>
        <v>1444.7572640317633</v>
      </c>
      <c r="M9" s="95">
        <f>IF('BS(Balance Sheets)'!M9="-","-",'BS(Balance Sheets)'!M9/'為替換算(currency conversion)'!$B$3)</f>
        <v>1339.9657101606208</v>
      </c>
      <c r="N9" s="95">
        <f>IF('BS(Balance Sheets)'!N9="-","-",'BS(Balance Sheets)'!N9/'為替換算(currency conversion)'!$B$3)</f>
        <v>1917.1539433315288</v>
      </c>
      <c r="O9" s="97">
        <f>IF('BS(Balance Sheets)'!O9="-","-",'BS(Balance Sheets)'!O9/'為替換算(currency conversion)'!$B$3)</f>
        <v>1683.9559646273237</v>
      </c>
    </row>
    <row r="10" spans="1:15" s="53" customFormat="1" ht="18" customHeight="1">
      <c r="B10" s="81"/>
      <c r="C10" s="194" t="s">
        <v>254</v>
      </c>
      <c r="D10" s="195" t="s">
        <v>1</v>
      </c>
      <c r="E10" s="100" t="s">
        <v>253</v>
      </c>
      <c r="F10" s="196">
        <f>IF('BS(Balance Sheets)'!F10="-","-",'BS(Balance Sheets)'!F10/'為替換算(currency conversion)'!$B$3)</f>
        <v>1985.0568489442339</v>
      </c>
      <c r="G10" s="197">
        <f>IF('BS(Balance Sheets)'!G10="-","-",'BS(Balance Sheets)'!G10/'為替換算(currency conversion)'!$B$3)</f>
        <v>2013.0301389640861</v>
      </c>
      <c r="H10" s="198">
        <f>IF('BS(Balance Sheets)'!H10="-","-",'BS(Balance Sheets)'!H10/'為替換算(currency conversion)'!$B$3)</f>
        <v>2173.5246345425016</v>
      </c>
      <c r="I10" s="198">
        <f>IF('BS(Balance Sheets)'!I10="-","-",'BS(Balance Sheets)'!I10/'為替換算(currency conversion)'!$B$3)</f>
        <v>2470.104674246526</v>
      </c>
      <c r="J10" s="198">
        <f>IF('BS(Balance Sheets)'!J10="-","-",'BS(Balance Sheets)'!J10/'為替換算(currency conversion)'!$B$3)</f>
        <v>2829.8141129759974</v>
      </c>
      <c r="K10" s="199">
        <f>IF('BS(Balance Sheets)'!K10="-","-",'BS(Balance Sheets)'!K10/'為替換算(currency conversion)'!$B$3)</f>
        <v>3106.1270528785421</v>
      </c>
      <c r="L10" s="200">
        <f>IF('BS(Balance Sheets)'!L10="-","-",'BS(Balance Sheets)'!L10/'為替換算(currency conversion)'!$B$3)</f>
        <v>3308.7709799675149</v>
      </c>
      <c r="M10" s="201">
        <f>IF('BS(Balance Sheets)'!M10="-","-",'BS(Balance Sheets)'!M10/'為替換算(currency conversion)'!$B$3)</f>
        <v>3637.8451543042775</v>
      </c>
      <c r="N10" s="201">
        <f>IF('BS(Balance Sheets)'!N10="-","-",'BS(Balance Sheets)'!N10/'為替換算(currency conversion)'!$B$3)</f>
        <v>4133.595018949648</v>
      </c>
      <c r="O10" s="64">
        <f>IF('BS(Balance Sheets)'!O10="-","-",'BS(Balance Sheets)'!O10/'為替換算(currency conversion)'!$B$3)</f>
        <v>4553.6184804186969</v>
      </c>
    </row>
    <row r="11" spans="1:15" s="53" customFormat="1" ht="18" customHeight="1">
      <c r="B11" s="81"/>
      <c r="C11" s="194" t="s">
        <v>252</v>
      </c>
      <c r="D11" s="195" t="s">
        <v>244</v>
      </c>
      <c r="E11" s="100" t="s">
        <v>251</v>
      </c>
      <c r="F11" s="102" t="str">
        <f>IF('BS(Balance Sheets)'!F11="-","-",'BS(Balance Sheets)'!F11/'為替換算(currency conversion)'!$B$3)</f>
        <v>-</v>
      </c>
      <c r="G11" s="199" t="str">
        <f>IF('BS(Balance Sheets)'!G11="-","-",'BS(Balance Sheets)'!G11/'為替換算(currency conversion)'!$B$3)</f>
        <v>-</v>
      </c>
      <c r="H11" s="201" t="str">
        <f>IF('BS(Balance Sheets)'!H11="-","-",'BS(Balance Sheets)'!H11/'為替換算(currency conversion)'!$B$3)</f>
        <v>-</v>
      </c>
      <c r="I11" s="201" t="str">
        <f>IF('BS(Balance Sheets)'!I11="-","-",'BS(Balance Sheets)'!I11/'為替換算(currency conversion)'!$B$3)</f>
        <v>-</v>
      </c>
      <c r="J11" s="202">
        <f>IF('BS(Balance Sheets)'!J11="-","-",'BS(Balance Sheets)'!J11/'為替換算(currency conversion)'!$B$3)</f>
        <v>158.96950009023644</v>
      </c>
      <c r="K11" s="199">
        <f>IF('BS(Balance Sheets)'!K11="-","-",'BS(Balance Sheets)'!K11/'為替換算(currency conversion)'!$B$3)</f>
        <v>172.94712145822055</v>
      </c>
      <c r="L11" s="200">
        <f>IF('BS(Balance Sheets)'!L11="-","-",'BS(Balance Sheets)'!L11/'為替換算(currency conversion)'!$B$3)</f>
        <v>153.24851109907959</v>
      </c>
      <c r="M11" s="201">
        <f>IF('BS(Balance Sheets)'!M11="-","-",'BS(Balance Sheets)'!M11/'為替換算(currency conversion)'!$B$3)</f>
        <v>130.6352643927089</v>
      </c>
      <c r="N11" s="201">
        <f>IF('BS(Balance Sheets)'!N11="-","-",'BS(Balance Sheets)'!N11/'為替換算(currency conversion)'!$B$3)</f>
        <v>253.42898393791737</v>
      </c>
      <c r="O11" s="64">
        <f>IF('BS(Balance Sheets)'!O11="-","-",'BS(Balance Sheets)'!O11/'為替換算(currency conversion)'!$B$3)</f>
        <v>239.34307886663058</v>
      </c>
    </row>
    <row r="12" spans="1:15" s="53" customFormat="1" ht="18" customHeight="1">
      <c r="B12" s="81"/>
      <c r="C12" s="194" t="s">
        <v>250</v>
      </c>
      <c r="D12" s="195" t="s">
        <v>1</v>
      </c>
      <c r="E12" s="100" t="s">
        <v>249</v>
      </c>
      <c r="F12" s="102" t="str">
        <f>IF('BS(Balance Sheets)'!F12="-","-",'BS(Balance Sheets)'!F12/'為替換算(currency conversion)'!$B$3)</f>
        <v>-</v>
      </c>
      <c r="G12" s="101">
        <f>IF('BS(Balance Sheets)'!G12="-","-",'BS(Balance Sheets)'!G12/'為替換算(currency conversion)'!$B$3)</f>
        <v>279.3809781627865</v>
      </c>
      <c r="H12" s="202">
        <f>IF('BS(Balance Sheets)'!H12="-","-",'BS(Balance Sheets)'!H12/'為替換算(currency conversion)'!$B$3)</f>
        <v>288.75654214040787</v>
      </c>
      <c r="I12" s="202">
        <f>IF('BS(Balance Sheets)'!I12="-","-",'BS(Balance Sheets)'!I12/'為替換算(currency conversion)'!$B$3)</f>
        <v>199.96390543223245</v>
      </c>
      <c r="J12" s="202">
        <f>IF('BS(Balance Sheets)'!J12="-","-",'BS(Balance Sheets)'!J12/'為替換算(currency conversion)'!$B$3)</f>
        <v>18.047283883775492</v>
      </c>
      <c r="K12" s="199">
        <f>IF('BS(Balance Sheets)'!K12="-","-",'BS(Balance Sheets)'!K12/'為替換算(currency conversion)'!$B$3)</f>
        <v>18.047283883775492</v>
      </c>
      <c r="L12" s="200">
        <f>IF('BS(Balance Sheets)'!L12="-","-",'BS(Balance Sheets)'!L12/'為替換算(currency conversion)'!$B$3)</f>
        <v>58.951452806352648</v>
      </c>
      <c r="M12" s="201">
        <f>IF('BS(Balance Sheets)'!M12="-","-",'BS(Balance Sheets)'!M12/'為替換算(currency conversion)'!$B$3)</f>
        <v>234.6146904890814</v>
      </c>
      <c r="N12" s="201">
        <f>IF('BS(Balance Sheets)'!N12="-","-",'BS(Balance Sheets)'!N12/'為替換算(currency conversion)'!$B$3)</f>
        <v>38.819707634001084</v>
      </c>
      <c r="O12" s="64">
        <f>IF('BS(Balance Sheets)'!O12="-","-",'BS(Balance Sheets)'!O12/'為替換算(currency conversion)'!$B$3)</f>
        <v>20.727305540516152</v>
      </c>
    </row>
    <row r="13" spans="1:15" s="53" customFormat="1" ht="18" customHeight="1">
      <c r="B13" s="81"/>
      <c r="C13" s="194" t="s">
        <v>248</v>
      </c>
      <c r="D13" s="195" t="s">
        <v>1</v>
      </c>
      <c r="E13" s="100" t="s">
        <v>247</v>
      </c>
      <c r="F13" s="196">
        <f>IF('BS(Balance Sheets)'!F13="-","-",'BS(Balance Sheets)'!F13/'為替換算(currency conversion)'!$B$3)</f>
        <v>424.26457318173618</v>
      </c>
      <c r="G13" s="197">
        <f>IF('BS(Balance Sheets)'!G13="-","-",'BS(Balance Sheets)'!G13/'為替換算(currency conversion)'!$B$3)</f>
        <v>235.87800036094569</v>
      </c>
      <c r="H13" s="202">
        <f>IF('BS(Balance Sheets)'!H13="-","-",'BS(Balance Sheets)'!H13/'為替換算(currency conversion)'!$B$3)</f>
        <v>258.46417614149073</v>
      </c>
      <c r="I13" s="202">
        <f>IF('BS(Balance Sheets)'!I13="-","-",'BS(Balance Sheets)'!I13/'為替換算(currency conversion)'!$B$3)</f>
        <v>232.90922216206462</v>
      </c>
      <c r="J13" s="202">
        <f>IF('BS(Balance Sheets)'!J13="-","-",'BS(Balance Sheets)'!J13/'為替換算(currency conversion)'!$B$3)</f>
        <v>217.50586536726223</v>
      </c>
      <c r="K13" s="199">
        <f>IF('BS(Balance Sheets)'!K13="-","-",'BS(Balance Sheets)'!K13/'為替換算(currency conversion)'!$B$3)</f>
        <v>204.34037177404801</v>
      </c>
      <c r="L13" s="200">
        <f>IF('BS(Balance Sheets)'!L13="-","-",'BS(Balance Sheets)'!L13/'為替換算(currency conversion)'!$B$3)</f>
        <v>293.62028514708538</v>
      </c>
      <c r="M13" s="201">
        <f>IF('BS(Balance Sheets)'!M13="-","-",'BS(Balance Sheets)'!M13/'為替換算(currency conversion)'!$B$3)</f>
        <v>240.71467244179752</v>
      </c>
      <c r="N13" s="201">
        <f>IF('BS(Balance Sheets)'!N13="-","-",'BS(Balance Sheets)'!N13/'為替換算(currency conversion)'!$B$3)</f>
        <v>281.63688864825843</v>
      </c>
      <c r="O13" s="64">
        <f>IF('BS(Balance Sheets)'!O13="-","-",'BS(Balance Sheets)'!O13/'為替換算(currency conversion)'!$B$3)</f>
        <v>371.4582205378091</v>
      </c>
    </row>
    <row r="14" spans="1:15" s="53" customFormat="1" ht="18" customHeight="1">
      <c r="B14" s="81"/>
      <c r="C14" s="194" t="s">
        <v>205</v>
      </c>
      <c r="D14" s="195" t="s">
        <v>1</v>
      </c>
      <c r="E14" s="100" t="s">
        <v>246</v>
      </c>
      <c r="F14" s="196">
        <f>IF('BS(Balance Sheets)'!F14="-","-",'BS(Balance Sheets)'!F14/'為替換算(currency conversion)'!$B$3)</f>
        <v>169.73470492690851</v>
      </c>
      <c r="G14" s="197">
        <f>IF('BS(Balance Sheets)'!G14="-","-",'BS(Balance Sheets)'!G14/'為替換算(currency conversion)'!$B$3)</f>
        <v>136.22089875473742</v>
      </c>
      <c r="H14" s="202">
        <f>IF('BS(Balance Sheets)'!H14="-","-",'BS(Balance Sheets)'!H14/'為替換算(currency conversion)'!$B$3)</f>
        <v>137.58346868796247</v>
      </c>
      <c r="I14" s="202">
        <f>IF('BS(Balance Sheets)'!I14="-","-",'BS(Balance Sheets)'!I14/'為替換算(currency conversion)'!$B$3)</f>
        <v>132.94531672983217</v>
      </c>
      <c r="J14" s="202">
        <f>IF('BS(Balance Sheets)'!J14="-","-",'BS(Balance Sheets)'!J14/'為替換算(currency conversion)'!$B$3)</f>
        <v>144.52264934127416</v>
      </c>
      <c r="K14" s="199">
        <f>IF('BS(Balance Sheets)'!K14="-","-",'BS(Balance Sheets)'!K14/'為替換算(currency conversion)'!$B$3)</f>
        <v>248.31257895686701</v>
      </c>
      <c r="L14" s="200">
        <f>IF('BS(Balance Sheets)'!L14="-","-",'BS(Balance Sheets)'!L14/'為替換算(currency conversion)'!$B$3)</f>
        <v>331.43836852553693</v>
      </c>
      <c r="M14" s="201">
        <f>IF('BS(Balance Sheets)'!M14="-","-",'BS(Balance Sheets)'!M14/'為替換算(currency conversion)'!$B$3)</f>
        <v>355.36906695542325</v>
      </c>
      <c r="N14" s="201">
        <f>IF('BS(Balance Sheets)'!N14="-","-",'BS(Balance Sheets)'!N14/'為替換算(currency conversion)'!$B$3)</f>
        <v>289.30698429886303</v>
      </c>
      <c r="O14" s="64">
        <f>IF('BS(Balance Sheets)'!O14="-","-",'BS(Balance Sheets)'!O14/'為替換算(currency conversion)'!$B$3)</f>
        <v>272.61324670637072</v>
      </c>
    </row>
    <row r="15" spans="1:15" s="53" customFormat="1" ht="18" customHeight="1">
      <c r="B15" s="81"/>
      <c r="C15" s="194" t="s">
        <v>245</v>
      </c>
      <c r="D15" s="195" t="s">
        <v>244</v>
      </c>
      <c r="E15" s="100" t="s">
        <v>243</v>
      </c>
      <c r="F15" s="102" t="str">
        <f>IF('BS(Balance Sheets)'!F15="-","-",'BS(Balance Sheets)'!F15/'為替換算(currency conversion)'!$B$3)</f>
        <v>-</v>
      </c>
      <c r="G15" s="199" t="str">
        <f>IF('BS(Balance Sheets)'!G15="-","-",'BS(Balance Sheets)'!G15/'為替換算(currency conversion)'!$B$3)</f>
        <v>-</v>
      </c>
      <c r="H15" s="201" t="str">
        <f>IF('BS(Balance Sheets)'!H15="-","-",'BS(Balance Sheets)'!H15/'為替換算(currency conversion)'!$B$3)</f>
        <v>-</v>
      </c>
      <c r="I15" s="201" t="str">
        <f>IF('BS(Balance Sheets)'!I15="-","-",'BS(Balance Sheets)'!I15/'為替換算(currency conversion)'!$B$3)</f>
        <v>-</v>
      </c>
      <c r="J15" s="201" t="str">
        <f>IF('BS(Balance Sheets)'!J15="-","-",'BS(Balance Sheets)'!J15/'為替換算(currency conversion)'!$B$3)</f>
        <v>-</v>
      </c>
      <c r="K15" s="199">
        <f>IF('BS(Balance Sheets)'!K15="-","-",'BS(Balance Sheets)'!K15/'為替換算(currency conversion)'!$B$3)</f>
        <v>270.70925825663238</v>
      </c>
      <c r="L15" s="200">
        <f>IF('BS(Balance Sheets)'!L15="-","-",'BS(Balance Sheets)'!L15/'為替換算(currency conversion)'!$B$3)</f>
        <v>866.40498105035192</v>
      </c>
      <c r="M15" s="201">
        <f>IF('BS(Balance Sheets)'!M15="-","-",'BS(Balance Sheets)'!M15/'為替換算(currency conversion)'!$B$3)</f>
        <v>1097.6899476628769</v>
      </c>
      <c r="N15" s="201">
        <f>IF('BS(Balance Sheets)'!N15="-","-",'BS(Balance Sheets)'!N15/'為替換算(currency conversion)'!$B$3)</f>
        <v>503.59140949287138</v>
      </c>
      <c r="O15" s="64">
        <f>IF('BS(Balance Sheets)'!O15="-","-",'BS(Balance Sheets)'!O15/'為替換算(currency conversion)'!$B$3)</f>
        <v>108.28370330265295</v>
      </c>
    </row>
    <row r="16" spans="1:15" s="53" customFormat="1" ht="18" customHeight="1">
      <c r="B16" s="81"/>
      <c r="C16" s="194" t="s">
        <v>167</v>
      </c>
      <c r="D16" s="195" t="s">
        <v>1</v>
      </c>
      <c r="E16" s="100" t="s">
        <v>242</v>
      </c>
      <c r="F16" s="196">
        <f>IF('BS(Balance Sheets)'!F16="-","-",'BS(Balance Sheets)'!F16/'為替換算(currency conversion)'!$B$3)</f>
        <v>343.90001804728388</v>
      </c>
      <c r="G16" s="197">
        <f>IF('BS(Balance Sheets)'!G16="-","-",'BS(Balance Sheets)'!G16/'為替換算(currency conversion)'!$B$3)</f>
        <v>384.3349575888829</v>
      </c>
      <c r="H16" s="202">
        <f>IF('BS(Balance Sheets)'!H16="-","-",'BS(Balance Sheets)'!H16/'為替換算(currency conversion)'!$B$3)</f>
        <v>505.41418516513266</v>
      </c>
      <c r="I16" s="202">
        <f>IF('BS(Balance Sheets)'!I16="-","-",'BS(Balance Sheets)'!I16/'為替換算(currency conversion)'!$B$3)</f>
        <v>587.55639776213684</v>
      </c>
      <c r="J16" s="202">
        <f>IF('BS(Balance Sheets)'!J16="-","-",'BS(Balance Sheets)'!J16/'為替換算(currency conversion)'!$B$3)</f>
        <v>700.9745533297239</v>
      </c>
      <c r="K16" s="199">
        <f>IF('BS(Balance Sheets)'!K16="-","-",'BS(Balance Sheets)'!K16/'為替換算(currency conversion)'!$B$3)</f>
        <v>418.19166215484574</v>
      </c>
      <c r="L16" s="200">
        <f>IF('BS(Balance Sheets)'!L16="-","-",'BS(Balance Sheets)'!L16/'為替換算(currency conversion)'!$B$3)</f>
        <v>535.67948023822419</v>
      </c>
      <c r="M16" s="201">
        <f>IF('BS(Balance Sheets)'!M16="-","-",'BS(Balance Sheets)'!M16/'為替換算(currency conversion)'!$B$3)</f>
        <v>590.95831077422849</v>
      </c>
      <c r="N16" s="201">
        <f>IF('BS(Balance Sheets)'!N16="-","-",'BS(Balance Sheets)'!N16/'為替換算(currency conversion)'!$B$3)</f>
        <v>718.59772604223065</v>
      </c>
      <c r="O16" s="64">
        <f>IF('BS(Balance Sheets)'!O16="-","-",'BS(Balance Sheets)'!O16/'為替換算(currency conversion)'!$B$3)</f>
        <v>768.76015159718463</v>
      </c>
    </row>
    <row r="17" spans="2:15" s="53" customFormat="1" ht="18" customHeight="1">
      <c r="B17" s="203"/>
      <c r="C17" s="204" t="s">
        <v>202</v>
      </c>
      <c r="D17" s="205" t="s">
        <v>1</v>
      </c>
      <c r="E17" s="132" t="s">
        <v>241</v>
      </c>
      <c r="F17" s="206">
        <f>IF('BS(Balance Sheets)'!F17="-","-",'BS(Balance Sheets)'!F17/'為替換算(currency conversion)'!$B$3)</f>
        <v>-7.9949467605125433</v>
      </c>
      <c r="G17" s="207">
        <f>IF('BS(Balance Sheets)'!G17="-","-",'BS(Balance Sheets)'!G17/'為替換算(currency conversion)'!$B$3)</f>
        <v>-8.5724598447933591</v>
      </c>
      <c r="H17" s="208">
        <f>IF('BS(Balance Sheets)'!H17="-","-",'BS(Balance Sheets)'!H17/'為替換算(currency conversion)'!$B$3)</f>
        <v>-8.6717199061541237</v>
      </c>
      <c r="I17" s="208">
        <f>IF('BS(Balance Sheets)'!I17="-","-",'BS(Balance Sheets)'!I17/'為替換算(currency conversion)'!$B$3)</f>
        <v>-17.821692835228298</v>
      </c>
      <c r="J17" s="208">
        <f>IF('BS(Balance Sheets)'!J17="-","-",'BS(Balance Sheets)'!J17/'為替換算(currency conversion)'!$B$3)</f>
        <v>-20.420501714491969</v>
      </c>
      <c r="K17" s="133">
        <f>IF('BS(Balance Sheets)'!K17="-","-",'BS(Balance Sheets)'!K17/'為替換算(currency conversion)'!$B$3)</f>
        <v>-28.15376285868977</v>
      </c>
      <c r="L17" s="135">
        <f>IF('BS(Balance Sheets)'!L17="-","-",'BS(Balance Sheets)'!L17/'為替換算(currency conversion)'!$B$3)</f>
        <v>-24.174336762317274</v>
      </c>
      <c r="M17" s="134">
        <f>IF('BS(Balance Sheets)'!M17="-","-",'BS(Balance Sheets)'!M17/'為替換算(currency conversion)'!$B$3)</f>
        <v>-23.587800036094571</v>
      </c>
      <c r="N17" s="134">
        <f>IF('BS(Balance Sheets)'!N17="-","-",'BS(Balance Sheets)'!N17/'為替換算(currency conversion)'!$B$3)</f>
        <v>-33.748420862660168</v>
      </c>
      <c r="O17" s="136">
        <f>IF('BS(Balance Sheets)'!O17="-","-",'BS(Balance Sheets)'!O17/'為替換算(currency conversion)'!$B$3)</f>
        <v>-29.029056127052879</v>
      </c>
    </row>
    <row r="18" spans="2:15" s="53" customFormat="1" ht="18" customHeight="1">
      <c r="B18" s="155" t="s">
        <v>240</v>
      </c>
      <c r="C18" s="209"/>
      <c r="D18" s="210" t="s">
        <v>1</v>
      </c>
      <c r="E18" s="211" t="s">
        <v>239</v>
      </c>
      <c r="F18" s="212">
        <f>IF('BS(Balance Sheets)'!F18="-","-",'BS(Balance Sheets)'!F18/'為替換算(currency conversion)'!$B$3)</f>
        <v>3472.6312939902546</v>
      </c>
      <c r="G18" s="213">
        <f>IF('BS(Balance Sheets)'!G18="-","-",'BS(Balance Sheets)'!G18/'為替換算(currency conversion)'!$B$3)</f>
        <v>3407.5888828731277</v>
      </c>
      <c r="H18" s="214">
        <f>IF('BS(Balance Sheets)'!H18="-","-",'BS(Balance Sheets)'!H18/'為替換算(currency conversion)'!$B$3)</f>
        <v>3149.4676051254287</v>
      </c>
      <c r="I18" s="214">
        <f>IF('BS(Balance Sheets)'!I18="-","-",'BS(Balance Sheets)'!I18/'為替換算(currency conversion)'!$B$3)</f>
        <v>2905.8022017686339</v>
      </c>
      <c r="J18" s="214">
        <f>IF('BS(Balance Sheets)'!J18="-","-",'BS(Balance Sheets)'!J18/'為替換算(currency conversion)'!$B$3)</f>
        <v>2681.5466522288398</v>
      </c>
      <c r="K18" s="215">
        <f>IF('BS(Balance Sheets)'!K18="-","-",'BS(Balance Sheets)'!K18/'為替換算(currency conversion)'!$B$3)</f>
        <v>2821.6657643024728</v>
      </c>
      <c r="L18" s="216">
        <f>IF('BS(Balance Sheets)'!L18="-","-",'BS(Balance Sheets)'!L18/'為替換算(currency conversion)'!$B$3)</f>
        <v>2823.6238946038625</v>
      </c>
      <c r="M18" s="217">
        <f>IF('BS(Balance Sheets)'!M18="-","-",'BS(Balance Sheets)'!M18/'為替換算(currency conversion)'!$B$3)</f>
        <v>2730.328460566685</v>
      </c>
      <c r="N18" s="217">
        <f>IF('BS(Balance Sheets)'!N18="-","-",'BS(Balance Sheets)'!N18/'為替換算(currency conversion)'!$B$3)</f>
        <v>3220.1768633820611</v>
      </c>
      <c r="O18" s="218">
        <f>IF('BS(Balance Sheets)'!O18="-","-",'BS(Balance Sheets)'!O18/'為替換算(currency conversion)'!$B$3)</f>
        <v>3432.1422125970043</v>
      </c>
    </row>
    <row r="19" spans="2:15" s="53" customFormat="1" ht="18" customHeight="1">
      <c r="B19" s="81"/>
      <c r="C19" s="91" t="s">
        <v>238</v>
      </c>
      <c r="D19" s="190" t="s">
        <v>1</v>
      </c>
      <c r="E19" s="93" t="s">
        <v>237</v>
      </c>
      <c r="F19" s="191">
        <f>IF('BS(Balance Sheets)'!F19="-","-",'BS(Balance Sheets)'!F19/'為替換算(currency conversion)'!$B$3)</f>
        <v>1182.963364013716</v>
      </c>
      <c r="G19" s="219">
        <f>IF('BS(Balance Sheets)'!G19="-","-",'BS(Balance Sheets)'!G19/'為替換算(currency conversion)'!$B$3)</f>
        <v>1321.7289297960658</v>
      </c>
      <c r="H19" s="220">
        <f>IF('BS(Balance Sheets)'!H19="-","-",'BS(Balance Sheets)'!H19/'為替換算(currency conversion)'!$B$3)</f>
        <v>1151.0467424652591</v>
      </c>
      <c r="I19" s="220">
        <f>IF('BS(Balance Sheets)'!I19="-","-",'BS(Balance Sheets)'!I19/'為替換算(currency conversion)'!$B$3)</f>
        <v>1053.9613788124889</v>
      </c>
      <c r="J19" s="220">
        <f>IF('BS(Balance Sheets)'!J19="-","-",'BS(Balance Sheets)'!J19/'為替換算(currency conversion)'!$B$3)</f>
        <v>800.42411117126881</v>
      </c>
      <c r="K19" s="221">
        <f>IF('BS(Balance Sheets)'!K19="-","-",'BS(Balance Sheets)'!K19/'為替換算(currency conversion)'!$B$3)</f>
        <v>836.09456776755098</v>
      </c>
      <c r="L19" s="222">
        <f>IF('BS(Balance Sheets)'!L19="-","-",'BS(Balance Sheets)'!L19/'為替換算(currency conversion)'!$B$3)</f>
        <v>846.25518859411659</v>
      </c>
      <c r="M19" s="223">
        <f>IF('BS(Balance Sheets)'!M19="-","-",'BS(Balance Sheets)'!M19/'為替換算(currency conversion)'!$B$3)</f>
        <v>807.64302472477902</v>
      </c>
      <c r="N19" s="223">
        <f>IF('BS(Balance Sheets)'!N19="-","-",'BS(Balance Sheets)'!N19/'為替換算(currency conversion)'!$B$3)</f>
        <v>809.96210070384416</v>
      </c>
      <c r="O19" s="224">
        <f>IF('BS(Balance Sheets)'!O19="-","-",'BS(Balance Sheets)'!O19/'為替換算(currency conversion)'!$B$3)</f>
        <v>809.05071286771351</v>
      </c>
    </row>
    <row r="20" spans="2:15" s="53" customFormat="1" ht="18" customHeight="1">
      <c r="B20" s="81"/>
      <c r="C20" s="98" t="s">
        <v>236</v>
      </c>
      <c r="D20" s="195" t="s">
        <v>1</v>
      </c>
      <c r="E20" s="100" t="s">
        <v>235</v>
      </c>
      <c r="F20" s="196">
        <f>IF('BS(Balance Sheets)'!F20="-","-",'BS(Balance Sheets)'!F20/'為替換算(currency conversion)'!$B$3)</f>
        <v>956.84894423389289</v>
      </c>
      <c r="G20" s="197">
        <f>IF('BS(Balance Sheets)'!G20="-","-",'BS(Balance Sheets)'!G20/'為替換算(currency conversion)'!$B$3)</f>
        <v>927.9913373037358</v>
      </c>
      <c r="H20" s="202">
        <f>IF('BS(Balance Sheets)'!H20="-","-",'BS(Balance Sheets)'!H20/'為替換算(currency conversion)'!$B$3)</f>
        <v>921.78307164771707</v>
      </c>
      <c r="I20" s="202">
        <f>IF('BS(Balance Sheets)'!I20="-","-",'BS(Balance Sheets)'!I20/'為替換算(currency conversion)'!$B$3)</f>
        <v>906.36166756903094</v>
      </c>
      <c r="J20" s="202">
        <f>IF('BS(Balance Sheets)'!J20="-","-",'BS(Balance Sheets)'!J20/'為替換算(currency conversion)'!$B$3)</f>
        <v>857.59790651506955</v>
      </c>
      <c r="K20" s="199">
        <f>IF('BS(Balance Sheets)'!K20="-","-",'BS(Balance Sheets)'!K20/'為替換算(currency conversion)'!$B$3)</f>
        <v>852.5085724598448</v>
      </c>
      <c r="L20" s="200">
        <f>IF('BS(Balance Sheets)'!L20="-","-",'BS(Balance Sheets)'!L20/'為替換算(currency conversion)'!$B$3)</f>
        <v>833.11676592672814</v>
      </c>
      <c r="M20" s="201">
        <f>IF('BS(Balance Sheets)'!M20="-","-",'BS(Balance Sheets)'!M20/'為替換算(currency conversion)'!$B$3)</f>
        <v>811.13517415628951</v>
      </c>
      <c r="N20" s="201">
        <f>IF('BS(Balance Sheets)'!N20="-","-",'BS(Balance Sheets)'!N20/'為替換算(currency conversion)'!$B$3)</f>
        <v>1037.6737051073815</v>
      </c>
      <c r="O20" s="64">
        <f>IF('BS(Balance Sheets)'!O20="-","-",'BS(Balance Sheets)'!O20/'為替換算(currency conversion)'!$B$3)</f>
        <v>1050.496300306804</v>
      </c>
    </row>
    <row r="21" spans="2:15" s="53" customFormat="1" ht="18" customHeight="1">
      <c r="B21" s="81"/>
      <c r="C21" s="98" t="s">
        <v>234</v>
      </c>
      <c r="D21" s="195" t="s">
        <v>1</v>
      </c>
      <c r="E21" s="100" t="s">
        <v>233</v>
      </c>
      <c r="F21" s="196">
        <f>IF('BS(Balance Sheets)'!F21="-","-",'BS(Balance Sheets)'!F21/'為替換算(currency conversion)'!$B$3)</f>
        <v>158.02201768633822</v>
      </c>
      <c r="G21" s="197">
        <f>IF('BS(Balance Sheets)'!G21="-","-",'BS(Balance Sheets)'!G21/'為替換算(currency conversion)'!$B$3)</f>
        <v>145.74084100342898</v>
      </c>
      <c r="H21" s="202">
        <f>IF('BS(Balance Sheets)'!H21="-","-",'BS(Balance Sheets)'!H21/'為替換算(currency conversion)'!$B$3)</f>
        <v>147.88846778559827</v>
      </c>
      <c r="I21" s="202">
        <f>IF('BS(Balance Sheets)'!I21="-","-",'BS(Balance Sheets)'!I21/'為替換算(currency conversion)'!$B$3)</f>
        <v>151.40768814293449</v>
      </c>
      <c r="J21" s="202">
        <f>IF('BS(Balance Sheets)'!J21="-","-",'BS(Balance Sheets)'!J21/'為替換算(currency conversion)'!$B$3)</f>
        <v>153.94333152860494</v>
      </c>
      <c r="K21" s="199">
        <f>IF('BS(Balance Sheets)'!K21="-","-",'BS(Balance Sheets)'!K21/'為替換算(currency conversion)'!$B$3)</f>
        <v>175.72640317632198</v>
      </c>
      <c r="L21" s="200">
        <f>IF('BS(Balance Sheets)'!L21="-","-",'BS(Balance Sheets)'!L21/'為替換算(currency conversion)'!$B$3)</f>
        <v>163.79714852914637</v>
      </c>
      <c r="M21" s="201">
        <f>IF('BS(Balance Sheets)'!M21="-","-",'BS(Balance Sheets)'!M21/'為替換算(currency conversion)'!$B$3)</f>
        <v>171.62064609276305</v>
      </c>
      <c r="N21" s="201">
        <f>IF('BS(Balance Sheets)'!N21="-","-",'BS(Balance Sheets)'!N21/'為替換算(currency conversion)'!$B$3)</f>
        <v>280.03970402454433</v>
      </c>
      <c r="O21" s="64">
        <f>IF('BS(Balance Sheets)'!O21="-","-",'BS(Balance Sheets)'!O21/'為替換算(currency conversion)'!$B$3)</f>
        <v>326.96264212236059</v>
      </c>
    </row>
    <row r="22" spans="2:15" s="53" customFormat="1" ht="18" customHeight="1">
      <c r="B22" s="81"/>
      <c r="C22" s="98" t="s">
        <v>232</v>
      </c>
      <c r="D22" s="195" t="s">
        <v>1</v>
      </c>
      <c r="E22" s="100" t="s">
        <v>231</v>
      </c>
      <c r="F22" s="196">
        <f>IF('BS(Balance Sheets)'!F22="-","-",'BS(Balance Sheets)'!F22/'為替換算(currency conversion)'!$B$3)</f>
        <v>135.24634542501354</v>
      </c>
      <c r="G22" s="197">
        <f>IF('BS(Balance Sheets)'!G22="-","-",'BS(Balance Sheets)'!G22/'為替換算(currency conversion)'!$B$3)</f>
        <v>137.13228659086809</v>
      </c>
      <c r="H22" s="202">
        <f>IF('BS(Balance Sheets)'!H22="-","-",'BS(Balance Sheets)'!H22/'為替換算(currency conversion)'!$B$3)</f>
        <v>132.97238765565783</v>
      </c>
      <c r="I22" s="202">
        <f>IF('BS(Balance Sheets)'!I22="-","-",'BS(Balance Sheets)'!I22/'為替換算(currency conversion)'!$B$3)</f>
        <v>132.6204656199242</v>
      </c>
      <c r="J22" s="202">
        <f>IF('BS(Balance Sheets)'!J22="-","-",'BS(Balance Sheets)'!J22/'為替換算(currency conversion)'!$B$3)</f>
        <v>136.13968597726043</v>
      </c>
      <c r="K22" s="199">
        <f>IF('BS(Balance Sheets)'!K22="-","-",'BS(Balance Sheets)'!K22/'為替換算(currency conversion)'!$B$3)</f>
        <v>136.5186789388197</v>
      </c>
      <c r="L22" s="200">
        <f>IF('BS(Balance Sheets)'!L22="-","-",'BS(Balance Sheets)'!L22/'為替換算(currency conversion)'!$B$3)</f>
        <v>156.73163688864827</v>
      </c>
      <c r="M22" s="201">
        <f>IF('BS(Balance Sheets)'!M22="-","-",'BS(Balance Sheets)'!M22/'為替換算(currency conversion)'!$B$3)</f>
        <v>153.35679480238224</v>
      </c>
      <c r="N22" s="201">
        <f>IF('BS(Balance Sheets)'!N22="-","-",'BS(Balance Sheets)'!N22/'為替換算(currency conversion)'!$B$3)</f>
        <v>150.38801660350117</v>
      </c>
      <c r="O22" s="64">
        <f>IF('BS(Balance Sheets)'!O22="-","-",'BS(Balance Sheets)'!O22/'為替換算(currency conversion)'!$B$3)</f>
        <v>182.52120555856345</v>
      </c>
    </row>
    <row r="23" spans="2:15" s="53" customFormat="1" ht="18" customHeight="1">
      <c r="B23" s="81"/>
      <c r="C23" s="98" t="s">
        <v>230</v>
      </c>
      <c r="D23" s="195" t="s">
        <v>1</v>
      </c>
      <c r="E23" s="100" t="s">
        <v>229</v>
      </c>
      <c r="F23" s="196">
        <f>IF('BS(Balance Sheets)'!F23="-","-",'BS(Balance Sheets)'!F23/'為替換算(currency conversion)'!$B$3)</f>
        <v>442.63670817541964</v>
      </c>
      <c r="G23" s="197">
        <f>IF('BS(Balance Sheets)'!G23="-","-",'BS(Balance Sheets)'!G23/'為替換算(currency conversion)'!$B$3)</f>
        <v>457.57083558924387</v>
      </c>
      <c r="H23" s="202">
        <f>IF('BS(Balance Sheets)'!H23="-","-",'BS(Balance Sheets)'!H23/'為替換算(currency conversion)'!$B$3)</f>
        <v>458.46417614149073</v>
      </c>
      <c r="I23" s="202">
        <f>IF('BS(Balance Sheets)'!I23="-","-",'BS(Balance Sheets)'!I23/'為替換算(currency conversion)'!$B$3)</f>
        <v>458.52734163508393</v>
      </c>
      <c r="J23" s="202">
        <f>IF('BS(Balance Sheets)'!J23="-","-",'BS(Balance Sheets)'!J23/'為替換算(currency conversion)'!$B$3)</f>
        <v>451.60620826565605</v>
      </c>
      <c r="K23" s="199">
        <f>IF('BS(Balance Sheets)'!K23="-","-",'BS(Balance Sheets)'!K23/'為替換算(currency conversion)'!$B$3)</f>
        <v>453.06803826024185</v>
      </c>
      <c r="L23" s="200">
        <f>IF('BS(Balance Sheets)'!L23="-","-",'BS(Balance Sheets)'!L23/'為替換算(currency conversion)'!$B$3)</f>
        <v>534.1364374661614</v>
      </c>
      <c r="M23" s="201">
        <f>IF('BS(Balance Sheets)'!M23="-","-",'BS(Balance Sheets)'!M23/'為替換算(currency conversion)'!$B$3)</f>
        <v>546.61613427179213</v>
      </c>
      <c r="N23" s="201">
        <f>IF('BS(Balance Sheets)'!N23="-","-",'BS(Balance Sheets)'!N23/'為替換算(currency conversion)'!$B$3)</f>
        <v>576.02418336040432</v>
      </c>
      <c r="O23" s="64">
        <f>IF('BS(Balance Sheets)'!O23="-","-",'BS(Balance Sheets)'!O23/'為替換算(currency conversion)'!$B$3)</f>
        <v>596.74246525897854</v>
      </c>
    </row>
    <row r="24" spans="2:15" s="53" customFormat="1" ht="18" customHeight="1">
      <c r="B24" s="81"/>
      <c r="C24" s="98" t="s">
        <v>228</v>
      </c>
      <c r="D24" s="195" t="s">
        <v>1</v>
      </c>
      <c r="E24" s="100" t="s">
        <v>227</v>
      </c>
      <c r="F24" s="102">
        <f>IF('BS(Balance Sheets)'!F24="-","-",'BS(Balance Sheets)'!F24/'為替換算(currency conversion)'!$B$3)</f>
        <v>105.64879985562173</v>
      </c>
      <c r="G24" s="197">
        <f>IF('BS(Balance Sheets)'!G24="-","-",'BS(Balance Sheets)'!G24/'為替換算(currency conversion)'!$B$3)</f>
        <v>70.176863382061001</v>
      </c>
      <c r="H24" s="202">
        <f>IF('BS(Balance Sheets)'!H24="-","-",'BS(Balance Sheets)'!H24/'為替換算(currency conversion)'!$B$3)</f>
        <v>43.719545208446128</v>
      </c>
      <c r="I24" s="202">
        <f>IF('BS(Balance Sheets)'!I24="-","-",'BS(Balance Sheets)'!I24/'為替換算(currency conversion)'!$B$3)</f>
        <v>38.458761956325574</v>
      </c>
      <c r="J24" s="201" t="str">
        <f>IF('BS(Balance Sheets)'!J24="-","-",'BS(Balance Sheets)'!J24/'為替換算(currency conversion)'!$B$3)</f>
        <v>-</v>
      </c>
      <c r="K24" s="199" t="str">
        <f>IF('BS(Balance Sheets)'!K24="-","-",'BS(Balance Sheets)'!K24/'為替換算(currency conversion)'!$B$3)</f>
        <v>-</v>
      </c>
      <c r="L24" s="200" t="str">
        <f>IF('BS(Balance Sheets)'!L24="-","-",'BS(Balance Sheets)'!L24/'為替換算(currency conversion)'!$B$3)</f>
        <v>-</v>
      </c>
      <c r="M24" s="201" t="str">
        <f>IF('BS(Balance Sheets)'!M24="-","-",'BS(Balance Sheets)'!M24/'為替換算(currency conversion)'!$B$3)</f>
        <v>-</v>
      </c>
      <c r="N24" s="201" t="str">
        <f>IF('BS(Balance Sheets)'!N24="-","-",'BS(Balance Sheets)'!N24/'為替換算(currency conversion)'!$B$3)</f>
        <v>-</v>
      </c>
      <c r="O24" s="64" t="str">
        <f>IF('BS(Balance Sheets)'!O24="-","-",'BS(Balance Sheets)'!O24/'為替換算(currency conversion)'!$B$3)</f>
        <v>-</v>
      </c>
    </row>
    <row r="25" spans="2:15" s="53" customFormat="1" ht="18" customHeight="1">
      <c r="B25" s="225"/>
      <c r="C25" s="110" t="s">
        <v>226</v>
      </c>
      <c r="D25" s="226" t="s">
        <v>1</v>
      </c>
      <c r="E25" s="112" t="s">
        <v>225</v>
      </c>
      <c r="F25" s="227">
        <f>IF('BS(Balance Sheets)'!F25="-","-",'BS(Balance Sheets)'!F25/'為替換算(currency conversion)'!$B$3)</f>
        <v>491.22902003248515</v>
      </c>
      <c r="G25" s="228">
        <f>IF('BS(Balance Sheets)'!G25="-","-",'BS(Balance Sheets)'!G25/'為替換算(currency conversion)'!$B$3)</f>
        <v>347.22974192384049</v>
      </c>
      <c r="H25" s="229">
        <f>IF('BS(Balance Sheets)'!H25="-","-",'BS(Balance Sheets)'!H25/'為替換算(currency conversion)'!$B$3)</f>
        <v>293.56614329543407</v>
      </c>
      <c r="I25" s="229">
        <f>IF('BS(Balance Sheets)'!I25="-","-",'BS(Balance Sheets)'!I25/'為替換算(currency conversion)'!$B$3)</f>
        <v>164.43782710702041</v>
      </c>
      <c r="J25" s="229">
        <f>IF('BS(Balance Sheets)'!J25="-","-",'BS(Balance Sheets)'!J25/'為替換算(currency conversion)'!$B$3)</f>
        <v>241.06659447753114</v>
      </c>
      <c r="K25" s="230">
        <f>IF('BS(Balance Sheets)'!K25="-","-",'BS(Balance Sheets)'!K25/'為替換算(currency conversion)'!$B$3)</f>
        <v>326.13246706370694</v>
      </c>
      <c r="L25" s="231">
        <f>IF('BS(Balance Sheets)'!L25="-","-",'BS(Balance Sheets)'!L25/'為替換算(currency conversion)'!$B$3)</f>
        <v>239.12651146002528</v>
      </c>
      <c r="M25" s="232">
        <f>IF('BS(Balance Sheets)'!M25="-","-",'BS(Balance Sheets)'!M25/'為替換算(currency conversion)'!$B$3)</f>
        <v>194.44143656379717</v>
      </c>
      <c r="N25" s="232">
        <f>IF('BS(Balance Sheets)'!N25="-","-",'BS(Balance Sheets)'!N25/'為替換算(currency conversion)'!$B$3)</f>
        <v>321.32286590868074</v>
      </c>
      <c r="O25" s="233">
        <f>IF('BS(Balance Sheets)'!O25="-","-",'BS(Balance Sheets)'!O25/'為替換算(currency conversion)'!$B$3)</f>
        <v>418.85038801660352</v>
      </c>
    </row>
    <row r="26" spans="2:15" s="53" customFormat="1" ht="18" customHeight="1">
      <c r="B26" s="203"/>
      <c r="C26" s="130" t="s">
        <v>224</v>
      </c>
      <c r="D26" s="205" t="s">
        <v>1</v>
      </c>
      <c r="E26" s="132" t="s">
        <v>223</v>
      </c>
      <c r="F26" s="234" t="str">
        <f>IF('BS(Balance Sheets)'!F26="-","-",'BS(Balance Sheets)'!F26/'為替換算(currency conversion)'!$B$3)</f>
        <v>-</v>
      </c>
      <c r="G26" s="235" t="str">
        <f>IF('BS(Balance Sheets)'!G26="-","-",'BS(Balance Sheets)'!G26/'為替換算(currency conversion)'!$B$3)</f>
        <v>-</v>
      </c>
      <c r="H26" s="236" t="str">
        <f>IF('BS(Balance Sheets)'!H26="-","-",'BS(Balance Sheets)'!H26/'為替換算(currency conversion)'!$B$3)</f>
        <v>-</v>
      </c>
      <c r="I26" s="236" t="str">
        <f>IF('BS(Balance Sheets)'!I26="-","-",'BS(Balance Sheets)'!I26/'為替換算(currency conversion)'!$B$3)</f>
        <v>-</v>
      </c>
      <c r="J26" s="237">
        <f>IF('BS(Balance Sheets)'!J26="-","-",'BS(Balance Sheets)'!J26/'為替換算(currency conversion)'!$B$3)</f>
        <v>40.732719725681285</v>
      </c>
      <c r="K26" s="235">
        <f>IF('BS(Balance Sheets)'!K26="-","-",'BS(Balance Sheets)'!K26/'為替換算(currency conversion)'!$B$3)</f>
        <v>41.589965710160627</v>
      </c>
      <c r="L26" s="238">
        <f>IF('BS(Balance Sheets)'!L26="-","-",'BS(Balance Sheets)'!L26/'為替換算(currency conversion)'!$B$3)</f>
        <v>50.433134813210614</v>
      </c>
      <c r="M26" s="236">
        <f>IF('BS(Balance Sheets)'!M26="-","-",'BS(Balance Sheets)'!M26/'為替換算(currency conversion)'!$B$3)</f>
        <v>45.488179029056127</v>
      </c>
      <c r="N26" s="236">
        <f>IF('BS(Balance Sheets)'!N26="-","-",'BS(Balance Sheets)'!N26/'為替換算(currency conversion)'!$B$3)</f>
        <v>44.730193105937559</v>
      </c>
      <c r="O26" s="239">
        <f>IF('BS(Balance Sheets)'!O26="-","-",'BS(Balance Sheets)'!O26/'為替換算(currency conversion)'!$B$3)</f>
        <v>47.491427540155208</v>
      </c>
    </row>
    <row r="27" spans="2:15" s="53" customFormat="1" ht="18" customHeight="1">
      <c r="B27" s="81" t="s">
        <v>222</v>
      </c>
      <c r="C27" s="240"/>
      <c r="D27" s="180" t="s">
        <v>1</v>
      </c>
      <c r="E27" s="181" t="s">
        <v>221</v>
      </c>
      <c r="F27" s="241">
        <f>IF('BS(Balance Sheets)'!F27="-","-",'BS(Balance Sheets)'!F27/'為替換算(currency conversion)'!$B$3)</f>
        <v>2995.9483847680926</v>
      </c>
      <c r="G27" s="242">
        <f>IF('BS(Balance Sheets)'!G27="-","-",'BS(Balance Sheets)'!G27/'為替換算(currency conversion)'!$B$3)</f>
        <v>2993.4578595921316</v>
      </c>
      <c r="H27" s="241">
        <f>IF('BS(Balance Sheets)'!H27="-","-",'BS(Balance Sheets)'!H27/'為替換算(currency conversion)'!$B$3)</f>
        <v>4159.1589965710164</v>
      </c>
      <c r="I27" s="241">
        <f>IF('BS(Balance Sheets)'!I27="-","-",'BS(Balance Sheets)'!I27/'為替換算(currency conversion)'!$B$3)</f>
        <v>4346.4446850748964</v>
      </c>
      <c r="J27" s="241">
        <f>IF('BS(Balance Sheets)'!J27="-","-",'BS(Balance Sheets)'!J27/'為替換算(currency conversion)'!$B$3)</f>
        <v>4483.414546110811</v>
      </c>
      <c r="K27" s="243">
        <f>IF('BS(Balance Sheets)'!K27="-","-",'BS(Balance Sheets)'!K27/'為替換算(currency conversion)'!$B$3)</f>
        <v>5072.8839559646276</v>
      </c>
      <c r="L27" s="244">
        <f>IF('BS(Balance Sheets)'!L27="-","-",'BS(Balance Sheets)'!L27/'為替換算(currency conversion)'!$B$3)</f>
        <v>5013.5174156289486</v>
      </c>
      <c r="M27" s="245">
        <f>IF('BS(Balance Sheets)'!M27="-","-",'BS(Balance Sheets)'!M27/'為替換算(currency conversion)'!$B$3)</f>
        <v>4830.6894062443607</v>
      </c>
      <c r="N27" s="245">
        <f>IF('BS(Balance Sheets)'!N27="-","-",'BS(Balance Sheets)'!N27/'為替換算(currency conversion)'!$B$3)</f>
        <v>7013.9234795163329</v>
      </c>
      <c r="O27" s="246">
        <f>IF('BS(Balance Sheets)'!O27="-","-",'BS(Balance Sheets)'!O27/'為替換算(currency conversion)'!$B$3)</f>
        <v>6696.2642122360585</v>
      </c>
    </row>
    <row r="28" spans="2:15" s="53" customFormat="1" ht="18" customHeight="1">
      <c r="B28" s="81"/>
      <c r="C28" s="189" t="s">
        <v>220</v>
      </c>
      <c r="D28" s="190" t="s">
        <v>1</v>
      </c>
      <c r="E28" s="93" t="s">
        <v>219</v>
      </c>
      <c r="F28" s="191">
        <f>IF('BS(Balance Sheets)'!F28="-","-",'BS(Balance Sheets)'!F28/'為替換算(currency conversion)'!$B$3)</f>
        <v>1884.7771160440354</v>
      </c>
      <c r="G28" s="219">
        <f>IF('BS(Balance Sheets)'!G28="-","-",'BS(Balance Sheets)'!G28/'為替換算(currency conversion)'!$B$3)</f>
        <v>2145.4972026709979</v>
      </c>
      <c r="H28" s="220">
        <f>IF('BS(Balance Sheets)'!H28="-","-",'BS(Balance Sheets)'!H28/'為替換算(currency conversion)'!$B$3)</f>
        <v>1971.7560007218915</v>
      </c>
      <c r="I28" s="220">
        <f>IF('BS(Balance Sheets)'!I28="-","-",'BS(Balance Sheets)'!I28/'為替換算(currency conversion)'!$B$3)</f>
        <v>2098.9622811766831</v>
      </c>
      <c r="J28" s="220">
        <f>IF('BS(Balance Sheets)'!J28="-","-",'BS(Balance Sheets)'!J28/'為替換算(currency conversion)'!$B$3)</f>
        <v>2105.3961378812492</v>
      </c>
      <c r="K28" s="221">
        <f>IF('BS(Balance Sheets)'!K28="-","-",'BS(Balance Sheets)'!K28/'為替換算(currency conversion)'!$B$3)</f>
        <v>2350.2797329001987</v>
      </c>
      <c r="L28" s="222">
        <f>IF('BS(Balance Sheets)'!L28="-","-",'BS(Balance Sheets)'!L28/'為替換算(currency conversion)'!$B$3)</f>
        <v>2271.007038440715</v>
      </c>
      <c r="M28" s="223">
        <f>IF('BS(Balance Sheets)'!M28="-","-",'BS(Balance Sheets)'!M28/'為替換算(currency conversion)'!$B$3)</f>
        <v>2261.9382782891175</v>
      </c>
      <c r="N28" s="223">
        <f>IF('BS(Balance Sheets)'!N28="-","-",'BS(Balance Sheets)'!N28/'為替換算(currency conversion)'!$B$3)</f>
        <v>2168.4172532033931</v>
      </c>
      <c r="O28" s="224">
        <f>IF('BS(Balance Sheets)'!O28="-","-",'BS(Balance Sheets)'!O28/'為替換算(currency conversion)'!$B$3)</f>
        <v>2153.3658184443243</v>
      </c>
    </row>
    <row r="29" spans="2:15" s="53" customFormat="1" ht="18" customHeight="1">
      <c r="B29" s="81"/>
      <c r="C29" s="194" t="s">
        <v>218</v>
      </c>
      <c r="D29" s="195" t="s">
        <v>1</v>
      </c>
      <c r="E29" s="100" t="s">
        <v>217</v>
      </c>
      <c r="F29" s="196">
        <f>IF('BS(Balance Sheets)'!F29="-","-",'BS(Balance Sheets)'!F29/'為替換算(currency conversion)'!$B$3)</f>
        <v>693.90904168922577</v>
      </c>
      <c r="G29" s="197">
        <f>IF('BS(Balance Sheets)'!G29="-","-",'BS(Balance Sheets)'!G29/'為替換算(currency conversion)'!$B$3)</f>
        <v>496.67027612344344</v>
      </c>
      <c r="H29" s="202">
        <f>IF('BS(Balance Sheets)'!H29="-","-",'BS(Balance Sheets)'!H29/'為替換算(currency conversion)'!$B$3)</f>
        <v>668.30896950009026</v>
      </c>
      <c r="I29" s="202">
        <f>IF('BS(Balance Sheets)'!I29="-","-",'BS(Balance Sheets)'!I29/'為替換算(currency conversion)'!$B$3)</f>
        <v>568.84136437466168</v>
      </c>
      <c r="J29" s="202">
        <f>IF('BS(Balance Sheets)'!J29="-","-",'BS(Balance Sheets)'!J29/'為替換算(currency conversion)'!$B$3)</f>
        <v>606.82187330806721</v>
      </c>
      <c r="K29" s="199">
        <f>IF('BS(Balance Sheets)'!K29="-","-",'BS(Balance Sheets)'!K29/'為替換算(currency conversion)'!$B$3)</f>
        <v>438.89189676953623</v>
      </c>
      <c r="L29" s="200">
        <f>IF('BS(Balance Sheets)'!L29="-","-",'BS(Balance Sheets)'!L29/'為替換算(currency conversion)'!$B$3)</f>
        <v>470.00541418516514</v>
      </c>
      <c r="M29" s="201">
        <f>IF('BS(Balance Sheets)'!M29="-","-",'BS(Balance Sheets)'!M29/'為替換算(currency conversion)'!$B$3)</f>
        <v>435.7967875834687</v>
      </c>
      <c r="N29" s="201">
        <f>IF('BS(Balance Sheets)'!N29="-","-",'BS(Balance Sheets)'!N29/'為替換算(currency conversion)'!$B$3)</f>
        <v>551.9581303013897</v>
      </c>
      <c r="O29" s="64">
        <f>IF('BS(Balance Sheets)'!O29="-","-",'BS(Balance Sheets)'!O29/'為替換算(currency conversion)'!$B$3)</f>
        <v>704.29525356433862</v>
      </c>
    </row>
    <row r="30" spans="2:15" s="53" customFormat="1" ht="18" customHeight="1">
      <c r="B30" s="81"/>
      <c r="C30" s="194" t="s">
        <v>216</v>
      </c>
      <c r="D30" s="195" t="s">
        <v>1</v>
      </c>
      <c r="E30" s="100" t="s">
        <v>215</v>
      </c>
      <c r="F30" s="102">
        <f>IF('BS(Balance Sheets)'!F30="-","-",'BS(Balance Sheets)'!F30/'為替換算(currency conversion)'!$B$3)</f>
        <v>343.49395415989898</v>
      </c>
      <c r="G30" s="197">
        <f>IF('BS(Balance Sheets)'!G30="-","-",'BS(Balance Sheets)'!G30/'為替換算(currency conversion)'!$B$3)</f>
        <v>270.21295794982859</v>
      </c>
      <c r="H30" s="202">
        <f>IF('BS(Balance Sheets)'!H30="-","-",'BS(Balance Sheets)'!H30/'為替換算(currency conversion)'!$B$3)</f>
        <v>1063.9505504421586</v>
      </c>
      <c r="I30" s="202">
        <f>IF('BS(Balance Sheets)'!I30="-","-",'BS(Balance Sheets)'!I30/'為替換算(currency conversion)'!$B$3)</f>
        <v>1207.4264573181738</v>
      </c>
      <c r="J30" s="202">
        <f>IF('BS(Balance Sheets)'!J30="-","-",'BS(Balance Sheets)'!J30/'為替換算(currency conversion)'!$B$3)</f>
        <v>1288.1158635625338</v>
      </c>
      <c r="K30" s="199">
        <f>IF('BS(Balance Sheets)'!K30="-","-",'BS(Balance Sheets)'!K30/'為替換算(currency conversion)'!$B$3)</f>
        <v>1602.021295794983</v>
      </c>
      <c r="L30" s="200">
        <f>IF('BS(Balance Sheets)'!L30="-","-",'BS(Balance Sheets)'!L30/'為替換算(currency conversion)'!$B$3)</f>
        <v>1620.104674246526</v>
      </c>
      <c r="M30" s="201">
        <f>IF('BS(Balance Sheets)'!M30="-","-",'BS(Balance Sheets)'!M30/'為替換算(currency conversion)'!$B$3)</f>
        <v>1523.9036275040608</v>
      </c>
      <c r="N30" s="201">
        <f>IF('BS(Balance Sheets)'!N30="-","-",'BS(Balance Sheets)'!N30/'為替換算(currency conversion)'!$B$3)</f>
        <v>2844.802382241473</v>
      </c>
      <c r="O30" s="64">
        <f>IF('BS(Balance Sheets)'!O30="-","-",'BS(Balance Sheets)'!O30/'為替換算(currency conversion)'!$B$3)</f>
        <v>2812.2902003248514</v>
      </c>
    </row>
    <row r="31" spans="2:15" s="53" customFormat="1" ht="18" customHeight="1">
      <c r="B31" s="81"/>
      <c r="C31" s="194" t="s">
        <v>214</v>
      </c>
      <c r="D31" s="195" t="s">
        <v>1</v>
      </c>
      <c r="E31" s="100" t="s">
        <v>213</v>
      </c>
      <c r="F31" s="102">
        <f>IF('BS(Balance Sheets)'!F31="-","-",'BS(Balance Sheets)'!F31/'為替換算(currency conversion)'!$B$3)</f>
        <v>22.369608373939723</v>
      </c>
      <c r="G31" s="247">
        <f>IF('BS(Balance Sheets)'!G31="-","-",'BS(Balance Sheets)'!G31/'為替換算(currency conversion)'!$B$3)</f>
        <v>10.13354990073994</v>
      </c>
      <c r="H31" s="196">
        <f>IF('BS(Balance Sheets)'!H31="-","-",'BS(Balance Sheets)'!H31/'為替換算(currency conversion)'!$B$3)</f>
        <v>5.1976177585273415</v>
      </c>
      <c r="I31" s="196">
        <f>IF('BS(Balance Sheets)'!I31="-","-",'BS(Balance Sheets)'!I31/'為替換算(currency conversion)'!$B$3)</f>
        <v>3.3748420862660171</v>
      </c>
      <c r="J31" s="102" t="str">
        <f>IF('BS(Balance Sheets)'!J31="-","-",'BS(Balance Sheets)'!J31/'為替換算(currency conversion)'!$B$3)</f>
        <v>-</v>
      </c>
      <c r="K31" s="101" t="str">
        <f>IF('BS(Balance Sheets)'!K31="-","-",'BS(Balance Sheets)'!K31/'為替換算(currency conversion)'!$B$3)</f>
        <v>-</v>
      </c>
      <c r="L31" s="103" t="str">
        <f>IF('BS(Balance Sheets)'!L31="-","-",'BS(Balance Sheets)'!L31/'為替換算(currency conversion)'!$B$3)</f>
        <v>-</v>
      </c>
      <c r="M31" s="102" t="str">
        <f>IF('BS(Balance Sheets)'!M31="-","-",'BS(Balance Sheets)'!M31/'為替換算(currency conversion)'!$B$3)</f>
        <v>-</v>
      </c>
      <c r="N31" s="102" t="str">
        <f>IF('BS(Balance Sheets)'!N31="-","-",'BS(Balance Sheets)'!N31/'為替換算(currency conversion)'!$B$3)</f>
        <v>-</v>
      </c>
      <c r="O31" s="104" t="str">
        <f>IF('BS(Balance Sheets)'!O31="-","-",'BS(Balance Sheets)'!O31/'為替換算(currency conversion)'!$B$3)</f>
        <v>-</v>
      </c>
    </row>
    <row r="32" spans="2:15" s="53" customFormat="1" ht="18" customHeight="1">
      <c r="B32" s="129"/>
      <c r="C32" s="204" t="s">
        <v>167</v>
      </c>
      <c r="D32" s="205" t="s">
        <v>1</v>
      </c>
      <c r="E32" s="132" t="s">
        <v>212</v>
      </c>
      <c r="F32" s="248">
        <f>IF('BS(Balance Sheets)'!F32="-","-",'BS(Balance Sheets)'!F32/'為替換算(currency conversion)'!$B$3)</f>
        <v>51.380617217108828</v>
      </c>
      <c r="G32" s="249">
        <f>IF('BS(Balance Sheets)'!G32="-","-",'BS(Balance Sheets)'!G32/'為替換算(currency conversion)'!$B$3)</f>
        <v>70.925825663237688</v>
      </c>
      <c r="H32" s="248">
        <f>IF('BS(Balance Sheets)'!H32="-","-",'BS(Balance Sheets)'!H32/'為替換算(currency conversion)'!$B$3)</f>
        <v>449.9278108644649</v>
      </c>
      <c r="I32" s="248">
        <f>IF('BS(Balance Sheets)'!I32="-","-",'BS(Balance Sheets)'!I32/'為替換算(currency conversion)'!$B$3)</f>
        <v>467.8216928352283</v>
      </c>
      <c r="J32" s="248">
        <f>IF('BS(Balance Sheets)'!J32="-","-",'BS(Balance Sheets)'!J32/'為替換算(currency conversion)'!$B$3)</f>
        <v>483.06262407507671</v>
      </c>
      <c r="K32" s="250">
        <f>IF('BS(Balance Sheets)'!K32="-","-",'BS(Balance Sheets)'!K32/'為替換算(currency conversion)'!$B$3)</f>
        <v>681.67298321602607</v>
      </c>
      <c r="L32" s="251">
        <f>IF('BS(Balance Sheets)'!L32="-","-",'BS(Balance Sheets)'!L32/'為替換算(currency conversion)'!$B$3)</f>
        <v>652.38224147265839</v>
      </c>
      <c r="M32" s="234">
        <f>IF('BS(Balance Sheets)'!M32="-","-",'BS(Balance Sheets)'!M32/'為替換算(currency conversion)'!$B$3)</f>
        <v>609.04168922577151</v>
      </c>
      <c r="N32" s="234">
        <f>IF('BS(Balance Sheets)'!N32="-","-",'BS(Balance Sheets)'!N32/'為替換算(currency conversion)'!$B$3)</f>
        <v>1448.7366901281357</v>
      </c>
      <c r="O32" s="252">
        <f>IF('BS(Balance Sheets)'!O32="-","-",'BS(Balance Sheets)'!O32/'為替換算(currency conversion)'!$B$3)</f>
        <v>1026.3039162606028</v>
      </c>
    </row>
    <row r="33" spans="2:16" s="53" customFormat="1" ht="18" customHeight="1">
      <c r="B33" s="81" t="s">
        <v>211</v>
      </c>
      <c r="C33" s="240"/>
      <c r="D33" s="180" t="s">
        <v>1</v>
      </c>
      <c r="E33" s="181" t="s">
        <v>210</v>
      </c>
      <c r="F33" s="182">
        <f>IF('BS(Balance Sheets)'!F33="-","-",'BS(Balance Sheets)'!F33/'為替換算(currency conversion)'!$B$3)</f>
        <v>990.66053059014621</v>
      </c>
      <c r="G33" s="253">
        <f>IF('BS(Balance Sheets)'!G33="-","-",'BS(Balance Sheets)'!G33/'為替換算(currency conversion)'!$B$3)</f>
        <v>1031.0232809962101</v>
      </c>
      <c r="H33" s="182">
        <f>IF('BS(Balance Sheets)'!H33="-","-",'BS(Balance Sheets)'!H33/'為替換算(currency conversion)'!$B$3)</f>
        <v>1067.5419599350298</v>
      </c>
      <c r="I33" s="182">
        <f>IF('BS(Balance Sheets)'!I33="-","-",'BS(Balance Sheets)'!I33/'為替換算(currency conversion)'!$B$3)</f>
        <v>1180.2111532214403</v>
      </c>
      <c r="J33" s="182">
        <f>IF('BS(Balance Sheets)'!J33="-","-",'BS(Balance Sheets)'!J33/'為替換算(currency conversion)'!$B$3)</f>
        <v>1164.2754015520666</v>
      </c>
      <c r="K33" s="254">
        <f>IF('BS(Balance Sheets)'!K33="-","-",'BS(Balance Sheets)'!K33/'為替換算(currency conversion)'!$B$3)</f>
        <v>1316.170366359863</v>
      </c>
      <c r="L33" s="255">
        <f>IF('BS(Balance Sheets)'!L33="-","-",'BS(Balance Sheets)'!L33/'為替換算(currency conversion)'!$B$3)</f>
        <v>1642.7449918787224</v>
      </c>
      <c r="M33" s="256">
        <f>IF('BS(Balance Sheets)'!M33="-","-",'BS(Balance Sheets)'!M33/'為替換算(currency conversion)'!$B$3)</f>
        <v>1621.5845515249955</v>
      </c>
      <c r="N33" s="256">
        <f>IF('BS(Balance Sheets)'!N33="-","-",'BS(Balance Sheets)'!N33/'為替換算(currency conversion)'!$B$3)</f>
        <v>1866.8742104313303</v>
      </c>
      <c r="O33" s="257">
        <f>IF('BS(Balance Sheets)'!O33="-","-",'BS(Balance Sheets)'!O33/'為替換算(currency conversion)'!$B$3)</f>
        <v>2043.1330084822237</v>
      </c>
    </row>
    <row r="34" spans="2:16" s="53" customFormat="1" ht="18" customHeight="1">
      <c r="B34" s="81"/>
      <c r="C34" s="189" t="s">
        <v>209</v>
      </c>
      <c r="D34" s="190" t="s">
        <v>1</v>
      </c>
      <c r="E34" s="93" t="s">
        <v>208</v>
      </c>
      <c r="F34" s="191">
        <f>IF('BS(Balance Sheets)'!F34="-","-",'BS(Balance Sheets)'!F34/'為替換算(currency conversion)'!$B$3)</f>
        <v>192.54647175600073</v>
      </c>
      <c r="G34" s="192">
        <f>IF('BS(Balance Sheets)'!G34="-","-",'BS(Balance Sheets)'!G34/'為替換算(currency conversion)'!$B$3)</f>
        <v>246.08373939722074</v>
      </c>
      <c r="H34" s="191">
        <f>IF('BS(Balance Sheets)'!H34="-","-",'BS(Balance Sheets)'!H34/'為替換算(currency conversion)'!$B$3)</f>
        <v>263.68886482584372</v>
      </c>
      <c r="I34" s="191">
        <f>IF('BS(Balance Sheets)'!I34="-","-",'BS(Balance Sheets)'!I34/'為替換算(currency conversion)'!$B$3)</f>
        <v>341.98700595560371</v>
      </c>
      <c r="J34" s="191">
        <f>IF('BS(Balance Sheets)'!J34="-","-",'BS(Balance Sheets)'!J34/'為替換算(currency conversion)'!$B$3)</f>
        <v>315.80039704024546</v>
      </c>
      <c r="K34" s="94">
        <f>IF('BS(Balance Sheets)'!K34="-","-",'BS(Balance Sheets)'!K34/'為替換算(currency conversion)'!$B$3)</f>
        <v>415.85453889189682</v>
      </c>
      <c r="L34" s="96">
        <f>IF('BS(Balance Sheets)'!L34="-","-",'BS(Balance Sheets)'!L34/'為替換算(currency conversion)'!$B$3)</f>
        <v>1007.2459844793359</v>
      </c>
      <c r="M34" s="95">
        <f>IF('BS(Balance Sheets)'!M34="-","-",'BS(Balance Sheets)'!M34/'為替換算(currency conversion)'!$B$3)</f>
        <v>754.36744269987366</v>
      </c>
      <c r="N34" s="95">
        <f>IF('BS(Balance Sheets)'!N34="-","-",'BS(Balance Sheets)'!N34/'為替換算(currency conversion)'!$B$3)</f>
        <v>783.55892438188062</v>
      </c>
      <c r="O34" s="97">
        <f>IF('BS(Balance Sheets)'!O34="-","-",'BS(Balance Sheets)'!O34/'為替換算(currency conversion)'!$B$3)</f>
        <v>1017.8938819707635</v>
      </c>
    </row>
    <row r="35" spans="2:16" s="53" customFormat="1" ht="18" customHeight="1">
      <c r="B35" s="81"/>
      <c r="C35" s="258" t="s">
        <v>207</v>
      </c>
      <c r="D35" s="259" t="s">
        <v>132</v>
      </c>
      <c r="E35" s="124" t="s">
        <v>206</v>
      </c>
      <c r="F35" s="260" t="str">
        <f>IF('BS(Balance Sheets)'!F35="-","-",'BS(Balance Sheets)'!F35/'為替換算(currency conversion)'!$B$3)</f>
        <v>-</v>
      </c>
      <c r="G35" s="261" t="str">
        <f>IF('BS(Balance Sheets)'!G35="-","-",'BS(Balance Sheets)'!G35/'為替換算(currency conversion)'!$B$3)</f>
        <v>-</v>
      </c>
      <c r="H35" s="260" t="str">
        <f>IF('BS(Balance Sheets)'!H35="-","-",'BS(Balance Sheets)'!H35/'為替換算(currency conversion)'!$B$3)</f>
        <v>-</v>
      </c>
      <c r="I35" s="260" t="str">
        <f>IF('BS(Balance Sheets)'!I35="-","-",'BS(Balance Sheets)'!I35/'為替換算(currency conversion)'!$B$3)</f>
        <v>-</v>
      </c>
      <c r="J35" s="260" t="str">
        <f>IF('BS(Balance Sheets)'!J35="-","-",'BS(Balance Sheets)'!J35/'為替換算(currency conversion)'!$B$3)</f>
        <v>-</v>
      </c>
      <c r="K35" s="261">
        <f>IF('BS(Balance Sheets)'!K35="-","-",'BS(Balance Sheets)'!K35/'為替換算(currency conversion)'!$B$3)</f>
        <v>12.010467424652591</v>
      </c>
      <c r="L35" s="262">
        <f>IF('BS(Balance Sheets)'!L35="-","-",'BS(Balance Sheets)'!L35/'為替換算(currency conversion)'!$B$3)</f>
        <v>20.591950911387837</v>
      </c>
      <c r="M35" s="260">
        <f>IF('BS(Balance Sheets)'!M35="-","-",'BS(Balance Sheets)'!M35/'為替換算(currency conversion)'!$B$3)</f>
        <v>13.607652048366722</v>
      </c>
      <c r="N35" s="260">
        <f>IF('BS(Balance Sheets)'!N35="-","-",'BS(Balance Sheets)'!N35/'為替換算(currency conversion)'!$B$3)</f>
        <v>50.559465800397042</v>
      </c>
      <c r="O35" s="263">
        <f>IF('BS(Balance Sheets)'!O35="-","-",'BS(Balance Sheets)'!O35/'為替換算(currency conversion)'!$B$3)</f>
        <v>62.551885941165857</v>
      </c>
    </row>
    <row r="36" spans="2:16" s="53" customFormat="1" ht="18" customHeight="1">
      <c r="B36" s="81"/>
      <c r="C36" s="194" t="s">
        <v>205</v>
      </c>
      <c r="D36" s="195" t="s">
        <v>1</v>
      </c>
      <c r="E36" s="100" t="s">
        <v>204</v>
      </c>
      <c r="F36" s="196">
        <f>IF('BS(Balance Sheets)'!F36="-","-",'BS(Balance Sheets)'!F36/'為替換算(currency conversion)'!$B$3)</f>
        <v>495.35282439992784</v>
      </c>
      <c r="G36" s="247">
        <f>IF('BS(Balance Sheets)'!G36="-","-",'BS(Balance Sheets)'!G36/'為替換算(currency conversion)'!$B$3)</f>
        <v>456.51506948204297</v>
      </c>
      <c r="H36" s="196">
        <f>IF('BS(Balance Sheets)'!H36="-","-",'BS(Balance Sheets)'!H36/'為替換算(currency conversion)'!$B$3)</f>
        <v>490.8139325031583</v>
      </c>
      <c r="I36" s="196">
        <f>IF('BS(Balance Sheets)'!I36="-","-",'BS(Balance Sheets)'!I36/'為替換算(currency conversion)'!$B$3)</f>
        <v>482.85508031041331</v>
      </c>
      <c r="J36" s="196">
        <f>IF('BS(Balance Sheets)'!J36="-","-",'BS(Balance Sheets)'!J36/'為替換算(currency conversion)'!$B$3)</f>
        <v>508.18444324129223</v>
      </c>
      <c r="K36" s="101">
        <f>IF('BS(Balance Sheets)'!K36="-","-",'BS(Balance Sheets)'!K36/'為替換算(currency conversion)'!$B$3)</f>
        <v>552.59880887926374</v>
      </c>
      <c r="L36" s="103">
        <f>IF('BS(Balance Sheets)'!L36="-","-",'BS(Balance Sheets)'!L36/'為替換算(currency conversion)'!$B$3)</f>
        <v>237.48420862660171</v>
      </c>
      <c r="M36" s="102">
        <f>IF('BS(Balance Sheets)'!M36="-","-",'BS(Balance Sheets)'!M36/'為替換算(currency conversion)'!$B$3)</f>
        <v>403.67262227034831</v>
      </c>
      <c r="N36" s="102">
        <f>IF('BS(Balance Sheets)'!N36="-","-",'BS(Balance Sheets)'!N36/'為替換算(currency conversion)'!$B$3)</f>
        <v>548.65547735065877</v>
      </c>
      <c r="O36" s="104">
        <f>IF('BS(Balance Sheets)'!O36="-","-",'BS(Balance Sheets)'!O36/'為替換算(currency conversion)'!$B$3)</f>
        <v>452.25591048547199</v>
      </c>
    </row>
    <row r="37" spans="2:16" s="53" customFormat="1" ht="18" customHeight="1">
      <c r="B37" s="81"/>
      <c r="C37" s="194" t="s">
        <v>167</v>
      </c>
      <c r="D37" s="195" t="s">
        <v>1</v>
      </c>
      <c r="E37" s="100" t="s">
        <v>203</v>
      </c>
      <c r="F37" s="196">
        <f>IF('BS(Balance Sheets)'!F37="-","-",'BS(Balance Sheets)'!F37/'為替換算(currency conversion)'!$B$3)</f>
        <v>307.30012633098721</v>
      </c>
      <c r="G37" s="197">
        <f>IF('BS(Balance Sheets)'!G37="-","-",'BS(Balance Sheets)'!G37/'為替換算(currency conversion)'!$B$3)</f>
        <v>333.05360043313482</v>
      </c>
      <c r="H37" s="202">
        <f>IF('BS(Balance Sheets)'!H37="-","-",'BS(Balance Sheets)'!H37/'為替換算(currency conversion)'!$B$3)</f>
        <v>318.51651326475366</v>
      </c>
      <c r="I37" s="202">
        <f>IF('BS(Balance Sheets)'!I37="-","-",'BS(Balance Sheets)'!I37/'為替換算(currency conversion)'!$B$3)</f>
        <v>362.41653131203753</v>
      </c>
      <c r="J37" s="202">
        <f>IF('BS(Balance Sheets)'!J37="-","-",'BS(Balance Sheets)'!J37/'為替換算(currency conversion)'!$B$3)</f>
        <v>347.46435661432957</v>
      </c>
      <c r="K37" s="199">
        <f>IF('BS(Balance Sheets)'!K37="-","-",'BS(Balance Sheets)'!K37/'為替換算(currency conversion)'!$B$3)</f>
        <v>342.28478613968599</v>
      </c>
      <c r="L37" s="200">
        <f>IF('BS(Balance Sheets)'!L37="-","-",'BS(Balance Sheets)'!L37/'為替換算(currency conversion)'!$B$3)</f>
        <v>383.53185345605488</v>
      </c>
      <c r="M37" s="201">
        <f>IF('BS(Balance Sheets)'!M37="-","-",'BS(Balance Sheets)'!M37/'為替換算(currency conversion)'!$B$3)</f>
        <v>455.97365096552971</v>
      </c>
      <c r="N37" s="201">
        <f>IF('BS(Balance Sheets)'!N37="-","-",'BS(Balance Sheets)'!N37/'為替換算(currency conversion)'!$B$3)</f>
        <v>491.05757083558927</v>
      </c>
      <c r="O37" s="64">
        <f>IF('BS(Balance Sheets)'!O37="-","-",'BS(Balance Sheets)'!O37/'為替換算(currency conversion)'!$B$3)</f>
        <v>517.04565962822596</v>
      </c>
    </row>
    <row r="38" spans="2:16" s="53" customFormat="1" ht="18" customHeight="1">
      <c r="B38" s="129"/>
      <c r="C38" s="204" t="s">
        <v>202</v>
      </c>
      <c r="D38" s="205" t="s">
        <v>1</v>
      </c>
      <c r="E38" s="132" t="s">
        <v>201</v>
      </c>
      <c r="F38" s="206">
        <f>IF('BS(Balance Sheets)'!F38="-","-",'BS(Balance Sheets)'!F38/'為替換算(currency conversion)'!$B$3)</f>
        <v>-4.5388918967695364</v>
      </c>
      <c r="G38" s="264">
        <f>IF('BS(Balance Sheets)'!G38="-","-",'BS(Balance Sheets)'!G38/'為替換算(currency conversion)'!$B$3)</f>
        <v>-4.6381519581303019</v>
      </c>
      <c r="H38" s="206">
        <f>IF('BS(Balance Sheets)'!H38="-","-",'BS(Balance Sheets)'!H38/'為替換算(currency conversion)'!$B$3)</f>
        <v>-5.4863743006677499</v>
      </c>
      <c r="I38" s="206">
        <f>IF('BS(Balance Sheets)'!I38="-","-",'BS(Balance Sheets)'!I38/'為替換算(currency conversion)'!$B$3)</f>
        <v>-7.0564879985562179</v>
      </c>
      <c r="J38" s="206">
        <f>IF('BS(Balance Sheets)'!J38="-","-",'BS(Balance Sheets)'!J38/'為替換算(currency conversion)'!$B$3)</f>
        <v>-7.1737953438007587</v>
      </c>
      <c r="K38" s="265">
        <f>IF('BS(Balance Sheets)'!K38="-","-",'BS(Balance Sheets)'!K38/'為替換算(currency conversion)'!$B$3)</f>
        <v>-6.5872586175780548</v>
      </c>
      <c r="L38" s="266">
        <f>IF('BS(Balance Sheets)'!L38="-","-",'BS(Balance Sheets)'!L38/'為替換算(currency conversion)'!$B$3)</f>
        <v>-6.1090055946580044</v>
      </c>
      <c r="M38" s="267">
        <f>IF('BS(Balance Sheets)'!M38="-","-",'BS(Balance Sheets)'!M38/'為替換算(currency conversion)'!$B$3)</f>
        <v>-6.0368164591229023</v>
      </c>
      <c r="N38" s="267">
        <f>IF('BS(Balance Sheets)'!N38="-","-",'BS(Balance Sheets)'!N38/'為替換算(currency conversion)'!$B$3)</f>
        <v>-6.9662515791373405</v>
      </c>
      <c r="O38" s="166">
        <f>IF('BS(Balance Sheets)'!O38="-","-",'BS(Balance Sheets)'!O38/'為替換算(currency conversion)'!$B$3)</f>
        <v>-6.6233531853456062</v>
      </c>
    </row>
    <row r="39" spans="2:16" s="53" customFormat="1" ht="18" customHeight="1">
      <c r="B39" s="145" t="s">
        <v>200</v>
      </c>
      <c r="C39" s="268"/>
      <c r="D39" s="269" t="s">
        <v>1</v>
      </c>
      <c r="E39" s="119" t="s">
        <v>199</v>
      </c>
      <c r="F39" s="270">
        <f>IF('BS(Balance Sheets)'!F39="-","-",'BS(Balance Sheets)'!F39/'為替換算(currency conversion)'!$B$3)</f>
        <v>7459.2402093484934</v>
      </c>
      <c r="G39" s="271">
        <f>IF('BS(Balance Sheets)'!G39="-","-",'BS(Balance Sheets)'!G39/'為替換算(currency conversion)'!$B$3)</f>
        <v>7432.0790471034115</v>
      </c>
      <c r="H39" s="270">
        <f>IF('BS(Balance Sheets)'!H39="-","-",'BS(Balance Sheets)'!H39/'為替換算(currency conversion)'!$B$3)</f>
        <v>8376.1775852734172</v>
      </c>
      <c r="I39" s="270">
        <f>IF('BS(Balance Sheets)'!I39="-","-",'BS(Balance Sheets)'!I39/'為替換算(currency conversion)'!$B$3)</f>
        <v>8432.4580400649702</v>
      </c>
      <c r="J39" s="270">
        <f>IF('BS(Balance Sheets)'!J39="-","-",'BS(Balance Sheets)'!J39/'為替換算(currency conversion)'!$B$3)</f>
        <v>8329.2456235336595</v>
      </c>
      <c r="K39" s="147">
        <f>IF('BS(Balance Sheets)'!K39="-","-",'BS(Balance Sheets)'!K39/'為替換算(currency conversion)'!$B$3)</f>
        <v>9210.7291102689051</v>
      </c>
      <c r="L39" s="149">
        <f>IF('BS(Balance Sheets)'!L39="-","-",'BS(Balance Sheets)'!L39/'為替換算(currency conversion)'!$B$3)</f>
        <v>9479.8863021115321</v>
      </c>
      <c r="M39" s="148">
        <f>IF('BS(Balance Sheets)'!M39="-","-",'BS(Balance Sheets)'!M39/'為替換算(currency conversion)'!$B$3)</f>
        <v>9182.6204656199243</v>
      </c>
      <c r="N39" s="148">
        <f>IF('BS(Balance Sheets)'!N39="-","-",'BS(Balance Sheets)'!N39/'為替換算(currency conversion)'!$B$3)</f>
        <v>12100.983576971666</v>
      </c>
      <c r="O39" s="150">
        <f>IF('BS(Balance Sheets)'!O39="-","-",'BS(Balance Sheets)'!O39/'為替換算(currency conversion)'!$B$3)</f>
        <v>12171.548456957229</v>
      </c>
    </row>
    <row r="40" spans="2:16" s="53" customFormat="1" ht="18" hidden="1" customHeight="1">
      <c r="B40" s="506" t="s">
        <v>198</v>
      </c>
      <c r="C40" s="507"/>
      <c r="D40" s="508" t="s">
        <v>1</v>
      </c>
      <c r="E40" s="509" t="s">
        <v>197</v>
      </c>
      <c r="F40" s="510" t="str">
        <f>IF('BS(Balance Sheets)'!F40="-","-",'BS(Balance Sheets)'!F40/'為替換算(currency conversion)'!$B$3)</f>
        <v>-</v>
      </c>
      <c r="G40" s="511" t="str">
        <f>IF('BS(Balance Sheets)'!G40="-","-",'BS(Balance Sheets)'!G40/'為替換算(currency conversion)'!$B$3)</f>
        <v>-</v>
      </c>
      <c r="H40" s="510" t="str">
        <f>IF('BS(Balance Sheets)'!H40="-","-",'BS(Balance Sheets)'!H40/'為替換算(currency conversion)'!$B$3)</f>
        <v>-</v>
      </c>
      <c r="I40" s="510" t="str">
        <f>IF('BS(Balance Sheets)'!I40="-","-",'BS(Balance Sheets)'!I40/'為替換算(currency conversion)'!$B$3)</f>
        <v>-</v>
      </c>
      <c r="J40" s="510" t="str">
        <f>IF('BS(Balance Sheets)'!J40="-","-",'BS(Balance Sheets)'!J40/'為替換算(currency conversion)'!$B$3)</f>
        <v>-</v>
      </c>
      <c r="K40" s="511" t="str">
        <f>IF('BS(Balance Sheets)'!K40="-","-",'BS(Balance Sheets)'!K40/'為替換算(currency conversion)'!$B$3)</f>
        <v>-</v>
      </c>
      <c r="L40" s="512" t="str">
        <f>IF('BS(Balance Sheets)'!L40="-","-",'BS(Balance Sheets)'!L40/'為替換算(currency conversion)'!$B$3)</f>
        <v>-</v>
      </c>
      <c r="M40" s="510" t="str">
        <f>IF('BS(Balance Sheets)'!M40="-","-",'BS(Balance Sheets)'!M40/'為替換算(currency conversion)'!$B$3)</f>
        <v>-</v>
      </c>
      <c r="N40" s="510" t="str">
        <f>IF('BS(Balance Sheets)'!N40="-","-",'BS(Balance Sheets)'!N40/'為替換算(currency conversion)'!$B$3)</f>
        <v>-</v>
      </c>
      <c r="O40" s="513" t="str">
        <f>IF('BS(Balance Sheets)'!O40="-","-",'BS(Balance Sheets)'!O40/'為替換算(currency conversion)'!$B$3)</f>
        <v>-</v>
      </c>
    </row>
    <row r="41" spans="2:16" s="53" customFormat="1" ht="18" hidden="1" customHeight="1">
      <c r="B41" s="506"/>
      <c r="C41" s="514" t="s">
        <v>196</v>
      </c>
      <c r="D41" s="515" t="s">
        <v>1</v>
      </c>
      <c r="E41" s="516" t="s">
        <v>195</v>
      </c>
      <c r="F41" s="517" t="str">
        <f>IF('BS(Balance Sheets)'!F41="-","-",'BS(Balance Sheets)'!F41/'為替換算(currency conversion)'!$B$3)</f>
        <v>-</v>
      </c>
      <c r="G41" s="518" t="str">
        <f>IF('BS(Balance Sheets)'!G41="-","-",'BS(Balance Sheets)'!G41/'為替換算(currency conversion)'!$B$3)</f>
        <v>-</v>
      </c>
      <c r="H41" s="517" t="str">
        <f>IF('BS(Balance Sheets)'!H41="-","-",'BS(Balance Sheets)'!H41/'為替換算(currency conversion)'!$B$3)</f>
        <v>-</v>
      </c>
      <c r="I41" s="517" t="str">
        <f>IF('BS(Balance Sheets)'!I41="-","-",'BS(Balance Sheets)'!I41/'為替換算(currency conversion)'!$B$3)</f>
        <v>-</v>
      </c>
      <c r="J41" s="517" t="str">
        <f>IF('BS(Balance Sheets)'!J41="-","-",'BS(Balance Sheets)'!J41/'為替換算(currency conversion)'!$B$3)</f>
        <v>-</v>
      </c>
      <c r="K41" s="518" t="str">
        <f>IF('BS(Balance Sheets)'!K41="-","-",'BS(Balance Sheets)'!K41/'為替換算(currency conversion)'!$B$3)</f>
        <v>-</v>
      </c>
      <c r="L41" s="519" t="str">
        <f>IF('BS(Balance Sheets)'!L41="-","-",'BS(Balance Sheets)'!L41/'為替換算(currency conversion)'!$B$3)</f>
        <v>-</v>
      </c>
      <c r="M41" s="517" t="str">
        <f>IF('BS(Balance Sheets)'!M41="-","-",'BS(Balance Sheets)'!M41/'為替換算(currency conversion)'!$B$3)</f>
        <v>-</v>
      </c>
      <c r="N41" s="517" t="str">
        <f>IF('BS(Balance Sheets)'!N41="-","-",'BS(Balance Sheets)'!N41/'為替換算(currency conversion)'!$B$3)</f>
        <v>-</v>
      </c>
      <c r="O41" s="520" t="str">
        <f>IF('BS(Balance Sheets)'!O41="-","-",'BS(Balance Sheets)'!O41/'為替換算(currency conversion)'!$B$3)</f>
        <v>-</v>
      </c>
    </row>
    <row r="42" spans="2:16" s="53" customFormat="1" ht="18" customHeight="1" thickBot="1">
      <c r="B42" s="157" t="s">
        <v>194</v>
      </c>
      <c r="C42" s="273"/>
      <c r="D42" s="274" t="s">
        <v>1</v>
      </c>
      <c r="E42" s="160" t="s">
        <v>193</v>
      </c>
      <c r="F42" s="275">
        <f>IF('BS(Balance Sheets)'!F42="-","-",'BS(Balance Sheets)'!F42/'為替換算(currency conversion)'!$B$3)</f>
        <v>11505.964627323589</v>
      </c>
      <c r="G42" s="276">
        <f>IF('BS(Balance Sheets)'!G42="-","-",'BS(Balance Sheets)'!G42/'為替換算(currency conversion)'!$B$3)</f>
        <v>11543.548096011551</v>
      </c>
      <c r="H42" s="275">
        <f>IF('BS(Balance Sheets)'!H42="-","-",'BS(Balance Sheets)'!H42/'為替換算(currency conversion)'!$B$3)</f>
        <v>13252.273957769357</v>
      </c>
      <c r="I42" s="275">
        <f>IF('BS(Balance Sheets)'!I42="-","-",'BS(Balance Sheets)'!I42/'為替換算(currency conversion)'!$B$3)</f>
        <v>13308.915358238586</v>
      </c>
      <c r="J42" s="275">
        <f>IF('BS(Balance Sheets)'!J42="-","-",'BS(Balance Sheets)'!J42/'為替換算(currency conversion)'!$B$3)</f>
        <v>13754.81862479697</v>
      </c>
      <c r="K42" s="161">
        <f>IF('BS(Balance Sheets)'!K42="-","-",'BS(Balance Sheets)'!K42/'為替換算(currency conversion)'!$B$3)</f>
        <v>15249.413463273779</v>
      </c>
      <c r="L42" s="163">
        <f>IF('BS(Balance Sheets)'!L42="-","-",'BS(Balance Sheets)'!L42/'為替換算(currency conversion)'!$B$3)</f>
        <v>16448.628406424836</v>
      </c>
      <c r="M42" s="162">
        <f>IF('BS(Balance Sheets)'!M42="-","-",'BS(Balance Sheets)'!M42/'為替換算(currency conversion)'!$B$3)</f>
        <v>16786.852553690671</v>
      </c>
      <c r="N42" s="162">
        <f>IF('BS(Balance Sheets)'!N42="-","-",'BS(Balance Sheets)'!N42/'為替換算(currency conversion)'!$B$3)</f>
        <v>20203.401913012094</v>
      </c>
      <c r="O42" s="164">
        <f>IF('BS(Balance Sheets)'!O42="-","-",'BS(Balance Sheets)'!O42/'為替換算(currency conversion)'!$B$3)</f>
        <v>20161.315646995128</v>
      </c>
    </row>
    <row r="43" spans="2:16" s="53" customFormat="1" ht="18" customHeight="1">
      <c r="B43" s="277" t="s">
        <v>192</v>
      </c>
      <c r="C43" s="278"/>
      <c r="D43" s="279" t="s">
        <v>1</v>
      </c>
      <c r="E43" s="280" t="s">
        <v>191</v>
      </c>
      <c r="F43" s="281"/>
      <c r="G43" s="282"/>
      <c r="H43" s="281"/>
      <c r="I43" s="282"/>
      <c r="J43" s="282"/>
      <c r="K43" s="282"/>
      <c r="L43" s="283"/>
      <c r="M43" s="284"/>
      <c r="N43" s="285"/>
      <c r="O43" s="286"/>
    </row>
    <row r="44" spans="2:16" s="53" customFormat="1" ht="18" customHeight="1">
      <c r="B44" s="81" t="s">
        <v>190</v>
      </c>
      <c r="C44" s="240"/>
      <c r="D44" s="180" t="s">
        <v>1</v>
      </c>
      <c r="E44" s="181" t="s">
        <v>189</v>
      </c>
      <c r="F44" s="182">
        <f>IF('BS(Balance Sheets)'!F44="-","-",'BS(Balance Sheets)'!F44/'為替換算(currency conversion)'!$B$3)</f>
        <v>2887.0420501714493</v>
      </c>
      <c r="G44" s="287">
        <f>IF('BS(Balance Sheets)'!G44="-","-",'BS(Balance Sheets)'!G44/'為替換算(currency conversion)'!$B$3)</f>
        <v>3121.6116224508214</v>
      </c>
      <c r="H44" s="288">
        <f>IF('BS(Balance Sheets)'!H44="-","-",'BS(Balance Sheets)'!H44/'為替換算(currency conversion)'!$B$3)</f>
        <v>3272.6583649160802</v>
      </c>
      <c r="I44" s="288">
        <f>IF('BS(Balance Sheets)'!I44="-","-",'BS(Balance Sheets)'!I44/'為替換算(currency conversion)'!$B$3)</f>
        <v>3162.4706731636888</v>
      </c>
      <c r="J44" s="288">
        <f>IF('BS(Balance Sheets)'!J44="-","-",'BS(Balance Sheets)'!J44/'為替換算(currency conversion)'!$B$3)</f>
        <v>3584.9936834506407</v>
      </c>
      <c r="K44" s="287">
        <f>IF('BS(Balance Sheets)'!K44="-","-",'BS(Balance Sheets)'!K44/'為替換算(currency conversion)'!$B$3)</f>
        <v>4103.176321963545</v>
      </c>
      <c r="L44" s="289">
        <f>IF('BS(Balance Sheets)'!L44="-","-",'BS(Balance Sheets)'!L44/'為替換算(currency conversion)'!$B$3)</f>
        <v>4327.323587800036</v>
      </c>
      <c r="M44" s="290">
        <f>IF('BS(Balance Sheets)'!M44="-","-",'BS(Balance Sheets)'!M44/'為替換算(currency conversion)'!$B$3)</f>
        <v>4848.0147987727851</v>
      </c>
      <c r="N44" s="288">
        <f>IF('BS(Balance Sheets)'!N44="-","-",'BS(Balance Sheets)'!N44/'為替換算(currency conversion)'!$B$3)</f>
        <v>7522.2793719545216</v>
      </c>
      <c r="O44" s="291">
        <f>IF('BS(Balance Sheets)'!O44="-","-",'BS(Balance Sheets)'!O44/'為替換算(currency conversion)'!$B$3)</f>
        <v>6009.4838476809246</v>
      </c>
    </row>
    <row r="45" spans="2:16" s="53" customFormat="1" ht="18" customHeight="1">
      <c r="B45" s="81"/>
      <c r="C45" s="189" t="s">
        <v>188</v>
      </c>
      <c r="D45" s="190" t="s">
        <v>1</v>
      </c>
      <c r="E45" s="93" t="s">
        <v>187</v>
      </c>
      <c r="F45" s="191">
        <f>IF('BS(Balance Sheets)'!F45="-","-",'BS(Balance Sheets)'!F45/'為替換算(currency conversion)'!$B$3)</f>
        <v>850.86626962642129</v>
      </c>
      <c r="G45" s="192">
        <f>IF('BS(Balance Sheets)'!G45="-","-",'BS(Balance Sheets)'!G45/'為替換算(currency conversion)'!$B$3)</f>
        <v>834.60566684713956</v>
      </c>
      <c r="H45" s="191">
        <f>IF('BS(Balance Sheets)'!H45="-","-",'BS(Balance Sheets)'!H45/'為替換算(currency conversion)'!$B$3)</f>
        <v>731.88052698068941</v>
      </c>
      <c r="I45" s="191">
        <f>IF('BS(Balance Sheets)'!I45="-","-",'BS(Balance Sheets)'!I45/'為替換算(currency conversion)'!$B$3)</f>
        <v>741.06659447753123</v>
      </c>
      <c r="J45" s="191">
        <f>IF('BS(Balance Sheets)'!J45="-","-",'BS(Balance Sheets)'!J45/'為替換算(currency conversion)'!$B$3)</f>
        <v>832.0339288937015</v>
      </c>
      <c r="K45" s="192">
        <f>IF('BS(Balance Sheets)'!K45="-","-",'BS(Balance Sheets)'!K45/'為替換算(currency conversion)'!$B$3)</f>
        <v>882.84605666847142</v>
      </c>
      <c r="L45" s="292">
        <f>IF('BS(Balance Sheets)'!L45="-","-",'BS(Balance Sheets)'!L45/'為替換算(currency conversion)'!$B$3)</f>
        <v>938.18805269806899</v>
      </c>
      <c r="M45" s="191">
        <f>IF('BS(Balance Sheets)'!M45="-","-",'BS(Balance Sheets)'!M45/'為替換算(currency conversion)'!$B$3)</f>
        <v>1098.068940624436</v>
      </c>
      <c r="N45" s="191">
        <f>IF('BS(Balance Sheets)'!N45="-","-",'BS(Balance Sheets)'!N45/'為替換算(currency conversion)'!$B$3)</f>
        <v>1249.3502977801841</v>
      </c>
      <c r="O45" s="293">
        <f>IF('BS(Balance Sheets)'!O45="-","-",'BS(Balance Sheets)'!O45/'為替換算(currency conversion)'!$B$3)</f>
        <v>1311.7758527341637</v>
      </c>
    </row>
    <row r="46" spans="2:16" s="53" customFormat="1" ht="18" customHeight="1">
      <c r="B46" s="81"/>
      <c r="C46" s="194" t="s">
        <v>186</v>
      </c>
      <c r="D46" s="195" t="s">
        <v>1</v>
      </c>
      <c r="E46" s="100" t="s">
        <v>185</v>
      </c>
      <c r="F46" s="196">
        <f>IF('BS(Balance Sheets)'!F46="-","-",'BS(Balance Sheets)'!F46/'為替換算(currency conversion)'!$B$3)</f>
        <v>149.35029778018409</v>
      </c>
      <c r="G46" s="197">
        <f>IF('BS(Balance Sheets)'!G46="-","-",'BS(Balance Sheets)'!G46/'為替換算(currency conversion)'!$B$3)</f>
        <v>158.80707453528245</v>
      </c>
      <c r="H46" s="202">
        <f>IF('BS(Balance Sheets)'!H46="-","-",'BS(Balance Sheets)'!H46/'為替換算(currency conversion)'!$B$3)</f>
        <v>82.178307164771709</v>
      </c>
      <c r="I46" s="202">
        <f>IF('BS(Balance Sheets)'!I46="-","-",'BS(Balance Sheets)'!I46/'為替換算(currency conversion)'!$B$3)</f>
        <v>113.46327377729652</v>
      </c>
      <c r="J46" s="202">
        <f>IF('BS(Balance Sheets)'!J46="-","-",'BS(Balance Sheets)'!J46/'為替換算(currency conversion)'!$B$3)</f>
        <v>103.23948745713771</v>
      </c>
      <c r="K46" s="197">
        <f>IF('BS(Balance Sheets)'!K46="-","-",'BS(Balance Sheets)'!K46/'為替換算(currency conversion)'!$B$3)</f>
        <v>599.05251759610178</v>
      </c>
      <c r="L46" s="294">
        <f>IF('BS(Balance Sheets)'!L46="-","-",'BS(Balance Sheets)'!L46/'為替換算(currency conversion)'!$B$3)</f>
        <v>441.13878361306627</v>
      </c>
      <c r="M46" s="202">
        <f>IF('BS(Balance Sheets)'!M46="-","-",'BS(Balance Sheets)'!M46/'為替換算(currency conversion)'!$B$3)</f>
        <v>465.86356253383866</v>
      </c>
      <c r="N46" s="202">
        <f>IF('BS(Balance Sheets)'!N46="-","-",'BS(Balance Sheets)'!N46/'為替換算(currency conversion)'!$B$3)</f>
        <v>1923.4795163327919</v>
      </c>
      <c r="O46" s="295">
        <f>IF('BS(Balance Sheets)'!O46="-","-",'BS(Balance Sheets)'!O46/'為替換算(currency conversion)'!$B$3)</f>
        <v>422.72153040967339</v>
      </c>
    </row>
    <row r="47" spans="2:16" s="53" customFormat="1" ht="18" customHeight="1">
      <c r="B47" s="81"/>
      <c r="C47" s="194" t="s">
        <v>184</v>
      </c>
      <c r="D47" s="195" t="s">
        <v>1</v>
      </c>
      <c r="E47" s="100" t="s">
        <v>183</v>
      </c>
      <c r="F47" s="102">
        <f>IF('BS(Balance Sheets)'!F47="-","-",'BS(Balance Sheets)'!F47/'為替換算(currency conversion)'!$B$3)</f>
        <v>225.59104854719365</v>
      </c>
      <c r="G47" s="199" t="str">
        <f>IF('BS(Balance Sheets)'!G47="-","-",'BS(Balance Sheets)'!G47/'為替換算(currency conversion)'!$B$3)</f>
        <v>-</v>
      </c>
      <c r="H47" s="201" t="str">
        <f>IF('BS(Balance Sheets)'!H47="-","-",'BS(Balance Sheets)'!H47/'為替換算(currency conversion)'!$B$3)</f>
        <v>-</v>
      </c>
      <c r="I47" s="201">
        <f>IF('BS(Balance Sheets)'!I47="-","-",'BS(Balance Sheets)'!I47/'為替換算(currency conversion)'!$B$3)</f>
        <v>180.47283883775492</v>
      </c>
      <c r="J47" s="201" t="str">
        <f>IF('BS(Balance Sheets)'!J47="-","-",'BS(Balance Sheets)'!J47/'為替換算(currency conversion)'!$B$3)</f>
        <v>-</v>
      </c>
      <c r="K47" s="199" t="str">
        <f>IF('BS(Balance Sheets)'!K47="-","-",'BS(Balance Sheets)'!K47/'為替換算(currency conversion)'!$B$3)</f>
        <v>-</v>
      </c>
      <c r="L47" s="200" t="str">
        <f>IF('BS(Balance Sheets)'!L47="-","-",'BS(Balance Sheets)'!L47/'為替換算(currency conversion)'!$B$3)</f>
        <v>-</v>
      </c>
      <c r="M47" s="201" t="str">
        <f>IF('BS(Balance Sheets)'!M47="-","-",'BS(Balance Sheets)'!M47/'為替換算(currency conversion)'!$B$3)</f>
        <v>-</v>
      </c>
      <c r="N47" s="201" t="str">
        <f>IF('BS(Balance Sheets)'!N47="-","-",'BS(Balance Sheets)'!N47/'為替換算(currency conversion)'!$B$3)</f>
        <v>-</v>
      </c>
      <c r="O47" s="64" t="str">
        <f>IF('BS(Balance Sheets)'!O47="-","-",'BS(Balance Sheets)'!O47/'為替換算(currency conversion)'!$B$3)</f>
        <v>-</v>
      </c>
    </row>
    <row r="48" spans="2:16" s="53" customFormat="1" ht="18" customHeight="1">
      <c r="B48" s="81"/>
      <c r="C48" s="98" t="s">
        <v>182</v>
      </c>
      <c r="D48" s="195" t="s">
        <v>1</v>
      </c>
      <c r="E48" s="100" t="s">
        <v>181</v>
      </c>
      <c r="F48" s="196">
        <f>IF('BS(Balance Sheets)'!F48="-","-",'BS(Balance Sheets)'!F48/'為替換算(currency conversion)'!$B$3)</f>
        <v>72.595199422486914</v>
      </c>
      <c r="G48" s="197">
        <f>IF('BS(Balance Sheets)'!G48="-","-",'BS(Balance Sheets)'!G48/'為替換算(currency conversion)'!$B$3)</f>
        <v>164.61829994585815</v>
      </c>
      <c r="H48" s="202">
        <f>IF('BS(Balance Sheets)'!H48="-","-",'BS(Balance Sheets)'!H48/'為替換算(currency conversion)'!$B$3)</f>
        <v>215.15971846237142</v>
      </c>
      <c r="I48" s="202">
        <f>IF('BS(Balance Sheets)'!I48="-","-",'BS(Balance Sheets)'!I48/'為替換算(currency conversion)'!$B$3)</f>
        <v>24.706731636888648</v>
      </c>
      <c r="J48" s="202">
        <f>IF('BS(Balance Sheets)'!J48="-","-",'BS(Balance Sheets)'!J48/'為替換算(currency conversion)'!$B$3)</f>
        <v>193.67442699873669</v>
      </c>
      <c r="K48" s="197">
        <f>IF('BS(Balance Sheets)'!K48="-","-",'BS(Balance Sheets)'!K48/'為替換算(currency conversion)'!$B$3)</f>
        <v>17.596101786681107</v>
      </c>
      <c r="L48" s="294">
        <f>IF('BS(Balance Sheets)'!L48="-","-",'BS(Balance Sheets)'!L48/'為替換算(currency conversion)'!$B$3)</f>
        <v>6.6053059014618301</v>
      </c>
      <c r="M48" s="202">
        <f>IF('BS(Balance Sheets)'!M48="-","-",'BS(Balance Sheets)'!M48/'為替換算(currency conversion)'!$B$3)</f>
        <v>263.89640859050712</v>
      </c>
      <c r="N48" s="202">
        <f>IF('BS(Balance Sheets)'!N48="-","-",'BS(Balance Sheets)'!N48/'為替換算(currency conversion)'!$B$3)</f>
        <v>482.41292185526083</v>
      </c>
      <c r="O48" s="295">
        <f>IF('BS(Balance Sheets)'!O48="-","-",'BS(Balance Sheets)'!O48/'為替換算(currency conversion)'!$B$3)</f>
        <v>5.1164049810503522</v>
      </c>
      <c r="P48" s="296"/>
    </row>
    <row r="49" spans="1:16" s="53" customFormat="1" ht="18" customHeight="1">
      <c r="B49" s="81"/>
      <c r="C49" s="194" t="s">
        <v>180</v>
      </c>
      <c r="D49" s="195" t="s">
        <v>1</v>
      </c>
      <c r="E49" s="100" t="s">
        <v>179</v>
      </c>
      <c r="F49" s="196">
        <f>IF('BS(Balance Sheets)'!F49="-","-",'BS(Balance Sheets)'!F49/'為替換算(currency conversion)'!$B$3)</f>
        <v>27.070925825663238</v>
      </c>
      <c r="G49" s="197">
        <f>IF('BS(Balance Sheets)'!G49="-","-",'BS(Balance Sheets)'!G49/'為替換算(currency conversion)'!$B$3)</f>
        <v>272.18913553510197</v>
      </c>
      <c r="H49" s="202">
        <f>IF('BS(Balance Sheets)'!H49="-","-",'BS(Balance Sheets)'!H49/'為替換算(currency conversion)'!$B$3)</f>
        <v>273.09149972929077</v>
      </c>
      <c r="I49" s="202">
        <f>IF('BS(Balance Sheets)'!I49="-","-",'BS(Balance Sheets)'!I49/'為替換算(currency conversion)'!$B$3)</f>
        <v>2.5536906695542321</v>
      </c>
      <c r="J49" s="202">
        <f>IF('BS(Balance Sheets)'!J49="-","-",'BS(Balance Sheets)'!J49/'為替換算(currency conversion)'!$B$3)</f>
        <v>451.71449196895873</v>
      </c>
      <c r="K49" s="199" t="str">
        <f>IF('BS(Balance Sheets)'!K49="-","-",'BS(Balance Sheets)'!K49/'為替換算(currency conversion)'!$B$3)</f>
        <v>-</v>
      </c>
      <c r="L49" s="200">
        <f>IF('BS(Balance Sheets)'!L49="-","-",'BS(Balance Sheets)'!L49/'為替換算(currency conversion)'!$B$3)</f>
        <v>360.93665403356795</v>
      </c>
      <c r="M49" s="201" t="str">
        <f>IF('BS(Balance Sheets)'!M49="-","-",'BS(Balance Sheets)'!M49/'為替換算(currency conversion)'!$B$3)</f>
        <v>-</v>
      </c>
      <c r="N49" s="202">
        <f>IF('BS(Balance Sheets)'!N49="-","-",'BS(Balance Sheets)'!N49/'為替換算(currency conversion)'!$B$3)</f>
        <v>451.14600252661978</v>
      </c>
      <c r="O49" s="295">
        <f>IF('BS(Balance Sheets)'!O49="-","-",'BS(Balance Sheets)'!O49/'為替換算(currency conversion)'!$B$3)</f>
        <v>451.1820970943873</v>
      </c>
      <c r="P49" s="296"/>
    </row>
    <row r="50" spans="1:16" s="296" customFormat="1" ht="18" customHeight="1">
      <c r="A50" s="53"/>
      <c r="B50" s="297"/>
      <c r="C50" s="194" t="s">
        <v>178</v>
      </c>
      <c r="D50" s="195" t="s">
        <v>1</v>
      </c>
      <c r="E50" s="100" t="s">
        <v>177</v>
      </c>
      <c r="F50" s="102">
        <f>IF('BS(Balance Sheets)'!F50="-","-",'BS(Balance Sheets)'!F50/'為替換算(currency conversion)'!$B$3)</f>
        <v>109.02364194188775</v>
      </c>
      <c r="G50" s="197">
        <f>IF('BS(Balance Sheets)'!G50="-","-",'BS(Balance Sheets)'!G50/'為替換算(currency conversion)'!$B$3)</f>
        <v>77.57624977440895</v>
      </c>
      <c r="H50" s="202">
        <f>IF('BS(Balance Sheets)'!H50="-","-",'BS(Balance Sheets)'!H50/'為替換算(currency conversion)'!$B$3)</f>
        <v>42.934488359501898</v>
      </c>
      <c r="I50" s="202">
        <f>IF('BS(Balance Sheets)'!I50="-","-",'BS(Balance Sheets)'!I50/'為替換算(currency conversion)'!$B$3)</f>
        <v>28.225951994224872</v>
      </c>
      <c r="J50" s="201" t="str">
        <f>IF('BS(Balance Sheets)'!J50="-","-",'BS(Balance Sheets)'!J50/'為替換算(currency conversion)'!$B$3)</f>
        <v>-</v>
      </c>
      <c r="K50" s="199" t="str">
        <f>IF('BS(Balance Sheets)'!K50="-","-",'BS(Balance Sheets)'!K50/'為替換算(currency conversion)'!$B$3)</f>
        <v>-</v>
      </c>
      <c r="L50" s="200" t="str">
        <f>IF('BS(Balance Sheets)'!L50="-","-",'BS(Balance Sheets)'!L50/'為替換算(currency conversion)'!$B$3)</f>
        <v>-</v>
      </c>
      <c r="M50" s="201" t="str">
        <f>IF('BS(Balance Sheets)'!M50="-","-",'BS(Balance Sheets)'!M50/'為替換算(currency conversion)'!$B$3)</f>
        <v>-</v>
      </c>
      <c r="N50" s="201" t="str">
        <f>IF('BS(Balance Sheets)'!N50="-","-",'BS(Balance Sheets)'!N50/'為替換算(currency conversion)'!$B$3)</f>
        <v>-</v>
      </c>
      <c r="O50" s="64" t="str">
        <f>IF('BS(Balance Sheets)'!O50="-","-",'BS(Balance Sheets)'!O50/'為替換算(currency conversion)'!$B$3)</f>
        <v>-</v>
      </c>
      <c r="P50" s="53"/>
    </row>
    <row r="51" spans="1:16" s="296" customFormat="1" ht="18" customHeight="1">
      <c r="A51" s="53"/>
      <c r="B51" s="297"/>
      <c r="C51" s="194" t="s">
        <v>176</v>
      </c>
      <c r="D51" s="195" t="s">
        <v>1</v>
      </c>
      <c r="E51" s="100" t="s">
        <v>175</v>
      </c>
      <c r="F51" s="102">
        <f>IF('BS(Balance Sheets)'!F51="-","-",'BS(Balance Sheets)'!F51/'為替換算(currency conversion)'!$B$3)</f>
        <v>203.0319436924743</v>
      </c>
      <c r="G51" s="197">
        <f>IF('BS(Balance Sheets)'!G51="-","-",'BS(Balance Sheets)'!G51/'為替換算(currency conversion)'!$B$3)</f>
        <v>152.9597545569392</v>
      </c>
      <c r="H51" s="202">
        <f>IF('BS(Balance Sheets)'!H51="-","-",'BS(Balance Sheets)'!H51/'為替換算(currency conversion)'!$B$3)</f>
        <v>161.04493773687062</v>
      </c>
      <c r="I51" s="202">
        <f>IF('BS(Balance Sheets)'!I51="-","-",'BS(Balance Sheets)'!I51/'為替換算(currency conversion)'!$B$3)</f>
        <v>178.74932322685436</v>
      </c>
      <c r="J51" s="201" t="str">
        <f>IF('BS(Balance Sheets)'!J51="-","-",'BS(Balance Sheets)'!J51/'為替換算(currency conversion)'!$B$3)</f>
        <v>-</v>
      </c>
      <c r="K51" s="199" t="str">
        <f>IF('BS(Balance Sheets)'!K51="-","-",'BS(Balance Sheets)'!K51/'為替換算(currency conversion)'!$B$3)</f>
        <v>-</v>
      </c>
      <c r="L51" s="200" t="str">
        <f>IF('BS(Balance Sheets)'!L51="-","-",'BS(Balance Sheets)'!L51/'為替換算(currency conversion)'!$B$3)</f>
        <v>-</v>
      </c>
      <c r="M51" s="201" t="str">
        <f>IF('BS(Balance Sheets)'!M51="-","-",'BS(Balance Sheets)'!M51/'為替換算(currency conversion)'!$B$3)</f>
        <v>-</v>
      </c>
      <c r="N51" s="201" t="str">
        <f>IF('BS(Balance Sheets)'!N51="-","-",'BS(Balance Sheets)'!N51/'為替換算(currency conversion)'!$B$3)</f>
        <v>-</v>
      </c>
      <c r="O51" s="64" t="str">
        <f>IF('BS(Balance Sheets)'!O51="-","-",'BS(Balance Sheets)'!O51/'為替換算(currency conversion)'!$B$3)</f>
        <v>-</v>
      </c>
      <c r="P51" s="53"/>
    </row>
    <row r="52" spans="1:16" s="53" customFormat="1" ht="18" customHeight="1">
      <c r="B52" s="81"/>
      <c r="C52" s="194" t="s">
        <v>174</v>
      </c>
      <c r="D52" s="195" t="s">
        <v>1</v>
      </c>
      <c r="E52" s="100" t="s">
        <v>173</v>
      </c>
      <c r="F52" s="196">
        <f>IF('BS(Balance Sheets)'!F52="-","-",'BS(Balance Sheets)'!F52/'為替換算(currency conversion)'!$B$3)</f>
        <v>337.56542140407873</v>
      </c>
      <c r="G52" s="197">
        <f>IF('BS(Balance Sheets)'!G52="-","-",'BS(Balance Sheets)'!G52/'為替換算(currency conversion)'!$B$3)</f>
        <v>164.78072550081214</v>
      </c>
      <c r="H52" s="202">
        <f>IF('BS(Balance Sheets)'!H52="-","-",'BS(Balance Sheets)'!H52/'為替換算(currency conversion)'!$B$3)</f>
        <v>191.59898935210251</v>
      </c>
      <c r="I52" s="202">
        <f>IF('BS(Balance Sheets)'!I52="-","-",'BS(Balance Sheets)'!I52/'為替換算(currency conversion)'!$B$3)</f>
        <v>136.35625338386575</v>
      </c>
      <c r="J52" s="202">
        <f>IF('BS(Balance Sheets)'!J52="-","-",'BS(Balance Sheets)'!J52/'為替換算(currency conversion)'!$B$3)</f>
        <v>193.4488359501895</v>
      </c>
      <c r="K52" s="197">
        <f>IF('BS(Balance Sheets)'!K52="-","-",'BS(Balance Sheets)'!K52/'為替換算(currency conversion)'!$B$3)</f>
        <v>202.94170727305541</v>
      </c>
      <c r="L52" s="294">
        <f>IF('BS(Balance Sheets)'!L52="-","-",'BS(Balance Sheets)'!L52/'為替換算(currency conversion)'!$B$3)</f>
        <v>134.83125789568672</v>
      </c>
      <c r="M52" s="202">
        <f>IF('BS(Balance Sheets)'!M52="-","-",'BS(Balance Sheets)'!M52/'為替換算(currency conversion)'!$B$3)</f>
        <v>299.20591950911387</v>
      </c>
      <c r="N52" s="202">
        <f>IF('BS(Balance Sheets)'!N52="-","-",'BS(Balance Sheets)'!N52/'為替換算(currency conversion)'!$B$3)</f>
        <v>324.0931239848403</v>
      </c>
      <c r="O52" s="295">
        <f>IF('BS(Balance Sheets)'!O52="-","-",'BS(Balance Sheets)'!O52/'為替換算(currency conversion)'!$B$3)</f>
        <v>236.5277025807616</v>
      </c>
    </row>
    <row r="53" spans="1:16" s="53" customFormat="1" ht="18" customHeight="1">
      <c r="B53" s="81"/>
      <c r="C53" s="194" t="s">
        <v>172</v>
      </c>
      <c r="D53" s="195" t="s">
        <v>1</v>
      </c>
      <c r="E53" s="100" t="s">
        <v>171</v>
      </c>
      <c r="F53" s="102" t="str">
        <f>IF('BS(Balance Sheets)'!F53="-","-",'BS(Balance Sheets)'!F53/'為替換算(currency conversion)'!$B$3)</f>
        <v>-</v>
      </c>
      <c r="G53" s="101">
        <f>IF('BS(Balance Sheets)'!G53="-","-",'BS(Balance Sheets)'!G53/'為替換算(currency conversion)'!$B$3)</f>
        <v>856.17217108825128</v>
      </c>
      <c r="H53" s="202">
        <f>IF('BS(Balance Sheets)'!H53="-","-",'BS(Balance Sheets)'!H53/'為替換算(currency conversion)'!$B$3)</f>
        <v>1085.3997473380257</v>
      </c>
      <c r="I53" s="202">
        <f>IF('BS(Balance Sheets)'!I53="-","-",'BS(Balance Sheets)'!I53/'為替換算(currency conversion)'!$B$3)</f>
        <v>1117.8668110449378</v>
      </c>
      <c r="J53" s="202">
        <f>IF('BS(Balance Sheets)'!J53="-","-",'BS(Balance Sheets)'!J53/'為替換算(currency conversion)'!$B$3)</f>
        <v>991.60801299404443</v>
      </c>
      <c r="K53" s="197">
        <f>IF('BS(Balance Sheets)'!K53="-","-",'BS(Balance Sheets)'!K53/'為替換算(currency conversion)'!$B$3)</f>
        <v>1369.6173975816641</v>
      </c>
      <c r="L53" s="294">
        <f>IF('BS(Balance Sheets)'!L53="-","-",'BS(Balance Sheets)'!L53/'為替換算(currency conversion)'!$B$3)</f>
        <v>1269.0308608554412</v>
      </c>
      <c r="M53" s="202">
        <f>IF('BS(Balance Sheets)'!M53="-","-",'BS(Balance Sheets)'!M53/'為替換算(currency conversion)'!$B$3)</f>
        <v>1513.6076520483668</v>
      </c>
      <c r="N53" s="202">
        <f>IF('BS(Balance Sheets)'!N53="-","-",'BS(Balance Sheets)'!N53/'為替換算(currency conversion)'!$B$3)</f>
        <v>1631.7181014257355</v>
      </c>
      <c r="O53" s="295">
        <f>IF('BS(Balance Sheets)'!O53="-","-",'BS(Balance Sheets)'!O53/'為替換算(currency conversion)'!$B$3)</f>
        <v>1892.6728027431873</v>
      </c>
    </row>
    <row r="54" spans="1:16" s="53" customFormat="1" ht="18" customHeight="1">
      <c r="B54" s="81"/>
      <c r="C54" s="194" t="s">
        <v>170</v>
      </c>
      <c r="D54" s="195" t="s">
        <v>1</v>
      </c>
      <c r="E54" s="100" t="s">
        <v>169</v>
      </c>
      <c r="F54" s="102">
        <f>IF('BS(Balance Sheets)'!F54="-","-",'BS(Balance Sheets)'!F54/'為替換算(currency conversion)'!$B$3)</f>
        <v>46.724417975094752</v>
      </c>
      <c r="G54" s="197">
        <f>IF('BS(Balance Sheets)'!G54="-","-",'BS(Balance Sheets)'!G54/'為替換算(currency conversion)'!$B$3)</f>
        <v>51.209168020212964</v>
      </c>
      <c r="H54" s="202">
        <f>IF('BS(Balance Sheets)'!H54="-","-",'BS(Balance Sheets)'!H54/'為替換算(currency conversion)'!$B$3)</f>
        <v>35.300487276664867</v>
      </c>
      <c r="I54" s="202">
        <f>IF('BS(Balance Sheets)'!I54="-","-",'BS(Balance Sheets)'!I54/'為替換算(currency conversion)'!$B$3)</f>
        <v>12.678216928352283</v>
      </c>
      <c r="J54" s="202">
        <f>IF('BS(Balance Sheets)'!J54="-","-",'BS(Balance Sheets)'!J54/'為替換算(currency conversion)'!$B$3)</f>
        <v>18.354087709799675</v>
      </c>
      <c r="K54" s="197">
        <f>IF('BS(Balance Sheets)'!K54="-","-",'BS(Balance Sheets)'!K54/'為替換算(currency conversion)'!$B$3)</f>
        <v>41.589965710160627</v>
      </c>
      <c r="L54" s="294">
        <f>IF('BS(Balance Sheets)'!L54="-","-",'BS(Balance Sheets)'!L54/'為替換算(currency conversion)'!$B$3)</f>
        <v>27.910124526258798</v>
      </c>
      <c r="M54" s="202">
        <f>IF('BS(Balance Sheets)'!M54="-","-",'BS(Balance Sheets)'!M54/'為替換算(currency conversion)'!$B$3)</f>
        <v>48.330626240750767</v>
      </c>
      <c r="N54" s="202">
        <f>IF('BS(Balance Sheets)'!N54="-","-",'BS(Balance Sheets)'!N54/'為替換算(currency conversion)'!$B$3)</f>
        <v>31.1496119833965</v>
      </c>
      <c r="O54" s="295">
        <f>IF('BS(Balance Sheets)'!O54="-","-",'BS(Balance Sheets)'!O54/'為替換算(currency conversion)'!$B$3)</f>
        <v>51.967153943331532</v>
      </c>
    </row>
    <row r="55" spans="1:16" s="53" customFormat="1" ht="18" customHeight="1">
      <c r="B55" s="81"/>
      <c r="C55" s="298" t="s">
        <v>149</v>
      </c>
      <c r="D55" s="195" t="s">
        <v>1</v>
      </c>
      <c r="E55" s="112" t="s">
        <v>168</v>
      </c>
      <c r="F55" s="299" t="str">
        <f>IF('BS(Balance Sheets)'!F55="-","-",'BS(Balance Sheets)'!F55/'為替換算(currency conversion)'!$B$3)</f>
        <v>-</v>
      </c>
      <c r="G55" s="230" t="str">
        <f>IF('BS(Balance Sheets)'!G55="-","-",'BS(Balance Sheets)'!G55/'為替換算(currency conversion)'!$B$3)</f>
        <v>-</v>
      </c>
      <c r="H55" s="232">
        <f>IF('BS(Balance Sheets)'!H55="-","-",'BS(Balance Sheets)'!H55/'為替換算(currency conversion)'!$B$3)</f>
        <v>2.8875654214040787</v>
      </c>
      <c r="I55" s="232">
        <f>IF('BS(Balance Sheets)'!I55="-","-",'BS(Balance Sheets)'!I55/'為替換算(currency conversion)'!$B$3)</f>
        <v>2.5085724598447934</v>
      </c>
      <c r="J55" s="232" t="str">
        <f>IF('BS(Balance Sheets)'!J55="-","-",'BS(Balance Sheets)'!J55/'為替換算(currency conversion)'!$B$3)</f>
        <v>-</v>
      </c>
      <c r="K55" s="230" t="str">
        <f>IF('BS(Balance Sheets)'!K55="-","-",'BS(Balance Sheets)'!K55/'為替換算(currency conversion)'!$B$3)</f>
        <v>-</v>
      </c>
      <c r="L55" s="231" t="str">
        <f>IF('BS(Balance Sheets)'!L55="-","-",'BS(Balance Sheets)'!L55/'為替換算(currency conversion)'!$B$3)</f>
        <v>-</v>
      </c>
      <c r="M55" s="232" t="str">
        <f>IF('BS(Balance Sheets)'!M55="-","-",'BS(Balance Sheets)'!M55/'為替換算(currency conversion)'!$B$3)</f>
        <v>-</v>
      </c>
      <c r="N55" s="232" t="str">
        <f>IF('BS(Balance Sheets)'!N55="-","-",'BS(Balance Sheets)'!N55/'為替換算(currency conversion)'!$B$3)</f>
        <v>-</v>
      </c>
      <c r="O55" s="233" t="str">
        <f>IF('BS(Balance Sheets)'!O55="-","-",'BS(Balance Sheets)'!O55/'為替換算(currency conversion)'!$B$3)</f>
        <v>-</v>
      </c>
    </row>
    <row r="56" spans="1:16" s="53" customFormat="1" ht="18" customHeight="1">
      <c r="B56" s="81"/>
      <c r="C56" s="298" t="s">
        <v>167</v>
      </c>
      <c r="D56" s="226" t="s">
        <v>1</v>
      </c>
      <c r="E56" s="112" t="s">
        <v>166</v>
      </c>
      <c r="F56" s="227">
        <f>IF('BS(Balance Sheets)'!F56="-","-",'BS(Balance Sheets)'!F56/'為替換算(currency conversion)'!$B$3)</f>
        <v>865.1867893881971</v>
      </c>
      <c r="G56" s="228">
        <f>IF('BS(Balance Sheets)'!G56="-","-",'BS(Balance Sheets)'!G56/'為替換算(currency conversion)'!$B$3)</f>
        <v>388.65728207904715</v>
      </c>
      <c r="H56" s="229">
        <f>IF('BS(Balance Sheets)'!H56="-","-",'BS(Balance Sheets)'!H56/'為替換算(currency conversion)'!$B$3)</f>
        <v>451.12795524273599</v>
      </c>
      <c r="I56" s="229">
        <f>IF('BS(Balance Sheets)'!I56="-","-",'BS(Balance Sheets)'!I56/'為替換算(currency conversion)'!$B$3)</f>
        <v>623.78632015881612</v>
      </c>
      <c r="J56" s="229">
        <f>IF('BS(Balance Sheets)'!J56="-","-",'BS(Balance Sheets)'!J56/'為替換算(currency conversion)'!$B$3)</f>
        <v>800.89334055224697</v>
      </c>
      <c r="K56" s="228">
        <f>IF('BS(Balance Sheets)'!K56="-","-",'BS(Balance Sheets)'!K56/'為替換算(currency conversion)'!$B$3)</f>
        <v>989.50550442158465</v>
      </c>
      <c r="L56" s="300">
        <f>IF('BS(Balance Sheets)'!L56="-","-",'BS(Balance Sheets)'!L56/'為替換算(currency conversion)'!$B$3)</f>
        <v>1148.6554773506589</v>
      </c>
      <c r="M56" s="229">
        <f>IF('BS(Balance Sheets)'!M56="-","-",'BS(Balance Sheets)'!M56/'為替換算(currency conversion)'!$B$3)</f>
        <v>1159.0146182999458</v>
      </c>
      <c r="N56" s="229">
        <f>IF('BS(Balance Sheets)'!N56="-","-",'BS(Balance Sheets)'!N56/'為替換算(currency conversion)'!$B$3)</f>
        <v>1428.9027251398666</v>
      </c>
      <c r="O56" s="301">
        <f>IF('BS(Balance Sheets)'!O56="-","-",'BS(Balance Sheets)'!O56/'為替換算(currency conversion)'!$B$3)</f>
        <v>1637.5022559104855</v>
      </c>
    </row>
    <row r="57" spans="1:16" s="53" customFormat="1" ht="18" customHeight="1">
      <c r="B57" s="155" t="s">
        <v>165</v>
      </c>
      <c r="C57" s="209"/>
      <c r="D57" s="210" t="s">
        <v>1</v>
      </c>
      <c r="E57" s="211" t="s">
        <v>164</v>
      </c>
      <c r="F57" s="212">
        <f>IF('BS(Balance Sheets)'!F57="-","-",'BS(Balance Sheets)'!F57/'為替換算(currency conversion)'!$B$3)</f>
        <v>3276.8904529868255</v>
      </c>
      <c r="G57" s="302">
        <f>IF('BS(Balance Sheets)'!G57="-","-",'BS(Balance Sheets)'!G57/'為替換算(currency conversion)'!$B$3)</f>
        <v>2870.8897310954703</v>
      </c>
      <c r="H57" s="212">
        <f>IF('BS(Balance Sheets)'!H57="-","-",'BS(Balance Sheets)'!H57/'為替換算(currency conversion)'!$B$3)</f>
        <v>4291.8516513264758</v>
      </c>
      <c r="I57" s="212">
        <f>IF('BS(Balance Sheets)'!I57="-","-",'BS(Balance Sheets)'!I57/'為替換算(currency conversion)'!$B$3)</f>
        <v>4373.5607291102688</v>
      </c>
      <c r="J57" s="212">
        <f>IF('BS(Balance Sheets)'!J57="-","-",'BS(Balance Sheets)'!J57/'為替換算(currency conversion)'!$B$3)</f>
        <v>3995.7769355711966</v>
      </c>
      <c r="K57" s="302">
        <f>IF('BS(Balance Sheets)'!K57="-","-",'BS(Balance Sheets)'!K57/'為替換算(currency conversion)'!$B$3)</f>
        <v>4741.0846417614148</v>
      </c>
      <c r="L57" s="303">
        <f>IF('BS(Balance Sheets)'!L57="-","-",'BS(Balance Sheets)'!L57/'為替換算(currency conversion)'!$B$3)</f>
        <v>4846.390543223245</v>
      </c>
      <c r="M57" s="212">
        <f>IF('BS(Balance Sheets)'!M57="-","-",'BS(Balance Sheets)'!M57/'為替換算(currency conversion)'!$B$3)</f>
        <v>4957.4986464537087</v>
      </c>
      <c r="N57" s="212">
        <f>IF('BS(Balance Sheets)'!N57="-","-",'BS(Balance Sheets)'!N57/'為替換算(currency conversion)'!$B$3)</f>
        <v>5157.9588521927453</v>
      </c>
      <c r="O57" s="304">
        <f>IF('BS(Balance Sheets)'!O57="-","-",'BS(Balance Sheets)'!O57/'為替換算(currency conversion)'!$B$3)</f>
        <v>6311.514167117849</v>
      </c>
    </row>
    <row r="58" spans="1:16" s="53" customFormat="1" ht="18" customHeight="1">
      <c r="B58" s="81"/>
      <c r="C58" s="189" t="s">
        <v>163</v>
      </c>
      <c r="D58" s="190" t="s">
        <v>1</v>
      </c>
      <c r="E58" s="93" t="s">
        <v>162</v>
      </c>
      <c r="F58" s="191">
        <f>IF('BS(Balance Sheets)'!F58="-","-",'BS(Balance Sheets)'!F58/'為替換算(currency conversion)'!$B$3)</f>
        <v>1895.3798953257535</v>
      </c>
      <c r="G58" s="192">
        <f>IF('BS(Balance Sheets)'!G58="-","-",'BS(Balance Sheets)'!G58/'為替換算(currency conversion)'!$B$3)</f>
        <v>1623.885580220177</v>
      </c>
      <c r="H58" s="191">
        <f>IF('BS(Balance Sheets)'!H58="-","-",'BS(Balance Sheets)'!H58/'為替換算(currency conversion)'!$B$3)</f>
        <v>2256.8489442338928</v>
      </c>
      <c r="I58" s="191">
        <f>IF('BS(Balance Sheets)'!I58="-","-",'BS(Balance Sheets)'!I58/'為替換算(currency conversion)'!$B$3)</f>
        <v>2256.5511640498107</v>
      </c>
      <c r="J58" s="191">
        <f>IF('BS(Balance Sheets)'!J58="-","-",'BS(Balance Sheets)'!J58/'為替換算(currency conversion)'!$B$3)</f>
        <v>2030.6713589604765</v>
      </c>
      <c r="K58" s="192">
        <f>IF('BS(Balance Sheets)'!K58="-","-",'BS(Balance Sheets)'!K58/'為替換算(currency conversion)'!$B$3)</f>
        <v>2256.271431149612</v>
      </c>
      <c r="L58" s="292">
        <f>IF('BS(Balance Sheets)'!L58="-","-",'BS(Balance Sheets)'!L58/'為替換算(currency conversion)'!$B$3)</f>
        <v>1895.4340371774049</v>
      </c>
      <c r="M58" s="191">
        <f>IF('BS(Balance Sheets)'!M58="-","-",'BS(Balance Sheets)'!M58/'為替換算(currency conversion)'!$B$3)</f>
        <v>1895.5242735968238</v>
      </c>
      <c r="N58" s="191">
        <f>IF('BS(Balance Sheets)'!N58="-","-",'BS(Balance Sheets)'!N58/'為替換算(currency conversion)'!$B$3)</f>
        <v>1444.459483847681</v>
      </c>
      <c r="O58" s="293">
        <f>IF('BS(Balance Sheets)'!O58="-","-",'BS(Balance Sheets)'!O58/'為替換算(currency conversion)'!$B$3)</f>
        <v>993.33152860494499</v>
      </c>
      <c r="P58" s="296"/>
    </row>
    <row r="59" spans="1:16" s="53" customFormat="1" ht="18" customHeight="1">
      <c r="B59" s="81"/>
      <c r="C59" s="194" t="s">
        <v>161</v>
      </c>
      <c r="D59" s="195" t="s">
        <v>1</v>
      </c>
      <c r="E59" s="100" t="s">
        <v>160</v>
      </c>
      <c r="F59" s="196">
        <f>IF('BS(Balance Sheets)'!F59="-","-",'BS(Balance Sheets)'!F59/'為替換算(currency conversion)'!$B$3)</f>
        <v>379.82313661793904</v>
      </c>
      <c r="G59" s="247">
        <f>IF('BS(Balance Sheets)'!G59="-","-",'BS(Balance Sheets)'!G59/'為替換算(currency conversion)'!$B$3)</f>
        <v>237.61053961378815</v>
      </c>
      <c r="H59" s="196">
        <f>IF('BS(Balance Sheets)'!H59="-","-",'BS(Balance Sheets)'!H59/'為替換算(currency conversion)'!$B$3)</f>
        <v>820.88070745352832</v>
      </c>
      <c r="I59" s="196">
        <f>IF('BS(Balance Sheets)'!I59="-","-",'BS(Balance Sheets)'!I59/'為替換算(currency conversion)'!$B$3)</f>
        <v>776.07832521205569</v>
      </c>
      <c r="J59" s="196">
        <f>IF('BS(Balance Sheets)'!J59="-","-",'BS(Balance Sheets)'!J59/'為替換算(currency conversion)'!$B$3)</f>
        <v>558.59050712867713</v>
      </c>
      <c r="K59" s="247">
        <f>IF('BS(Balance Sheets)'!K59="-","-",'BS(Balance Sheets)'!K59/'為替換算(currency conversion)'!$B$3)</f>
        <v>787.74589424291651</v>
      </c>
      <c r="L59" s="305">
        <f>IF('BS(Balance Sheets)'!L59="-","-",'BS(Balance Sheets)'!L59/'為替換算(currency conversion)'!$B$3)</f>
        <v>1258.4280815737231</v>
      </c>
      <c r="M59" s="196">
        <f>IF('BS(Balance Sheets)'!M59="-","-",'BS(Balance Sheets)'!M59/'為替換算(currency conversion)'!$B$3)</f>
        <v>987.64663418155578</v>
      </c>
      <c r="N59" s="196">
        <f>IF('BS(Balance Sheets)'!N59="-","-",'BS(Balance Sheets)'!N59/'為替換算(currency conversion)'!$B$3)</f>
        <v>1521.5484569572279</v>
      </c>
      <c r="O59" s="306">
        <f>IF('BS(Balance Sheets)'!O59="-","-",'BS(Balance Sheets)'!O59/'為替換算(currency conversion)'!$B$3)</f>
        <v>3237.4932322685436</v>
      </c>
    </row>
    <row r="60" spans="1:16" s="296" customFormat="1" ht="18" customHeight="1">
      <c r="A60" s="53"/>
      <c r="B60" s="297"/>
      <c r="C60" s="194" t="s">
        <v>159</v>
      </c>
      <c r="D60" s="195" t="s">
        <v>1</v>
      </c>
      <c r="E60" s="100" t="s">
        <v>158</v>
      </c>
      <c r="F60" s="102">
        <f>IF('BS(Balance Sheets)'!F60="-","-",'BS(Balance Sheets)'!F60/'為替換算(currency conversion)'!$B$3)</f>
        <v>133.01750586536727</v>
      </c>
      <c r="G60" s="247">
        <f>IF('BS(Balance Sheets)'!G60="-","-",'BS(Balance Sheets)'!G60/'為替換算(currency conversion)'!$B$3)</f>
        <v>74.661613427179219</v>
      </c>
      <c r="H60" s="196">
        <f>IF('BS(Balance Sheets)'!H60="-","-",'BS(Balance Sheets)'!H60/'為替換算(currency conversion)'!$B$3)</f>
        <v>48.908139325031584</v>
      </c>
      <c r="I60" s="196">
        <f>IF('BS(Balance Sheets)'!I60="-","-",'BS(Balance Sheets)'!I60/'為替換算(currency conversion)'!$B$3)</f>
        <v>49.359321422125973</v>
      </c>
      <c r="J60" s="102" t="str">
        <f>IF('BS(Balance Sheets)'!J60="-","-",'BS(Balance Sheets)'!J60/'為替換算(currency conversion)'!$B$3)</f>
        <v>-</v>
      </c>
      <c r="K60" s="101" t="str">
        <f>IF('BS(Balance Sheets)'!K60="-","-",'BS(Balance Sheets)'!K60/'為替換算(currency conversion)'!$B$3)</f>
        <v>-</v>
      </c>
      <c r="L60" s="103" t="str">
        <f>IF('BS(Balance Sheets)'!L60="-","-",'BS(Balance Sheets)'!L60/'為替換算(currency conversion)'!$B$3)</f>
        <v>-</v>
      </c>
      <c r="M60" s="102" t="str">
        <f>IF('BS(Balance Sheets)'!M60="-","-",'BS(Balance Sheets)'!M60/'為替換算(currency conversion)'!$B$3)</f>
        <v>-</v>
      </c>
      <c r="N60" s="102" t="str">
        <f>IF('BS(Balance Sheets)'!N60="-","-",'BS(Balance Sheets)'!N60/'為替換算(currency conversion)'!$B$3)</f>
        <v>-</v>
      </c>
      <c r="O60" s="104" t="str">
        <f>IF('BS(Balance Sheets)'!O60="-","-",'BS(Balance Sheets)'!O60/'為替換算(currency conversion)'!$B$3)</f>
        <v>-</v>
      </c>
      <c r="P60" s="53"/>
    </row>
    <row r="61" spans="1:16" s="53" customFormat="1" ht="18" customHeight="1">
      <c r="B61" s="81"/>
      <c r="C61" s="194" t="s">
        <v>157</v>
      </c>
      <c r="D61" s="195" t="s">
        <v>1</v>
      </c>
      <c r="E61" s="100" t="s">
        <v>156</v>
      </c>
      <c r="F61" s="102" t="str">
        <f>IF('BS(Balance Sheets)'!F61="-","-",'BS(Balance Sheets)'!F61/'為替換算(currency conversion)'!$B$3)</f>
        <v>-</v>
      </c>
      <c r="G61" s="101" t="str">
        <f>IF('BS(Balance Sheets)'!G61="-","-",'BS(Balance Sheets)'!G61/'為替換算(currency conversion)'!$B$3)</f>
        <v>-</v>
      </c>
      <c r="H61" s="102">
        <f>IF('BS(Balance Sheets)'!H61="-","-",'BS(Balance Sheets)'!H61/'為替換算(currency conversion)'!$B$3)</f>
        <v>146.81465439451364</v>
      </c>
      <c r="I61" s="102">
        <f>IF('BS(Balance Sheets)'!I61="-","-",'BS(Balance Sheets)'!I61/'為替換算(currency conversion)'!$B$3)</f>
        <v>156.94820429525356</v>
      </c>
      <c r="J61" s="102">
        <f>IF('BS(Balance Sheets)'!J61="-","-",'BS(Balance Sheets)'!J61/'為替換算(currency conversion)'!$B$3)</f>
        <v>158.1844432412922</v>
      </c>
      <c r="K61" s="101">
        <f>IF('BS(Balance Sheets)'!K61="-","-",'BS(Balance Sheets)'!K61/'為替換算(currency conversion)'!$B$3)</f>
        <v>189.06334596643205</v>
      </c>
      <c r="L61" s="103">
        <f>IF('BS(Balance Sheets)'!L61="-","-",'BS(Balance Sheets)'!L61/'為替換算(currency conversion)'!$B$3)</f>
        <v>273.44342176502437</v>
      </c>
      <c r="M61" s="102">
        <f>IF('BS(Balance Sheets)'!M61="-","-",'BS(Balance Sheets)'!M61/'為替換算(currency conversion)'!$B$3)</f>
        <v>210.49449557841547</v>
      </c>
      <c r="N61" s="102">
        <f>IF('BS(Balance Sheets)'!N61="-","-",'BS(Balance Sheets)'!N61/'為替換算(currency conversion)'!$B$3)</f>
        <v>274.02093484930521</v>
      </c>
      <c r="O61" s="104">
        <f>IF('BS(Balance Sheets)'!O61="-","-",'BS(Balance Sheets)'!O61/'為替換算(currency conversion)'!$B$3)</f>
        <v>64.437827107020397</v>
      </c>
    </row>
    <row r="62" spans="1:16" s="53" customFormat="1" ht="18" customHeight="1">
      <c r="B62" s="81"/>
      <c r="C62" s="194" t="s">
        <v>155</v>
      </c>
      <c r="D62" s="195" t="s">
        <v>1</v>
      </c>
      <c r="E62" s="100" t="s">
        <v>154</v>
      </c>
      <c r="F62" s="102">
        <f>IF('BS(Balance Sheets)'!F62="-","-",'BS(Balance Sheets)'!F62/'為替換算(currency conversion)'!$B$3)</f>
        <v>737.07814473921678</v>
      </c>
      <c r="G62" s="101">
        <f>IF('BS(Balance Sheets)'!G62="-","-",'BS(Balance Sheets)'!G62/'為替換算(currency conversion)'!$B$3)</f>
        <v>810.77422847861396</v>
      </c>
      <c r="H62" s="102">
        <f>IF('BS(Balance Sheets)'!H62="-","-",'BS(Balance Sheets)'!H62/'為替換算(currency conversion)'!$B$3)</f>
        <v>858.57245984479346</v>
      </c>
      <c r="I62" s="102">
        <f>IF('BS(Balance Sheets)'!I62="-","-",'BS(Balance Sheets)'!I62/'為替換算(currency conversion)'!$B$3)</f>
        <v>990.48908139325033</v>
      </c>
      <c r="J62" s="102">
        <f>IF('BS(Balance Sheets)'!J62="-","-",'BS(Balance Sheets)'!J62/'為替換算(currency conversion)'!$B$3)</f>
        <v>1067.2351561090056</v>
      </c>
      <c r="K62" s="101" t="str">
        <f>IF('BS(Balance Sheets)'!K62="-","-",'BS(Balance Sheets)'!K62/'為替換算(currency conversion)'!$B$3)</f>
        <v>-</v>
      </c>
      <c r="L62" s="103" t="str">
        <f>IF('BS(Balance Sheets)'!L62="-","-",'BS(Balance Sheets)'!L62/'為替換算(currency conversion)'!$B$3)</f>
        <v>-</v>
      </c>
      <c r="M62" s="102" t="str">
        <f>IF('BS(Balance Sheets)'!M62="-","-",'BS(Balance Sheets)'!M62/'為替換算(currency conversion)'!$B$3)</f>
        <v>-</v>
      </c>
      <c r="N62" s="102" t="str">
        <f>IF('BS(Balance Sheets)'!N62="-","-",'BS(Balance Sheets)'!N62/'為替換算(currency conversion)'!$B$3)</f>
        <v>-</v>
      </c>
      <c r="O62" s="104" t="str">
        <f>IF('BS(Balance Sheets)'!O62="-","-",'BS(Balance Sheets)'!O62/'為替換算(currency conversion)'!$B$3)</f>
        <v>-</v>
      </c>
    </row>
    <row r="63" spans="1:16" s="53" customFormat="1" ht="18" customHeight="1">
      <c r="B63" s="81"/>
      <c r="C63" s="194" t="s">
        <v>153</v>
      </c>
      <c r="D63" s="195" t="s">
        <v>1</v>
      </c>
      <c r="E63" s="100" t="s">
        <v>152</v>
      </c>
      <c r="F63" s="102" t="str">
        <f>IF('BS(Balance Sheets)'!F63="-","-",'BS(Balance Sheets)'!F63/'為替換算(currency conversion)'!$B$3)</f>
        <v>-</v>
      </c>
      <c r="G63" s="199" t="str">
        <f>IF('BS(Balance Sheets)'!G63="-","-",'BS(Balance Sheets)'!G63/'為替換算(currency conversion)'!$B$3)</f>
        <v>-</v>
      </c>
      <c r="H63" s="201" t="str">
        <f>IF('BS(Balance Sheets)'!H63="-","-",'BS(Balance Sheets)'!H63/'為替換算(currency conversion)'!$B$3)</f>
        <v>-</v>
      </c>
      <c r="I63" s="201" t="str">
        <f>IF('BS(Balance Sheets)'!I63="-","-",'BS(Balance Sheets)'!I63/'為替換算(currency conversion)'!$B$3)</f>
        <v>-</v>
      </c>
      <c r="J63" s="201" t="str">
        <f>IF('BS(Balance Sheets)'!J63="-","-",'BS(Balance Sheets)'!J63/'為替換算(currency conversion)'!$B$3)</f>
        <v>-</v>
      </c>
      <c r="K63" s="197">
        <f>IF('BS(Balance Sheets)'!K63="-","-",'BS(Balance Sheets)'!K63/'為替換算(currency conversion)'!$B$3)</f>
        <v>1314.320519761776</v>
      </c>
      <c r="L63" s="294">
        <f>IF('BS(Balance Sheets)'!L63="-","-",'BS(Balance Sheets)'!L63/'為替換算(currency conversion)'!$B$3)</f>
        <v>1230.0397040245443</v>
      </c>
      <c r="M63" s="202">
        <f>IF('BS(Balance Sheets)'!M63="-","-",'BS(Balance Sheets)'!M63/'為替換算(currency conversion)'!$B$3)</f>
        <v>1678.3252120555858</v>
      </c>
      <c r="N63" s="202">
        <f>IF('BS(Balance Sheets)'!N63="-","-",'BS(Balance Sheets)'!N63/'為替換算(currency conversion)'!$B$3)</f>
        <v>1685.5080310413284</v>
      </c>
      <c r="O63" s="295">
        <f>IF('BS(Balance Sheets)'!O63="-","-",'BS(Balance Sheets)'!O63/'為替換算(currency conversion)'!$B$3)</f>
        <v>1785.9862840642484</v>
      </c>
    </row>
    <row r="64" spans="1:16" s="53" customFormat="1" ht="18" customHeight="1">
      <c r="B64" s="81"/>
      <c r="C64" s="194" t="s">
        <v>151</v>
      </c>
      <c r="D64" s="195" t="s">
        <v>1</v>
      </c>
      <c r="E64" s="100" t="s">
        <v>150</v>
      </c>
      <c r="F64" s="196">
        <f>IF('BS(Balance Sheets)'!F64="-","-",'BS(Balance Sheets)'!F64/'為替換算(currency conversion)'!$B$3)</f>
        <v>10.783252120555858</v>
      </c>
      <c r="G64" s="247">
        <f>IF('BS(Balance Sheets)'!G64="-","-",'BS(Balance Sheets)'!G64/'為替換算(currency conversion)'!$B$3)</f>
        <v>9.1409492871322868</v>
      </c>
      <c r="H64" s="196">
        <f>IF('BS(Balance Sheets)'!H64="-","-",'BS(Balance Sheets)'!H64/'為替換算(currency conversion)'!$B$3)</f>
        <v>8.9965710160620826</v>
      </c>
      <c r="I64" s="196">
        <f>IF('BS(Balance Sheets)'!I64="-","-",'BS(Balance Sheets)'!I64/'為替換算(currency conversion)'!$B$3)</f>
        <v>11.017866811044938</v>
      </c>
      <c r="J64" s="196">
        <f>IF('BS(Balance Sheets)'!J64="-","-",'BS(Balance Sheets)'!J64/'為替換算(currency conversion)'!$B$3)</f>
        <v>10.729110268904531</v>
      </c>
      <c r="K64" s="247">
        <f>IF('BS(Balance Sheets)'!K64="-","-",'BS(Balance Sheets)'!K64/'為替換算(currency conversion)'!$B$3)</f>
        <v>8.2927269445948397</v>
      </c>
      <c r="L64" s="305">
        <f>IF('BS(Balance Sheets)'!L64="-","-",'BS(Balance Sheets)'!L64/'為替換算(currency conversion)'!$B$3)</f>
        <v>8.1303013896408594</v>
      </c>
      <c r="M64" s="196">
        <f>IF('BS(Balance Sheets)'!M64="-","-",'BS(Balance Sheets)'!M64/'為替換算(currency conversion)'!$B$3)</f>
        <v>8.4280815737231549</v>
      </c>
      <c r="N64" s="196">
        <f>IF('BS(Balance Sheets)'!N64="-","-",'BS(Balance Sheets)'!N64/'為替換算(currency conversion)'!$B$3)</f>
        <v>7.9047103410936659</v>
      </c>
      <c r="O64" s="306">
        <f>IF('BS(Balance Sheets)'!O64="-","-",'BS(Balance Sheets)'!O64/'為替換算(currency conversion)'!$B$3)</f>
        <v>8.2024905251759623</v>
      </c>
    </row>
    <row r="65" spans="2:15" s="53" customFormat="1" ht="18" customHeight="1">
      <c r="B65" s="81"/>
      <c r="C65" s="298" t="s">
        <v>149</v>
      </c>
      <c r="D65" s="195" t="s">
        <v>1</v>
      </c>
      <c r="E65" s="112" t="s">
        <v>148</v>
      </c>
      <c r="F65" s="102" t="str">
        <f>IF('BS(Balance Sheets)'!F65="-","-",'BS(Balance Sheets)'!F65/'為替換算(currency conversion)'!$B$3)</f>
        <v>-</v>
      </c>
      <c r="G65" s="101" t="str">
        <f>IF('BS(Balance Sheets)'!G65="-","-",'BS(Balance Sheets)'!G65/'為替換算(currency conversion)'!$B$3)</f>
        <v>-</v>
      </c>
      <c r="H65" s="227">
        <f>IF('BS(Balance Sheets)'!H65="-","-",'BS(Balance Sheets)'!H65/'為替換算(currency conversion)'!$B$3)</f>
        <v>12.966973470492691</v>
      </c>
      <c r="I65" s="227">
        <f>IF('BS(Balance Sheets)'!I65="-","-",'BS(Balance Sheets)'!I65/'為替換算(currency conversion)'!$B$3)</f>
        <v>13.012091680202131</v>
      </c>
      <c r="J65" s="299" t="str">
        <f>IF('BS(Balance Sheets)'!J65="-","-",'BS(Balance Sheets)'!J65/'為替換算(currency conversion)'!$B$3)</f>
        <v>-</v>
      </c>
      <c r="K65" s="307" t="str">
        <f>IF('BS(Balance Sheets)'!K65="-","-",'BS(Balance Sheets)'!K65/'為替換算(currency conversion)'!$B$3)</f>
        <v>-</v>
      </c>
      <c r="L65" s="308" t="str">
        <f>IF('BS(Balance Sheets)'!L65="-","-",'BS(Balance Sheets)'!L65/'為替換算(currency conversion)'!$B$3)</f>
        <v>-</v>
      </c>
      <c r="M65" s="299" t="str">
        <f>IF('BS(Balance Sheets)'!M65="-","-",'BS(Balance Sheets)'!M65/'為替換算(currency conversion)'!$B$3)</f>
        <v>-</v>
      </c>
      <c r="N65" s="299" t="str">
        <f>IF('BS(Balance Sheets)'!N65="-","-",'BS(Balance Sheets)'!N65/'為替換算(currency conversion)'!$B$3)</f>
        <v>-</v>
      </c>
      <c r="O65" s="309" t="str">
        <f>IF('BS(Balance Sheets)'!O65="-","-",'BS(Balance Sheets)'!O65/'為替換算(currency conversion)'!$B$3)</f>
        <v>-</v>
      </c>
    </row>
    <row r="66" spans="2:15" s="53" customFormat="1" ht="18" customHeight="1">
      <c r="B66" s="129"/>
      <c r="C66" s="204" t="s">
        <v>147</v>
      </c>
      <c r="D66" s="205" t="s">
        <v>1</v>
      </c>
      <c r="E66" s="132" t="s">
        <v>146</v>
      </c>
      <c r="F66" s="248">
        <f>IF('BS(Balance Sheets)'!F66="-","-",'BS(Balance Sheets)'!F66/'為替換算(currency conversion)'!$B$3)</f>
        <v>120.79047103410937</v>
      </c>
      <c r="G66" s="249">
        <f>IF('BS(Balance Sheets)'!G66="-","-",'BS(Balance Sheets)'!G66/'為替換算(currency conversion)'!$B$3)</f>
        <v>114.78974914275402</v>
      </c>
      <c r="H66" s="248">
        <f>IF('BS(Balance Sheets)'!H66="-","-",'BS(Balance Sheets)'!H66/'為替換算(currency conversion)'!$B$3)</f>
        <v>137.83613066233534</v>
      </c>
      <c r="I66" s="248">
        <f>IF('BS(Balance Sheets)'!I66="-","-",'BS(Balance Sheets)'!I66/'為替換算(currency conversion)'!$B$3)</f>
        <v>120.06857967875835</v>
      </c>
      <c r="J66" s="248">
        <f>IF('BS(Balance Sheets)'!J66="-","-",'BS(Balance Sheets)'!J66/'為替換算(currency conversion)'!$B$3)</f>
        <v>170.34831257895686</v>
      </c>
      <c r="K66" s="249">
        <f>IF('BS(Balance Sheets)'!K66="-","-",'BS(Balance Sheets)'!K66/'為替換算(currency conversion)'!$B$3)</f>
        <v>185.37267641219998</v>
      </c>
      <c r="L66" s="310">
        <f>IF('BS(Balance Sheets)'!L66="-","-",'BS(Balance Sheets)'!L66/'為替換算(currency conversion)'!$B$3)</f>
        <v>180.89695000902364</v>
      </c>
      <c r="M66" s="248">
        <f>IF('BS(Balance Sheets)'!M66="-","-",'BS(Balance Sheets)'!M66/'為替換算(currency conversion)'!$B$3)</f>
        <v>177.05287854177948</v>
      </c>
      <c r="N66" s="248">
        <f>IF('BS(Balance Sheets)'!N66="-","-",'BS(Balance Sheets)'!N66/'為替換算(currency conversion)'!$B$3)</f>
        <v>224.50821151416713</v>
      </c>
      <c r="O66" s="311">
        <f>IF('BS(Balance Sheets)'!O66="-","-",'BS(Balance Sheets)'!O66/'為替換算(currency conversion)'!$B$3)</f>
        <v>222.03573362208988</v>
      </c>
    </row>
    <row r="67" spans="2:15" s="53" customFormat="1" ht="18" customHeight="1" thickBot="1">
      <c r="B67" s="155" t="s">
        <v>145</v>
      </c>
      <c r="C67" s="209"/>
      <c r="D67" s="210" t="s">
        <v>1</v>
      </c>
      <c r="E67" s="211" t="s">
        <v>144</v>
      </c>
      <c r="F67" s="212">
        <f>IF('BS(Balance Sheets)'!F67="-","-",'BS(Balance Sheets)'!F67/'為替換算(currency conversion)'!$B$3)</f>
        <v>6163.9325031582748</v>
      </c>
      <c r="G67" s="302">
        <f>IF('BS(Balance Sheets)'!G67="-","-",'BS(Balance Sheets)'!G67/'為替換算(currency conversion)'!$B$3)</f>
        <v>5992.5013535462913</v>
      </c>
      <c r="H67" s="212">
        <f>IF('BS(Balance Sheets)'!H67="-","-",'BS(Balance Sheets)'!H67/'為替換算(currency conversion)'!$B$3)</f>
        <v>7564.510016242556</v>
      </c>
      <c r="I67" s="212">
        <f>IF('BS(Balance Sheets)'!I67="-","-",'BS(Balance Sheets)'!I67/'為替換算(currency conversion)'!$B$3)</f>
        <v>7536.0314022739585</v>
      </c>
      <c r="J67" s="212">
        <f>IF('BS(Balance Sheets)'!J67="-","-",'BS(Balance Sheets)'!J67/'為替換算(currency conversion)'!$B$3)</f>
        <v>7580.7796426637797</v>
      </c>
      <c r="K67" s="302">
        <f>IF('BS(Balance Sheets)'!K67="-","-",'BS(Balance Sheets)'!K67/'為替換算(currency conversion)'!$B$3)</f>
        <v>8844.2609637249607</v>
      </c>
      <c r="L67" s="303">
        <f>IF('BS(Balance Sheets)'!L67="-","-",'BS(Balance Sheets)'!L67/'為替換算(currency conversion)'!$B$3)</f>
        <v>9173.7141310232819</v>
      </c>
      <c r="M67" s="212">
        <f>IF('BS(Balance Sheets)'!M67="-","-",'BS(Balance Sheets)'!M67/'為替換算(currency conversion)'!$B$3)</f>
        <v>9805.5224688684357</v>
      </c>
      <c r="N67" s="212">
        <f>IF('BS(Balance Sheets)'!N67="-","-",'BS(Balance Sheets)'!N67/'為替換算(currency conversion)'!$B$3)</f>
        <v>12680.247247789208</v>
      </c>
      <c r="O67" s="304">
        <f>IF('BS(Balance Sheets)'!O67="-","-",'BS(Balance Sheets)'!O67/'為替換算(currency conversion)'!$B$3)</f>
        <v>12321.007038440715</v>
      </c>
    </row>
    <row r="68" spans="2:15" s="53" customFormat="1" ht="18" customHeight="1">
      <c r="B68" s="312" t="s">
        <v>143</v>
      </c>
      <c r="C68" s="278"/>
      <c r="D68" s="279" t="s">
        <v>1</v>
      </c>
      <c r="E68" s="313" t="s">
        <v>142</v>
      </c>
      <c r="F68" s="314"/>
      <c r="G68" s="315"/>
      <c r="H68" s="316"/>
      <c r="I68" s="316"/>
      <c r="J68" s="316"/>
      <c r="K68" s="315"/>
      <c r="L68" s="279"/>
      <c r="M68" s="316"/>
      <c r="N68" s="317"/>
      <c r="O68" s="318"/>
    </row>
    <row r="69" spans="2:15" s="53" customFormat="1" ht="18" customHeight="1">
      <c r="B69" s="81" t="s">
        <v>141</v>
      </c>
      <c r="C69" s="319"/>
      <c r="D69" s="320" t="s">
        <v>1</v>
      </c>
      <c r="E69" s="139" t="s">
        <v>140</v>
      </c>
      <c r="F69" s="322">
        <f>IF('BS(Balance Sheets)'!F69="-","-",'BS(Balance Sheets)'!F69/'為替換算(currency conversion)'!$B$3)</f>
        <v>5238.8738494856525</v>
      </c>
      <c r="G69" s="322">
        <f>IF('BS(Balance Sheets)'!G69="-","-",'BS(Balance Sheets)'!G69/'為替換算(currency conversion)'!$B$3)</f>
        <v>5408.8973109547014</v>
      </c>
      <c r="H69" s="323">
        <f>IF('BS(Balance Sheets)'!H69="-","-",'BS(Balance Sheets)'!H69/'為替換算(currency conversion)'!$B$3)</f>
        <v>5597.9967514889013</v>
      </c>
      <c r="I69" s="323">
        <f>IF('BS(Balance Sheets)'!I69="-","-",'BS(Balance Sheets)'!I69/'為替換算(currency conversion)'!$B$3)</f>
        <v>5721.043133008483</v>
      </c>
      <c r="J69" s="323">
        <f>IF('BS(Balance Sheets)'!J69="-","-",'BS(Balance Sheets)'!J69/'為替換算(currency conversion)'!$B$3)</f>
        <v>5962.5609095831078</v>
      </c>
      <c r="K69" s="324">
        <f>IF('BS(Balance Sheets)'!K69="-","-",'BS(Balance Sheets)'!K69/'為替換算(currency conversion)'!$B$3)</f>
        <v>6016.4410756181196</v>
      </c>
      <c r="L69" s="325">
        <f>IF('BS(Balance Sheets)'!L69="-","-",'BS(Balance Sheets)'!L69/'為替換算(currency conversion)'!$B$3)</f>
        <v>6227.3326114419788</v>
      </c>
      <c r="M69" s="326">
        <f>IF('BS(Balance Sheets)'!M69="-","-",'BS(Balance Sheets)'!M69/'為替換算(currency conversion)'!$B$3)</f>
        <v>6625.8166395957414</v>
      </c>
      <c r="N69" s="326">
        <f>IF('BS(Balance Sheets)'!N69="-","-",'BS(Balance Sheets)'!N69/'為替換算(currency conversion)'!$B$3)</f>
        <v>7082.990434939542</v>
      </c>
      <c r="O69" s="327">
        <f>IF('BS(Balance Sheets)'!O69="-","-",'BS(Balance Sheets)'!O69/'為替換算(currency conversion)'!$B$3)</f>
        <v>7407.1828189857433</v>
      </c>
    </row>
    <row r="70" spans="2:15" s="53" customFormat="1" ht="18" customHeight="1">
      <c r="B70" s="81"/>
      <c r="C70" s="258" t="s">
        <v>139</v>
      </c>
      <c r="D70" s="259" t="s">
        <v>1</v>
      </c>
      <c r="E70" s="124" t="s">
        <v>138</v>
      </c>
      <c r="F70" s="329">
        <f>IF('BS(Balance Sheets)'!F70="-","-",'BS(Balance Sheets)'!F70/'為替換算(currency conversion)'!$B$3)</f>
        <v>1286.0494495578416</v>
      </c>
      <c r="G70" s="329">
        <f>IF('BS(Balance Sheets)'!G70="-","-",'BS(Balance Sheets)'!G70/'為替換算(currency conversion)'!$B$3)</f>
        <v>1286.0494495578416</v>
      </c>
      <c r="H70" s="330">
        <f>IF('BS(Balance Sheets)'!H70="-","-",'BS(Balance Sheets)'!H70/'為替換算(currency conversion)'!$B$3)</f>
        <v>1286.0494495578416</v>
      </c>
      <c r="I70" s="330">
        <f>IF('BS(Balance Sheets)'!I70="-","-",'BS(Balance Sheets)'!I70/'為替換算(currency conversion)'!$B$3)</f>
        <v>1286.0494495578416</v>
      </c>
      <c r="J70" s="330">
        <f>IF('BS(Balance Sheets)'!J70="-","-",'BS(Balance Sheets)'!J70/'為替換算(currency conversion)'!$B$3)</f>
        <v>1286.0494495578416</v>
      </c>
      <c r="K70" s="331">
        <f>IF('BS(Balance Sheets)'!K70="-","-",'BS(Balance Sheets)'!K70/'為替換算(currency conversion)'!$B$3)</f>
        <v>1286.0494495578416</v>
      </c>
      <c r="L70" s="332">
        <f>IF('BS(Balance Sheets)'!L70="-","-",'BS(Balance Sheets)'!L70/'為替換算(currency conversion)'!$B$3)</f>
        <v>1286.0494495578416</v>
      </c>
      <c r="M70" s="333">
        <f>IF('BS(Balance Sheets)'!M70="-","-",'BS(Balance Sheets)'!M70/'為替換算(currency conversion)'!$B$3)</f>
        <v>1286.0494495578416</v>
      </c>
      <c r="N70" s="333">
        <f>IF('BS(Balance Sheets)'!N70="-","-",'BS(Balance Sheets)'!N70/'為替換算(currency conversion)'!$B$3)</f>
        <v>1286.0494495578416</v>
      </c>
      <c r="O70" s="334">
        <f>IF('BS(Balance Sheets)'!O70="-","-",'BS(Balance Sheets)'!O70/'為替換算(currency conversion)'!$B$3)</f>
        <v>1286.0494495578416</v>
      </c>
    </row>
    <row r="71" spans="2:15" s="53" customFormat="1" ht="18" customHeight="1">
      <c r="B71" s="81"/>
      <c r="C71" s="194" t="s">
        <v>137</v>
      </c>
      <c r="D71" s="195" t="s">
        <v>1</v>
      </c>
      <c r="E71" s="100" t="s">
        <v>136</v>
      </c>
      <c r="F71" s="196">
        <f>IF('BS(Balance Sheets)'!F71="-","-",'BS(Balance Sheets)'!F71/'為替換算(currency conversion)'!$B$3)</f>
        <v>1256.9933225049631</v>
      </c>
      <c r="G71" s="197">
        <f>IF('BS(Balance Sheets)'!G71="-","-",'BS(Balance Sheets)'!G71/'為替換算(currency conversion)'!$B$3)</f>
        <v>1256.9933225049631</v>
      </c>
      <c r="H71" s="202">
        <f>IF('BS(Balance Sheets)'!H71="-","-",'BS(Balance Sheets)'!H71/'為替換算(currency conversion)'!$B$3)</f>
        <v>1256.9933225049631</v>
      </c>
      <c r="I71" s="202">
        <f>IF('BS(Balance Sheets)'!I71="-","-",'BS(Balance Sheets)'!I71/'為替換算(currency conversion)'!$B$3)</f>
        <v>1256.9933225049631</v>
      </c>
      <c r="J71" s="202">
        <f>IF('BS(Balance Sheets)'!J71="-","-",'BS(Balance Sheets)'!J71/'為替換算(currency conversion)'!$B$3)</f>
        <v>1256.9933225049631</v>
      </c>
      <c r="K71" s="199">
        <f>IF('BS(Balance Sheets)'!K71="-","-",'BS(Balance Sheets)'!K71/'為替換算(currency conversion)'!$B$3)</f>
        <v>1256.9933225049631</v>
      </c>
      <c r="L71" s="200">
        <f>IF('BS(Balance Sheets)'!L71="-","-",'BS(Balance Sheets)'!L71/'為替換算(currency conversion)'!$B$3)</f>
        <v>1256.9933225049631</v>
      </c>
      <c r="M71" s="201">
        <f>IF('BS(Balance Sheets)'!M71="-","-",'BS(Balance Sheets)'!M71/'為替換算(currency conversion)'!$B$3)</f>
        <v>1256.9482042952536</v>
      </c>
      <c r="N71" s="201">
        <f>IF('BS(Balance Sheets)'!N71="-","-",'BS(Balance Sheets)'!N71/'為替換算(currency conversion)'!$B$3)</f>
        <v>1272.7666486193827</v>
      </c>
      <c r="O71" s="64">
        <f>IF('BS(Balance Sheets)'!O71="-","-",'BS(Balance Sheets)'!O71/'為替換算(currency conversion)'!$B$3)</f>
        <v>1272.1259700415089</v>
      </c>
    </row>
    <row r="72" spans="2:15" s="53" customFormat="1" ht="18" customHeight="1">
      <c r="B72" s="81"/>
      <c r="C72" s="298" t="s">
        <v>135</v>
      </c>
      <c r="D72" s="226" t="s">
        <v>1</v>
      </c>
      <c r="E72" s="112" t="s">
        <v>134</v>
      </c>
      <c r="F72" s="227">
        <f>IF('BS(Balance Sheets)'!F72="-","-",'BS(Balance Sheets)'!F72/'為替換算(currency conversion)'!$B$3)</f>
        <v>2695.831077422848</v>
      </c>
      <c r="G72" s="228">
        <f>IF('BS(Balance Sheets)'!G72="-","-",'BS(Balance Sheets)'!G72/'為替換算(currency conversion)'!$B$3)</f>
        <v>2865.8545388918969</v>
      </c>
      <c r="H72" s="229">
        <f>IF('BS(Balance Sheets)'!H72="-","-",'BS(Balance Sheets)'!H72/'為替換算(currency conversion)'!$B$3)</f>
        <v>3054.9539794260963</v>
      </c>
      <c r="I72" s="229">
        <f>IF('BS(Balance Sheets)'!I72="-","-",'BS(Balance Sheets)'!I72/'為替換算(currency conversion)'!$B$3)</f>
        <v>3178.000360945678</v>
      </c>
      <c r="J72" s="229">
        <f>IF('BS(Balance Sheets)'!J72="-","-",'BS(Balance Sheets)'!J72/'為替換算(currency conversion)'!$B$3)</f>
        <v>3419.5181375203033</v>
      </c>
      <c r="K72" s="230">
        <f>IF('BS(Balance Sheets)'!K72="-","-",'BS(Balance Sheets)'!K72/'為替換算(currency conversion)'!$B$3)</f>
        <v>3473.3983035553151</v>
      </c>
      <c r="L72" s="231">
        <f>IF('BS(Balance Sheets)'!L72="-","-",'BS(Balance Sheets)'!L72/'為替換算(currency conversion)'!$B$3)</f>
        <v>3684.2898393791738</v>
      </c>
      <c r="M72" s="232">
        <f>IF('BS(Balance Sheets)'!M72="-","-",'BS(Balance Sheets)'!M72/'為替換算(currency conversion)'!$B$3)</f>
        <v>4082.818985742646</v>
      </c>
      <c r="N72" s="232">
        <f>IF('BS(Balance Sheets)'!N72="-","-",'BS(Balance Sheets)'!N72/'為替換算(currency conversion)'!$B$3)</f>
        <v>4524.1743367623176</v>
      </c>
      <c r="O72" s="233">
        <f>IF('BS(Balance Sheets)'!O72="-","-",'BS(Balance Sheets)'!O72/'為替換算(currency conversion)'!$B$3)</f>
        <v>4849.0164230283344</v>
      </c>
    </row>
    <row r="73" spans="2:15" s="53" customFormat="1" ht="18" customHeight="1">
      <c r="B73" s="129"/>
      <c r="C73" s="204" t="s">
        <v>133</v>
      </c>
      <c r="D73" s="205" t="s">
        <v>132</v>
      </c>
      <c r="E73" s="132" t="s">
        <v>131</v>
      </c>
      <c r="F73" s="234" t="str">
        <f>IF('BS(Balance Sheets)'!F73="-","-",'BS(Balance Sheets)'!F73/'為替換算(currency conversion)'!$B$3)</f>
        <v>-</v>
      </c>
      <c r="G73" s="235" t="str">
        <f>IF('BS(Balance Sheets)'!G73="-","-",'BS(Balance Sheets)'!G73/'為替換算(currency conversion)'!$B$3)</f>
        <v>-</v>
      </c>
      <c r="H73" s="236" t="str">
        <f>IF('BS(Balance Sheets)'!H73="-","-",'BS(Balance Sheets)'!H73/'為替換算(currency conversion)'!$B$3)</f>
        <v>-</v>
      </c>
      <c r="I73" s="236" t="str">
        <f>IF('BS(Balance Sheets)'!I73="-","-",'BS(Balance Sheets)'!I73/'為替換算(currency conversion)'!$B$3)</f>
        <v>-</v>
      </c>
      <c r="J73" s="236" t="str">
        <f>IF('BS(Balance Sheets)'!J73="-","-",'BS(Balance Sheets)'!J73/'為替換算(currency conversion)'!$B$3)</f>
        <v>-</v>
      </c>
      <c r="K73" s="235" t="str">
        <f>IF('BS(Balance Sheets)'!K73="-","-",'BS(Balance Sheets)'!K73/'為替換算(currency conversion)'!$B$3)</f>
        <v>-</v>
      </c>
      <c r="L73" s="266">
        <f>IF('BS(Balance Sheets)'!L73="-","-",'BS(Balance Sheets)'!L73/'為替換算(currency conversion)'!$B$3)</f>
        <v>-9.0236419418877466E-4</v>
      </c>
      <c r="M73" s="267">
        <f>IF('BS(Balance Sheets)'!M73="-","-",'BS(Balance Sheets)'!M73/'為替換算(currency conversion)'!$B$3)</f>
        <v>-9.0236419418877466E-4</v>
      </c>
      <c r="N73" s="267">
        <f>IF('BS(Balance Sheets)'!N73="-","-",'BS(Balance Sheets)'!N73/'為替換算(currency conversion)'!$B$3)</f>
        <v>-9.0236419418877466E-4</v>
      </c>
      <c r="O73" s="166">
        <f>IF('BS(Balance Sheets)'!O73="-","-",'BS(Balance Sheets)'!O73/'為替換算(currency conversion)'!$B$3)</f>
        <v>-9.0236419418877473E-3</v>
      </c>
    </row>
    <row r="74" spans="2:15" s="53" customFormat="1" ht="18" customHeight="1">
      <c r="B74" s="81" t="s">
        <v>129</v>
      </c>
      <c r="C74" s="240"/>
      <c r="D74" s="180" t="s">
        <v>1</v>
      </c>
      <c r="E74" s="181" t="s">
        <v>128</v>
      </c>
      <c r="F74" s="335">
        <f>IF('BS(Balance Sheets)'!F74="-","-",'BS(Balance Sheets)'!F74/'為替換算(currency conversion)'!$B$3)</f>
        <v>-128.71322865908681</v>
      </c>
      <c r="G74" s="336">
        <f>IF('BS(Balance Sheets)'!G74="-","-",'BS(Balance Sheets)'!G74/'為替換算(currency conversion)'!$B$3)</f>
        <v>-134.24472116946401</v>
      </c>
      <c r="H74" s="335">
        <f>IF('BS(Balance Sheets)'!H74="-","-",'BS(Balance Sheets)'!H74/'為替換算(currency conversion)'!$B$3)</f>
        <v>-169.35571196534923</v>
      </c>
      <c r="I74" s="335">
        <f>IF('BS(Balance Sheets)'!I74="-","-",'BS(Balance Sheets)'!I74/'為替換算(currency conversion)'!$B$3)</f>
        <v>-255.33297238765567</v>
      </c>
      <c r="J74" s="335">
        <f>IF('BS(Balance Sheets)'!J74="-","-",'BS(Balance Sheets)'!J74/'為替換算(currency conversion)'!$B$3)</f>
        <v>-85.354629128316191</v>
      </c>
      <c r="K74" s="85">
        <f>IF('BS(Balance Sheets)'!K74="-","-",'BS(Balance Sheets)'!K74/'為替換算(currency conversion)'!$B$3)</f>
        <v>90.967334416170374</v>
      </c>
      <c r="L74" s="120">
        <f>IF('BS(Balance Sheets)'!L74="-","-",'BS(Balance Sheets)'!L74/'為替換算(currency conversion)'!$B$3)</f>
        <v>752.39126511460029</v>
      </c>
      <c r="M74" s="86">
        <f>IF('BS(Balance Sheets)'!M74="-","-",'BS(Balance Sheets)'!M74/'為替換算(currency conversion)'!$B$3)</f>
        <v>59.8718642844252</v>
      </c>
      <c r="N74" s="86">
        <f>IF('BS(Balance Sheets)'!N74="-","-",'BS(Balance Sheets)'!N74/'為替換算(currency conversion)'!$B$3)</f>
        <v>155.30590146183002</v>
      </c>
      <c r="O74" s="121">
        <f>IF('BS(Balance Sheets)'!O74="-","-",'BS(Balance Sheets)'!O74/'為替換算(currency conversion)'!$B$3)</f>
        <v>117.25320339288938</v>
      </c>
    </row>
    <row r="75" spans="2:15" s="53" customFormat="1" ht="18" customHeight="1">
      <c r="B75" s="81"/>
      <c r="C75" s="91" t="s">
        <v>127</v>
      </c>
      <c r="D75" s="190" t="s">
        <v>1</v>
      </c>
      <c r="E75" s="93" t="s">
        <v>126</v>
      </c>
      <c r="F75" s="337">
        <f>IF('BS(Balance Sheets)'!F75="-","-",'BS(Balance Sheets)'!F75/'為替換算(currency conversion)'!$B$3)</f>
        <v>-1.8769175239126512</v>
      </c>
      <c r="G75" s="338">
        <f>IF('BS(Balance Sheets)'!G75="-","-",'BS(Balance Sheets)'!G75/'為替換算(currency conversion)'!$B$3)</f>
        <v>-0.72189135535101967</v>
      </c>
      <c r="H75" s="337">
        <f>IF('BS(Balance Sheets)'!H75="-","-",'BS(Balance Sheets)'!H75/'為替換算(currency conversion)'!$B$3)</f>
        <v>-0.604584010106479</v>
      </c>
      <c r="I75" s="337">
        <f>IF('BS(Balance Sheets)'!I75="-","-",'BS(Balance Sheets)'!I75/'為替換算(currency conversion)'!$B$3)</f>
        <v>-1.2633098718642846</v>
      </c>
      <c r="J75" s="337">
        <f>IF('BS(Balance Sheets)'!J75="-","-",'BS(Balance Sheets)'!J75/'為替換算(currency conversion)'!$B$3)</f>
        <v>17.235156109005597</v>
      </c>
      <c r="K75" s="125">
        <f>IF('BS(Balance Sheets)'!K75="-","-",'BS(Balance Sheets)'!K75/'為替換算(currency conversion)'!$B$3)</f>
        <v>25.915899657101608</v>
      </c>
      <c r="L75" s="127">
        <f>IF('BS(Balance Sheets)'!L75="-","-",'BS(Balance Sheets)'!L75/'為替換算(currency conversion)'!$B$3)</f>
        <v>422.23425374481144</v>
      </c>
      <c r="M75" s="126">
        <f>IF('BS(Balance Sheets)'!M75="-","-",'BS(Balance Sheets)'!M75/'為替換算(currency conversion)'!$B$3)</f>
        <v>293.46688323407329</v>
      </c>
      <c r="N75" s="126">
        <f>IF('BS(Balance Sheets)'!N75="-","-",'BS(Balance Sheets)'!N75/'為替換算(currency conversion)'!$B$3)</f>
        <v>359.87186428442521</v>
      </c>
      <c r="O75" s="128">
        <f>IF('BS(Balance Sheets)'!O75="-","-",'BS(Balance Sheets)'!O75/'為替換算(currency conversion)'!$B$3)</f>
        <v>521.15141671178492</v>
      </c>
    </row>
    <row r="76" spans="2:15" s="53" customFormat="1" ht="18" customHeight="1">
      <c r="B76" s="81"/>
      <c r="C76" s="194" t="s">
        <v>125</v>
      </c>
      <c r="D76" s="195" t="s">
        <v>1</v>
      </c>
      <c r="E76" s="100" t="s">
        <v>124</v>
      </c>
      <c r="F76" s="201">
        <f>IF('BS(Balance Sheets)'!F76="-","-",'BS(Balance Sheets)'!F76/'為替換算(currency conversion)'!$B$3)</f>
        <v>5.4141851651326477E-2</v>
      </c>
      <c r="G76" s="199" t="str">
        <f>IF('BS(Balance Sheets)'!G76="-","-",'BS(Balance Sheets)'!G76/'為替換算(currency conversion)'!$B$3)</f>
        <v>-</v>
      </c>
      <c r="H76" s="106">
        <f>IF('BS(Balance Sheets)'!H76="-","-",'BS(Balance Sheets)'!H76/'為替換算(currency conversion)'!$B$3)</f>
        <v>2.1115322144017328</v>
      </c>
      <c r="I76" s="106">
        <f>IF('BS(Balance Sheets)'!I76="-","-",'BS(Balance Sheets)'!I76/'為替換算(currency conversion)'!$B$3)</f>
        <v>-1.245262587980509</v>
      </c>
      <c r="J76" s="106">
        <f>IF('BS(Balance Sheets)'!J76="-","-",'BS(Balance Sheets)'!J76/'為替換算(currency conversion)'!$B$3)</f>
        <v>0.4602057390362751</v>
      </c>
      <c r="K76" s="105">
        <f>IF('BS(Balance Sheets)'!K76="-","-",'BS(Balance Sheets)'!K76/'為替換算(currency conversion)'!$B$3)</f>
        <v>0.34289839379173437</v>
      </c>
      <c r="L76" s="107">
        <f>IF('BS(Balance Sheets)'!L76="-","-",'BS(Balance Sheets)'!L76/'為替換算(currency conversion)'!$B$3)</f>
        <v>5.9195091138783615</v>
      </c>
      <c r="M76" s="106">
        <f>IF('BS(Balance Sheets)'!M76="-","-",'BS(Balance Sheets)'!M76/'為替換算(currency conversion)'!$B$3)</f>
        <v>-67.920952896589071</v>
      </c>
      <c r="N76" s="106">
        <f>IF('BS(Balance Sheets)'!N76="-","-",'BS(Balance Sheets)'!N76/'為替換算(currency conversion)'!$B$3)</f>
        <v>-1.3986645009926006</v>
      </c>
      <c r="O76" s="108">
        <f>IF('BS(Balance Sheets)'!O76="-","-",'BS(Balance Sheets)'!O76/'為替換算(currency conversion)'!$B$3)</f>
        <v>0.64067857787403004</v>
      </c>
    </row>
    <row r="77" spans="2:15" s="53" customFormat="1" ht="18" customHeight="1">
      <c r="B77" s="81"/>
      <c r="C77" s="194" t="s">
        <v>123</v>
      </c>
      <c r="D77" s="195" t="s">
        <v>1</v>
      </c>
      <c r="E77" s="100" t="s">
        <v>122</v>
      </c>
      <c r="F77" s="339">
        <f>IF('BS(Balance Sheets)'!F77="-","-",'BS(Balance Sheets)'!F77/'為替換算(currency conversion)'!$B$3)</f>
        <v>-83.161884136437465</v>
      </c>
      <c r="G77" s="340">
        <f>IF('BS(Balance Sheets)'!G77="-","-",'BS(Balance Sheets)'!G77/'為替換算(currency conversion)'!$B$3)</f>
        <v>-74.760873488539985</v>
      </c>
      <c r="H77" s="339">
        <f>IF('BS(Balance Sheets)'!H77="-","-",'BS(Balance Sheets)'!H77/'為替換算(currency conversion)'!$B$3)</f>
        <v>-118.60674968417254</v>
      </c>
      <c r="I77" s="339">
        <f>IF('BS(Balance Sheets)'!I77="-","-",'BS(Balance Sheets)'!I77/'為替換算(currency conversion)'!$B$3)</f>
        <v>-189.91156830896952</v>
      </c>
      <c r="J77" s="339">
        <f>IF('BS(Balance Sheets)'!J77="-","-",'BS(Balance Sheets)'!J77/'為替換算(currency conversion)'!$B$3)</f>
        <v>27.594297058292728</v>
      </c>
      <c r="K77" s="105">
        <f>IF('BS(Balance Sheets)'!K77="-","-",'BS(Balance Sheets)'!K77/'為替換算(currency conversion)'!$B$3)</f>
        <v>316.33279191481682</v>
      </c>
      <c r="L77" s="107">
        <f>IF('BS(Balance Sheets)'!L77="-","-",'BS(Balance Sheets)'!L77/'為替換算(currency conversion)'!$B$3)</f>
        <v>565.01534019130122</v>
      </c>
      <c r="M77" s="106">
        <f>IF('BS(Balance Sheets)'!M77="-","-",'BS(Balance Sheets)'!M77/'為替換算(currency conversion)'!$B$3)</f>
        <v>329.83216025988094</v>
      </c>
      <c r="N77" s="106">
        <f>IF('BS(Balance Sheets)'!N77="-","-",'BS(Balance Sheets)'!N77/'為替換算(currency conversion)'!$B$3)</f>
        <v>215.56578234975638</v>
      </c>
      <c r="O77" s="108">
        <f>IF('BS(Balance Sheets)'!O77="-","-",'BS(Balance Sheets)'!O77/'為替換算(currency conversion)'!$B$3)</f>
        <v>-10.494495578415449</v>
      </c>
    </row>
    <row r="78" spans="2:15" s="53" customFormat="1" ht="18" customHeight="1">
      <c r="B78" s="81"/>
      <c r="C78" s="194" t="s">
        <v>121</v>
      </c>
      <c r="D78" s="195" t="s">
        <v>1</v>
      </c>
      <c r="E78" s="100" t="s">
        <v>120</v>
      </c>
      <c r="F78" s="106" t="str">
        <f>IF('BS(Balance Sheets)'!F78="-","-",'BS(Balance Sheets)'!F78/'為替換算(currency conversion)'!$B$3)</f>
        <v>-</v>
      </c>
      <c r="G78" s="105" t="str">
        <f>IF('BS(Balance Sheets)'!G78="-","-",'BS(Balance Sheets)'!G78/'為替換算(currency conversion)'!$B$3)</f>
        <v>-</v>
      </c>
      <c r="H78" s="106" t="str">
        <f>IF('BS(Balance Sheets)'!H78="-","-",'BS(Balance Sheets)'!H78/'為替換算(currency conversion)'!$B$3)</f>
        <v>-</v>
      </c>
      <c r="I78" s="106">
        <f>IF('BS(Balance Sheets)'!I78="-","-",'BS(Balance Sheets)'!I78/'為替換算(currency conversion)'!$B$3)</f>
        <v>-4.3133008482223429</v>
      </c>
      <c r="J78" s="106">
        <f>IF('BS(Balance Sheets)'!J78="-","-",'BS(Balance Sheets)'!J78/'為替換算(currency conversion)'!$B$3)</f>
        <v>-1.0377188233170909</v>
      </c>
      <c r="K78" s="105" t="str">
        <f>IF('BS(Balance Sheets)'!K78="-","-",'BS(Balance Sheets)'!K78/'為替換算(currency conversion)'!$B$3)</f>
        <v>-</v>
      </c>
      <c r="L78" s="107" t="str">
        <f>IF('BS(Balance Sheets)'!L78="-","-",'BS(Balance Sheets)'!L78/'為替換算(currency conversion)'!$B$3)</f>
        <v>-</v>
      </c>
      <c r="M78" s="106" t="str">
        <f>IF('BS(Balance Sheets)'!M78="-","-",'BS(Balance Sheets)'!M78/'為替換算(currency conversion)'!$B$3)</f>
        <v>-</v>
      </c>
      <c r="N78" s="106" t="str">
        <f>IF('BS(Balance Sheets)'!N78="-","-",'BS(Balance Sheets)'!N78/'為替換算(currency conversion)'!$B$3)</f>
        <v>-</v>
      </c>
      <c r="O78" s="309" t="str">
        <f>IF('BS(Balance Sheets)'!O78="-","-",'BS(Balance Sheets)'!O78/'為替換算(currency conversion)'!$B$3)</f>
        <v>-</v>
      </c>
    </row>
    <row r="79" spans="2:15" s="53" customFormat="1" ht="18" customHeight="1">
      <c r="B79" s="81"/>
      <c r="C79" s="194" t="s">
        <v>118</v>
      </c>
      <c r="D79" s="195" t="s">
        <v>1</v>
      </c>
      <c r="E79" s="100" t="s">
        <v>117</v>
      </c>
      <c r="F79" s="106" t="str">
        <f>IF('BS(Balance Sheets)'!F79="-","-",'BS(Balance Sheets)'!F79/'為替換算(currency conversion)'!$B$3)</f>
        <v>-</v>
      </c>
      <c r="G79" s="105" t="str">
        <f>IF('BS(Balance Sheets)'!G79="-","-",'BS(Balance Sheets)'!G79/'為替換算(currency conversion)'!$B$3)</f>
        <v>-</v>
      </c>
      <c r="H79" s="106" t="str">
        <f>IF('BS(Balance Sheets)'!H79="-","-",'BS(Balance Sheets)'!H79/'為替換算(currency conversion)'!$B$3)</f>
        <v>-</v>
      </c>
      <c r="I79" s="105" t="str">
        <f>IF('BS(Balance Sheets)'!I79="-","-",'BS(Balance Sheets)'!I79/'為替換算(currency conversion)'!$B$3)</f>
        <v>-</v>
      </c>
      <c r="J79" s="106" t="str">
        <f>IF('BS(Balance Sheets)'!J79="-","-",'BS(Balance Sheets)'!J79/'為替換算(currency conversion)'!$B$3)</f>
        <v>-</v>
      </c>
      <c r="K79" s="105">
        <f>IF('BS(Balance Sheets)'!K79="-","-",'BS(Balance Sheets)'!K79/'為替換算(currency conversion)'!$B$3)</f>
        <v>-92.257715213860322</v>
      </c>
      <c r="L79" s="107">
        <f>IF('BS(Balance Sheets)'!L79="-","-",'BS(Balance Sheets)'!L79/'為替換算(currency conversion)'!$B$3)</f>
        <v>-91.093665403356795</v>
      </c>
      <c r="M79" s="106">
        <f>IF('BS(Balance Sheets)'!M79="-","-",'BS(Balance Sheets)'!M79/'為替換算(currency conversion)'!$B$3)</f>
        <v>-350.16242555495398</v>
      </c>
      <c r="N79" s="106">
        <f>IF('BS(Balance Sheets)'!N79="-","-",'BS(Balance Sheets)'!N79/'為替換算(currency conversion)'!$B$3)</f>
        <v>-271.4582205378091</v>
      </c>
      <c r="O79" s="108">
        <f>IF('BS(Balance Sheets)'!O79="-","-",'BS(Balance Sheets)'!O79/'為替換算(currency conversion)'!$B$3)</f>
        <v>-248.69157191842629</v>
      </c>
    </row>
    <row r="80" spans="2:15" s="53" customFormat="1" ht="18" customHeight="1">
      <c r="B80" s="203"/>
      <c r="C80" s="204" t="s">
        <v>116</v>
      </c>
      <c r="D80" s="205" t="s">
        <v>1</v>
      </c>
      <c r="E80" s="132" t="s">
        <v>115</v>
      </c>
      <c r="F80" s="134">
        <f>IF('BS(Balance Sheets)'!F80="-","-",'BS(Balance Sheets)'!F80/'為替換算(currency conversion)'!$B$3)</f>
        <v>-43.719545208446128</v>
      </c>
      <c r="G80" s="340">
        <f>IF('BS(Balance Sheets)'!G80="-","-",'BS(Balance Sheets)'!G80/'為替換算(currency conversion)'!$B$3)</f>
        <v>-58.752932683631116</v>
      </c>
      <c r="H80" s="208">
        <f>IF('BS(Balance Sheets)'!H80="-","-",'BS(Balance Sheets)'!H80/'為替換算(currency conversion)'!$B$3)</f>
        <v>-52.246886843530049</v>
      </c>
      <c r="I80" s="208">
        <f>IF('BS(Balance Sheets)'!I80="-","-",'BS(Balance Sheets)'!I80/'為替換算(currency conversion)'!$B$3)</f>
        <v>-58.581483486735252</v>
      </c>
      <c r="J80" s="208">
        <f>IF('BS(Balance Sheets)'!J80="-","-",'BS(Balance Sheets)'!J80/'為替換算(currency conversion)'!$B$3)</f>
        <v>-129.60656921133369</v>
      </c>
      <c r="K80" s="133">
        <f>IF('BS(Balance Sheets)'!K80="-","-",'BS(Balance Sheets)'!K80/'為替換算(currency conversion)'!$B$3)</f>
        <v>-159.3665403356795</v>
      </c>
      <c r="L80" s="135">
        <f>IF('BS(Balance Sheets)'!L80="-","-",'BS(Balance Sheets)'!L80/'為替換算(currency conversion)'!$B$3)</f>
        <v>-149.67514889009206</v>
      </c>
      <c r="M80" s="134">
        <f>IF('BS(Balance Sheets)'!M80="-","-",'BS(Balance Sheets)'!M80/'為替換算(currency conversion)'!$B$3)</f>
        <v>-145.34380075798595</v>
      </c>
      <c r="N80" s="134">
        <f>IF('BS(Balance Sheets)'!N80="-","-",'BS(Balance Sheets)'!N80/'為替換算(currency conversion)'!$B$3)</f>
        <v>-147.26583649160801</v>
      </c>
      <c r="O80" s="136">
        <f>IF('BS(Balance Sheets)'!O80="-","-",'BS(Balance Sheets)'!O80/'為替換算(currency conversion)'!$B$3)</f>
        <v>-145.34380075798595</v>
      </c>
    </row>
    <row r="81" spans="2:15" s="53" customFormat="1" ht="18" customHeight="1">
      <c r="B81" s="81" t="s">
        <v>113</v>
      </c>
      <c r="C81" s="272"/>
      <c r="D81" s="210" t="s">
        <v>1</v>
      </c>
      <c r="E81" s="211" t="s">
        <v>112</v>
      </c>
      <c r="F81" s="212">
        <f>IF('BS(Balance Sheets)'!F81="-","-",'BS(Balance Sheets)'!F81/'為替換算(currency conversion)'!$B$3)</f>
        <v>231.86247969680565</v>
      </c>
      <c r="G81" s="213">
        <f>IF('BS(Balance Sheets)'!G81="-","-",'BS(Balance Sheets)'!G81/'為替換算(currency conversion)'!$B$3)</f>
        <v>276.38512903807981</v>
      </c>
      <c r="H81" s="214">
        <f>IF('BS(Balance Sheets)'!H81="-","-",'BS(Balance Sheets)'!H81/'為替換算(currency conversion)'!$B$3)</f>
        <v>259.12290200324856</v>
      </c>
      <c r="I81" s="214">
        <f>IF('BS(Balance Sheets)'!I81="-","-",'BS(Balance Sheets)'!I81/'為替換算(currency conversion)'!$B$3)</f>
        <v>307.1737953438008</v>
      </c>
      <c r="J81" s="214">
        <f>IF('BS(Balance Sheets)'!J81="-","-",'BS(Balance Sheets)'!J81/'為替換算(currency conversion)'!$B$3)</f>
        <v>296.82367803645553</v>
      </c>
      <c r="K81" s="215">
        <f>IF('BS(Balance Sheets)'!K81="-","-",'BS(Balance Sheets)'!K81/'為替換算(currency conversion)'!$B$3)</f>
        <v>297.71701858870244</v>
      </c>
      <c r="L81" s="216">
        <f>IF('BS(Balance Sheets)'!L81="-","-",'BS(Balance Sheets)'!L81/'為替換算(currency conversion)'!$B$3)</f>
        <v>295.17235156109007</v>
      </c>
      <c r="M81" s="217">
        <f>IF('BS(Balance Sheets)'!M81="-","-",'BS(Balance Sheets)'!M81/'為替換算(currency conversion)'!$B$3)</f>
        <v>295.63255730012634</v>
      </c>
      <c r="N81" s="217">
        <f>IF('BS(Balance Sheets)'!N81="-","-",'BS(Balance Sheets)'!N81/'為替換算(currency conversion)'!$B$3)</f>
        <v>284.84930517957048</v>
      </c>
      <c r="O81" s="218">
        <f>IF('BS(Balance Sheets)'!O81="-","-",'BS(Balance Sheets)'!O81/'為替換算(currency conversion)'!$B$3)</f>
        <v>315.85453889189677</v>
      </c>
    </row>
    <row r="82" spans="2:15" s="53" customFormat="1" ht="18" customHeight="1" thickBot="1">
      <c r="B82" s="157" t="s">
        <v>111</v>
      </c>
      <c r="C82" s="273"/>
      <c r="D82" s="274" t="s">
        <v>1</v>
      </c>
      <c r="E82" s="160" t="s">
        <v>110</v>
      </c>
      <c r="F82" s="275">
        <f>IF('BS(Balance Sheets)'!F82="-","-",'BS(Balance Sheets)'!F82/'為替換算(currency conversion)'!$B$3)</f>
        <v>5342.0321241653137</v>
      </c>
      <c r="G82" s="341">
        <f>IF('BS(Balance Sheets)'!G82="-","-",'BS(Balance Sheets)'!G82/'為替換算(currency conversion)'!$B$3)</f>
        <v>5551.0467424652597</v>
      </c>
      <c r="H82" s="342">
        <f>IF('BS(Balance Sheets)'!H82="-","-",'BS(Balance Sheets)'!H82/'為替換算(currency conversion)'!$B$3)</f>
        <v>5687.7549178848585</v>
      </c>
      <c r="I82" s="342">
        <f>IF('BS(Balance Sheets)'!I82="-","-",'BS(Balance Sheets)'!I82/'為替換算(currency conversion)'!$B$3)</f>
        <v>5772.8749323226857</v>
      </c>
      <c r="J82" s="342">
        <f>IF('BS(Balance Sheets)'!J82="-","-",'BS(Balance Sheets)'!J82/'為替換算(currency conversion)'!$B$3)</f>
        <v>6174.0389821331892</v>
      </c>
      <c r="K82" s="343">
        <f>IF('BS(Balance Sheets)'!K82="-","-",'BS(Balance Sheets)'!K82/'為替換算(currency conversion)'!$B$3)</f>
        <v>6405.1434759068761</v>
      </c>
      <c r="L82" s="344">
        <f>IF('BS(Balance Sheets)'!L82="-","-",'BS(Balance Sheets)'!L82/'為替換算(currency conversion)'!$B$3)</f>
        <v>7274.905251759611</v>
      </c>
      <c r="M82" s="345">
        <f>IF('BS(Balance Sheets)'!M82="-","-",'BS(Balance Sheets)'!M82/'為替換算(currency conversion)'!$B$3)</f>
        <v>6981.3210611802924</v>
      </c>
      <c r="N82" s="345">
        <f>IF('BS(Balance Sheets)'!N82="-","-",'BS(Balance Sheets)'!N82/'為替換算(currency conversion)'!$B$3)</f>
        <v>7523.1456415809425</v>
      </c>
      <c r="O82" s="346">
        <f>IF('BS(Balance Sheets)'!O82="-","-",'BS(Balance Sheets)'!O82/'為替換算(currency conversion)'!$B$3)</f>
        <v>7840.3086085544128</v>
      </c>
    </row>
    <row r="83" spans="2:15" s="53" customFormat="1" ht="18" customHeight="1" thickBot="1">
      <c r="B83" s="347" t="s">
        <v>109</v>
      </c>
      <c r="C83" s="348"/>
      <c r="D83" s="349" t="s">
        <v>1</v>
      </c>
      <c r="E83" s="350" t="s">
        <v>108</v>
      </c>
      <c r="F83" s="351">
        <f>IF('BS(Balance Sheets)'!F83="-","-",'BS(Balance Sheets)'!F83/'為替換算(currency conversion)'!$B$3)</f>
        <v>11505.964627323589</v>
      </c>
      <c r="G83" s="352">
        <f>IF('BS(Balance Sheets)'!G83="-","-",'BS(Balance Sheets)'!G83/'為替換算(currency conversion)'!$B$3)</f>
        <v>11543.548096011551</v>
      </c>
      <c r="H83" s="353">
        <f>IF('BS(Balance Sheets)'!H83="-","-",'BS(Balance Sheets)'!H83/'為替換算(currency conversion)'!$B$3)</f>
        <v>13252.273957769357</v>
      </c>
      <c r="I83" s="353">
        <f>IF('BS(Balance Sheets)'!I83="-","-",'BS(Balance Sheets)'!I83/'為替換算(currency conversion)'!$B$3)</f>
        <v>13308.915358238586</v>
      </c>
      <c r="J83" s="353">
        <f>IF('BS(Balance Sheets)'!J83="-","-",'BS(Balance Sheets)'!J83/'為替換算(currency conversion)'!$B$3)</f>
        <v>13754.81862479697</v>
      </c>
      <c r="K83" s="354">
        <f>IF('BS(Balance Sheets)'!K83="-","-",'BS(Balance Sheets)'!K83/'為替換算(currency conversion)'!$B$3)</f>
        <v>15249.413463273779</v>
      </c>
      <c r="L83" s="355">
        <f>IF('BS(Balance Sheets)'!L83="-","-",'BS(Balance Sheets)'!L83/'為替換算(currency conversion)'!$B$3)</f>
        <v>16448.628406424836</v>
      </c>
      <c r="M83" s="356">
        <f>IF('BS(Balance Sheets)'!M83="-","-",'BS(Balance Sheets)'!M83/'為替換算(currency conversion)'!$B$3)</f>
        <v>16786.852553690671</v>
      </c>
      <c r="N83" s="356">
        <f>IF('BS(Balance Sheets)'!N83="-","-",'BS(Balance Sheets)'!N83/'為替換算(currency conversion)'!$B$3)</f>
        <v>20203.401913012094</v>
      </c>
      <c r="O83" s="357">
        <f>IF('BS(Balance Sheets)'!O83="-","-",'BS(Balance Sheets)'!O83/'為替換算(currency conversion)'!$B$3)</f>
        <v>20161.315646995128</v>
      </c>
    </row>
    <row r="84" spans="2:15" s="53" customFormat="1">
      <c r="C84" s="168"/>
    </row>
    <row r="85" spans="2:15" s="53" customFormat="1">
      <c r="C85" s="168"/>
    </row>
  </sheetData>
  <mergeCells count="1">
    <mergeCell ref="B6:C6"/>
  </mergeCells>
  <phoneticPr fontId="9"/>
  <printOptions horizontalCentered="1"/>
  <pageMargins left="0.39370078740157483" right="0.39370078740157483" top="0.39370078740157483" bottom="0.39370078740157483" header="0.19685039370078741" footer="0.19685039370078741"/>
  <pageSetup paperSize="9" scale="39" firstPageNumber="4" orientation="landscape" r:id="rId1"/>
  <headerFooter alignWithMargins="0">
    <oddFooter>&amp;LNTT DATA CORPORATION</oddFooter>
  </headerFooter>
  <rowBreaks count="1" manualBreakCount="1">
    <brk id="4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主要財務データの推移(Highlights)</vt:lpstr>
      <vt:lpstr>セグメント(Segment) </vt:lpstr>
      <vt:lpstr>BS(Balance Sheets)</vt:lpstr>
      <vt:lpstr>PL(Statements of Operations</vt:lpstr>
      <vt:lpstr>CF(Statements of Cash Flows)</vt:lpstr>
      <vt:lpstr>為替換算(currency conversion)</vt:lpstr>
      <vt:lpstr>主要財務データの推移(Highlights)_Conv</vt:lpstr>
      <vt:lpstr>セグメント(Segment)_Conv</vt:lpstr>
      <vt:lpstr>BS(Balance Sheets) _Conv</vt:lpstr>
      <vt:lpstr>PL(Statements of Operations_Con</vt:lpstr>
      <vt:lpstr>CF(Statements of Cash Flows_Con</vt:lpstr>
      <vt:lpstr>免責事項(Disclaimer)</vt:lpstr>
      <vt:lpstr>'BS(Balance Sheets)'!Print_Area</vt:lpstr>
      <vt:lpstr>'BS(Balance Sheets) _Conv'!Print_Area</vt:lpstr>
      <vt:lpstr>'CF(Statements of Cash Flows)'!Print_Area</vt:lpstr>
      <vt:lpstr>'CF(Statements of Cash Flows_Con'!Print_Area</vt:lpstr>
      <vt:lpstr>'セグメント(Segment) '!Print_Area</vt:lpstr>
      <vt:lpstr>'セグメント(Segment)_Conv'!Print_Area</vt:lpstr>
      <vt:lpstr>'為替換算(currency conversion)'!Print_Area</vt:lpstr>
      <vt:lpstr>'主要財務データの推移(Highlights)'!Print_Area</vt:lpstr>
      <vt:lpstr>'免責事項(Disclaimer)'!Print_Area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2018-05-14T07:32:17Z</dcterms:created>
  <dcterms:modified xsi:type="dcterms:W3CDTF">2019-02-12T03:42:40Z</dcterms:modified>
</cp:coreProperties>
</file>