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819"/>
  </bookViews>
  <sheets>
    <sheet name="セグメント(Segment)" sheetId="1" r:id="rId1"/>
    <sheet name="内訳詳細(Detail)" sheetId="2" r:id="rId2"/>
    <sheet name="BS(Balance Sheets) " sheetId="3" r:id="rId3"/>
    <sheet name="PL(Statements of Operations)" sheetId="4" r:id="rId4"/>
    <sheet name="PL四半期（PL Quarterly）" sheetId="5" r:id="rId5"/>
    <sheet name="CF(Statements of Cash Flows)" sheetId="6" r:id="rId6"/>
    <sheet name="為替換算(currency conversion)" sheetId="7" r:id="rId7"/>
    <sheet name="セグメント(Segment)_Conv" sheetId="8" r:id="rId8"/>
    <sheet name="内訳詳細(Detail)_Conv" sheetId="9" r:id="rId9"/>
    <sheet name="BS(Balance Sheets)_Conv" sheetId="10" r:id="rId10"/>
    <sheet name="PL(Statements of Operations_Con" sheetId="11" r:id="rId11"/>
    <sheet name="PL四半期（PL Quarterly）_Con" sheetId="12" r:id="rId12"/>
    <sheet name="CF(Statements of Cash Flows_Con" sheetId="13" r:id="rId13"/>
    <sheet name="免責事項（Disclaimer)" sheetId="1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2" hidden="1">#REF!</definedName>
    <definedName name="AS2TickmarkLS" localSheetId="9" hidden="1">#REF!</definedName>
    <definedName name="AS2TickmarkLS" localSheetId="5" hidden="1">#REF!</definedName>
    <definedName name="AS2TickmarkLS" localSheetId="12" hidden="1">#REF!</definedName>
    <definedName name="AS2TickmarkLS" localSheetId="3" hidden="1">#REF!</definedName>
    <definedName name="AS2TickmarkLS" localSheetId="10" hidden="1">#REF!</definedName>
    <definedName name="AS2TickmarkLS" localSheetId="4" hidden="1">#REF!</definedName>
    <definedName name="AS2TickmarkLS" localSheetId="11" hidden="1">#REF!</definedName>
    <definedName name="AS2TickmarkLS" localSheetId="0" hidden="1">#REF!</definedName>
    <definedName name="AS2TickmarkLS" localSheetId="7" hidden="1">#REF!</definedName>
    <definedName name="AS2TickmarkLS" localSheetId="6" hidden="1">#REF!</definedName>
    <definedName name="AS2TickmarkLS" localSheetId="1" hidden="1">#REF!</definedName>
    <definedName name="AS2TickmarkLS" localSheetId="8" hidden="1">#REF!</definedName>
    <definedName name="AS2TickmarkLS" localSheetId="13" hidden="1">#REF!</definedName>
    <definedName name="AS2VersionLS" hidden="1">300</definedName>
    <definedName name="BG_Del" hidden="1">15</definedName>
    <definedName name="BG_Ins" hidden="1">4</definedName>
    <definedName name="BG_Mod" hidden="1">6</definedName>
    <definedName name="d" localSheetId="2" hidden="1">#REF!</definedName>
    <definedName name="d" localSheetId="9" hidden="1">#REF!</definedName>
    <definedName name="d" localSheetId="5" hidden="1">#REF!</definedName>
    <definedName name="d" localSheetId="12" hidden="1">#REF!</definedName>
    <definedName name="d" localSheetId="3" hidden="1">#REF!</definedName>
    <definedName name="d" localSheetId="10" hidden="1">#REF!</definedName>
    <definedName name="d" localSheetId="4" hidden="1">#REF!</definedName>
    <definedName name="d" localSheetId="11" hidden="1">#REF!</definedName>
    <definedName name="d" localSheetId="0" hidden="1">#REF!</definedName>
    <definedName name="d" localSheetId="7" hidden="1">#REF!</definedName>
    <definedName name="d" localSheetId="6" hidden="1">#REF!</definedName>
    <definedName name="d" localSheetId="1" hidden="1">#REF!</definedName>
    <definedName name="d" localSheetId="8" hidden="1">#REF!</definedName>
    <definedName name="d" localSheetId="13" hidden="1">#REF!</definedName>
    <definedName name="EV__LASTREFTIME__" hidden="1">40497.4682060185</definedName>
    <definedName name="_xlnm.Print_Area" localSheetId="2">'BS(Balance Sheets) '!$A$1:$V$56</definedName>
    <definedName name="_xlnm.Print_Area" localSheetId="9">'BS(Balance Sheets)_Conv'!$A$1:$V$56</definedName>
    <definedName name="_xlnm.Print_Area" localSheetId="5">'CF(Statements of Cash Flows)'!$A$1:$W$48</definedName>
    <definedName name="_xlnm.Print_Area" localSheetId="12">'CF(Statements of Cash Flows_Con'!$A$1:$W$48</definedName>
    <definedName name="_xlnm.Print_Area" localSheetId="3">'PL(Statements of Operations)'!$A$1:$U$24</definedName>
    <definedName name="_xlnm.Print_Area" localSheetId="10">'PL(Statements of Operations_Con'!$A$1:$U$25</definedName>
    <definedName name="_xlnm.Print_Area" localSheetId="4">'PL四半期（PL Quarterly）'!$A$1:$T$24</definedName>
    <definedName name="_xlnm.Print_Area" localSheetId="11">'PL四半期（PL Quarterly）_Con'!$A$1:$U$24</definedName>
    <definedName name="_xlnm.Print_Area" localSheetId="0">'セグメント(Segment)'!$A$1:$Y$45</definedName>
    <definedName name="_xlnm.Print_Area" localSheetId="7">'セグメント(Segment)_Conv'!$A$1:$W$44</definedName>
    <definedName name="_xlnm.Print_Area" localSheetId="6">'為替換算(currency conversion)'!$A$1:$Q$17</definedName>
    <definedName name="_xlnm.Print_Area" localSheetId="1">'内訳詳細(Detail)'!$A$1:$V$86</definedName>
    <definedName name="_xlnm.Print_Area" localSheetId="8">'内訳詳細(Detail)_Conv'!$A$1:$W$86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XREF_COLUMN_1" localSheetId="2" hidden="1">#REF!</definedName>
    <definedName name="XREF_COLUMN_1" localSheetId="9" hidden="1">#REF!</definedName>
    <definedName name="XREF_COLUMN_1" localSheetId="5" hidden="1">#REF!</definedName>
    <definedName name="XREF_COLUMN_1" localSheetId="12" hidden="1">#REF!</definedName>
    <definedName name="XREF_COLUMN_1" localSheetId="3" hidden="1">#REF!</definedName>
    <definedName name="XREF_COLUMN_1" localSheetId="10" hidden="1">#REF!</definedName>
    <definedName name="XREF_COLUMN_1" localSheetId="4" hidden="1">#REF!</definedName>
    <definedName name="XREF_COLUMN_1" localSheetId="11" hidden="1">#REF!</definedName>
    <definedName name="XREF_COLUMN_1" localSheetId="0" hidden="1">#REF!</definedName>
    <definedName name="XREF_COLUMN_1" localSheetId="7" hidden="1">#REF!</definedName>
    <definedName name="XREF_COLUMN_1" localSheetId="6" hidden="1">#REF!</definedName>
    <definedName name="XREF_COLUMN_1" localSheetId="1" hidden="1">#REF!</definedName>
    <definedName name="XREF_COLUMN_1" localSheetId="8" hidden="1">#REF!</definedName>
    <definedName name="XREF_COLUMN_1" localSheetId="13" hidden="1">#REF!</definedName>
    <definedName name="XREF_COLUMN_5" localSheetId="2" hidden="1">'[2]Cash Flow 01'!#REF!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3" hidden="1">'[2]Cash Flow 01'!#REF!</definedName>
    <definedName name="XREF_COLUMN_5" localSheetId="10" hidden="1">'[2]Cash Flow 01'!#REF!</definedName>
    <definedName name="XREF_COLUMN_5" localSheetId="4" hidden="1">'[2]Cash Flow 01'!#REF!</definedName>
    <definedName name="XREF_COLUMN_5" localSheetId="11" hidden="1">'[2]Cash Flow 01'!#REF!</definedName>
    <definedName name="XREF_COLUMN_5" localSheetId="0" hidden="1">'[2]Cash Flow 01'!#REF!</definedName>
    <definedName name="XREF_COLUMN_5" localSheetId="7" hidden="1">'[2]Cash Flow 01'!#REF!</definedName>
    <definedName name="XREF_COLUMN_5" localSheetId="6" hidden="1">'[2]Cash Flow 01'!#REF!</definedName>
    <definedName name="XREF_COLUMN_5" localSheetId="1" hidden="1">'[2]Cash Flow 01'!#REF!</definedName>
    <definedName name="XREF_COLUMN_5" localSheetId="8" hidden="1">'[2]Cash Flow 01'!#REF!</definedName>
    <definedName name="XREF_COLUMN_5" localSheetId="13" hidden="1">'[2]Cash Flow 01'!#REF!</definedName>
    <definedName name="XRefActiveRow" localSheetId="2" hidden="1">#REF!</definedName>
    <definedName name="XRefActiveRow" localSheetId="9" hidden="1">#REF!</definedName>
    <definedName name="XRefActiveRow" localSheetId="5" hidden="1">#REF!</definedName>
    <definedName name="XRefActiveRow" localSheetId="12" hidden="1">#REF!</definedName>
    <definedName name="XRefActiveRow" localSheetId="3" hidden="1">#REF!</definedName>
    <definedName name="XRefActiveRow" localSheetId="10" hidden="1">#REF!</definedName>
    <definedName name="XRefActiveRow" localSheetId="4" hidden="1">#REF!</definedName>
    <definedName name="XRefActiveRow" localSheetId="11" hidden="1">#REF!</definedName>
    <definedName name="XRefActiveRow" localSheetId="0" hidden="1">#REF!</definedName>
    <definedName name="XRefActiveRow" localSheetId="7" hidden="1">#REF!</definedName>
    <definedName name="XRefActiveRow" localSheetId="6" hidden="1">#REF!</definedName>
    <definedName name="XRefActiveRow" localSheetId="1" hidden="1">#REF!</definedName>
    <definedName name="XRefActiveRow" localSheetId="8" hidden="1">#REF!</definedName>
    <definedName name="XRefActiveRow" localSheetId="13" hidden="1">#REF!</definedName>
    <definedName name="XRefColumnsCount" hidden="1">5</definedName>
    <definedName name="XRefCopy1" localSheetId="2" hidden="1">#REF!</definedName>
    <definedName name="XRefCopy1" localSheetId="9" hidden="1">#REF!</definedName>
    <definedName name="XRefCopy1" localSheetId="5" hidden="1">#REF!</definedName>
    <definedName name="XRefCopy1" localSheetId="12" hidden="1">#REF!</definedName>
    <definedName name="XRefCopy1" localSheetId="3" hidden="1">#REF!</definedName>
    <definedName name="XRefCopy1" localSheetId="10" hidden="1">#REF!</definedName>
    <definedName name="XRefCopy1" localSheetId="4" hidden="1">#REF!</definedName>
    <definedName name="XRefCopy1" localSheetId="11" hidden="1">#REF!</definedName>
    <definedName name="XRefCopy1" localSheetId="0" hidden="1">#REF!</definedName>
    <definedName name="XRefCopy1" localSheetId="7" hidden="1">#REF!</definedName>
    <definedName name="XRefCopy1" localSheetId="6" hidden="1">#REF!</definedName>
    <definedName name="XRefCopy1" localSheetId="1" hidden="1">#REF!</definedName>
    <definedName name="XRefCopy1" localSheetId="8" hidden="1">#REF!</definedName>
    <definedName name="XRefCopy1" localSheetId="13" hidden="1">#REF!</definedName>
    <definedName name="XRefCopy2" localSheetId="2" hidden="1">#REF!</definedName>
    <definedName name="XRefCopy2" localSheetId="9" hidden="1">#REF!</definedName>
    <definedName name="XRefCopy2" localSheetId="5" hidden="1">#REF!</definedName>
    <definedName name="XRefCopy2" localSheetId="12" hidden="1">#REF!</definedName>
    <definedName name="XRefCopy2" localSheetId="3" hidden="1">#REF!</definedName>
    <definedName name="XRefCopy2" localSheetId="10" hidden="1">#REF!</definedName>
    <definedName name="XRefCopy2" localSheetId="4" hidden="1">#REF!</definedName>
    <definedName name="XRefCopy2" localSheetId="11" hidden="1">#REF!</definedName>
    <definedName name="XRefCopy2" localSheetId="0" hidden="1">#REF!</definedName>
    <definedName name="XRefCopy2" localSheetId="7" hidden="1">#REF!</definedName>
    <definedName name="XRefCopy2" localSheetId="6" hidden="1">#REF!</definedName>
    <definedName name="XRefCopy2" localSheetId="1" hidden="1">#REF!</definedName>
    <definedName name="XRefCopy2" localSheetId="8" hidden="1">#REF!</definedName>
    <definedName name="XRefCopy2" localSheetId="13" hidden="1">#REF!</definedName>
    <definedName name="XRefCopyRangeCount" hidden="1">1</definedName>
    <definedName name="XRefPaste1" localSheetId="2" hidden="1">#REF!</definedName>
    <definedName name="XRefPaste1" localSheetId="9" hidden="1">#REF!</definedName>
    <definedName name="XRefPaste1" localSheetId="5" hidden="1">#REF!</definedName>
    <definedName name="XRefPaste1" localSheetId="12" hidden="1">#REF!</definedName>
    <definedName name="XRefPaste1" localSheetId="3" hidden="1">#REF!</definedName>
    <definedName name="XRefPaste1" localSheetId="10" hidden="1">#REF!</definedName>
    <definedName name="XRefPaste1" localSheetId="4" hidden="1">#REF!</definedName>
    <definedName name="XRefPaste1" localSheetId="11" hidden="1">#REF!</definedName>
    <definedName name="XRefPaste1" localSheetId="0" hidden="1">#REF!</definedName>
    <definedName name="XRefPaste1" localSheetId="7" hidden="1">#REF!</definedName>
    <definedName name="XRefPaste1" localSheetId="6" hidden="1">#REF!</definedName>
    <definedName name="XRefPaste1" localSheetId="1" hidden="1">#REF!</definedName>
    <definedName name="XRefPaste1" localSheetId="8" hidden="1">#REF!</definedName>
    <definedName name="XRefPaste1" localSheetId="13" hidden="1">#REF!</definedName>
    <definedName name="XRefPaste10Row" localSheetId="2" hidden="1">#REF!</definedName>
    <definedName name="XRefPaste10Row" localSheetId="9" hidden="1">#REF!</definedName>
    <definedName name="XRefPaste10Row" localSheetId="5" hidden="1">#REF!</definedName>
    <definedName name="XRefPaste10Row" localSheetId="12" hidden="1">#REF!</definedName>
    <definedName name="XRefPaste10Row" localSheetId="3" hidden="1">#REF!</definedName>
    <definedName name="XRefPaste10Row" localSheetId="10" hidden="1">#REF!</definedName>
    <definedName name="XRefPaste10Row" localSheetId="4" hidden="1">#REF!</definedName>
    <definedName name="XRefPaste10Row" localSheetId="11" hidden="1">#REF!</definedName>
    <definedName name="XRefPaste10Row" localSheetId="0" hidden="1">#REF!</definedName>
    <definedName name="XRefPaste10Row" localSheetId="7" hidden="1">#REF!</definedName>
    <definedName name="XRefPaste10Row" localSheetId="6" hidden="1">#REF!</definedName>
    <definedName name="XRefPaste10Row" localSheetId="1" hidden="1">#REF!</definedName>
    <definedName name="XRefPaste10Row" localSheetId="8" hidden="1">#REF!</definedName>
    <definedName name="XRefPaste10Row" localSheetId="13" hidden="1">#REF!</definedName>
    <definedName name="XRefPaste11Row" localSheetId="2" hidden="1">#REF!</definedName>
    <definedName name="XRefPaste11Row" localSheetId="9" hidden="1">#REF!</definedName>
    <definedName name="XRefPaste11Row" localSheetId="5" hidden="1">#REF!</definedName>
    <definedName name="XRefPaste11Row" localSheetId="12" hidden="1">#REF!</definedName>
    <definedName name="XRefPaste11Row" localSheetId="3" hidden="1">#REF!</definedName>
    <definedName name="XRefPaste11Row" localSheetId="10" hidden="1">#REF!</definedName>
    <definedName name="XRefPaste11Row" localSheetId="4" hidden="1">#REF!</definedName>
    <definedName name="XRefPaste11Row" localSheetId="11" hidden="1">#REF!</definedName>
    <definedName name="XRefPaste11Row" localSheetId="0" hidden="1">#REF!</definedName>
    <definedName name="XRefPaste11Row" localSheetId="7" hidden="1">#REF!</definedName>
    <definedName name="XRefPaste11Row" localSheetId="6" hidden="1">#REF!</definedName>
    <definedName name="XRefPaste11Row" localSheetId="1" hidden="1">#REF!</definedName>
    <definedName name="XRefPaste11Row" localSheetId="8" hidden="1">#REF!</definedName>
    <definedName name="XRefPaste11Row" localSheetId="13" hidden="1">#REF!</definedName>
    <definedName name="XRefPaste12Row" localSheetId="2" hidden="1">#REF!</definedName>
    <definedName name="XRefPaste12Row" localSheetId="9" hidden="1">#REF!</definedName>
    <definedName name="XRefPaste12Row" localSheetId="5" hidden="1">#REF!</definedName>
    <definedName name="XRefPaste12Row" localSheetId="12" hidden="1">#REF!</definedName>
    <definedName name="XRefPaste12Row" localSheetId="3" hidden="1">#REF!</definedName>
    <definedName name="XRefPaste12Row" localSheetId="10" hidden="1">#REF!</definedName>
    <definedName name="XRefPaste12Row" localSheetId="4" hidden="1">#REF!</definedName>
    <definedName name="XRefPaste12Row" localSheetId="11" hidden="1">#REF!</definedName>
    <definedName name="XRefPaste12Row" localSheetId="0" hidden="1">#REF!</definedName>
    <definedName name="XRefPaste12Row" localSheetId="7" hidden="1">#REF!</definedName>
    <definedName name="XRefPaste12Row" localSheetId="6" hidden="1">#REF!</definedName>
    <definedName name="XRefPaste12Row" localSheetId="1" hidden="1">#REF!</definedName>
    <definedName name="XRefPaste12Row" localSheetId="8" hidden="1">#REF!</definedName>
    <definedName name="XRefPaste12Row" localSheetId="13" hidden="1">#REF!</definedName>
    <definedName name="XRefPaste1Row" localSheetId="2" hidden="1">#REF!</definedName>
    <definedName name="XRefPaste1Row" localSheetId="9" hidden="1">#REF!</definedName>
    <definedName name="XRefPaste1Row" localSheetId="5" hidden="1">#REF!</definedName>
    <definedName name="XRefPaste1Row" localSheetId="12" hidden="1">#REF!</definedName>
    <definedName name="XRefPaste1Row" localSheetId="3" hidden="1">#REF!</definedName>
    <definedName name="XRefPaste1Row" localSheetId="10" hidden="1">#REF!</definedName>
    <definedName name="XRefPaste1Row" localSheetId="4" hidden="1">#REF!</definedName>
    <definedName name="XRefPaste1Row" localSheetId="11" hidden="1">#REF!</definedName>
    <definedName name="XRefPaste1Row" localSheetId="0" hidden="1">#REF!</definedName>
    <definedName name="XRefPaste1Row" localSheetId="7" hidden="1">#REF!</definedName>
    <definedName name="XRefPaste1Row" localSheetId="6" hidden="1">#REF!</definedName>
    <definedName name="XRefPaste1Row" localSheetId="1" hidden="1">#REF!</definedName>
    <definedName name="XRefPaste1Row" localSheetId="8" hidden="1">#REF!</definedName>
    <definedName name="XRefPaste1Row" localSheetId="13" hidden="1">#REF!</definedName>
    <definedName name="XRefPaste3Row" localSheetId="2" hidden="1">#REF!</definedName>
    <definedName name="XRefPaste3Row" localSheetId="9" hidden="1">#REF!</definedName>
    <definedName name="XRefPaste3Row" localSheetId="5" hidden="1">#REF!</definedName>
    <definedName name="XRefPaste3Row" localSheetId="12" hidden="1">#REF!</definedName>
    <definedName name="XRefPaste3Row" localSheetId="3" hidden="1">#REF!</definedName>
    <definedName name="XRefPaste3Row" localSheetId="10" hidden="1">#REF!</definedName>
    <definedName name="XRefPaste3Row" localSheetId="4" hidden="1">#REF!</definedName>
    <definedName name="XRefPaste3Row" localSheetId="11" hidden="1">#REF!</definedName>
    <definedName name="XRefPaste3Row" localSheetId="0" hidden="1">#REF!</definedName>
    <definedName name="XRefPaste3Row" localSheetId="7" hidden="1">#REF!</definedName>
    <definedName name="XRefPaste3Row" localSheetId="6" hidden="1">#REF!</definedName>
    <definedName name="XRefPaste3Row" localSheetId="1" hidden="1">#REF!</definedName>
    <definedName name="XRefPaste3Row" localSheetId="8" hidden="1">#REF!</definedName>
    <definedName name="XRefPaste3Row" localSheetId="13" hidden="1">#REF!</definedName>
    <definedName name="XRefPaste4Row" localSheetId="2" hidden="1">#REF!</definedName>
    <definedName name="XRefPaste4Row" localSheetId="9" hidden="1">#REF!</definedName>
    <definedName name="XRefPaste4Row" localSheetId="5" hidden="1">#REF!</definedName>
    <definedName name="XRefPaste4Row" localSheetId="12" hidden="1">#REF!</definedName>
    <definedName name="XRefPaste4Row" localSheetId="3" hidden="1">#REF!</definedName>
    <definedName name="XRefPaste4Row" localSheetId="10" hidden="1">#REF!</definedName>
    <definedName name="XRefPaste4Row" localSheetId="4" hidden="1">#REF!</definedName>
    <definedName name="XRefPaste4Row" localSheetId="11" hidden="1">#REF!</definedName>
    <definedName name="XRefPaste4Row" localSheetId="0" hidden="1">#REF!</definedName>
    <definedName name="XRefPaste4Row" localSheetId="7" hidden="1">#REF!</definedName>
    <definedName name="XRefPaste4Row" localSheetId="6" hidden="1">#REF!</definedName>
    <definedName name="XRefPaste4Row" localSheetId="1" hidden="1">#REF!</definedName>
    <definedName name="XRefPaste4Row" localSheetId="8" hidden="1">#REF!</definedName>
    <definedName name="XRefPaste4Row" localSheetId="13" hidden="1">#REF!</definedName>
    <definedName name="XRefPaste6Row" localSheetId="2" hidden="1">#REF!</definedName>
    <definedName name="XRefPaste6Row" localSheetId="9" hidden="1">#REF!</definedName>
    <definedName name="XRefPaste6Row" localSheetId="5" hidden="1">#REF!</definedName>
    <definedName name="XRefPaste6Row" localSheetId="12" hidden="1">#REF!</definedName>
    <definedName name="XRefPaste6Row" localSheetId="3" hidden="1">#REF!</definedName>
    <definedName name="XRefPaste6Row" localSheetId="10" hidden="1">#REF!</definedName>
    <definedName name="XRefPaste6Row" localSheetId="4" hidden="1">#REF!</definedName>
    <definedName name="XRefPaste6Row" localSheetId="11" hidden="1">#REF!</definedName>
    <definedName name="XRefPaste6Row" localSheetId="0" hidden="1">#REF!</definedName>
    <definedName name="XRefPaste6Row" localSheetId="7" hidden="1">#REF!</definedName>
    <definedName name="XRefPaste6Row" localSheetId="6" hidden="1">#REF!</definedName>
    <definedName name="XRefPaste6Row" localSheetId="1" hidden="1">#REF!</definedName>
    <definedName name="XRefPaste6Row" localSheetId="8" hidden="1">#REF!</definedName>
    <definedName name="XRefPaste6Row" localSheetId="13" hidden="1">#REF!</definedName>
    <definedName name="XRefPaste7Row" localSheetId="2" hidden="1">#REF!</definedName>
    <definedName name="XRefPaste7Row" localSheetId="9" hidden="1">#REF!</definedName>
    <definedName name="XRefPaste7Row" localSheetId="5" hidden="1">#REF!</definedName>
    <definedName name="XRefPaste7Row" localSheetId="12" hidden="1">#REF!</definedName>
    <definedName name="XRefPaste7Row" localSheetId="3" hidden="1">#REF!</definedName>
    <definedName name="XRefPaste7Row" localSheetId="10" hidden="1">#REF!</definedName>
    <definedName name="XRefPaste7Row" localSheetId="4" hidden="1">#REF!</definedName>
    <definedName name="XRefPaste7Row" localSheetId="11" hidden="1">#REF!</definedName>
    <definedName name="XRefPaste7Row" localSheetId="0" hidden="1">#REF!</definedName>
    <definedName name="XRefPaste7Row" localSheetId="7" hidden="1">#REF!</definedName>
    <definedName name="XRefPaste7Row" localSheetId="6" hidden="1">#REF!</definedName>
    <definedName name="XRefPaste7Row" localSheetId="1" hidden="1">#REF!</definedName>
    <definedName name="XRefPaste7Row" localSheetId="8" hidden="1">#REF!</definedName>
    <definedName name="XRefPaste7Row" localSheetId="13" hidden="1">#REF!</definedName>
    <definedName name="XRefPaste8Row" localSheetId="2" hidden="1">#REF!</definedName>
    <definedName name="XRefPaste8Row" localSheetId="9" hidden="1">#REF!</definedName>
    <definedName name="XRefPaste8Row" localSheetId="5" hidden="1">#REF!</definedName>
    <definedName name="XRefPaste8Row" localSheetId="12" hidden="1">#REF!</definedName>
    <definedName name="XRefPaste8Row" localSheetId="3" hidden="1">#REF!</definedName>
    <definedName name="XRefPaste8Row" localSheetId="10" hidden="1">#REF!</definedName>
    <definedName name="XRefPaste8Row" localSheetId="4" hidden="1">#REF!</definedName>
    <definedName name="XRefPaste8Row" localSheetId="11" hidden="1">#REF!</definedName>
    <definedName name="XRefPaste8Row" localSheetId="0" hidden="1">#REF!</definedName>
    <definedName name="XRefPaste8Row" localSheetId="7" hidden="1">#REF!</definedName>
    <definedName name="XRefPaste8Row" localSheetId="6" hidden="1">#REF!</definedName>
    <definedName name="XRefPaste8Row" localSheetId="1" hidden="1">#REF!</definedName>
    <definedName name="XRefPaste8Row" localSheetId="8" hidden="1">#REF!</definedName>
    <definedName name="XRefPaste8Row" localSheetId="13" hidden="1">#REF!</definedName>
    <definedName name="XRefPaste9Row" localSheetId="2" hidden="1">#REF!</definedName>
    <definedName name="XRefPaste9Row" localSheetId="9" hidden="1">#REF!</definedName>
    <definedName name="XRefPaste9Row" localSheetId="5" hidden="1">#REF!</definedName>
    <definedName name="XRefPaste9Row" localSheetId="12" hidden="1">#REF!</definedName>
    <definedName name="XRefPaste9Row" localSheetId="3" hidden="1">#REF!</definedName>
    <definedName name="XRefPaste9Row" localSheetId="10" hidden="1">#REF!</definedName>
    <definedName name="XRefPaste9Row" localSheetId="4" hidden="1">#REF!</definedName>
    <definedName name="XRefPaste9Row" localSheetId="11" hidden="1">#REF!</definedName>
    <definedName name="XRefPaste9Row" localSheetId="0" hidden="1">#REF!</definedName>
    <definedName name="XRefPaste9Row" localSheetId="7" hidden="1">#REF!</definedName>
    <definedName name="XRefPaste9Row" localSheetId="6" hidden="1">#REF!</definedName>
    <definedName name="XRefPaste9Row" localSheetId="1" hidden="1">#REF!</definedName>
    <definedName name="XRefPaste9Row" localSheetId="8" hidden="1">#REF!</definedName>
    <definedName name="XRefPaste9Row" localSheetId="13" hidden="1">#REF!</definedName>
    <definedName name="XRefPasteRangeCount" hidden="1">12</definedName>
    <definedName name="Z_A5736F00_E337_4519_9C65_ADAD28C8DC29_.wvu.PrintArea" localSheetId="2" hidden="1">'BS(Balance Sheets) '!$C$4:$E$25</definedName>
    <definedName name="Z_A5736F00_E337_4519_9C65_ADAD28C8DC29_.wvu.PrintArea" localSheetId="9" hidden="1">'BS(Balance Sheets)_Conv'!$C$4:$E$25</definedName>
    <definedName name="Z_A5736F00_E337_4519_9C65_ADAD28C8DC29_.wvu.PrintArea" localSheetId="3" hidden="1">'PL(Statements of Operations)'!$B$3:$E$18</definedName>
    <definedName name="Z_A5736F00_E337_4519_9C65_ADAD28C8DC29_.wvu.PrintArea" localSheetId="10" hidden="1">'PL(Statements of Operations_Con'!$B$3:$E$18</definedName>
    <definedName name="Z_A5736F00_E337_4519_9C65_ADAD28C8DC29_.wvu.PrintArea" localSheetId="4" hidden="1">'PL四半期（PL Quarterly）'!$B$3:$E$18</definedName>
    <definedName name="Z_A5736F00_E337_4519_9C65_ADAD28C8DC29_.wvu.PrintArea" localSheetId="11" hidden="1">'PL四半期（PL Quarterly）_Con'!$B$3:$E$18</definedName>
    <definedName name="データセンタ等" localSheetId="2">#REF!</definedName>
    <definedName name="データセンタ等" localSheetId="9">#REF!</definedName>
    <definedName name="データセンタ等" localSheetId="5">#REF!</definedName>
    <definedName name="データセンタ等" localSheetId="12">#REF!</definedName>
    <definedName name="データセンタ等" localSheetId="3">#REF!</definedName>
    <definedName name="データセンタ等" localSheetId="10">#REF!</definedName>
    <definedName name="データセンタ等" localSheetId="4">#REF!</definedName>
    <definedName name="データセンタ等" localSheetId="11">#REF!</definedName>
    <definedName name="データセンタ等" localSheetId="0">#REF!</definedName>
    <definedName name="データセンタ等" localSheetId="7">#REF!</definedName>
    <definedName name="データセンタ等" localSheetId="1">#REF!</definedName>
    <definedName name="データセンタ等" localSheetId="8">#REF!</definedName>
    <definedName name="ネットワーク" localSheetId="2">#REF!</definedName>
    <definedName name="ネットワーク" localSheetId="9">#REF!</definedName>
    <definedName name="ネットワーク" localSheetId="5">#REF!</definedName>
    <definedName name="ネットワーク" localSheetId="12">#REF!</definedName>
    <definedName name="ネットワーク" localSheetId="3">#REF!</definedName>
    <definedName name="ネットワーク" localSheetId="10">#REF!</definedName>
    <definedName name="ネットワーク" localSheetId="4">#REF!</definedName>
    <definedName name="ネットワーク" localSheetId="11">#REF!</definedName>
    <definedName name="ネットワーク" localSheetId="0">#REF!</definedName>
    <definedName name="ネットワーク" localSheetId="7">#REF!</definedName>
    <definedName name="ネットワーク" localSheetId="1">#REF!</definedName>
    <definedName name="ネットワーク" localSheetId="8">#REF!</definedName>
    <definedName name="ヘルスケア" localSheetId="2">#REF!</definedName>
    <definedName name="ヘルスケア" localSheetId="9">#REF!</definedName>
    <definedName name="ヘルスケア" localSheetId="5">#REF!</definedName>
    <definedName name="ヘルスケア" localSheetId="12">#REF!</definedName>
    <definedName name="ヘルスケア" localSheetId="3">#REF!</definedName>
    <definedName name="ヘルスケア" localSheetId="10">#REF!</definedName>
    <definedName name="ヘルスケア" localSheetId="4">#REF!</definedName>
    <definedName name="ヘルスケア" localSheetId="11">#REF!</definedName>
    <definedName name="ヘルスケア" localSheetId="0">#REF!</definedName>
    <definedName name="ヘルスケア" localSheetId="7">#REF!</definedName>
    <definedName name="ヘルスケア" localSheetId="1">#REF!</definedName>
    <definedName name="ヘルスケア" localSheetId="8">#REF!</definedName>
    <definedName name="銀行" localSheetId="2">#REF!</definedName>
    <definedName name="銀行" localSheetId="9">#REF!</definedName>
    <definedName name="銀行" localSheetId="5">#REF!</definedName>
    <definedName name="銀行" localSheetId="12">#REF!</definedName>
    <definedName name="銀行" localSheetId="3">#REF!</definedName>
    <definedName name="銀行" localSheetId="10">#REF!</definedName>
    <definedName name="銀行" localSheetId="4">#REF!</definedName>
    <definedName name="銀行" localSheetId="11">#REF!</definedName>
    <definedName name="銀行" localSheetId="0">#REF!</definedName>
    <definedName name="銀行" localSheetId="7">#REF!</definedName>
    <definedName name="銀行" localSheetId="1">#REF!</definedName>
    <definedName name="銀行" localSheetId="8">#REF!</definedName>
    <definedName name="製造" localSheetId="2">#REF!</definedName>
    <definedName name="製造" localSheetId="9">#REF!</definedName>
    <definedName name="製造" localSheetId="5">#REF!</definedName>
    <definedName name="製造" localSheetId="12">#REF!</definedName>
    <definedName name="製造" localSheetId="3">#REF!</definedName>
    <definedName name="製造" localSheetId="10">#REF!</definedName>
    <definedName name="製造" localSheetId="4">#REF!</definedName>
    <definedName name="製造" localSheetId="11">#REF!</definedName>
    <definedName name="製造" localSheetId="0">#REF!</definedName>
    <definedName name="製造" localSheetId="7">#REF!</definedName>
    <definedName name="製造" localSheetId="1">#REF!</definedName>
    <definedName name="製造" localSheetId="8">#REF!</definedName>
    <definedName name="地方自治体" localSheetId="2">#REF!</definedName>
    <definedName name="地方自治体" localSheetId="9">#REF!</definedName>
    <definedName name="地方自治体" localSheetId="5">#REF!</definedName>
    <definedName name="地方自治体" localSheetId="12">#REF!</definedName>
    <definedName name="地方自治体" localSheetId="3">#REF!</definedName>
    <definedName name="地方自治体" localSheetId="10">#REF!</definedName>
    <definedName name="地方自治体" localSheetId="4">#REF!</definedName>
    <definedName name="地方自治体" localSheetId="11">#REF!</definedName>
    <definedName name="地方自治体" localSheetId="0">#REF!</definedName>
    <definedName name="地方自治体" localSheetId="7">#REF!</definedName>
    <definedName name="地方自治体" localSheetId="1">#REF!</definedName>
    <definedName name="地方自治体" localSheetId="8">#REF!</definedName>
    <definedName name="中央府省" localSheetId="2">#REF!</definedName>
    <definedName name="中央府省" localSheetId="9">#REF!</definedName>
    <definedName name="中央府省" localSheetId="5">#REF!</definedName>
    <definedName name="中央府省" localSheetId="12">#REF!</definedName>
    <definedName name="中央府省" localSheetId="3">#REF!</definedName>
    <definedName name="中央府省" localSheetId="10">#REF!</definedName>
    <definedName name="中央府省" localSheetId="4">#REF!</definedName>
    <definedName name="中央府省" localSheetId="11">#REF!</definedName>
    <definedName name="中央府省" localSheetId="0">#REF!</definedName>
    <definedName name="中央府省" localSheetId="7">#REF!</definedName>
    <definedName name="中央府省" localSheetId="1">#REF!</definedName>
    <definedName name="中央府省" localSheetId="8">#REF!</definedName>
    <definedName name="通信・放送・ユーティリティ" localSheetId="2">#REF!</definedName>
    <definedName name="通信・放送・ユーティリティ" localSheetId="9">#REF!</definedName>
    <definedName name="通信・放送・ユーティリティ" localSheetId="5">#REF!</definedName>
    <definedName name="通信・放送・ユーティリティ" localSheetId="12">#REF!</definedName>
    <definedName name="通信・放送・ユーティリティ" localSheetId="3">#REF!</definedName>
    <definedName name="通信・放送・ユーティリティ" localSheetId="10">#REF!</definedName>
    <definedName name="通信・放送・ユーティリティ" localSheetId="4">#REF!</definedName>
    <definedName name="通信・放送・ユーティリティ" localSheetId="11">#REF!</definedName>
    <definedName name="通信・放送・ユーティリティ" localSheetId="0">#REF!</definedName>
    <definedName name="通信・放送・ユーティリティ" localSheetId="7">#REF!</definedName>
    <definedName name="通信・放送・ユーティリティ" localSheetId="1">#REF!</definedName>
    <definedName name="通信・放送・ユーティリティ" localSheetId="8">#REF!</definedName>
    <definedName name="流通・サービス" localSheetId="2">#REF!</definedName>
    <definedName name="流通・サービス" localSheetId="9">#REF!</definedName>
    <definedName name="流通・サービス" localSheetId="5">#REF!</definedName>
    <definedName name="流通・サービス" localSheetId="12">#REF!</definedName>
    <definedName name="流通・サービス" localSheetId="3">#REF!</definedName>
    <definedName name="流通・サービス" localSheetId="10">#REF!</definedName>
    <definedName name="流通・サービス" localSheetId="4">#REF!</definedName>
    <definedName name="流通・サービス" localSheetId="11">#REF!</definedName>
    <definedName name="流通・サービス" localSheetId="0">#REF!</definedName>
    <definedName name="流通・サービス" localSheetId="7">#REF!</definedName>
    <definedName name="流通・サービス" localSheetId="1">#REF!</definedName>
    <definedName name="流通・サービス"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7" i="13" l="1"/>
  <c r="S46" i="13"/>
  <c r="S45" i="13"/>
  <c r="S44" i="13"/>
  <c r="S43" i="13"/>
  <c r="S42" i="13"/>
  <c r="S41" i="13"/>
  <c r="S40" i="13"/>
  <c r="S39" i="13"/>
  <c r="S38" i="13"/>
  <c r="S37" i="13"/>
  <c r="S36" i="13"/>
  <c r="S35" i="13"/>
  <c r="S34" i="13"/>
  <c r="S33" i="13"/>
  <c r="S32" i="13"/>
  <c r="S31" i="13"/>
  <c r="S30" i="13"/>
  <c r="S29" i="13"/>
  <c r="S28" i="13"/>
  <c r="S27" i="13"/>
  <c r="S26" i="13"/>
  <c r="S25" i="13"/>
  <c r="S24" i="13"/>
  <c r="S23" i="13"/>
  <c r="S22" i="13"/>
  <c r="S21" i="13"/>
  <c r="S20" i="13"/>
  <c r="S19" i="13"/>
  <c r="S18" i="13"/>
  <c r="S17" i="13"/>
  <c r="S16" i="13"/>
  <c r="S15" i="13"/>
  <c r="S14" i="13"/>
  <c r="S13" i="13"/>
  <c r="S12" i="13"/>
  <c r="S11" i="13"/>
  <c r="S10" i="13"/>
  <c r="S9" i="13"/>
  <c r="S8" i="13"/>
  <c r="Q23" i="12"/>
  <c r="Q22" i="12"/>
  <c r="Q21" i="12"/>
  <c r="Q20" i="12"/>
  <c r="Q19" i="12"/>
  <c r="Q18" i="12"/>
  <c r="Q17" i="12"/>
  <c r="Q16" i="12"/>
  <c r="Q15" i="12"/>
  <c r="Q14" i="12"/>
  <c r="Q13" i="12"/>
  <c r="Q12" i="12"/>
  <c r="Q11" i="12"/>
  <c r="Q10" i="12"/>
  <c r="Q9" i="12"/>
  <c r="Q8" i="12"/>
  <c r="Q23" i="11"/>
  <c r="Q22" i="11"/>
  <c r="Q21" i="11"/>
  <c r="Q20" i="11"/>
  <c r="Q19" i="11"/>
  <c r="Q18" i="11"/>
  <c r="Q17" i="11"/>
  <c r="Q16" i="11"/>
  <c r="Q15" i="11"/>
  <c r="Q14" i="11"/>
  <c r="Q13" i="11"/>
  <c r="Q12" i="11"/>
  <c r="Q11" i="11"/>
  <c r="Q10" i="11"/>
  <c r="Q9" i="11"/>
  <c r="Q8" i="11"/>
  <c r="R55" i="10"/>
  <c r="R54" i="10"/>
  <c r="R53" i="10"/>
  <c r="R52" i="10"/>
  <c r="R51" i="10"/>
  <c r="R50" i="10"/>
  <c r="R49" i="10"/>
  <c r="R48" i="10"/>
  <c r="R47" i="10"/>
  <c r="R45" i="10"/>
  <c r="R44" i="10"/>
  <c r="R43" i="10"/>
  <c r="R42" i="10"/>
  <c r="R41" i="10"/>
  <c r="R40" i="10"/>
  <c r="R39" i="10"/>
  <c r="R38" i="10"/>
  <c r="R37" i="10"/>
  <c r="R36" i="10"/>
  <c r="R35" i="10"/>
  <c r="R34" i="10"/>
  <c r="R33" i="10"/>
  <c r="R32" i="10"/>
  <c r="R31" i="10"/>
  <c r="R30" i="10"/>
  <c r="R29" i="10"/>
  <c r="R28" i="10"/>
  <c r="R26" i="10"/>
  <c r="R25" i="10"/>
  <c r="R24" i="10"/>
  <c r="R23" i="10"/>
  <c r="R22" i="10"/>
  <c r="R21" i="10"/>
  <c r="R20" i="10"/>
  <c r="R19" i="10"/>
  <c r="R18" i="10"/>
  <c r="R17" i="10"/>
  <c r="R16" i="10"/>
  <c r="R15" i="10"/>
  <c r="R14" i="10"/>
  <c r="R13" i="10"/>
  <c r="R12" i="10"/>
  <c r="R11" i="10"/>
  <c r="R10" i="10"/>
  <c r="R9" i="10"/>
  <c r="S83" i="9"/>
  <c r="S82" i="9"/>
  <c r="S81" i="9"/>
  <c r="S80" i="9"/>
  <c r="S79" i="9"/>
  <c r="S78" i="9"/>
  <c r="S76" i="9"/>
  <c r="S75" i="9"/>
  <c r="S74" i="9"/>
  <c r="S73" i="9"/>
  <c r="S72" i="9"/>
  <c r="S71" i="9"/>
  <c r="S70" i="9"/>
  <c r="S69" i="9"/>
  <c r="S68" i="9"/>
  <c r="S67" i="9"/>
  <c r="S66" i="9"/>
  <c r="S65" i="9"/>
  <c r="S64" i="9"/>
  <c r="S63" i="9"/>
  <c r="S62" i="9"/>
  <c r="S61" i="9"/>
  <c r="S60" i="9"/>
  <c r="S59" i="9"/>
  <c r="S58" i="9"/>
  <c r="S57" i="9"/>
  <c r="S56" i="9"/>
  <c r="S55" i="9"/>
  <c r="S54" i="9"/>
  <c r="S53" i="9"/>
  <c r="S52" i="9"/>
  <c r="S51" i="9"/>
  <c r="S50" i="9"/>
  <c r="S49" i="9"/>
  <c r="S48" i="9"/>
  <c r="S47" i="9"/>
  <c r="S37" i="9"/>
  <c r="S36" i="9"/>
  <c r="S35" i="9"/>
  <c r="S34" i="9"/>
  <c r="S33" i="9"/>
  <c r="S32" i="9"/>
  <c r="S31" i="9"/>
  <c r="S30" i="9"/>
  <c r="S29" i="9"/>
  <c r="S28" i="9"/>
  <c r="S18" i="9"/>
  <c r="S17" i="9"/>
  <c r="S16" i="9"/>
  <c r="S15" i="9"/>
  <c r="S14" i="9"/>
  <c r="S13" i="9"/>
  <c r="S12" i="9"/>
  <c r="S11" i="9"/>
  <c r="S10" i="9"/>
  <c r="S9" i="9"/>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S10" i="8"/>
  <c r="S9" i="8"/>
  <c r="S8" i="8"/>
  <c r="R47" i="13" l="1"/>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R18" i="13"/>
  <c r="R17" i="13"/>
  <c r="R16" i="13"/>
  <c r="R15" i="13"/>
  <c r="R14" i="13"/>
  <c r="R13" i="13"/>
  <c r="R12" i="13"/>
  <c r="R11" i="13"/>
  <c r="R10" i="13"/>
  <c r="R9" i="13"/>
  <c r="R8" i="13"/>
  <c r="P23" i="12"/>
  <c r="P22" i="12"/>
  <c r="P21" i="12"/>
  <c r="P20" i="12"/>
  <c r="P19" i="12"/>
  <c r="P18" i="12"/>
  <c r="P17" i="12"/>
  <c r="P16" i="12"/>
  <c r="P15" i="12"/>
  <c r="P14" i="12"/>
  <c r="P13" i="12"/>
  <c r="P12" i="12"/>
  <c r="P11" i="12"/>
  <c r="P10" i="12"/>
  <c r="P9" i="12"/>
  <c r="P8" i="12"/>
  <c r="P23" i="11"/>
  <c r="P22" i="11"/>
  <c r="P21" i="11"/>
  <c r="P20" i="11"/>
  <c r="P19" i="11"/>
  <c r="P18" i="11"/>
  <c r="P17" i="11"/>
  <c r="P16" i="11"/>
  <c r="P15" i="11"/>
  <c r="P14" i="11"/>
  <c r="P13" i="11"/>
  <c r="P12" i="11"/>
  <c r="P11" i="11"/>
  <c r="P10" i="11"/>
  <c r="P9" i="11"/>
  <c r="P8" i="11"/>
  <c r="Q55" i="10"/>
  <c r="Q54" i="10"/>
  <c r="Q53" i="10"/>
  <c r="Q52" i="10"/>
  <c r="Q51" i="10"/>
  <c r="Q50" i="10"/>
  <c r="Q49" i="10"/>
  <c r="Q48" i="10"/>
  <c r="Q47" i="10"/>
  <c r="Q45" i="10"/>
  <c r="Q44" i="10"/>
  <c r="Q43" i="10"/>
  <c r="Q42" i="10"/>
  <c r="Q41" i="10"/>
  <c r="Q40" i="10"/>
  <c r="Q39" i="10"/>
  <c r="Q38" i="10"/>
  <c r="Q37" i="10"/>
  <c r="Q36" i="10"/>
  <c r="Q35" i="10"/>
  <c r="Q34" i="10"/>
  <c r="Q33" i="10"/>
  <c r="Q32" i="10"/>
  <c r="Q31" i="10"/>
  <c r="Q30" i="10"/>
  <c r="Q29" i="10"/>
  <c r="Q28" i="10"/>
  <c r="Q26" i="10"/>
  <c r="Q25" i="10"/>
  <c r="Q24" i="10"/>
  <c r="Q23" i="10"/>
  <c r="Q22" i="10"/>
  <c r="Q21" i="10"/>
  <c r="Q20" i="10"/>
  <c r="Q19" i="10"/>
  <c r="Q18" i="10"/>
  <c r="Q17" i="10"/>
  <c r="Q16" i="10"/>
  <c r="Q15" i="10"/>
  <c r="Q14" i="10"/>
  <c r="Q13" i="10"/>
  <c r="Q12" i="10"/>
  <c r="Q11" i="10"/>
  <c r="Q10" i="10"/>
  <c r="Q9" i="10"/>
  <c r="R83" i="9"/>
  <c r="R82" i="9"/>
  <c r="R81" i="9"/>
  <c r="R80" i="9"/>
  <c r="R79" i="9"/>
  <c r="R78" i="9"/>
  <c r="R76" i="9"/>
  <c r="R75" i="9"/>
  <c r="R74" i="9"/>
  <c r="R73" i="9"/>
  <c r="R72" i="9"/>
  <c r="R71" i="9"/>
  <c r="R70" i="9"/>
  <c r="R69" i="9"/>
  <c r="R68" i="9"/>
  <c r="R67" i="9"/>
  <c r="R66" i="9"/>
  <c r="R65" i="9"/>
  <c r="R64" i="9"/>
  <c r="R63" i="9"/>
  <c r="R62" i="9"/>
  <c r="R61" i="9"/>
  <c r="R60" i="9"/>
  <c r="R59" i="9"/>
  <c r="R58" i="9"/>
  <c r="R57" i="9"/>
  <c r="R56" i="9"/>
  <c r="R55" i="9"/>
  <c r="R54" i="9"/>
  <c r="R53" i="9"/>
  <c r="R52" i="9"/>
  <c r="R51" i="9"/>
  <c r="R50" i="9"/>
  <c r="R49" i="9"/>
  <c r="R48" i="9"/>
  <c r="R47" i="9"/>
  <c r="R37" i="9"/>
  <c r="R36" i="9"/>
  <c r="R35" i="9"/>
  <c r="R34" i="9"/>
  <c r="R33" i="9"/>
  <c r="R32" i="9"/>
  <c r="R31" i="9"/>
  <c r="R30" i="9"/>
  <c r="R29" i="9"/>
  <c r="R28" i="9"/>
  <c r="R18" i="9"/>
  <c r="R17" i="9"/>
  <c r="R16" i="9"/>
  <c r="R15" i="9"/>
  <c r="R14" i="9"/>
  <c r="R13" i="9"/>
  <c r="R12" i="9"/>
  <c r="R11" i="9"/>
  <c r="R10" i="9"/>
  <c r="R9" i="9"/>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Q47" i="13" l="1"/>
  <c r="P47" i="13"/>
  <c r="O47" i="13"/>
  <c r="N47" i="13"/>
  <c r="M47" i="13"/>
  <c r="L47" i="13"/>
  <c r="K47" i="13"/>
  <c r="J47" i="13"/>
  <c r="I47" i="13"/>
  <c r="H47" i="13"/>
  <c r="G47" i="13"/>
  <c r="Q46" i="13"/>
  <c r="P46" i="13"/>
  <c r="O46" i="13"/>
  <c r="N46" i="13"/>
  <c r="M46" i="13"/>
  <c r="L46" i="13"/>
  <c r="K46" i="13"/>
  <c r="J46" i="13"/>
  <c r="I46" i="13"/>
  <c r="H46" i="13"/>
  <c r="G46" i="13"/>
  <c r="Q45" i="13"/>
  <c r="P45" i="13"/>
  <c r="O45" i="13"/>
  <c r="N45" i="13"/>
  <c r="M45" i="13"/>
  <c r="L45" i="13"/>
  <c r="K45" i="13"/>
  <c r="J45" i="13"/>
  <c r="I45" i="13"/>
  <c r="H45" i="13"/>
  <c r="G45" i="13"/>
  <c r="Q44" i="13"/>
  <c r="P44" i="13"/>
  <c r="O44" i="13"/>
  <c r="N44" i="13"/>
  <c r="M44" i="13"/>
  <c r="L44" i="13"/>
  <c r="K44" i="13"/>
  <c r="J44" i="13"/>
  <c r="I44" i="13"/>
  <c r="H44" i="13"/>
  <c r="G44" i="13"/>
  <c r="Q43" i="13"/>
  <c r="P43" i="13"/>
  <c r="O43" i="13"/>
  <c r="N43" i="13"/>
  <c r="M43" i="13"/>
  <c r="L43" i="13"/>
  <c r="K43" i="13"/>
  <c r="J43" i="13"/>
  <c r="I43" i="13"/>
  <c r="H43" i="13"/>
  <c r="G43" i="13"/>
  <c r="Q42" i="13"/>
  <c r="P42" i="13"/>
  <c r="O42" i="13"/>
  <c r="N42" i="13"/>
  <c r="M42" i="13"/>
  <c r="L42" i="13"/>
  <c r="K42" i="13"/>
  <c r="J42" i="13"/>
  <c r="I42" i="13"/>
  <c r="H42" i="13"/>
  <c r="G42" i="13"/>
  <c r="Q41" i="13"/>
  <c r="P41" i="13"/>
  <c r="O41" i="13"/>
  <c r="N41" i="13"/>
  <c r="M41" i="13"/>
  <c r="L41" i="13"/>
  <c r="K41" i="13"/>
  <c r="J41" i="13"/>
  <c r="I41" i="13"/>
  <c r="H41" i="13"/>
  <c r="G41" i="13"/>
  <c r="Q40" i="13"/>
  <c r="P40" i="13"/>
  <c r="O40" i="13"/>
  <c r="N40" i="13"/>
  <c r="M40" i="13"/>
  <c r="L40" i="13"/>
  <c r="K40" i="13"/>
  <c r="J40" i="13"/>
  <c r="I40" i="13"/>
  <c r="H40" i="13"/>
  <c r="G40" i="13"/>
  <c r="Q39" i="13"/>
  <c r="P39" i="13"/>
  <c r="O39" i="13"/>
  <c r="N39" i="13"/>
  <c r="M39" i="13"/>
  <c r="L39" i="13"/>
  <c r="K39" i="13"/>
  <c r="J39" i="13"/>
  <c r="I39" i="13"/>
  <c r="H39" i="13"/>
  <c r="G39" i="13"/>
  <c r="Q38" i="13"/>
  <c r="P38" i="13"/>
  <c r="O38" i="13"/>
  <c r="N38" i="13"/>
  <c r="M38" i="13"/>
  <c r="L38" i="13"/>
  <c r="K38" i="13"/>
  <c r="J38" i="13"/>
  <c r="I38" i="13"/>
  <c r="H38" i="13"/>
  <c r="G38" i="13"/>
  <c r="Q37" i="13"/>
  <c r="P37" i="13"/>
  <c r="O37" i="13"/>
  <c r="N37" i="13"/>
  <c r="M37" i="13"/>
  <c r="L37" i="13"/>
  <c r="K37" i="13"/>
  <c r="J37" i="13"/>
  <c r="I37" i="13"/>
  <c r="H37" i="13"/>
  <c r="G37" i="13"/>
  <c r="Q36" i="13"/>
  <c r="P36" i="13"/>
  <c r="O36" i="13"/>
  <c r="N36" i="13"/>
  <c r="M36" i="13"/>
  <c r="L36" i="13"/>
  <c r="K36" i="13"/>
  <c r="J36" i="13"/>
  <c r="I36" i="13"/>
  <c r="H36" i="13"/>
  <c r="G36" i="13"/>
  <c r="Q35" i="13"/>
  <c r="P35" i="13"/>
  <c r="O35" i="13"/>
  <c r="N35" i="13"/>
  <c r="M35" i="13"/>
  <c r="L35" i="13"/>
  <c r="K35" i="13"/>
  <c r="J35" i="13"/>
  <c r="I35" i="13"/>
  <c r="H35" i="13"/>
  <c r="G35" i="13"/>
  <c r="Q34" i="13"/>
  <c r="P34" i="13"/>
  <c r="O34" i="13"/>
  <c r="N34" i="13"/>
  <c r="M34" i="13"/>
  <c r="L34" i="13"/>
  <c r="K34" i="13"/>
  <c r="J34" i="13"/>
  <c r="I34" i="13"/>
  <c r="H34" i="13"/>
  <c r="G34" i="13"/>
  <c r="Q33" i="13"/>
  <c r="P33" i="13"/>
  <c r="O33" i="13"/>
  <c r="N33" i="13"/>
  <c r="M33" i="13"/>
  <c r="L33" i="13"/>
  <c r="K33" i="13"/>
  <c r="J33" i="13"/>
  <c r="I33" i="13"/>
  <c r="H33" i="13"/>
  <c r="G33" i="13"/>
  <c r="Q32" i="13"/>
  <c r="P32" i="13"/>
  <c r="O32" i="13"/>
  <c r="N32" i="13"/>
  <c r="M32" i="13"/>
  <c r="L32" i="13"/>
  <c r="K32" i="13"/>
  <c r="J32" i="13"/>
  <c r="I32" i="13"/>
  <c r="H32" i="13"/>
  <c r="G32" i="13"/>
  <c r="Q31" i="13"/>
  <c r="P31" i="13"/>
  <c r="O31" i="13"/>
  <c r="N31" i="13"/>
  <c r="M31" i="13"/>
  <c r="L31" i="13"/>
  <c r="K31" i="13"/>
  <c r="J31" i="13"/>
  <c r="I31" i="13"/>
  <c r="H31" i="13"/>
  <c r="G31" i="13"/>
  <c r="Q30" i="13"/>
  <c r="P30" i="13"/>
  <c r="O30" i="13"/>
  <c r="N30" i="13"/>
  <c r="M30" i="13"/>
  <c r="L30" i="13"/>
  <c r="K30" i="13"/>
  <c r="J30" i="13"/>
  <c r="I30" i="13"/>
  <c r="H30" i="13"/>
  <c r="G30" i="13"/>
  <c r="Q29" i="13"/>
  <c r="P29" i="13"/>
  <c r="O29" i="13"/>
  <c r="N29" i="13"/>
  <c r="M29" i="13"/>
  <c r="L29" i="13"/>
  <c r="K29" i="13"/>
  <c r="J29" i="13"/>
  <c r="I29" i="13"/>
  <c r="H29" i="13"/>
  <c r="G29" i="13"/>
  <c r="Q28" i="13"/>
  <c r="P28" i="13"/>
  <c r="O28" i="13"/>
  <c r="N28" i="13"/>
  <c r="M28" i="13"/>
  <c r="L28" i="13"/>
  <c r="K28" i="13"/>
  <c r="J28" i="13"/>
  <c r="I28" i="13"/>
  <c r="H28" i="13"/>
  <c r="G28" i="13"/>
  <c r="Q27" i="13"/>
  <c r="P27" i="13"/>
  <c r="O27" i="13"/>
  <c r="N27" i="13"/>
  <c r="M27" i="13"/>
  <c r="L27" i="13"/>
  <c r="K27" i="13"/>
  <c r="J27" i="13"/>
  <c r="I27" i="13"/>
  <c r="H27" i="13"/>
  <c r="G27" i="13"/>
  <c r="Q26" i="13"/>
  <c r="P26" i="13"/>
  <c r="O26" i="13"/>
  <c r="N26" i="13"/>
  <c r="M26" i="13"/>
  <c r="L26" i="13"/>
  <c r="K26" i="13"/>
  <c r="J26" i="13"/>
  <c r="I26" i="13"/>
  <c r="H26" i="13"/>
  <c r="G26" i="13"/>
  <c r="Q25" i="13"/>
  <c r="P25" i="13"/>
  <c r="O25" i="13"/>
  <c r="N25" i="13"/>
  <c r="M25" i="13"/>
  <c r="L25" i="13"/>
  <c r="K25" i="13"/>
  <c r="J25" i="13"/>
  <c r="I25" i="13"/>
  <c r="H25" i="13"/>
  <c r="G25" i="13"/>
  <c r="Q24" i="13"/>
  <c r="P24" i="13"/>
  <c r="O24" i="13"/>
  <c r="N24" i="13"/>
  <c r="M24" i="13"/>
  <c r="L24" i="13"/>
  <c r="K24" i="13"/>
  <c r="J24" i="13"/>
  <c r="I24" i="13"/>
  <c r="H24" i="13"/>
  <c r="G24" i="13"/>
  <c r="Q23" i="13"/>
  <c r="P23" i="13"/>
  <c r="O23" i="13"/>
  <c r="N23" i="13"/>
  <c r="M23" i="13"/>
  <c r="L23" i="13"/>
  <c r="K23" i="13"/>
  <c r="J23" i="13"/>
  <c r="I23" i="13"/>
  <c r="H23" i="13"/>
  <c r="G23" i="13"/>
  <c r="Q22" i="13"/>
  <c r="P22" i="13"/>
  <c r="O22" i="13"/>
  <c r="N22" i="13"/>
  <c r="M22" i="13"/>
  <c r="L22" i="13"/>
  <c r="K22" i="13"/>
  <c r="J22" i="13"/>
  <c r="I22" i="13"/>
  <c r="H22" i="13"/>
  <c r="G22" i="13"/>
  <c r="Q21" i="13"/>
  <c r="P21" i="13"/>
  <c r="O21" i="13"/>
  <c r="N21" i="13"/>
  <c r="M21" i="13"/>
  <c r="L21" i="13"/>
  <c r="K21" i="13"/>
  <c r="J21" i="13"/>
  <c r="I21" i="13"/>
  <c r="H21" i="13"/>
  <c r="G21" i="13"/>
  <c r="Q20" i="13"/>
  <c r="P20" i="13"/>
  <c r="O20" i="13"/>
  <c r="N20" i="13"/>
  <c r="M20" i="13"/>
  <c r="L20" i="13"/>
  <c r="K20" i="13"/>
  <c r="J20" i="13"/>
  <c r="I20" i="13"/>
  <c r="H20" i="13"/>
  <c r="G20" i="13"/>
  <c r="Q19" i="13"/>
  <c r="P19" i="13"/>
  <c r="O19" i="13"/>
  <c r="N19" i="13"/>
  <c r="M19" i="13"/>
  <c r="L19" i="13"/>
  <c r="K19" i="13"/>
  <c r="J19" i="13"/>
  <c r="I19" i="13"/>
  <c r="H19" i="13"/>
  <c r="G19" i="13"/>
  <c r="Q18" i="13"/>
  <c r="P18" i="13"/>
  <c r="O18" i="13"/>
  <c r="N18" i="13"/>
  <c r="M18" i="13"/>
  <c r="L18" i="13"/>
  <c r="K18" i="13"/>
  <c r="J18" i="13"/>
  <c r="I18" i="13"/>
  <c r="H18" i="13"/>
  <c r="G18" i="13"/>
  <c r="Q17" i="13"/>
  <c r="P17" i="13"/>
  <c r="O17" i="13"/>
  <c r="N17" i="13"/>
  <c r="M17" i="13"/>
  <c r="L17" i="13"/>
  <c r="K17" i="13"/>
  <c r="J17" i="13"/>
  <c r="I17" i="13"/>
  <c r="H17" i="13"/>
  <c r="G17" i="13"/>
  <c r="Q16" i="13"/>
  <c r="P16" i="13"/>
  <c r="O16" i="13"/>
  <c r="N16" i="13"/>
  <c r="M16" i="13"/>
  <c r="L16" i="13"/>
  <c r="K16" i="13"/>
  <c r="J16" i="13"/>
  <c r="I16" i="13"/>
  <c r="H16" i="13"/>
  <c r="G16" i="13"/>
  <c r="Q15" i="13"/>
  <c r="P15" i="13"/>
  <c r="O15" i="13"/>
  <c r="N15" i="13"/>
  <c r="M15" i="13"/>
  <c r="L15" i="13"/>
  <c r="K15" i="13"/>
  <c r="J15" i="13"/>
  <c r="I15" i="13"/>
  <c r="H15" i="13"/>
  <c r="G15" i="13"/>
  <c r="Q14" i="13"/>
  <c r="P14" i="13"/>
  <c r="O14" i="13"/>
  <c r="N14" i="13"/>
  <c r="M14" i="13"/>
  <c r="L14" i="13"/>
  <c r="K14" i="13"/>
  <c r="J14" i="13"/>
  <c r="I14" i="13"/>
  <c r="H14" i="13"/>
  <c r="G14" i="13"/>
  <c r="Q13" i="13"/>
  <c r="P13" i="13"/>
  <c r="O13" i="13"/>
  <c r="N13" i="13"/>
  <c r="M13" i="13"/>
  <c r="L13" i="13"/>
  <c r="K13" i="13"/>
  <c r="J13" i="13"/>
  <c r="I13" i="13"/>
  <c r="H13" i="13"/>
  <c r="G13" i="13"/>
  <c r="Q12" i="13"/>
  <c r="P12" i="13"/>
  <c r="O12" i="13"/>
  <c r="N12" i="13"/>
  <c r="M12" i="13"/>
  <c r="L12" i="13"/>
  <c r="K12" i="13"/>
  <c r="J12" i="13"/>
  <c r="I12" i="13"/>
  <c r="H12" i="13"/>
  <c r="G12" i="13"/>
  <c r="Q11" i="13"/>
  <c r="P11" i="13"/>
  <c r="O11" i="13"/>
  <c r="N11" i="13"/>
  <c r="M11" i="13"/>
  <c r="L11" i="13"/>
  <c r="K11" i="13"/>
  <c r="J11" i="13"/>
  <c r="I11" i="13"/>
  <c r="H11" i="13"/>
  <c r="G11" i="13"/>
  <c r="Q10" i="13"/>
  <c r="P10" i="13"/>
  <c r="O10" i="13"/>
  <c r="N10" i="13"/>
  <c r="M10" i="13"/>
  <c r="L10" i="13"/>
  <c r="K10" i="13"/>
  <c r="J10" i="13"/>
  <c r="I10" i="13"/>
  <c r="H10" i="13"/>
  <c r="G10" i="13"/>
  <c r="Q9" i="13"/>
  <c r="P9" i="13"/>
  <c r="O9" i="13"/>
  <c r="N9" i="13"/>
  <c r="M9" i="13"/>
  <c r="L9" i="13"/>
  <c r="K9" i="13"/>
  <c r="J9" i="13"/>
  <c r="I9" i="13"/>
  <c r="H9" i="13"/>
  <c r="G9" i="13"/>
  <c r="Q8" i="13"/>
  <c r="P8" i="13"/>
  <c r="O8" i="13"/>
  <c r="N8" i="13"/>
  <c r="M8" i="13"/>
  <c r="L8" i="13"/>
  <c r="K8" i="13"/>
  <c r="J8" i="13"/>
  <c r="I8" i="13"/>
  <c r="H8" i="13"/>
  <c r="G8" i="13"/>
  <c r="C5" i="13"/>
  <c r="O23" i="12"/>
  <c r="N23" i="12"/>
  <c r="M23" i="12"/>
  <c r="L23" i="12"/>
  <c r="K23" i="12"/>
  <c r="J23" i="12"/>
  <c r="I23" i="12"/>
  <c r="H23" i="12"/>
  <c r="G23" i="12"/>
  <c r="F23" i="12"/>
  <c r="E23" i="12"/>
  <c r="O22" i="12"/>
  <c r="N22" i="12"/>
  <c r="M22" i="12"/>
  <c r="L22" i="12"/>
  <c r="K22" i="12"/>
  <c r="J22" i="12"/>
  <c r="I22" i="12"/>
  <c r="H22" i="12"/>
  <c r="G22" i="12"/>
  <c r="F22" i="12"/>
  <c r="E22" i="12"/>
  <c r="O21" i="12"/>
  <c r="N21" i="12"/>
  <c r="M21" i="12"/>
  <c r="L21" i="12"/>
  <c r="K21" i="12"/>
  <c r="J21" i="12"/>
  <c r="I21" i="12"/>
  <c r="H21" i="12"/>
  <c r="G21" i="12"/>
  <c r="F21" i="12"/>
  <c r="E21" i="12"/>
  <c r="O20" i="12"/>
  <c r="N20" i="12"/>
  <c r="M20" i="12"/>
  <c r="L20" i="12"/>
  <c r="K20" i="12"/>
  <c r="J20" i="12"/>
  <c r="I20" i="12"/>
  <c r="H20" i="12"/>
  <c r="G20" i="12"/>
  <c r="F20" i="12"/>
  <c r="E20" i="12"/>
  <c r="O19" i="12"/>
  <c r="N19" i="12"/>
  <c r="M19" i="12"/>
  <c r="L19" i="12"/>
  <c r="K19" i="12"/>
  <c r="J19" i="12"/>
  <c r="I19" i="12"/>
  <c r="H19" i="12"/>
  <c r="G19" i="12"/>
  <c r="F19" i="12"/>
  <c r="E19" i="12"/>
  <c r="O18" i="12"/>
  <c r="N18" i="12"/>
  <c r="M18" i="12"/>
  <c r="L18" i="12"/>
  <c r="K18" i="12"/>
  <c r="J18" i="12"/>
  <c r="I18" i="12"/>
  <c r="H18" i="12"/>
  <c r="G18" i="12"/>
  <c r="F18" i="12"/>
  <c r="E18" i="12"/>
  <c r="O17" i="12"/>
  <c r="N17" i="12"/>
  <c r="M17" i="12"/>
  <c r="L17" i="12"/>
  <c r="K17" i="12"/>
  <c r="J17" i="12"/>
  <c r="I17" i="12"/>
  <c r="H17" i="12"/>
  <c r="G17" i="12"/>
  <c r="F17" i="12"/>
  <c r="E17" i="12"/>
  <c r="O16" i="12"/>
  <c r="N16" i="12"/>
  <c r="M16" i="12"/>
  <c r="L16" i="12"/>
  <c r="K16" i="12"/>
  <c r="J16" i="12"/>
  <c r="I16" i="12"/>
  <c r="H16" i="12"/>
  <c r="G16" i="12"/>
  <c r="F16" i="12"/>
  <c r="E16" i="12"/>
  <c r="O15" i="12"/>
  <c r="N15" i="12"/>
  <c r="M15" i="12"/>
  <c r="L15" i="12"/>
  <c r="K15" i="12"/>
  <c r="J15" i="12"/>
  <c r="I15" i="12"/>
  <c r="H15" i="12"/>
  <c r="G15" i="12"/>
  <c r="F15" i="12"/>
  <c r="E15" i="12"/>
  <c r="O14" i="12"/>
  <c r="N14" i="12"/>
  <c r="M14" i="12"/>
  <c r="L14" i="12"/>
  <c r="K14" i="12"/>
  <c r="J14" i="12"/>
  <c r="I14" i="12"/>
  <c r="H14" i="12"/>
  <c r="G14" i="12"/>
  <c r="F14" i="12"/>
  <c r="E14" i="12"/>
  <c r="O13" i="12"/>
  <c r="N13" i="12"/>
  <c r="M13" i="12"/>
  <c r="L13" i="12"/>
  <c r="K13" i="12"/>
  <c r="J13" i="12"/>
  <c r="I13" i="12"/>
  <c r="H13" i="12"/>
  <c r="G13" i="12"/>
  <c r="F13" i="12"/>
  <c r="E13" i="12"/>
  <c r="O12" i="12"/>
  <c r="N12" i="12"/>
  <c r="M12" i="12"/>
  <c r="L12" i="12"/>
  <c r="K12" i="12"/>
  <c r="J12" i="12"/>
  <c r="I12" i="12"/>
  <c r="H12" i="12"/>
  <c r="G12" i="12"/>
  <c r="F12" i="12"/>
  <c r="E12" i="12"/>
  <c r="O11" i="12"/>
  <c r="N11" i="12"/>
  <c r="M11" i="12"/>
  <c r="L11" i="12"/>
  <c r="K11" i="12"/>
  <c r="J11" i="12"/>
  <c r="I11" i="12"/>
  <c r="H11" i="12"/>
  <c r="G11" i="12"/>
  <c r="F11" i="12"/>
  <c r="E11" i="12"/>
  <c r="O10" i="12"/>
  <c r="N10" i="12"/>
  <c r="M10" i="12"/>
  <c r="L10" i="12"/>
  <c r="K10" i="12"/>
  <c r="J10" i="12"/>
  <c r="I10" i="12"/>
  <c r="H10" i="12"/>
  <c r="G10" i="12"/>
  <c r="F10" i="12"/>
  <c r="E10" i="12"/>
  <c r="O9" i="12"/>
  <c r="N9" i="12"/>
  <c r="M9" i="12"/>
  <c r="L9" i="12"/>
  <c r="K9" i="12"/>
  <c r="J9" i="12"/>
  <c r="I9" i="12"/>
  <c r="H9" i="12"/>
  <c r="G9" i="12"/>
  <c r="F9" i="12"/>
  <c r="E9" i="12"/>
  <c r="O8" i="12"/>
  <c r="N8" i="12"/>
  <c r="M8" i="12"/>
  <c r="L8" i="12"/>
  <c r="K8" i="12"/>
  <c r="J8" i="12"/>
  <c r="I8" i="12"/>
  <c r="H8" i="12"/>
  <c r="G8" i="12"/>
  <c r="F8" i="12"/>
  <c r="E8" i="12"/>
  <c r="B5" i="12"/>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4" i="11"/>
  <c r="N14" i="11"/>
  <c r="M14" i="11"/>
  <c r="L14" i="11"/>
  <c r="K14" i="11"/>
  <c r="J14" i="11"/>
  <c r="I14" i="11"/>
  <c r="H14" i="11"/>
  <c r="G14" i="11"/>
  <c r="F14" i="11"/>
  <c r="E14"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10" i="11"/>
  <c r="N10" i="11"/>
  <c r="M10" i="11"/>
  <c r="L10" i="11"/>
  <c r="K10" i="11"/>
  <c r="J10" i="11"/>
  <c r="I10" i="11"/>
  <c r="H10" i="11"/>
  <c r="G10" i="11"/>
  <c r="F10" i="11"/>
  <c r="E10" i="11"/>
  <c r="O9" i="11"/>
  <c r="N9" i="11"/>
  <c r="M9" i="11"/>
  <c r="L9" i="11"/>
  <c r="K9" i="11"/>
  <c r="J9" i="11"/>
  <c r="I9" i="11"/>
  <c r="H9" i="11"/>
  <c r="G9" i="11"/>
  <c r="F9" i="11"/>
  <c r="E9" i="11"/>
  <c r="O8" i="11"/>
  <c r="N8" i="11"/>
  <c r="M8" i="11"/>
  <c r="L8" i="11"/>
  <c r="K8" i="11"/>
  <c r="J8" i="11"/>
  <c r="I8" i="11"/>
  <c r="H8" i="11"/>
  <c r="G8" i="11"/>
  <c r="F8" i="11"/>
  <c r="E8" i="11"/>
  <c r="B5" i="11"/>
  <c r="P55" i="10"/>
  <c r="O55" i="10"/>
  <c r="N55" i="10"/>
  <c r="M55" i="10"/>
  <c r="L55" i="10"/>
  <c r="K55" i="10"/>
  <c r="J55" i="10"/>
  <c r="I55" i="10"/>
  <c r="H55" i="10"/>
  <c r="G55" i="10"/>
  <c r="F55" i="10"/>
  <c r="P54" i="10"/>
  <c r="O54" i="10"/>
  <c r="N54" i="10"/>
  <c r="M54" i="10"/>
  <c r="L54" i="10"/>
  <c r="K54" i="10"/>
  <c r="J54" i="10"/>
  <c r="I54" i="10"/>
  <c r="H54" i="10"/>
  <c r="G54" i="10"/>
  <c r="F54" i="10"/>
  <c r="P53" i="10"/>
  <c r="O53" i="10"/>
  <c r="N53" i="10"/>
  <c r="M53" i="10"/>
  <c r="L53" i="10"/>
  <c r="K53" i="10"/>
  <c r="J53" i="10"/>
  <c r="I53" i="10"/>
  <c r="H53" i="10"/>
  <c r="G53" i="10"/>
  <c r="F53" i="10"/>
  <c r="P52" i="10"/>
  <c r="O52" i="10"/>
  <c r="N52" i="10"/>
  <c r="M52" i="10"/>
  <c r="L52" i="10"/>
  <c r="K52" i="10"/>
  <c r="J52" i="10"/>
  <c r="I52" i="10"/>
  <c r="H52" i="10"/>
  <c r="G52" i="10"/>
  <c r="F52" i="10"/>
  <c r="P51" i="10"/>
  <c r="O51" i="10"/>
  <c r="N51" i="10"/>
  <c r="M51" i="10"/>
  <c r="L51" i="10"/>
  <c r="K51" i="10"/>
  <c r="J51" i="10"/>
  <c r="I51" i="10"/>
  <c r="H51" i="10"/>
  <c r="G51" i="10"/>
  <c r="F51" i="10"/>
  <c r="P50" i="10"/>
  <c r="O50" i="10"/>
  <c r="N50" i="10"/>
  <c r="M50" i="10"/>
  <c r="L50" i="10"/>
  <c r="K50" i="10"/>
  <c r="J50" i="10"/>
  <c r="I50" i="10"/>
  <c r="H50" i="10"/>
  <c r="G50" i="10"/>
  <c r="F50" i="10"/>
  <c r="P49" i="10"/>
  <c r="O49" i="10"/>
  <c r="N49" i="10"/>
  <c r="M49" i="10"/>
  <c r="L49" i="10"/>
  <c r="K49" i="10"/>
  <c r="J49" i="10"/>
  <c r="I49" i="10"/>
  <c r="H49" i="10"/>
  <c r="G49" i="10"/>
  <c r="F49" i="10"/>
  <c r="P48" i="10"/>
  <c r="O48" i="10"/>
  <c r="N48" i="10"/>
  <c r="M48" i="10"/>
  <c r="L48" i="10"/>
  <c r="K48" i="10"/>
  <c r="J48" i="10"/>
  <c r="I48" i="10"/>
  <c r="H48" i="10"/>
  <c r="G48" i="10"/>
  <c r="F48" i="10"/>
  <c r="P47" i="10"/>
  <c r="O47" i="10"/>
  <c r="N47" i="10"/>
  <c r="M47" i="10"/>
  <c r="L47" i="10"/>
  <c r="K47" i="10"/>
  <c r="J47" i="10"/>
  <c r="I47" i="10"/>
  <c r="H47" i="10"/>
  <c r="G47" i="10"/>
  <c r="F47" i="10"/>
  <c r="P45" i="10"/>
  <c r="O45" i="10"/>
  <c r="N45" i="10"/>
  <c r="M45" i="10"/>
  <c r="L45" i="10"/>
  <c r="K45" i="10"/>
  <c r="J45" i="10"/>
  <c r="I45" i="10"/>
  <c r="H45" i="10"/>
  <c r="G45" i="10"/>
  <c r="F45" i="10"/>
  <c r="P44" i="10"/>
  <c r="O44" i="10"/>
  <c r="N44" i="10"/>
  <c r="M44" i="10"/>
  <c r="L44" i="10"/>
  <c r="K44" i="10"/>
  <c r="J44" i="10"/>
  <c r="I44" i="10"/>
  <c r="H44" i="10"/>
  <c r="G44" i="10"/>
  <c r="F44" i="10"/>
  <c r="P43" i="10"/>
  <c r="O43" i="10"/>
  <c r="N43" i="10"/>
  <c r="M43" i="10"/>
  <c r="L43" i="10"/>
  <c r="K43" i="10"/>
  <c r="J43" i="10"/>
  <c r="I43" i="10"/>
  <c r="H43" i="10"/>
  <c r="G43" i="10"/>
  <c r="F43" i="10"/>
  <c r="P42" i="10"/>
  <c r="O42" i="10"/>
  <c r="N42" i="10"/>
  <c r="M42" i="10"/>
  <c r="L42" i="10"/>
  <c r="K42" i="10"/>
  <c r="J42" i="10"/>
  <c r="I42" i="10"/>
  <c r="H42" i="10"/>
  <c r="G42" i="10"/>
  <c r="F42" i="10"/>
  <c r="P41" i="10"/>
  <c r="O41" i="10"/>
  <c r="N41" i="10"/>
  <c r="M41" i="10"/>
  <c r="L41" i="10"/>
  <c r="K41" i="10"/>
  <c r="J41" i="10"/>
  <c r="I41" i="10"/>
  <c r="H41" i="10"/>
  <c r="G41" i="10"/>
  <c r="F41" i="10"/>
  <c r="P40" i="10"/>
  <c r="O40" i="10"/>
  <c r="N40" i="10"/>
  <c r="M40" i="10"/>
  <c r="L40" i="10"/>
  <c r="K40" i="10"/>
  <c r="J40" i="10"/>
  <c r="I40" i="10"/>
  <c r="H40" i="10"/>
  <c r="G40" i="10"/>
  <c r="F40" i="10"/>
  <c r="P39" i="10"/>
  <c r="O39" i="10"/>
  <c r="N39" i="10"/>
  <c r="M39" i="10"/>
  <c r="L39" i="10"/>
  <c r="K39" i="10"/>
  <c r="J39" i="10"/>
  <c r="I39" i="10"/>
  <c r="H39" i="10"/>
  <c r="G39" i="10"/>
  <c r="F39" i="10"/>
  <c r="P38" i="10"/>
  <c r="O38" i="10"/>
  <c r="N38" i="10"/>
  <c r="M38" i="10"/>
  <c r="L38" i="10"/>
  <c r="K38" i="10"/>
  <c r="J38" i="10"/>
  <c r="I38" i="10"/>
  <c r="H38" i="10"/>
  <c r="G38" i="10"/>
  <c r="F38" i="10"/>
  <c r="P37" i="10"/>
  <c r="O37" i="10"/>
  <c r="N37" i="10"/>
  <c r="M37" i="10"/>
  <c r="L37" i="10"/>
  <c r="K37" i="10"/>
  <c r="J37" i="10"/>
  <c r="I37" i="10"/>
  <c r="H37" i="10"/>
  <c r="G37" i="10"/>
  <c r="F37" i="10"/>
  <c r="P36" i="10"/>
  <c r="O36" i="10"/>
  <c r="N36" i="10"/>
  <c r="M36" i="10"/>
  <c r="L36" i="10"/>
  <c r="K36" i="10"/>
  <c r="J36" i="10"/>
  <c r="I36" i="10"/>
  <c r="H36" i="10"/>
  <c r="G36" i="10"/>
  <c r="F36" i="10"/>
  <c r="P35" i="10"/>
  <c r="O35" i="10"/>
  <c r="N35" i="10"/>
  <c r="M35" i="10"/>
  <c r="L35" i="10"/>
  <c r="K35" i="10"/>
  <c r="J35" i="10"/>
  <c r="I35" i="10"/>
  <c r="H35" i="10"/>
  <c r="G35" i="10"/>
  <c r="F35" i="10"/>
  <c r="P34" i="10"/>
  <c r="O34" i="10"/>
  <c r="N34" i="10"/>
  <c r="M34" i="10"/>
  <c r="L34" i="10"/>
  <c r="K34" i="10"/>
  <c r="J34" i="10"/>
  <c r="I34" i="10"/>
  <c r="H34" i="10"/>
  <c r="G34" i="10"/>
  <c r="F34" i="10"/>
  <c r="P33" i="10"/>
  <c r="O33" i="10"/>
  <c r="N33" i="10"/>
  <c r="M33" i="10"/>
  <c r="L33" i="10"/>
  <c r="K33" i="10"/>
  <c r="J33" i="10"/>
  <c r="I33" i="10"/>
  <c r="H33" i="10"/>
  <c r="G33" i="10"/>
  <c r="F33" i="10"/>
  <c r="P32" i="10"/>
  <c r="O32" i="10"/>
  <c r="N32" i="10"/>
  <c r="M32" i="10"/>
  <c r="L32" i="10"/>
  <c r="K32" i="10"/>
  <c r="J32" i="10"/>
  <c r="I32" i="10"/>
  <c r="H32" i="10"/>
  <c r="G32" i="10"/>
  <c r="F32" i="10"/>
  <c r="P31" i="10"/>
  <c r="O31" i="10"/>
  <c r="N31" i="10"/>
  <c r="M31" i="10"/>
  <c r="L31" i="10"/>
  <c r="K31" i="10"/>
  <c r="J31" i="10"/>
  <c r="I31" i="10"/>
  <c r="H31" i="10"/>
  <c r="G31" i="10"/>
  <c r="F31" i="10"/>
  <c r="P30" i="10"/>
  <c r="O30" i="10"/>
  <c r="N30" i="10"/>
  <c r="M30" i="10"/>
  <c r="L30" i="10"/>
  <c r="K30" i="10"/>
  <c r="J30" i="10"/>
  <c r="I30" i="10"/>
  <c r="H30" i="10"/>
  <c r="G30" i="10"/>
  <c r="F30" i="10"/>
  <c r="P29" i="10"/>
  <c r="O29" i="10"/>
  <c r="N29" i="10"/>
  <c r="M29" i="10"/>
  <c r="L29" i="10"/>
  <c r="K29" i="10"/>
  <c r="J29" i="10"/>
  <c r="I29" i="10"/>
  <c r="H29" i="10"/>
  <c r="G29" i="10"/>
  <c r="F29" i="10"/>
  <c r="P28" i="10"/>
  <c r="O28" i="10"/>
  <c r="N28" i="10"/>
  <c r="M28" i="10"/>
  <c r="L28" i="10"/>
  <c r="K28" i="10"/>
  <c r="J28" i="10"/>
  <c r="I28" i="10"/>
  <c r="H28" i="10"/>
  <c r="G28" i="10"/>
  <c r="F28" i="10"/>
  <c r="P26" i="10"/>
  <c r="O26" i="10"/>
  <c r="N26" i="10"/>
  <c r="M26" i="10"/>
  <c r="L26" i="10"/>
  <c r="K26" i="10"/>
  <c r="J26" i="10"/>
  <c r="I26" i="10"/>
  <c r="H26" i="10"/>
  <c r="G26" i="10"/>
  <c r="F26" i="10"/>
  <c r="P25" i="10"/>
  <c r="O25" i="10"/>
  <c r="N25" i="10"/>
  <c r="M25" i="10"/>
  <c r="L25" i="10"/>
  <c r="K25" i="10"/>
  <c r="J25" i="10"/>
  <c r="I25" i="10"/>
  <c r="H25" i="10"/>
  <c r="G25" i="10"/>
  <c r="F25" i="10"/>
  <c r="P24" i="10"/>
  <c r="O24" i="10"/>
  <c r="N24" i="10"/>
  <c r="M24" i="10"/>
  <c r="L24" i="10"/>
  <c r="K24" i="10"/>
  <c r="J24" i="10"/>
  <c r="I24" i="10"/>
  <c r="H24" i="10"/>
  <c r="G24" i="10"/>
  <c r="F24" i="10"/>
  <c r="P23" i="10"/>
  <c r="O23" i="10"/>
  <c r="N23" i="10"/>
  <c r="M23" i="10"/>
  <c r="L23" i="10"/>
  <c r="K23" i="10"/>
  <c r="J23" i="10"/>
  <c r="I23" i="10"/>
  <c r="H23" i="10"/>
  <c r="G23" i="10"/>
  <c r="F23" i="10"/>
  <c r="P22" i="10"/>
  <c r="O22" i="10"/>
  <c r="N22" i="10"/>
  <c r="M22" i="10"/>
  <c r="L22" i="10"/>
  <c r="K22" i="10"/>
  <c r="J22" i="10"/>
  <c r="I22" i="10"/>
  <c r="H22" i="10"/>
  <c r="G22" i="10"/>
  <c r="F22" i="10"/>
  <c r="P21" i="10"/>
  <c r="O21" i="10"/>
  <c r="N21" i="10"/>
  <c r="M21" i="10"/>
  <c r="L21" i="10"/>
  <c r="K21" i="10"/>
  <c r="J21" i="10"/>
  <c r="I21" i="10"/>
  <c r="H21" i="10"/>
  <c r="G21" i="10"/>
  <c r="F21" i="10"/>
  <c r="P20" i="10"/>
  <c r="O20" i="10"/>
  <c r="N20" i="10"/>
  <c r="M20" i="10"/>
  <c r="L20" i="10"/>
  <c r="K20" i="10"/>
  <c r="J20" i="10"/>
  <c r="I20" i="10"/>
  <c r="H20" i="10"/>
  <c r="G20" i="10"/>
  <c r="F20" i="10"/>
  <c r="P19" i="10"/>
  <c r="O19" i="10"/>
  <c r="N19" i="10"/>
  <c r="M19" i="10"/>
  <c r="L19" i="10"/>
  <c r="K19" i="10"/>
  <c r="J19" i="10"/>
  <c r="I19" i="10"/>
  <c r="H19" i="10"/>
  <c r="G19" i="10"/>
  <c r="F19" i="10"/>
  <c r="P18" i="10"/>
  <c r="O18" i="10"/>
  <c r="N18" i="10"/>
  <c r="M18" i="10"/>
  <c r="L18" i="10"/>
  <c r="K18" i="10"/>
  <c r="J18" i="10"/>
  <c r="I18" i="10"/>
  <c r="H18" i="10"/>
  <c r="G18" i="10"/>
  <c r="F18" i="10"/>
  <c r="P17" i="10"/>
  <c r="O17" i="10"/>
  <c r="N17" i="10"/>
  <c r="M17" i="10"/>
  <c r="L17" i="10"/>
  <c r="K17" i="10"/>
  <c r="J17" i="10"/>
  <c r="I17" i="10"/>
  <c r="H17" i="10"/>
  <c r="G17" i="10"/>
  <c r="F17" i="10"/>
  <c r="P16" i="10"/>
  <c r="O16" i="10"/>
  <c r="N16" i="10"/>
  <c r="M16" i="10"/>
  <c r="L16" i="10"/>
  <c r="K16" i="10"/>
  <c r="J16" i="10"/>
  <c r="I16" i="10"/>
  <c r="H16" i="10"/>
  <c r="G16" i="10"/>
  <c r="F16" i="10"/>
  <c r="P15" i="10"/>
  <c r="O15" i="10"/>
  <c r="N15" i="10"/>
  <c r="M15" i="10"/>
  <c r="L15" i="10"/>
  <c r="K15" i="10"/>
  <c r="J15" i="10"/>
  <c r="I15" i="10"/>
  <c r="H15" i="10"/>
  <c r="G15" i="10"/>
  <c r="F15" i="10"/>
  <c r="P14" i="10"/>
  <c r="O14" i="10"/>
  <c r="N14" i="10"/>
  <c r="M14" i="10"/>
  <c r="L14" i="10"/>
  <c r="K14" i="10"/>
  <c r="J14" i="10"/>
  <c r="I14" i="10"/>
  <c r="H14" i="10"/>
  <c r="G14" i="10"/>
  <c r="F14" i="10"/>
  <c r="P13" i="10"/>
  <c r="O13" i="10"/>
  <c r="N13" i="10"/>
  <c r="M13" i="10"/>
  <c r="L13" i="10"/>
  <c r="K13" i="10"/>
  <c r="J13" i="10"/>
  <c r="I13" i="10"/>
  <c r="H13" i="10"/>
  <c r="G13" i="10"/>
  <c r="F13" i="10"/>
  <c r="P12" i="10"/>
  <c r="O12" i="10"/>
  <c r="N12" i="10"/>
  <c r="M12" i="10"/>
  <c r="L12" i="10"/>
  <c r="K12" i="10"/>
  <c r="J12" i="10"/>
  <c r="I12" i="10"/>
  <c r="H12" i="10"/>
  <c r="G12" i="10"/>
  <c r="F12" i="10"/>
  <c r="P11" i="10"/>
  <c r="O11" i="10"/>
  <c r="N11" i="10"/>
  <c r="M11" i="10"/>
  <c r="L11" i="10"/>
  <c r="K11" i="10"/>
  <c r="J11" i="10"/>
  <c r="I11" i="10"/>
  <c r="H11" i="10"/>
  <c r="G11" i="10"/>
  <c r="F11" i="10"/>
  <c r="P10" i="10"/>
  <c r="O10" i="10"/>
  <c r="N10" i="10"/>
  <c r="M10" i="10"/>
  <c r="L10" i="10"/>
  <c r="K10" i="10"/>
  <c r="J10" i="10"/>
  <c r="I10" i="10"/>
  <c r="H10" i="10"/>
  <c r="G10" i="10"/>
  <c r="F10" i="10"/>
  <c r="P9" i="10"/>
  <c r="O9" i="10"/>
  <c r="N9" i="10"/>
  <c r="M9" i="10"/>
  <c r="L9" i="10"/>
  <c r="K9" i="10"/>
  <c r="J9" i="10"/>
  <c r="I9" i="10"/>
  <c r="H9" i="10"/>
  <c r="G9" i="10"/>
  <c r="F9" i="10"/>
  <c r="B5" i="10"/>
  <c r="Q83" i="9"/>
  <c r="P83" i="9"/>
  <c r="O83" i="9"/>
  <c r="N83" i="9"/>
  <c r="M83" i="9"/>
  <c r="L83" i="9"/>
  <c r="K83" i="9"/>
  <c r="J83" i="9"/>
  <c r="I83" i="9"/>
  <c r="H83" i="9"/>
  <c r="G83" i="9"/>
  <c r="Q82" i="9"/>
  <c r="P82" i="9"/>
  <c r="O82" i="9"/>
  <c r="N82" i="9"/>
  <c r="M82" i="9"/>
  <c r="L82" i="9"/>
  <c r="K82" i="9"/>
  <c r="J82" i="9"/>
  <c r="I82" i="9"/>
  <c r="H82" i="9"/>
  <c r="G82" i="9"/>
  <c r="Q81" i="9"/>
  <c r="P81" i="9"/>
  <c r="O81" i="9"/>
  <c r="N81" i="9"/>
  <c r="M81" i="9"/>
  <c r="L81" i="9"/>
  <c r="K81" i="9"/>
  <c r="J81" i="9"/>
  <c r="I81" i="9"/>
  <c r="H81" i="9"/>
  <c r="G81" i="9"/>
  <c r="Q80" i="9"/>
  <c r="P80" i="9"/>
  <c r="O80" i="9"/>
  <c r="N80" i="9"/>
  <c r="M80" i="9"/>
  <c r="L80" i="9"/>
  <c r="K80" i="9"/>
  <c r="J80" i="9"/>
  <c r="I80" i="9"/>
  <c r="H80" i="9"/>
  <c r="G80" i="9"/>
  <c r="Q79" i="9"/>
  <c r="P79" i="9"/>
  <c r="O79" i="9"/>
  <c r="N79" i="9"/>
  <c r="M79" i="9"/>
  <c r="L79" i="9"/>
  <c r="K79" i="9"/>
  <c r="Q78" i="9"/>
  <c r="P78" i="9"/>
  <c r="O78" i="9"/>
  <c r="N78" i="9"/>
  <c r="M78" i="9"/>
  <c r="L78" i="9"/>
  <c r="K78" i="9"/>
  <c r="J78" i="9"/>
  <c r="I78" i="9"/>
  <c r="H78" i="9"/>
  <c r="G78" i="9"/>
  <c r="Q76" i="9"/>
  <c r="P76" i="9"/>
  <c r="O76" i="9"/>
  <c r="N76" i="9"/>
  <c r="M76" i="9"/>
  <c r="L76" i="9"/>
  <c r="K76" i="9"/>
  <c r="J76" i="9"/>
  <c r="I76" i="9"/>
  <c r="H76" i="9"/>
  <c r="G76" i="9"/>
  <c r="Q75" i="9"/>
  <c r="P75" i="9"/>
  <c r="O75" i="9"/>
  <c r="N75" i="9"/>
  <c r="M75" i="9"/>
  <c r="L75" i="9"/>
  <c r="K75" i="9"/>
  <c r="J75" i="9"/>
  <c r="I75" i="9"/>
  <c r="H75" i="9"/>
  <c r="G75" i="9"/>
  <c r="Q74" i="9"/>
  <c r="P74" i="9"/>
  <c r="O74" i="9"/>
  <c r="N74" i="9"/>
  <c r="M74" i="9"/>
  <c r="L74" i="9"/>
  <c r="K74" i="9"/>
  <c r="J74" i="9"/>
  <c r="I74" i="9"/>
  <c r="H74" i="9"/>
  <c r="G74" i="9"/>
  <c r="Q73" i="9"/>
  <c r="P73" i="9"/>
  <c r="O73" i="9"/>
  <c r="N73" i="9"/>
  <c r="M73" i="9"/>
  <c r="L73" i="9"/>
  <c r="K73" i="9"/>
  <c r="J73" i="9"/>
  <c r="I73" i="9"/>
  <c r="H73" i="9"/>
  <c r="G73" i="9"/>
  <c r="Q72" i="9"/>
  <c r="P72" i="9"/>
  <c r="O72" i="9"/>
  <c r="N72" i="9"/>
  <c r="M72" i="9"/>
  <c r="L72" i="9"/>
  <c r="K72" i="9"/>
  <c r="Q71" i="9"/>
  <c r="P71" i="9"/>
  <c r="O71" i="9"/>
  <c r="N71" i="9"/>
  <c r="M71" i="9"/>
  <c r="L71" i="9"/>
  <c r="K71" i="9"/>
  <c r="J71" i="9"/>
  <c r="I71" i="9"/>
  <c r="H71" i="9"/>
  <c r="G71" i="9"/>
  <c r="Q70" i="9"/>
  <c r="P70" i="9"/>
  <c r="O70" i="9"/>
  <c r="N70" i="9"/>
  <c r="M70" i="9"/>
  <c r="L70" i="9"/>
  <c r="K70" i="9"/>
  <c r="J70" i="9"/>
  <c r="I70" i="9"/>
  <c r="H70" i="9"/>
  <c r="G70" i="9"/>
  <c r="Q69" i="9"/>
  <c r="P69" i="9"/>
  <c r="O69" i="9"/>
  <c r="N69" i="9"/>
  <c r="M69" i="9"/>
  <c r="L69" i="9"/>
  <c r="K69" i="9"/>
  <c r="J69" i="9"/>
  <c r="I69" i="9"/>
  <c r="H69" i="9"/>
  <c r="G69" i="9"/>
  <c r="Q68" i="9"/>
  <c r="P68" i="9"/>
  <c r="O68" i="9"/>
  <c r="N68" i="9"/>
  <c r="M68" i="9"/>
  <c r="L68" i="9"/>
  <c r="K68" i="9"/>
  <c r="J68" i="9"/>
  <c r="I68" i="9"/>
  <c r="H68" i="9"/>
  <c r="G68" i="9"/>
  <c r="Q67" i="9"/>
  <c r="P67" i="9"/>
  <c r="O67" i="9"/>
  <c r="N67" i="9"/>
  <c r="M67" i="9"/>
  <c r="L67" i="9"/>
  <c r="K67" i="9"/>
  <c r="J67" i="9"/>
  <c r="I67" i="9"/>
  <c r="H67" i="9"/>
  <c r="G67" i="9"/>
  <c r="Q66" i="9"/>
  <c r="P66" i="9"/>
  <c r="O66" i="9"/>
  <c r="N66" i="9"/>
  <c r="M66" i="9"/>
  <c r="L66" i="9"/>
  <c r="K66" i="9"/>
  <c r="Q65" i="9"/>
  <c r="P65" i="9"/>
  <c r="O65" i="9"/>
  <c r="N65" i="9"/>
  <c r="M65" i="9"/>
  <c r="L65" i="9"/>
  <c r="K65" i="9"/>
  <c r="J65" i="9"/>
  <c r="I65" i="9"/>
  <c r="H65" i="9"/>
  <c r="G65" i="9"/>
  <c r="Q64" i="9"/>
  <c r="P64" i="9"/>
  <c r="O64" i="9"/>
  <c r="N64" i="9"/>
  <c r="M64" i="9"/>
  <c r="L64" i="9"/>
  <c r="K64" i="9"/>
  <c r="J64" i="9"/>
  <c r="I64" i="9"/>
  <c r="H64" i="9"/>
  <c r="G64" i="9"/>
  <c r="Q63" i="9"/>
  <c r="P63" i="9"/>
  <c r="O63" i="9"/>
  <c r="N63" i="9"/>
  <c r="M63" i="9"/>
  <c r="L63" i="9"/>
  <c r="K63" i="9"/>
  <c r="J63" i="9"/>
  <c r="I63" i="9"/>
  <c r="H63" i="9"/>
  <c r="G63" i="9"/>
  <c r="Q62" i="9"/>
  <c r="P62" i="9"/>
  <c r="O62" i="9"/>
  <c r="N62" i="9"/>
  <c r="M62" i="9"/>
  <c r="L62" i="9"/>
  <c r="K62" i="9"/>
  <c r="J62" i="9"/>
  <c r="I62" i="9"/>
  <c r="H62" i="9"/>
  <c r="G62" i="9"/>
  <c r="Q61" i="9"/>
  <c r="P61" i="9"/>
  <c r="O61" i="9"/>
  <c r="N61" i="9"/>
  <c r="M61" i="9"/>
  <c r="L61" i="9"/>
  <c r="K61" i="9"/>
  <c r="J61" i="9"/>
  <c r="I61" i="9"/>
  <c r="H61" i="9"/>
  <c r="G61" i="9"/>
  <c r="Q60" i="9"/>
  <c r="P60" i="9"/>
  <c r="O60" i="9"/>
  <c r="N60" i="9"/>
  <c r="M60" i="9"/>
  <c r="L60" i="9"/>
  <c r="K60" i="9"/>
  <c r="Q59" i="9"/>
  <c r="P59" i="9"/>
  <c r="O59" i="9"/>
  <c r="N59" i="9"/>
  <c r="M59" i="9"/>
  <c r="L59" i="9"/>
  <c r="K59" i="9"/>
  <c r="J59" i="9"/>
  <c r="I59" i="9"/>
  <c r="H59" i="9"/>
  <c r="G59" i="9"/>
  <c r="Q58" i="9"/>
  <c r="P58" i="9"/>
  <c r="O58" i="9"/>
  <c r="N58" i="9"/>
  <c r="M58" i="9"/>
  <c r="L58" i="9"/>
  <c r="K58" i="9"/>
  <c r="J58" i="9"/>
  <c r="I58" i="9"/>
  <c r="H58" i="9"/>
  <c r="G58" i="9"/>
  <c r="Q57" i="9"/>
  <c r="P57" i="9"/>
  <c r="O57" i="9"/>
  <c r="N57" i="9"/>
  <c r="M57" i="9"/>
  <c r="L57" i="9"/>
  <c r="K57" i="9"/>
  <c r="J57" i="9"/>
  <c r="I57" i="9"/>
  <c r="H57" i="9"/>
  <c r="G57" i="9"/>
  <c r="Q56" i="9"/>
  <c r="P56" i="9"/>
  <c r="O56" i="9"/>
  <c r="N56" i="9"/>
  <c r="M56" i="9"/>
  <c r="L56" i="9"/>
  <c r="K56" i="9"/>
  <c r="J56" i="9"/>
  <c r="I56" i="9"/>
  <c r="H56" i="9"/>
  <c r="G56" i="9"/>
  <c r="Q55" i="9"/>
  <c r="P55" i="9"/>
  <c r="O55" i="9"/>
  <c r="N55" i="9"/>
  <c r="M55" i="9"/>
  <c r="L55" i="9"/>
  <c r="K55" i="9"/>
  <c r="J55" i="9"/>
  <c r="I55" i="9"/>
  <c r="H55" i="9"/>
  <c r="G55" i="9"/>
  <c r="Q54" i="9"/>
  <c r="P54" i="9"/>
  <c r="O54" i="9"/>
  <c r="N54" i="9"/>
  <c r="M54" i="9"/>
  <c r="L54" i="9"/>
  <c r="K54" i="9"/>
  <c r="Q53" i="9"/>
  <c r="P53" i="9"/>
  <c r="O53" i="9"/>
  <c r="N53" i="9"/>
  <c r="M53" i="9"/>
  <c r="L53" i="9"/>
  <c r="K53" i="9"/>
  <c r="J53" i="9"/>
  <c r="I53" i="9"/>
  <c r="H53" i="9"/>
  <c r="G53" i="9"/>
  <c r="Q52" i="9"/>
  <c r="P52" i="9"/>
  <c r="O52" i="9"/>
  <c r="N52" i="9"/>
  <c r="M52" i="9"/>
  <c r="L52" i="9"/>
  <c r="K52" i="9"/>
  <c r="J52" i="9"/>
  <c r="I52" i="9"/>
  <c r="H52" i="9"/>
  <c r="G52" i="9"/>
  <c r="Q51" i="9"/>
  <c r="P51" i="9"/>
  <c r="O51" i="9"/>
  <c r="N51" i="9"/>
  <c r="M51" i="9"/>
  <c r="L51" i="9"/>
  <c r="K51" i="9"/>
  <c r="J51" i="9"/>
  <c r="I51" i="9"/>
  <c r="H51" i="9"/>
  <c r="G51" i="9"/>
  <c r="Q50" i="9"/>
  <c r="P50" i="9"/>
  <c r="O50" i="9"/>
  <c r="N50" i="9"/>
  <c r="M50" i="9"/>
  <c r="L50" i="9"/>
  <c r="K50" i="9"/>
  <c r="J50" i="9"/>
  <c r="I50" i="9"/>
  <c r="H50" i="9"/>
  <c r="G50" i="9"/>
  <c r="Q49" i="9"/>
  <c r="P49" i="9"/>
  <c r="O49" i="9"/>
  <c r="N49" i="9"/>
  <c r="M49" i="9"/>
  <c r="L49" i="9"/>
  <c r="K49" i="9"/>
  <c r="J49" i="9"/>
  <c r="I49" i="9"/>
  <c r="H49" i="9"/>
  <c r="G49" i="9"/>
  <c r="Q48" i="9"/>
  <c r="P48" i="9"/>
  <c r="O48" i="9"/>
  <c r="N48" i="9"/>
  <c r="M48" i="9"/>
  <c r="L48" i="9"/>
  <c r="K48" i="9"/>
  <c r="Q47" i="9"/>
  <c r="P47" i="9"/>
  <c r="O47" i="9"/>
  <c r="N47" i="9"/>
  <c r="M47" i="9"/>
  <c r="L47" i="9"/>
  <c r="K47" i="9"/>
  <c r="J47" i="9"/>
  <c r="I47" i="9"/>
  <c r="H47" i="9"/>
  <c r="G47" i="9"/>
  <c r="Q37" i="9"/>
  <c r="P37" i="9"/>
  <c r="O37" i="9"/>
  <c r="N37" i="9"/>
  <c r="M37" i="9"/>
  <c r="L37" i="9"/>
  <c r="K37" i="9"/>
  <c r="J37" i="9"/>
  <c r="I37" i="9"/>
  <c r="H37" i="9"/>
  <c r="G37" i="9"/>
  <c r="Q36" i="9"/>
  <c r="P36" i="9"/>
  <c r="O36" i="9"/>
  <c r="N36" i="9"/>
  <c r="M36" i="9"/>
  <c r="L36" i="9"/>
  <c r="K36" i="9"/>
  <c r="J36" i="9"/>
  <c r="I36" i="9"/>
  <c r="H36" i="9"/>
  <c r="G36" i="9"/>
  <c r="Q35" i="9"/>
  <c r="P35" i="9"/>
  <c r="O35" i="9"/>
  <c r="N35" i="9"/>
  <c r="M35" i="9"/>
  <c r="L35" i="9"/>
  <c r="K35" i="9"/>
  <c r="J35" i="9"/>
  <c r="I35" i="9"/>
  <c r="H35" i="9"/>
  <c r="G35" i="9"/>
  <c r="Q34" i="9"/>
  <c r="P34" i="9"/>
  <c r="O34" i="9"/>
  <c r="N34" i="9"/>
  <c r="M34" i="9"/>
  <c r="L34" i="9"/>
  <c r="K34" i="9"/>
  <c r="J34" i="9"/>
  <c r="I34" i="9"/>
  <c r="H34" i="9"/>
  <c r="G34" i="9"/>
  <c r="Q33" i="9"/>
  <c r="P33" i="9"/>
  <c r="O33" i="9"/>
  <c r="N33" i="9"/>
  <c r="M33" i="9"/>
  <c r="L33" i="9"/>
  <c r="K33" i="9"/>
  <c r="J33" i="9"/>
  <c r="I33" i="9"/>
  <c r="H33" i="9"/>
  <c r="G33" i="9"/>
  <c r="Q32" i="9"/>
  <c r="P32" i="9"/>
  <c r="O32" i="9"/>
  <c r="N32" i="9"/>
  <c r="M32" i="9"/>
  <c r="L32" i="9"/>
  <c r="K32" i="9"/>
  <c r="J32" i="9"/>
  <c r="I32" i="9"/>
  <c r="H32" i="9"/>
  <c r="G32" i="9"/>
  <c r="Q31" i="9"/>
  <c r="P31" i="9"/>
  <c r="O31" i="9"/>
  <c r="N31" i="9"/>
  <c r="M31" i="9"/>
  <c r="L31" i="9"/>
  <c r="K31" i="9"/>
  <c r="J31" i="9"/>
  <c r="I31" i="9"/>
  <c r="H31" i="9"/>
  <c r="G31" i="9"/>
  <c r="Q30" i="9"/>
  <c r="P30" i="9"/>
  <c r="O30" i="9"/>
  <c r="N30" i="9"/>
  <c r="M30" i="9"/>
  <c r="L30" i="9"/>
  <c r="K30" i="9"/>
  <c r="J30" i="9"/>
  <c r="I30" i="9"/>
  <c r="H30" i="9"/>
  <c r="G30" i="9"/>
  <c r="Q29" i="9"/>
  <c r="P29" i="9"/>
  <c r="O29" i="9"/>
  <c r="N29" i="9"/>
  <c r="M29" i="9"/>
  <c r="L29" i="9"/>
  <c r="K29" i="9"/>
  <c r="J29" i="9"/>
  <c r="I29" i="9"/>
  <c r="H29" i="9"/>
  <c r="G29" i="9"/>
  <c r="Q28" i="9"/>
  <c r="P28" i="9"/>
  <c r="O28" i="9"/>
  <c r="N28" i="9"/>
  <c r="M28" i="9"/>
  <c r="L28" i="9"/>
  <c r="K28" i="9"/>
  <c r="J28" i="9"/>
  <c r="I28" i="9"/>
  <c r="H28" i="9"/>
  <c r="G28" i="9"/>
  <c r="Q18" i="9"/>
  <c r="P18" i="9"/>
  <c r="O18" i="9"/>
  <c r="N18" i="9"/>
  <c r="M18" i="9"/>
  <c r="L18" i="9"/>
  <c r="K18" i="9"/>
  <c r="J18" i="9"/>
  <c r="I18" i="9"/>
  <c r="H18" i="9"/>
  <c r="G18" i="9"/>
  <c r="Q17" i="9"/>
  <c r="P17" i="9"/>
  <c r="O17" i="9"/>
  <c r="N17" i="9"/>
  <c r="M17" i="9"/>
  <c r="L17" i="9"/>
  <c r="K17" i="9"/>
  <c r="J17" i="9"/>
  <c r="I17" i="9"/>
  <c r="H17" i="9"/>
  <c r="G17" i="9"/>
  <c r="Q16" i="9"/>
  <c r="P16" i="9"/>
  <c r="O16" i="9"/>
  <c r="N16" i="9"/>
  <c r="M16" i="9"/>
  <c r="L16" i="9"/>
  <c r="K16" i="9"/>
  <c r="J16" i="9"/>
  <c r="I16" i="9"/>
  <c r="H16" i="9"/>
  <c r="G16" i="9"/>
  <c r="Q15" i="9"/>
  <c r="P15" i="9"/>
  <c r="O15" i="9"/>
  <c r="N15" i="9"/>
  <c r="M15" i="9"/>
  <c r="L15" i="9"/>
  <c r="K15" i="9"/>
  <c r="J15" i="9"/>
  <c r="I15" i="9"/>
  <c r="H15" i="9"/>
  <c r="G15" i="9"/>
  <c r="Q14" i="9"/>
  <c r="P14" i="9"/>
  <c r="O14" i="9"/>
  <c r="N14" i="9"/>
  <c r="M14" i="9"/>
  <c r="L14" i="9"/>
  <c r="K14" i="9"/>
  <c r="J14" i="9"/>
  <c r="I14" i="9"/>
  <c r="H14" i="9"/>
  <c r="G14" i="9"/>
  <c r="Q13" i="9"/>
  <c r="P13" i="9"/>
  <c r="O13" i="9"/>
  <c r="N13" i="9"/>
  <c r="M13" i="9"/>
  <c r="L13" i="9"/>
  <c r="K13" i="9"/>
  <c r="J13" i="9"/>
  <c r="I13" i="9"/>
  <c r="H13" i="9"/>
  <c r="G13" i="9"/>
  <c r="Q12" i="9"/>
  <c r="P12" i="9"/>
  <c r="O12" i="9"/>
  <c r="N12" i="9"/>
  <c r="M12" i="9"/>
  <c r="L12" i="9"/>
  <c r="K12" i="9"/>
  <c r="J12" i="9"/>
  <c r="I12" i="9"/>
  <c r="H12" i="9"/>
  <c r="G12" i="9"/>
  <c r="Q11" i="9"/>
  <c r="P11" i="9"/>
  <c r="O11" i="9"/>
  <c r="N11" i="9"/>
  <c r="M11" i="9"/>
  <c r="L11" i="9"/>
  <c r="K11" i="9"/>
  <c r="J11" i="9"/>
  <c r="I11" i="9"/>
  <c r="H11" i="9"/>
  <c r="G11" i="9"/>
  <c r="Q10" i="9"/>
  <c r="P10" i="9"/>
  <c r="O10" i="9"/>
  <c r="N10" i="9"/>
  <c r="M10" i="9"/>
  <c r="L10" i="9"/>
  <c r="K10" i="9"/>
  <c r="J10" i="9"/>
  <c r="I10" i="9"/>
  <c r="H10" i="9"/>
  <c r="G10" i="9"/>
  <c r="Q9" i="9"/>
  <c r="P9" i="9"/>
  <c r="O9" i="9"/>
  <c r="N9" i="9"/>
  <c r="M9" i="9"/>
  <c r="L9" i="9"/>
  <c r="K9" i="9"/>
  <c r="J9" i="9"/>
  <c r="I9" i="9"/>
  <c r="H9" i="9"/>
  <c r="G9" i="9"/>
  <c r="C6" i="9"/>
  <c r="Q39" i="8"/>
  <c r="P39" i="8"/>
  <c r="O39" i="8"/>
  <c r="N39" i="8"/>
  <c r="M39" i="8"/>
  <c r="L39" i="8"/>
  <c r="K39" i="8"/>
  <c r="J39" i="8"/>
  <c r="I39" i="8"/>
  <c r="H39" i="8"/>
  <c r="Q38" i="8"/>
  <c r="P38" i="8"/>
  <c r="O38" i="8"/>
  <c r="N38" i="8"/>
  <c r="M38" i="8"/>
  <c r="L38" i="8"/>
  <c r="K38" i="8"/>
  <c r="J38" i="8"/>
  <c r="I38" i="8"/>
  <c r="H38" i="8"/>
  <c r="G38" i="8"/>
  <c r="Q37" i="8"/>
  <c r="P37" i="8"/>
  <c r="O37" i="8"/>
  <c r="N37" i="8"/>
  <c r="M37" i="8"/>
  <c r="L37" i="8"/>
  <c r="K37" i="8"/>
  <c r="J37" i="8"/>
  <c r="I37" i="8"/>
  <c r="H37" i="8"/>
  <c r="G37" i="8"/>
  <c r="Q36" i="8"/>
  <c r="P36" i="8"/>
  <c r="O36" i="8"/>
  <c r="N36" i="8"/>
  <c r="M36" i="8"/>
  <c r="L36" i="8"/>
  <c r="K36" i="8"/>
  <c r="J36" i="8"/>
  <c r="I36" i="8"/>
  <c r="H36" i="8"/>
  <c r="G36" i="8"/>
  <c r="Q35" i="8"/>
  <c r="P35" i="8"/>
  <c r="O35" i="8"/>
  <c r="N35" i="8"/>
  <c r="M35" i="8"/>
  <c r="L35" i="8"/>
  <c r="K35" i="8"/>
  <c r="J35" i="8"/>
  <c r="I35" i="8"/>
  <c r="H35" i="8"/>
  <c r="G35" i="8"/>
  <c r="Q34" i="8"/>
  <c r="P34" i="8"/>
  <c r="O34" i="8"/>
  <c r="N34" i="8"/>
  <c r="M34" i="8"/>
  <c r="L34" i="8"/>
  <c r="K34" i="8"/>
  <c r="J34" i="8"/>
  <c r="I34" i="8"/>
  <c r="H34" i="8"/>
  <c r="G34" i="8"/>
  <c r="Q33" i="8"/>
  <c r="P33" i="8"/>
  <c r="O33" i="8"/>
  <c r="N33" i="8"/>
  <c r="M33" i="8"/>
  <c r="L33" i="8"/>
  <c r="K33" i="8"/>
  <c r="J33" i="8"/>
  <c r="I33" i="8"/>
  <c r="H33" i="8"/>
  <c r="G33" i="8"/>
  <c r="Q32" i="8"/>
  <c r="P32" i="8"/>
  <c r="O32" i="8"/>
  <c r="N32" i="8"/>
  <c r="M32" i="8"/>
  <c r="L32" i="8"/>
  <c r="K32" i="8"/>
  <c r="J32" i="8"/>
  <c r="I32" i="8"/>
  <c r="H32" i="8"/>
  <c r="G32" i="8"/>
  <c r="Q31" i="8"/>
  <c r="P31" i="8"/>
  <c r="O31" i="8"/>
  <c r="N31" i="8"/>
  <c r="M31" i="8"/>
  <c r="L31" i="8"/>
  <c r="K31" i="8"/>
  <c r="J31" i="8"/>
  <c r="I31" i="8"/>
  <c r="H31" i="8"/>
  <c r="G31" i="8"/>
  <c r="Q30" i="8"/>
  <c r="P30" i="8"/>
  <c r="O30" i="8"/>
  <c r="N30" i="8"/>
  <c r="M30" i="8"/>
  <c r="L30" i="8"/>
  <c r="K30" i="8"/>
  <c r="J30" i="8"/>
  <c r="I30" i="8"/>
  <c r="H30" i="8"/>
  <c r="G30" i="8"/>
  <c r="Q29" i="8"/>
  <c r="P29" i="8"/>
  <c r="O29" i="8"/>
  <c r="N29" i="8"/>
  <c r="M29" i="8"/>
  <c r="L29" i="8"/>
  <c r="K29" i="8"/>
  <c r="J29" i="8"/>
  <c r="I29" i="8"/>
  <c r="H29" i="8"/>
  <c r="G29" i="8"/>
  <c r="Q28" i="8"/>
  <c r="P28" i="8"/>
  <c r="O28" i="8"/>
  <c r="N28" i="8"/>
  <c r="M28" i="8"/>
  <c r="L28" i="8"/>
  <c r="K28" i="8"/>
  <c r="J28" i="8"/>
  <c r="I28" i="8"/>
  <c r="H28" i="8"/>
  <c r="G28" i="8"/>
  <c r="Q27" i="8"/>
  <c r="P27" i="8"/>
  <c r="O27" i="8"/>
  <c r="N27" i="8"/>
  <c r="M27" i="8"/>
  <c r="L27" i="8"/>
  <c r="K27" i="8"/>
  <c r="J27" i="8"/>
  <c r="I27" i="8"/>
  <c r="H27" i="8"/>
  <c r="G27" i="8"/>
  <c r="Q26" i="8"/>
  <c r="P26" i="8"/>
  <c r="O26" i="8"/>
  <c r="N26" i="8"/>
  <c r="M26" i="8"/>
  <c r="L26" i="8"/>
  <c r="K26" i="8"/>
  <c r="J26" i="8"/>
  <c r="I26" i="8"/>
  <c r="H26" i="8"/>
  <c r="G26" i="8"/>
  <c r="Q25" i="8"/>
  <c r="P25" i="8"/>
  <c r="O25" i="8"/>
  <c r="N25" i="8"/>
  <c r="M25" i="8"/>
  <c r="L25" i="8"/>
  <c r="K25" i="8"/>
  <c r="J25" i="8"/>
  <c r="I25" i="8"/>
  <c r="H25" i="8"/>
  <c r="G25" i="8"/>
  <c r="Q24" i="8"/>
  <c r="P24" i="8"/>
  <c r="O24" i="8"/>
  <c r="N24" i="8"/>
  <c r="M24" i="8"/>
  <c r="L24" i="8"/>
  <c r="K24" i="8"/>
  <c r="J24" i="8"/>
  <c r="I24" i="8"/>
  <c r="H24" i="8"/>
  <c r="G24" i="8"/>
  <c r="Q23" i="8"/>
  <c r="P23" i="8"/>
  <c r="O23" i="8"/>
  <c r="N23" i="8"/>
  <c r="M23" i="8"/>
  <c r="L23" i="8"/>
  <c r="K23" i="8"/>
  <c r="J23" i="8"/>
  <c r="I23" i="8"/>
  <c r="H23" i="8"/>
  <c r="G23" i="8"/>
  <c r="Q22" i="8"/>
  <c r="P22" i="8"/>
  <c r="O22" i="8"/>
  <c r="N22" i="8"/>
  <c r="M22" i="8"/>
  <c r="L22" i="8"/>
  <c r="K22" i="8"/>
  <c r="J22" i="8"/>
  <c r="I22" i="8"/>
  <c r="H22" i="8"/>
  <c r="G22" i="8"/>
  <c r="Q21" i="8"/>
  <c r="P21" i="8"/>
  <c r="O21" i="8"/>
  <c r="N21" i="8"/>
  <c r="M21" i="8"/>
  <c r="L21" i="8"/>
  <c r="K21" i="8"/>
  <c r="J21" i="8"/>
  <c r="I21" i="8"/>
  <c r="H21" i="8"/>
  <c r="G21" i="8"/>
  <c r="Q20" i="8"/>
  <c r="P20" i="8"/>
  <c r="O20" i="8"/>
  <c r="N20" i="8"/>
  <c r="M20" i="8"/>
  <c r="L20" i="8"/>
  <c r="K20" i="8"/>
  <c r="J20" i="8"/>
  <c r="I20" i="8"/>
  <c r="H20" i="8"/>
  <c r="G20" i="8"/>
  <c r="Q19" i="8"/>
  <c r="P19" i="8"/>
  <c r="O19" i="8"/>
  <c r="N19" i="8"/>
  <c r="M19" i="8"/>
  <c r="L19" i="8"/>
  <c r="K19" i="8"/>
  <c r="J19" i="8"/>
  <c r="I19" i="8"/>
  <c r="H19" i="8"/>
  <c r="G19" i="8"/>
  <c r="Q18" i="8"/>
  <c r="P18" i="8"/>
  <c r="O18" i="8"/>
  <c r="N18" i="8"/>
  <c r="M18" i="8"/>
  <c r="L18" i="8"/>
  <c r="K18" i="8"/>
  <c r="J18" i="8"/>
  <c r="I18" i="8"/>
  <c r="H18" i="8"/>
  <c r="G18" i="8"/>
  <c r="Q17" i="8"/>
  <c r="P17" i="8"/>
  <c r="O17" i="8"/>
  <c r="N17" i="8"/>
  <c r="M17" i="8"/>
  <c r="L17" i="8"/>
  <c r="K17" i="8"/>
  <c r="J17" i="8"/>
  <c r="I17" i="8"/>
  <c r="H17" i="8"/>
  <c r="G17" i="8"/>
  <c r="Q16" i="8"/>
  <c r="P16" i="8"/>
  <c r="O16" i="8"/>
  <c r="N16" i="8"/>
  <c r="M16" i="8"/>
  <c r="L16" i="8"/>
  <c r="K16" i="8"/>
  <c r="J16" i="8"/>
  <c r="I16" i="8"/>
  <c r="H16" i="8"/>
  <c r="G16" i="8"/>
  <c r="Q15" i="8"/>
  <c r="P15" i="8"/>
  <c r="O15" i="8"/>
  <c r="N15" i="8"/>
  <c r="M15" i="8"/>
  <c r="L15" i="8"/>
  <c r="K15" i="8"/>
  <c r="J15" i="8"/>
  <c r="I15" i="8"/>
  <c r="H15" i="8"/>
  <c r="G15" i="8"/>
  <c r="Q14" i="8"/>
  <c r="P14" i="8"/>
  <c r="O14" i="8"/>
  <c r="N14" i="8"/>
  <c r="M14" i="8"/>
  <c r="L14" i="8"/>
  <c r="K14" i="8"/>
  <c r="J14" i="8"/>
  <c r="I14" i="8"/>
  <c r="H14" i="8"/>
  <c r="G14" i="8"/>
  <c r="Q13" i="8"/>
  <c r="P13" i="8"/>
  <c r="O13" i="8"/>
  <c r="N13" i="8"/>
  <c r="M13" i="8"/>
  <c r="L13" i="8"/>
  <c r="K13" i="8"/>
  <c r="J13" i="8"/>
  <c r="I13" i="8"/>
  <c r="H13" i="8"/>
  <c r="G13" i="8"/>
  <c r="Q12" i="8"/>
  <c r="P12" i="8"/>
  <c r="O12" i="8"/>
  <c r="N12" i="8"/>
  <c r="M12" i="8"/>
  <c r="L12" i="8"/>
  <c r="K12" i="8"/>
  <c r="J12" i="8"/>
  <c r="I12" i="8"/>
  <c r="H12" i="8"/>
  <c r="G12" i="8"/>
  <c r="Q11" i="8"/>
  <c r="P11" i="8"/>
  <c r="O11" i="8"/>
  <c r="N11" i="8"/>
  <c r="M11" i="8"/>
  <c r="L11" i="8"/>
  <c r="K11" i="8"/>
  <c r="J11" i="8"/>
  <c r="I11" i="8"/>
  <c r="H11" i="8"/>
  <c r="G11" i="8"/>
  <c r="Q10" i="8"/>
  <c r="P10" i="8"/>
  <c r="O10" i="8"/>
  <c r="N10" i="8"/>
  <c r="M10" i="8"/>
  <c r="L10" i="8"/>
  <c r="K10" i="8"/>
  <c r="J10" i="8"/>
  <c r="I10" i="8"/>
  <c r="H10" i="8"/>
  <c r="G10" i="8"/>
  <c r="Q9" i="8"/>
  <c r="P9" i="8"/>
  <c r="O9" i="8"/>
  <c r="N9" i="8"/>
  <c r="M9" i="8"/>
  <c r="L9" i="8"/>
  <c r="K9" i="8"/>
  <c r="J9" i="8"/>
  <c r="I9" i="8"/>
  <c r="H9" i="8"/>
  <c r="G9" i="8"/>
  <c r="Q8" i="8"/>
  <c r="P8" i="8"/>
  <c r="O8" i="8"/>
  <c r="N8" i="8"/>
  <c r="M8" i="8"/>
  <c r="L8" i="8"/>
  <c r="K8" i="8"/>
  <c r="J8" i="8"/>
  <c r="I8" i="8"/>
  <c r="H8" i="8"/>
  <c r="G8" i="8"/>
  <c r="B5" i="8"/>
</calcChain>
</file>

<file path=xl/sharedStrings.xml><?xml version="1.0" encoding="utf-8"?>
<sst xmlns="http://schemas.openxmlformats.org/spreadsheetml/2006/main" count="1837" uniqueCount="536">
  <si>
    <t>連結/Consolidated（IFRS）</t>
    <rPh sb="0" eb="2">
      <t>レンケツ</t>
    </rPh>
    <phoneticPr fontId="5"/>
  </si>
  <si>
    <t>セグメント情報/Financial Results by Segment</t>
    <rPh sb="5" eb="7">
      <t>ジョウホウ</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</si>
  <si>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</si>
  <si>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</si>
  <si>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</si>
  <si>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</si>
  <si>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</si>
  <si>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</si>
  <si>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</si>
  <si>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</si>
  <si>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</si>
  <si>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</si>
  <si>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</si>
  <si>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</si>
  <si>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</si>
  <si>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</si>
  <si>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</si>
  <si>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</si>
  <si>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</si>
  <si>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</si>
  <si>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</si>
  <si>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</si>
  <si>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</si>
  <si>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</si>
  <si>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</si>
  <si>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</si>
  <si>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</si>
  <si>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</si>
  <si>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</si>
  <si>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</si>
  <si>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</si>
  <si>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</si>
  <si>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</si>
  <si>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</si>
  <si>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</si>
  <si>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</si>
  <si>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</si>
  <si>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</si>
  <si>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</si>
  <si>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</si>
  <si>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</si>
  <si>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</si>
  <si>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</si>
  <si>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</si>
  <si>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</si>
  <si>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</si>
  <si>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</si>
  <si>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</si>
  <si>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</si>
  <si>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</si>
  <si>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</si>
  <si>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</si>
  <si>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</si>
  <si>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</si>
  <si>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</si>
  <si>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注２：四半期毎の従業員数(人)は、50人単位の近似値を掲載。 </t>
    <rPh sb="0" eb="1">
      <t>チュウ</t>
    </rPh>
    <phoneticPr fontId="24"/>
  </si>
  <si>
    <t>Note2: Number of employees (persons) at each quarter is rounded to the nearest multiple of 50.</t>
  </si>
  <si>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</si>
  <si>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</si>
  <si>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</si>
  <si>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</si>
  <si>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</si>
  <si>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</si>
  <si>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</si>
  <si>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</si>
  <si>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</si>
  <si>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</si>
  <si>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</si>
  <si>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</si>
  <si>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</si>
  <si>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</si>
  <si>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</si>
  <si>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</si>
  <si>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</si>
  <si>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</si>
  <si>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</si>
  <si>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</si>
  <si>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</si>
  <si>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</si>
  <si>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</si>
  <si>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</si>
  <si>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</si>
  <si>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</si>
  <si>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</si>
  <si>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</si>
  <si>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</si>
  <si>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</si>
  <si>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注１：法人・ソリューションの2018年3月期第4四半期累計、2019年3月期(第1四半期～第4四半期)の値は、計上内容の見直しを実施。</t>
    <rPh sb="0" eb="1">
      <t>チュウ</t>
    </rPh>
    <rPh sb="45" eb="46">
      <t>ダイ</t>
    </rPh>
    <phoneticPr fontId="15"/>
  </si>
  <si>
    <t>Note1:The figures for Enterprise &amp; Solutions in 4th Quater of FYE 3/2018, 1st Quarter, 2nd Quarter,3rd Quater and 4th Quater of FYE 3/2019 were reviewed in terms of the details recorded.</t>
    <phoneticPr fontId="15"/>
  </si>
  <si>
    <t>注2：金融の2018年3月期（第1四半期～第4四半期）、2019年3月期（第1四半期～第4四半期）、2020年3月期第1四半期の値は、金融ネットワークの計上区分先の変更に伴い、見直しを実施。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</si>
  <si>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Note2:The figures for Financial in FYE 3/2018 (1st Quarter~4th Quater),FYE 3/2019 (1st Quarter~4th Quater) and FYE 3/2020(1st Quarter) were revised, following the change of category in which Financial Network Services is recorded.</t>
    <phoneticPr fontId="15"/>
  </si>
  <si>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</si>
  <si>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</si>
  <si>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</si>
  <si>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</si>
  <si>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</si>
  <si>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</si>
  <si>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</si>
  <si>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</si>
  <si>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</si>
  <si>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</si>
  <si>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</si>
  <si>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</si>
  <si>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</si>
  <si>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注3：法人・ソリューションの2018年3月期第4四半期累計、2019年3月期(第1四半期～第4四半期)の値は、計上内容の見直しを実施。</t>
    <rPh sb="0" eb="1">
      <t>チュウ</t>
    </rPh>
    <rPh sb="45" eb="46">
      <t>ダイ</t>
    </rPh>
    <phoneticPr fontId="15"/>
  </si>
  <si>
    <t>Note3:The figures for Enterprise &amp; Solutions in 4th Quater of FYE 3/2018, 1st Quarter, 2nd Quarter,3rd Quater and 4th Quater of FYE 3/2019 were reviewed in terms of the details recorded.</t>
    <phoneticPr fontId="15"/>
  </si>
  <si>
    <t>注4：金融の2018年3月期（第1四半期～第4四半期）、2019年3月期（第1四半期～第4四半期）、2020年3月期第1四半期の値は、金融ネットワークの計上区分先の変更に伴い、見直しを実施。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</si>
  <si>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Note4:The figures for Financial in FYE 3/2018 (1st Quarter~4th Quater),FYE 3/2019 (1st Quarter~4th Quater) and FYE 3/2020(1st Quarter) were revised, following the change of category in which Financial Network Services is recorded.</t>
    <phoneticPr fontId="15"/>
  </si>
  <si>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</si>
  <si>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</si>
  <si>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</si>
  <si>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</si>
  <si>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</si>
  <si>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</si>
  <si>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</si>
  <si>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</si>
  <si>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</si>
  <si>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</si>
  <si>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</si>
  <si>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</si>
  <si>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</si>
  <si>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</si>
  <si>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</si>
  <si>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</si>
  <si>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</si>
  <si>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</si>
  <si>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</si>
  <si>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</si>
  <si>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</si>
  <si>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</si>
  <si>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</si>
  <si>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</si>
  <si>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</si>
  <si>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</si>
  <si>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</si>
  <si>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</si>
  <si>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</si>
  <si>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</si>
  <si>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</si>
  <si>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</si>
  <si>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</si>
  <si>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</si>
  <si>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</si>
  <si>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</si>
  <si>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</si>
  <si>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</si>
  <si>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</si>
  <si>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</si>
  <si>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</si>
  <si>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</si>
  <si>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</si>
  <si>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</si>
  <si>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</si>
  <si>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</si>
  <si>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</si>
  <si>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</si>
  <si>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</si>
  <si>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</si>
  <si>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</si>
  <si>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</si>
  <si>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</si>
  <si>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</si>
  <si>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</si>
  <si>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</si>
  <si>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</si>
  <si>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</si>
  <si>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</si>
  <si>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</si>
  <si>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</si>
  <si>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</si>
  <si>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</si>
  <si>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</si>
  <si>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</si>
  <si>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</si>
  <si>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</si>
  <si>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</si>
  <si>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</si>
  <si>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</si>
  <si>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</si>
  <si>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</si>
  <si>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</si>
  <si>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</si>
  <si>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</si>
  <si>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</si>
  <si>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</si>
  <si>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</si>
  <si>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</si>
  <si>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</si>
  <si>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</si>
  <si>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</si>
  <si>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</si>
  <si>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</si>
  <si>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</si>
  <si>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</si>
  <si>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</si>
  <si>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</si>
  <si>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</si>
  <si>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</si>
  <si>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</si>
  <si>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</si>
  <si>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</si>
  <si>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</si>
  <si>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</si>
  <si>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</si>
  <si>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</si>
  <si>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</si>
  <si>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</si>
  <si>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</si>
  <si>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</si>
  <si>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</si>
  <si>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</si>
  <si>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</si>
  <si>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</si>
  <si>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</si>
  <si>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</si>
  <si>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</si>
  <si>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</si>
  <si>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</si>
  <si>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</si>
  <si>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</si>
  <si>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</si>
  <si>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</si>
  <si>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</si>
  <si>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</si>
  <si>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</si>
  <si>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</si>
  <si>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</si>
  <si>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</si>
  <si>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</si>
  <si>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</si>
  <si>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</si>
  <si>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</si>
  <si>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</si>
  <si>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</si>
  <si>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</si>
  <si>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</si>
  <si>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</si>
  <si>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</si>
  <si>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</si>
  <si>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（単位：百万円/Unit: \ million）</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</si>
  <si>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</si>
  <si>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</si>
  <si>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</si>
  <si>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</si>
  <si>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</si>
  <si>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</si>
  <si>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</si>
  <si>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</si>
  <si>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</si>
  <si>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</si>
  <si>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</si>
  <si>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</si>
  <si>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</si>
  <si>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</si>
  <si>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</si>
  <si>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</si>
  <si>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</si>
  <si>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</si>
  <si>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</si>
  <si>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販売費</t>
  </si>
  <si>
    <t xml:space="preserve">  Selling Expenses</t>
  </si>
  <si>
    <t>研究開発費</t>
  </si>
  <si>
    <t xml:space="preserve">  R&amp;D Expenses</t>
  </si>
  <si>
    <t>管理費等</t>
  </si>
  <si>
    <t xml:space="preserve">  Other Administrative Expenses</t>
  </si>
  <si>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</si>
  <si>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</si>
  <si>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</si>
  <si>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</si>
  <si>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</si>
  <si>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</si>
  <si>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</si>
  <si>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</si>
  <si>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</si>
  <si>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</si>
  <si>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</si>
  <si>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</si>
  <si>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</si>
  <si>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</si>
  <si>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</si>
  <si>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</si>
  <si>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</si>
  <si>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</si>
  <si>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</si>
  <si>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</si>
  <si>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</si>
  <si>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</si>
  <si>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</si>
  <si>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</si>
  <si>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</si>
  <si>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</si>
  <si>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</si>
  <si>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</si>
  <si>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</si>
  <si>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</si>
  <si>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</si>
  <si>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</si>
  <si>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</si>
  <si>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</si>
  <si>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</si>
  <si>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</si>
  <si>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</si>
  <si>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</si>
  <si>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</si>
  <si>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</si>
  <si>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</si>
  <si>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</si>
  <si>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</si>
  <si>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</si>
  <si>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</si>
  <si>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</si>
  <si>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</si>
  <si>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</si>
  <si>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</si>
  <si>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</si>
  <si>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</si>
  <si>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</si>
  <si>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</si>
  <si>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</si>
  <si>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</si>
  <si>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</si>
  <si>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</si>
  <si>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</si>
  <si>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</si>
  <si>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</si>
  <si>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</si>
  <si>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</si>
  <si>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</si>
  <si>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</si>
  <si>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</si>
  <si>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</si>
  <si>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</si>
  <si>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</si>
  <si>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</si>
  <si>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</si>
  <si>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</si>
  <si>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</si>
  <si>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</si>
  <si>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</si>
  <si>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</si>
  <si>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</si>
  <si>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</si>
  <si>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</si>
  <si>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</si>
  <si>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</si>
  <si>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</si>
  <si>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</si>
  <si>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</si>
  <si>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法人所得税の支払額 </t>
  </si>
  <si>
    <t xml:space="preserve">  Income taxes paid   </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</si>
  <si>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</si>
  <si>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</si>
  <si>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</si>
  <si>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</si>
  <si>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</si>
  <si>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</si>
  <si>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</si>
  <si>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</si>
  <si>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</si>
  <si>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</si>
  <si>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</si>
  <si>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</si>
  <si>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</si>
  <si>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</si>
  <si>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</si>
  <si>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</si>
  <si>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</si>
  <si>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</si>
  <si>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</si>
  <si>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</si>
  <si>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</si>
  <si>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</si>
  <si>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</si>
  <si>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</si>
  <si>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</si>
  <si>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</si>
  <si>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</si>
  <si>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</si>
  <si>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</si>
  <si>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</si>
  <si>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</si>
  <si>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</si>
  <si>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 xml:space="preserve">  Payments for acquisition of treasury stock</t>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</si>
  <si>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</si>
  <si>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</si>
  <si>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</si>
  <si>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</si>
  <si>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</si>
  <si>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</si>
  <si>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</si>
  <si>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</si>
  <si>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</si>
  <si>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</si>
  <si>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</si>
  <si>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</si>
  <si>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</si>
  <si>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</si>
  <si>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</si>
  <si>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</si>
  <si>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</si>
  <si>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</si>
  <si>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</si>
  <si>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</si>
  <si>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</si>
  <si>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</si>
  <si>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</si>
  <si>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</si>
  <si>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</si>
  <si>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</si>
  <si>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</si>
  <si>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</si>
  <si>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</si>
  <si>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</si>
  <si>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</si>
  <si>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</si>
  <si>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</si>
  <si>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</si>
  <si>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</si>
  <si>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</si>
  <si>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</si>
  <si>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</si>
  <si>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</si>
  <si>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</si>
  <si>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</si>
  <si>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（単位：百万円/Unit: \ million）</t>
    <phoneticPr fontId="5"/>
  </si>
  <si>
    <t>Note3:The figures for Enterprise &amp; Solutions in 4th Quater of FYE 3/2018, 1st Quarter, 2nd Quarter,3rd Quater and 4th Quater of FYE 3/2019 were reviewed in terms of the details recorded.</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</si>
  <si>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</si>
  <si>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</si>
  <si>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</si>
  <si>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</si>
  <si>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</si>
  <si>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</si>
  <si>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</si>
  <si>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</si>
  <si>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</si>
  <si>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</si>
  <si>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</si>
  <si>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</si>
  <si>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</si>
  <si>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</si>
  <si>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</si>
  <si>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</si>
  <si>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</si>
  <si>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</si>
  <si>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</si>
  <si>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</si>
  <si>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</si>
  <si>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</si>
  <si>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</si>
  <si>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</si>
  <si>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</si>
  <si>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</si>
  <si>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</si>
  <si>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</si>
  <si>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</si>
  <si>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</si>
  <si>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</si>
  <si>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</si>
  <si>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</si>
  <si>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</si>
  <si>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</si>
  <si>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</si>
  <si>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</si>
  <si>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</si>
  <si>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</si>
  <si>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</si>
  <si>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</si>
  <si>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</si>
  <si>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</si>
  <si>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</si>
  <si>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</si>
  <si>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</si>
  <si>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</si>
  <si>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</si>
  <si>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</si>
  <si>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</si>
  <si>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</si>
  <si>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</si>
  <si>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</si>
  <si>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</si>
  <si>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</si>
  <si>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</si>
  <si>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</si>
  <si>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</si>
  <si>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</si>
  <si>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</si>
  <si>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</si>
  <si>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</si>
  <si>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</si>
  <si>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</si>
  <si>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</si>
  <si>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</si>
  <si>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</si>
  <si>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</si>
  <si>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</si>
  <si>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</si>
  <si>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</si>
  <si>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</si>
  <si>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</si>
  <si>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</si>
  <si>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</si>
  <si>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</si>
  <si>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</si>
  <si>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四半期利益  </t>
  </si>
  <si>
    <t>支払利息</t>
    <rPh sb="0" eb="2">
      <t>シハライ</t>
    </rPh>
    <rPh sb="2" eb="4">
      <t>リソク</t>
    </rPh>
    <phoneticPr fontId="29"/>
  </si>
  <si>
    <t>受注損失引当金の増減</t>
  </si>
  <si>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</si>
  <si>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</si>
  <si>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</si>
  <si>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</si>
  <si>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Repayments of lease obligations</t>
  </si>
  <si>
    <t xml:space="preserve">  Cash dividends paid to non-controlling interests</t>
  </si>
  <si>
    <t xml:space="preserve"> Acquisition and sale of treasury stock</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</si>
  <si>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</si>
  <si>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</si>
  <si>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</si>
  <si>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</si>
  <si>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t>
    <phoneticPr fontId="4"/>
  </si>
  <si>
    <t>-</t>
    <phoneticPr fontId="4"/>
  </si>
  <si>
    <t>EUR</t>
    <phoneticPr fontId="15"/>
  </si>
  <si>
    <t xml:space="preserve">Note5: The figures for Net Sales by Products and Services (to Clients Outside the NTT DATA Group) show results based on the revision of the categories and the details recorded, made up to the 3rd quarter of the fiscal year ended March 31, 2020.
</t>
    <phoneticPr fontId="15"/>
  </si>
  <si>
    <t>2021/3</t>
    <phoneticPr fontId="19"/>
  </si>
  <si>
    <t>第1四半期末
As of June 30, 2020</t>
    <rPh sb="5" eb="6">
      <t>マツ</t>
    </rPh>
    <phoneticPr fontId="19"/>
  </si>
  <si>
    <t>第2四半期末
As of Sep. 30, 2020</t>
    <rPh sb="5" eb="6">
      <t>マツ</t>
    </rPh>
    <phoneticPr fontId="19"/>
  </si>
  <si>
    <t>第3四半期末
As of Dec. 31, 2020</t>
    <rPh sb="5" eb="6">
      <t>マツ</t>
    </rPh>
    <phoneticPr fontId="19"/>
  </si>
  <si>
    <t>第4四半期末
As of Mar. 31, 2021</t>
    <phoneticPr fontId="19"/>
  </si>
  <si>
    <t>　　2021/3</t>
    <phoneticPr fontId="19"/>
  </si>
  <si>
    <t>2020/3 1st Quarter
Results 
(Apr-Jun)</t>
    <phoneticPr fontId="15"/>
  </si>
  <si>
    <t>2021/3 1st Quarter
Results 
(Apr-Jun)</t>
    <phoneticPr fontId="15"/>
  </si>
  <si>
    <t>FY Ended
2020/3
Results
(Full-Year)</t>
    <phoneticPr fontId="15"/>
  </si>
  <si>
    <t>FY Ending
2021/3
Forecasts
(Full-Year)</t>
    <phoneticPr fontId="15"/>
  </si>
  <si>
    <t>2021/3</t>
  </si>
  <si>
    <t xml:space="preserve">注5：製品及びサービス別（外部顧客向け）の値は、2020年3月期第3四半期までに実施した計上内容の見直しに基づく実績。また2021年3月期第1四半期以降の値についてのみ、再度計上内容の見直しを実施し反映。  </t>
    <rPh sb="0" eb="1">
      <t>チュウ</t>
    </rPh>
    <phoneticPr fontId="29"/>
  </si>
  <si>
    <t>Recorded categories and details were reviewed again and reflected for the figures from the 1st quarter of the fiscal year ending March 31, 2021 only.</t>
    <phoneticPr fontId="4"/>
  </si>
  <si>
    <t>注１：2020年3月期第1四半期、第4四半期累計、2020年第1四半期はリース償却費（2020年3月期第1四半期 92億円、2020年3月期第4四半期累計 383億円、 2021年3月期第1四半期 105億円）を含めずに算出。</t>
    <rPh sb="0" eb="1">
      <t>チュウ</t>
    </rPh>
    <rPh sb="11" eb="12">
      <t>ダイ</t>
    </rPh>
    <rPh sb="13" eb="16">
      <t>シハンキ</t>
    </rPh>
    <rPh sb="17" eb="18">
      <t>ダイ</t>
    </rPh>
    <rPh sb="19" eb="22">
      <t>シハンキ</t>
    </rPh>
    <rPh sb="22" eb="24">
      <t>ルイケイ</t>
    </rPh>
    <rPh sb="29" eb="30">
      <t>ネン</t>
    </rPh>
    <rPh sb="30" eb="31">
      <t>ダイ</t>
    </rPh>
    <rPh sb="32" eb="35">
      <t>シハンキ</t>
    </rPh>
    <rPh sb="70" eb="71">
      <t>ダイ</t>
    </rPh>
    <rPh sb="72" eb="75">
      <t>シハンキ</t>
    </rPh>
    <rPh sb="75" eb="77">
      <t>ルイケイ</t>
    </rPh>
    <phoneticPr fontId="0"/>
  </si>
  <si>
    <t xml:space="preserve">Note1: Ｒesults for 1st quarter of FY2019, 4th quarter of FY2019 , 1st quarter of FY2020 were calculated excluding Lease depreciation (result of 9.2 billion yen for 1st quarter FY2019, result of 38.3 billion yen for 4th quarter FY2019,result of 10.5 billion yen for 1st quarter FY2020 )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</si>
</sst>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quot;△&quot;#,##0\ "/>
    <numFmt numFmtId="177" formatCode="#,##0;&quot;△ &quot;#,##0"/>
    <numFmt numFmtId="178" formatCode="#,##0;\△#,##0"/>
  </numFmts>
  <fonts count="47">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s>
  <fills count="11">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1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s>
  <cellStyleXfs count="7">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cellStyleXfs>
  <cellXfs count="959">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176" fontId="12" fillId="0" borderId="16" xfId="4" applyNumberFormat="1" applyFont="1" applyFill="1" applyBorder="1" applyAlignment="1">
      <alignment horizontal="right" vertical="center"/>
    </xf>
    <xf numFmtId="176" fontId="12" fillId="0" borderId="5" xfId="4" applyNumberFormat="1" applyFont="1" applyFill="1" applyBorder="1" applyAlignment="1">
      <alignment horizontal="right" vertical="center"/>
    </xf>
    <xf numFmtId="176" fontId="12" fillId="0" borderId="17"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62" xfId="4" applyNumberFormat="1" applyFont="1" applyFill="1" applyBorder="1" applyAlignment="1">
      <alignment horizontal="right" vertical="center"/>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176" fontId="12" fillId="0" borderId="63" xfId="4" applyNumberFormat="1" applyFont="1" applyFill="1" applyBorder="1" applyAlignment="1">
      <alignment horizontal="right" vertical="center"/>
    </xf>
    <xf numFmtId="176" fontId="12" fillId="0" borderId="20" xfId="4" applyNumberFormat="1" applyFont="1" applyFill="1" applyBorder="1" applyAlignment="1">
      <alignment horizontal="right" vertical="center"/>
    </xf>
    <xf numFmtId="176" fontId="12" fillId="0" borderId="23" xfId="4" applyNumberFormat="1" applyFont="1" applyFill="1" applyBorder="1" applyAlignment="1">
      <alignment horizontal="right" vertical="center"/>
    </xf>
    <xf numFmtId="176" fontId="12" fillId="0" borderId="21" xfId="4" applyNumberFormat="1" applyFont="1" applyFill="1" applyBorder="1" applyAlignment="1">
      <alignment horizontal="right" vertical="center"/>
    </xf>
    <xf numFmtId="176" fontId="12" fillId="0" borderId="64" xfId="4" applyNumberFormat="1" applyFont="1" applyFill="1" applyBorder="1" applyAlignment="1">
      <alignment horizontal="right" vertical="center"/>
    </xf>
    <xf numFmtId="176" fontId="12" fillId="3" borderId="21" xfId="4" applyNumberFormat="1" applyFont="1" applyFill="1" applyBorder="1" applyAlignment="1">
      <alignment horizontal="right" vertical="center"/>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176" fontId="12" fillId="0" borderId="22" xfId="4" applyNumberFormat="1" applyFont="1" applyFill="1" applyBorder="1" applyAlignment="1">
      <alignment horizontal="right" vertical="center"/>
    </xf>
    <xf numFmtId="176" fontId="12" fillId="0" borderId="25" xfId="4" applyNumberFormat="1" applyFont="1" applyFill="1" applyBorder="1" applyAlignment="1">
      <alignment horizontal="right" vertical="center"/>
    </xf>
    <xf numFmtId="176" fontId="12" fillId="0" borderId="37" xfId="4" applyNumberFormat="1" applyFont="1" applyFill="1" applyBorder="1" applyAlignment="1">
      <alignment horizontal="right" vertical="center"/>
    </xf>
    <xf numFmtId="176" fontId="12" fillId="0" borderId="26" xfId="4" applyNumberFormat="1" applyFont="1" applyFill="1" applyBorder="1" applyAlignment="1">
      <alignment horizontal="right" vertical="center"/>
    </xf>
    <xf numFmtId="176" fontId="12" fillId="0" borderId="66" xfId="4" applyNumberFormat="1" applyFont="1" applyFill="1" applyBorder="1" applyAlignment="1">
      <alignment horizontal="right" vertical="center"/>
    </xf>
    <xf numFmtId="0" fontId="14" fillId="0" borderId="39" xfId="3" applyFont="1" applyBorder="1" applyAlignment="1">
      <alignment vertical="center"/>
    </xf>
    <xf numFmtId="0" fontId="14" fillId="0" borderId="67" xfId="3" applyFont="1" applyBorder="1" applyAlignment="1">
      <alignment vertical="center"/>
    </xf>
    <xf numFmtId="176" fontId="12" fillId="0" borderId="49" xfId="4" applyNumberFormat="1" applyFont="1" applyFill="1" applyBorder="1" applyAlignment="1">
      <alignment horizontal="right" vertical="center"/>
    </xf>
    <xf numFmtId="176" fontId="12" fillId="0" borderId="46" xfId="4" applyNumberFormat="1" applyFont="1" applyFill="1" applyBorder="1" applyAlignment="1">
      <alignment horizontal="right" vertical="center"/>
    </xf>
    <xf numFmtId="176" fontId="12" fillId="0" borderId="41" xfId="4" applyNumberFormat="1" applyFont="1" applyFill="1" applyBorder="1" applyAlignment="1">
      <alignment horizontal="right" vertical="center"/>
    </xf>
    <xf numFmtId="176" fontId="12" fillId="0" borderId="47" xfId="4" applyNumberFormat="1" applyFont="1" applyFill="1" applyBorder="1" applyAlignment="1">
      <alignment horizontal="right" vertical="center"/>
    </xf>
    <xf numFmtId="176" fontId="12" fillId="0" borderId="68" xfId="4" applyNumberFormat="1" applyFont="1" applyFill="1" applyBorder="1" applyAlignment="1">
      <alignment horizontal="right" vertical="center"/>
    </xf>
    <xf numFmtId="176" fontId="14" fillId="0" borderId="63" xfId="4" applyNumberFormat="1" applyFont="1" applyFill="1" applyBorder="1" applyAlignment="1">
      <alignment horizontal="right" vertical="center"/>
    </xf>
    <xf numFmtId="176" fontId="14" fillId="0" borderId="20" xfId="4" applyNumberFormat="1" applyFont="1" applyFill="1" applyBorder="1" applyAlignment="1">
      <alignment horizontal="right" vertical="center"/>
    </xf>
    <xf numFmtId="176" fontId="14" fillId="0" borderId="23" xfId="4" applyNumberFormat="1" applyFont="1" applyFill="1" applyBorder="1" applyAlignment="1">
      <alignment horizontal="right" vertical="center"/>
    </xf>
    <xf numFmtId="176" fontId="14" fillId="0" borderId="21" xfId="4" applyNumberFormat="1" applyFont="1" applyFill="1" applyBorder="1" applyAlignment="1">
      <alignment horizontal="right" vertical="center"/>
    </xf>
    <xf numFmtId="176" fontId="14" fillId="0" borderId="64" xfId="4" applyNumberFormat="1" applyFont="1" applyFill="1" applyBorder="1" applyAlignment="1">
      <alignment horizontal="right" vertical="center"/>
    </xf>
    <xf numFmtId="0" fontId="14" fillId="0" borderId="26" xfId="3" applyFont="1" applyBorder="1" applyAlignment="1">
      <alignment horizontal="left" vertical="center" wrapText="1"/>
    </xf>
    <xf numFmtId="176" fontId="14" fillId="0" borderId="22" xfId="4" applyNumberFormat="1" applyFont="1" applyFill="1" applyBorder="1" applyAlignment="1">
      <alignment horizontal="right" vertical="center"/>
    </xf>
    <xf numFmtId="176" fontId="14" fillId="0" borderId="25" xfId="4" applyNumberFormat="1" applyFont="1" applyFill="1" applyBorder="1" applyAlignment="1">
      <alignment horizontal="right" vertical="center"/>
    </xf>
    <xf numFmtId="176" fontId="14" fillId="0" borderId="37" xfId="4" applyNumberFormat="1" applyFont="1" applyFill="1" applyBorder="1" applyAlignment="1">
      <alignment horizontal="right" vertical="center"/>
    </xf>
    <xf numFmtId="176" fontId="14" fillId="0" borderId="26" xfId="4" applyNumberFormat="1" applyFont="1" applyFill="1" applyBorder="1" applyAlignment="1">
      <alignment horizontal="right" vertical="center"/>
    </xf>
    <xf numFmtId="176" fontId="14" fillId="0" borderId="66" xfId="4" applyNumberFormat="1" applyFont="1" applyFill="1" applyBorder="1" applyAlignment="1">
      <alignment horizontal="right" vertical="center"/>
    </xf>
    <xf numFmtId="0" fontId="14" fillId="0" borderId="67" xfId="3" applyFont="1" applyBorder="1" applyAlignment="1">
      <alignment vertical="center" shrinkToFit="1"/>
    </xf>
    <xf numFmtId="176" fontId="12" fillId="0" borderId="48" xfId="4" applyNumberFormat="1" applyFont="1" applyFill="1" applyBorder="1" applyAlignment="1">
      <alignment horizontal="right" vertical="center"/>
    </xf>
    <xf numFmtId="0" fontId="14" fillId="0" borderId="69" xfId="4" applyNumberFormat="1" applyFont="1" applyBorder="1" applyAlignment="1">
      <alignment horizontal="left" vertical="center" shrinkToFit="1"/>
    </xf>
    <xf numFmtId="176" fontId="12" fillId="0" borderId="18" xfId="4" applyNumberFormat="1" applyFont="1" applyFill="1" applyBorder="1" applyAlignment="1">
      <alignment horizontal="right" vertical="center"/>
    </xf>
    <xf numFmtId="176" fontId="12" fillId="0" borderId="0" xfId="4" applyNumberFormat="1" applyFont="1" applyFill="1" applyBorder="1" applyAlignment="1">
      <alignment horizontal="right" vertical="center"/>
    </xf>
    <xf numFmtId="176" fontId="12" fillId="0" borderId="27" xfId="4" applyNumberFormat="1" applyFont="1" applyFill="1" applyBorder="1" applyAlignment="1">
      <alignment horizontal="right" vertical="center"/>
    </xf>
    <xf numFmtId="176" fontId="12" fillId="0" borderId="15" xfId="4" applyNumberFormat="1" applyFont="1" applyFill="1" applyBorder="1" applyAlignment="1">
      <alignment horizontal="right" vertical="center"/>
    </xf>
    <xf numFmtId="176" fontId="12" fillId="0" borderId="70" xfId="4" applyNumberFormat="1" applyFont="1" applyFill="1" applyBorder="1" applyAlignment="1">
      <alignment horizontal="right" vertical="center"/>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176" fontId="12" fillId="0" borderId="74" xfId="4" applyNumberFormat="1" applyFont="1" applyFill="1" applyBorder="1" applyAlignment="1">
      <alignment horizontal="right" vertical="center"/>
    </xf>
    <xf numFmtId="176" fontId="12" fillId="0" borderId="72" xfId="4" applyNumberFormat="1" applyFont="1" applyFill="1" applyBorder="1" applyAlignment="1">
      <alignment horizontal="right" vertical="center"/>
    </xf>
    <xf numFmtId="176" fontId="12" fillId="0" borderId="75" xfId="4" applyNumberFormat="1" applyFont="1" applyFill="1" applyBorder="1" applyAlignment="1">
      <alignment horizontal="right" vertical="center"/>
    </xf>
    <xf numFmtId="176" fontId="12" fillId="0" borderId="73" xfId="4" applyNumberFormat="1" applyFont="1" applyFill="1" applyBorder="1" applyAlignment="1">
      <alignment horizontal="right" vertical="center"/>
    </xf>
    <xf numFmtId="176" fontId="12" fillId="0" borderId="76" xfId="4" applyNumberFormat="1" applyFont="1" applyFill="1" applyBorder="1" applyAlignment="1">
      <alignment horizontal="right" vertical="center"/>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176" fontId="10" fillId="0" borderId="0" xfId="3" applyNumberFormat="1" applyFont="1" applyBorder="1" applyAlignment="1">
      <alignment vertical="center"/>
    </xf>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176" fontId="12" fillId="3" borderId="63" xfId="4" applyNumberFormat="1" applyFont="1" applyFill="1" applyBorder="1" applyAlignment="1">
      <alignment horizontal="right" vertical="center"/>
    </xf>
    <xf numFmtId="176" fontId="12" fillId="3" borderId="20" xfId="4" applyNumberFormat="1" applyFont="1" applyFill="1" applyBorder="1" applyAlignment="1">
      <alignment horizontal="right" vertical="center"/>
    </xf>
    <xf numFmtId="176" fontId="12" fillId="3" borderId="23" xfId="4" applyNumberFormat="1" applyFont="1" applyFill="1" applyBorder="1" applyAlignment="1">
      <alignment horizontal="right" vertical="center"/>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176" fontId="12" fillId="0" borderId="79" xfId="4" applyNumberFormat="1" applyFont="1" applyFill="1" applyBorder="1" applyAlignment="1">
      <alignment horizontal="right" vertical="center"/>
    </xf>
    <xf numFmtId="176" fontId="12" fillId="0" borderId="14" xfId="4" applyNumberFormat="1" applyFont="1" applyFill="1" applyBorder="1" applyAlignment="1">
      <alignment horizontal="right" vertical="center"/>
    </xf>
    <xf numFmtId="176" fontId="12" fillId="0" borderId="44" xfId="4" applyNumberFormat="1" applyFont="1" applyFill="1" applyBorder="1" applyAlignment="1">
      <alignment horizontal="right" vertical="center"/>
    </xf>
    <xf numFmtId="176" fontId="12" fillId="0" borderId="78" xfId="4" applyNumberFormat="1" applyFont="1" applyFill="1" applyBorder="1" applyAlignment="1">
      <alignment horizontal="right" vertical="center"/>
    </xf>
    <xf numFmtId="176" fontId="12" fillId="0" borderId="65" xfId="4" applyNumberFormat="1" applyFont="1" applyFill="1" applyBorder="1" applyAlignment="1">
      <alignment horizontal="right" vertical="center"/>
    </xf>
    <xf numFmtId="176" fontId="12" fillId="0" borderId="80" xfId="4" applyNumberFormat="1" applyFont="1" applyFill="1" applyBorder="1" applyAlignment="1">
      <alignment horizontal="right" vertical="center"/>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176" fontId="12" fillId="0" borderId="30" xfId="4" applyNumberFormat="1" applyFont="1" applyFill="1" applyBorder="1" applyAlignment="1">
      <alignment horizontal="right" vertical="center"/>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176" fontId="12" fillId="0" borderId="36" xfId="4" applyNumberFormat="1" applyFont="1" applyFill="1" applyBorder="1" applyAlignment="1">
      <alignment horizontal="right" vertical="center"/>
    </xf>
    <xf numFmtId="176" fontId="12" fillId="0" borderId="34" xfId="4" applyNumberFormat="1" applyFont="1" applyFill="1" applyBorder="1" applyAlignment="1">
      <alignment horizontal="right" vertical="center"/>
    </xf>
    <xf numFmtId="176" fontId="12" fillId="0" borderId="35" xfId="4" applyNumberFormat="1" applyFont="1" applyFill="1" applyBorder="1" applyAlignment="1">
      <alignment horizontal="right" vertical="center"/>
    </xf>
    <xf numFmtId="176" fontId="12" fillId="0" borderId="82" xfId="4" applyNumberFormat="1" applyFont="1" applyFill="1" applyBorder="1" applyAlignment="1">
      <alignment horizontal="right" vertical="center"/>
    </xf>
    <xf numFmtId="0" fontId="14" fillId="0" borderId="15" xfId="3" applyFont="1" applyBorder="1" applyAlignment="1">
      <alignment vertical="center" shrinkToFit="1"/>
    </xf>
    <xf numFmtId="176" fontId="12" fillId="0" borderId="40" xfId="4" applyNumberFormat="1" applyFont="1" applyFill="1" applyBorder="1" applyAlignment="1">
      <alignment horizontal="right" vertical="center"/>
    </xf>
    <xf numFmtId="176" fontId="12" fillId="0" borderId="33" xfId="4" applyNumberFormat="1" applyFont="1" applyFill="1" applyBorder="1" applyAlignment="1">
      <alignment horizontal="right" vertical="center"/>
    </xf>
    <xf numFmtId="176" fontId="12" fillId="0" borderId="42" xfId="4" applyNumberFormat="1" applyFont="1" applyFill="1" applyBorder="1" applyAlignment="1">
      <alignment horizontal="right" vertical="center"/>
    </xf>
    <xf numFmtId="176" fontId="12" fillId="0" borderId="83" xfId="4" applyNumberFormat="1" applyFont="1" applyFill="1" applyBorder="1" applyAlignment="1">
      <alignment horizontal="right" vertical="center"/>
    </xf>
    <xf numFmtId="176" fontId="14" fillId="0" borderId="82" xfId="4" applyNumberFormat="1" applyFont="1" applyFill="1" applyBorder="1" applyAlignment="1">
      <alignment horizontal="right" vertical="center"/>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176" fontId="12" fillId="6" borderId="16" xfId="4" quotePrefix="1" applyNumberFormat="1" applyFont="1" applyFill="1" applyBorder="1" applyAlignment="1">
      <alignment horizontal="right" vertical="center"/>
    </xf>
    <xf numFmtId="176" fontId="12" fillId="6" borderId="5" xfId="4" quotePrefix="1" applyNumberFormat="1" applyFont="1" applyFill="1" applyBorder="1" applyAlignment="1">
      <alignment horizontal="right" vertical="center"/>
    </xf>
    <xf numFmtId="176" fontId="12" fillId="6" borderId="17" xfId="4" quotePrefix="1" applyNumberFormat="1" applyFont="1" applyFill="1" applyBorder="1" applyAlignment="1">
      <alignment horizontal="right" vertical="center"/>
    </xf>
    <xf numFmtId="176" fontId="12" fillId="6" borderId="6" xfId="4" quotePrefix="1" applyNumberFormat="1" applyFont="1" applyFill="1" applyBorder="1" applyAlignment="1">
      <alignment horizontal="right" vertical="center"/>
    </xf>
    <xf numFmtId="176" fontId="12" fillId="7" borderId="17" xfId="4" quotePrefix="1" applyNumberFormat="1" applyFont="1" applyFill="1" applyBorder="1" applyAlignment="1">
      <alignment horizontal="right" vertical="center"/>
    </xf>
    <xf numFmtId="176" fontId="12" fillId="6" borderId="62" xfId="4" quotePrefix="1" applyNumberFormat="1" applyFont="1" applyFill="1" applyBorder="1" applyAlignment="1">
      <alignment horizontal="right" vertical="center"/>
    </xf>
    <xf numFmtId="38" fontId="12" fillId="7" borderId="17" xfId="1" quotePrefix="1" applyFont="1" applyFill="1" applyBorder="1" applyAlignment="1">
      <alignment horizontal="right" vertical="center"/>
    </xf>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38" fontId="12" fillId="0" borderId="48" xfId="1"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38" fontId="12" fillId="0" borderId="63" xfId="5" applyFont="1" applyFill="1" applyBorder="1" applyAlignment="1">
      <alignment horizontal="right"/>
    </xf>
    <xf numFmtId="38" fontId="12" fillId="0" borderId="20" xfId="5" applyFont="1" applyFill="1" applyBorder="1" applyAlignment="1">
      <alignment horizontal="right"/>
    </xf>
    <xf numFmtId="38" fontId="12" fillId="0" borderId="23" xfId="5" applyFont="1" applyFill="1" applyBorder="1" applyAlignment="1">
      <alignment horizontal="right"/>
    </xf>
    <xf numFmtId="38" fontId="12" fillId="0" borderId="21" xfId="5" applyFont="1" applyFill="1" applyBorder="1" applyAlignment="1">
      <alignment horizontal="right"/>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38" fontId="12" fillId="0" borderId="23" xfId="1"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3" fontId="12" fillId="0" borderId="22" xfId="2" applyNumberFormat="1" applyFont="1" applyFill="1" applyBorder="1" applyAlignment="1">
      <alignment horizontal="right"/>
    </xf>
    <xf numFmtId="3" fontId="12" fillId="0" borderId="25" xfId="2" applyNumberFormat="1" applyFont="1" applyFill="1" applyBorder="1" applyAlignment="1">
      <alignment horizontal="right"/>
    </xf>
    <xf numFmtId="3" fontId="12" fillId="0" borderId="27" xfId="2" applyNumberFormat="1" applyFont="1" applyFill="1" applyBorder="1" applyAlignment="1">
      <alignment horizontal="right"/>
    </xf>
    <xf numFmtId="3" fontId="12" fillId="0" borderId="26" xfId="2" applyNumberFormat="1" applyFont="1" applyFill="1" applyBorder="1" applyAlignment="1">
      <alignment horizontal="right"/>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38" fontId="12" fillId="0" borderId="27" xfId="1"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38" fontId="12" fillId="0" borderId="37" xfId="1"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3" fontId="12" fillId="0" borderId="84" xfId="2" applyNumberFormat="1" applyFont="1" applyFill="1" applyBorder="1" applyAlignment="1">
      <alignment horizontal="right"/>
    </xf>
    <xf numFmtId="3" fontId="12" fillId="0" borderId="39" xfId="2" applyNumberFormat="1" applyFont="1" applyFill="1" applyBorder="1" applyAlignment="1">
      <alignment horizontal="right"/>
    </xf>
    <xf numFmtId="3" fontId="12" fillId="0" borderId="43" xfId="2" applyNumberFormat="1" applyFont="1" applyFill="1" applyBorder="1" applyAlignment="1">
      <alignment horizontal="right"/>
    </xf>
    <xf numFmtId="3" fontId="12" fillId="0" borderId="67" xfId="2" applyNumberFormat="1" applyFont="1" applyFill="1" applyBorder="1" applyAlignment="1">
      <alignment horizontal="right"/>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3" fontId="12" fillId="0" borderId="63" xfId="2" applyNumberFormat="1" applyFont="1" applyFill="1" applyBorder="1" applyAlignment="1">
      <alignment horizontal="right"/>
    </xf>
    <xf numFmtId="3" fontId="12" fillId="0" borderId="20" xfId="2" applyNumberFormat="1" applyFont="1" applyFill="1" applyBorder="1" applyAlignment="1">
      <alignment horizontal="right"/>
    </xf>
    <xf numFmtId="3" fontId="12" fillId="0" borderId="23" xfId="2" applyNumberFormat="1" applyFont="1" applyFill="1" applyBorder="1" applyAlignment="1">
      <alignment horizontal="right"/>
    </xf>
    <xf numFmtId="3" fontId="12" fillId="0" borderId="21" xfId="2" applyNumberFormat="1" applyFont="1" applyFill="1" applyBorder="1" applyAlignment="1">
      <alignment horizontal="right"/>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3" fontId="12" fillId="0" borderId="79" xfId="2" applyNumberFormat="1" applyFont="1" applyFill="1" applyBorder="1" applyAlignment="1">
      <alignment horizontal="right"/>
    </xf>
    <xf numFmtId="3" fontId="12" fillId="0" borderId="14" xfId="2" applyNumberFormat="1" applyFont="1" applyFill="1" applyBorder="1" applyAlignment="1">
      <alignment horizontal="right"/>
    </xf>
    <xf numFmtId="3" fontId="12" fillId="0" borderId="44" xfId="2" applyNumberFormat="1" applyFont="1" applyFill="1" applyBorder="1" applyAlignment="1">
      <alignment horizontal="right"/>
    </xf>
    <xf numFmtId="3" fontId="12" fillId="0" borderId="78" xfId="2" applyNumberFormat="1" applyFont="1" applyFill="1" applyBorder="1" applyAlignment="1">
      <alignment horizontal="right"/>
    </xf>
    <xf numFmtId="177" fontId="12" fillId="0" borderId="80" xfId="2" applyNumberFormat="1" applyFont="1" applyFill="1" applyBorder="1" applyAlignment="1">
      <alignment horizontal="right"/>
    </xf>
    <xf numFmtId="38" fontId="12" fillId="0" borderId="44" xfId="1"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3" fontId="12" fillId="0" borderId="36" xfId="2" applyNumberFormat="1" applyFont="1" applyFill="1" applyBorder="1" applyAlignment="1">
      <alignment horizontal="right"/>
    </xf>
    <xf numFmtId="3" fontId="12" fillId="0" borderId="34" xfId="2" applyNumberFormat="1" applyFont="1" applyFill="1" applyBorder="1" applyAlignment="1">
      <alignment horizontal="right"/>
    </xf>
    <xf numFmtId="3" fontId="12" fillId="0" borderId="37" xfId="2" applyNumberFormat="1" applyFont="1" applyFill="1" applyBorder="1" applyAlignment="1">
      <alignment horizontal="right"/>
    </xf>
    <xf numFmtId="3" fontId="12" fillId="0" borderId="35" xfId="2" applyNumberFormat="1" applyFont="1" applyFill="1" applyBorder="1" applyAlignment="1">
      <alignment horizontal="right"/>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38" fontId="12" fillId="0" borderId="10" xfId="5" applyFont="1" applyFill="1" applyBorder="1" applyAlignment="1">
      <alignment horizontal="right"/>
    </xf>
    <xf numFmtId="38" fontId="12" fillId="0" borderId="51" xfId="5" applyFont="1" applyFill="1" applyBorder="1" applyAlignment="1">
      <alignment horizontal="right"/>
    </xf>
    <xf numFmtId="38" fontId="12" fillId="0" borderId="11" xfId="5" applyFont="1" applyFill="1" applyBorder="1" applyAlignment="1">
      <alignment horizontal="right"/>
    </xf>
    <xf numFmtId="38" fontId="12" fillId="0" borderId="52" xfId="5" applyFont="1" applyFill="1" applyBorder="1" applyAlignment="1">
      <alignment horizontal="right"/>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38" fontId="12" fillId="0" borderId="43" xfId="1"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3" fontId="12" fillId="0" borderId="18" xfId="2" applyNumberFormat="1" applyFont="1" applyFill="1" applyBorder="1" applyAlignment="1">
      <alignment horizontal="right"/>
    </xf>
    <xf numFmtId="3" fontId="12" fillId="0" borderId="0" xfId="2" applyNumberFormat="1" applyFont="1" applyFill="1" applyBorder="1" applyAlignment="1">
      <alignment horizontal="right"/>
    </xf>
    <xf numFmtId="3" fontId="12" fillId="0" borderId="65" xfId="2" applyNumberFormat="1" applyFont="1" applyFill="1" applyBorder="1" applyAlignment="1">
      <alignment horizontal="right"/>
    </xf>
    <xf numFmtId="3" fontId="12" fillId="0" borderId="15" xfId="2" applyNumberFormat="1" applyFont="1" applyFill="1" applyBorder="1" applyAlignment="1">
      <alignment horizontal="right"/>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3" fontId="12" fillId="0" borderId="88" xfId="2" applyNumberFormat="1" applyFont="1" applyFill="1" applyBorder="1" applyAlignment="1">
      <alignment horizontal="right"/>
    </xf>
    <xf numFmtId="3" fontId="12" fillId="0" borderId="28" xfId="2" applyNumberFormat="1" applyFont="1" applyFill="1" applyBorder="1" applyAlignment="1">
      <alignment horizontal="right"/>
    </xf>
    <xf numFmtId="3" fontId="12" fillId="0" borderId="31" xfId="2" applyNumberFormat="1" applyFont="1" applyFill="1" applyBorder="1" applyAlignment="1">
      <alignment horizontal="right"/>
    </xf>
    <xf numFmtId="3" fontId="12" fillId="0" borderId="29" xfId="2" applyNumberFormat="1" applyFont="1" applyFill="1" applyBorder="1" applyAlignment="1">
      <alignment horizontal="right"/>
    </xf>
    <xf numFmtId="177" fontId="12" fillId="0" borderId="89" xfId="2" applyNumberFormat="1" applyFont="1" applyFill="1" applyBorder="1" applyAlignment="1">
      <alignment horizontal="right"/>
    </xf>
    <xf numFmtId="38" fontId="12" fillId="0" borderId="84" xfId="5" applyFont="1" applyFill="1" applyBorder="1" applyAlignment="1">
      <alignment horizontal="right"/>
    </xf>
    <xf numFmtId="38" fontId="12" fillId="0" borderId="39" xfId="5" applyFont="1" applyFill="1" applyBorder="1" applyAlignment="1">
      <alignment horizontal="right"/>
    </xf>
    <xf numFmtId="38" fontId="12" fillId="0" borderId="43" xfId="5" applyFont="1" applyFill="1" applyBorder="1" applyAlignment="1">
      <alignment horizontal="right"/>
    </xf>
    <xf numFmtId="38" fontId="12" fillId="0" borderId="67" xfId="5"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38" fontId="12" fillId="0" borderId="79" xfId="5" applyFont="1" applyFill="1" applyBorder="1" applyAlignment="1">
      <alignment horizontal="right"/>
    </xf>
    <xf numFmtId="177" fontId="12" fillId="0" borderId="80" xfId="5" applyNumberFormat="1" applyFont="1" applyFill="1" applyBorder="1" applyAlignment="1">
      <alignment horizontal="right"/>
    </xf>
    <xf numFmtId="38" fontId="12" fillId="0" borderId="22" xfId="5" applyFont="1" applyFill="1" applyBorder="1" applyAlignment="1">
      <alignment horizontal="right"/>
    </xf>
    <xf numFmtId="38" fontId="12" fillId="0" borderId="25" xfId="5" applyFont="1" applyFill="1" applyBorder="1" applyAlignment="1">
      <alignment horizontal="right"/>
    </xf>
    <xf numFmtId="38" fontId="12" fillId="0" borderId="27" xfId="5" applyFont="1" applyFill="1" applyBorder="1" applyAlignment="1">
      <alignment horizontal="right"/>
    </xf>
    <xf numFmtId="38" fontId="12" fillId="0" borderId="26" xfId="5"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38" fontId="12" fillId="0" borderId="36" xfId="5" applyFont="1" applyFill="1" applyBorder="1" applyAlignment="1">
      <alignment horizontal="right"/>
    </xf>
    <xf numFmtId="38" fontId="12" fillId="0" borderId="34" xfId="5" applyFont="1" applyFill="1" applyBorder="1" applyAlignment="1">
      <alignment horizontal="right"/>
    </xf>
    <xf numFmtId="38" fontId="12" fillId="0" borderId="37" xfId="5" applyFont="1" applyFill="1" applyBorder="1" applyAlignment="1">
      <alignment horizontal="right"/>
    </xf>
    <xf numFmtId="38" fontId="12" fillId="0" borderId="35" xfId="5" applyFont="1" applyFill="1" applyBorder="1" applyAlignment="1">
      <alignment horizontal="right"/>
    </xf>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0" fontId="12" fillId="6" borderId="16" xfId="2" applyFont="1" applyFill="1" applyBorder="1" applyAlignment="1">
      <alignment horizontal="right"/>
    </xf>
    <xf numFmtId="0" fontId="12" fillId="6" borderId="5" xfId="2" applyFont="1" applyFill="1" applyBorder="1" applyAlignment="1">
      <alignment horizontal="right"/>
    </xf>
    <xf numFmtId="0" fontId="12" fillId="6" borderId="17" xfId="2" applyFont="1" applyFill="1" applyBorder="1" applyAlignment="1">
      <alignment horizontal="right"/>
    </xf>
    <xf numFmtId="0" fontId="12" fillId="6" borderId="6" xfId="2" applyFont="1" applyFill="1" applyBorder="1" applyAlignment="1">
      <alignment horizontal="right"/>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3" fontId="12" fillId="0" borderId="40" xfId="2" applyNumberFormat="1" applyFont="1" applyFill="1" applyBorder="1" applyAlignment="1">
      <alignment horizontal="right"/>
    </xf>
    <xf numFmtId="3" fontId="12" fillId="0" borderId="33" xfId="2" applyNumberFormat="1" applyFont="1" applyFill="1" applyBorder="1" applyAlignment="1">
      <alignment horizontal="right"/>
    </xf>
    <xf numFmtId="3" fontId="12" fillId="0" borderId="41" xfId="2" applyNumberFormat="1" applyFont="1" applyFill="1" applyBorder="1" applyAlignment="1">
      <alignment horizontal="right"/>
    </xf>
    <xf numFmtId="3" fontId="12" fillId="0" borderId="42" xfId="2" applyNumberFormat="1" applyFont="1" applyFill="1" applyBorder="1" applyAlignment="1">
      <alignment horizontal="right"/>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3" fontId="12" fillId="0" borderId="10" xfId="2" applyNumberFormat="1" applyFont="1" applyFill="1" applyBorder="1" applyAlignment="1">
      <alignment horizontal="right"/>
    </xf>
    <xf numFmtId="3" fontId="12" fillId="0" borderId="51" xfId="2" applyNumberFormat="1" applyFont="1" applyFill="1" applyBorder="1" applyAlignment="1">
      <alignment horizontal="right"/>
    </xf>
    <xf numFmtId="3" fontId="12" fillId="0" borderId="11" xfId="2" applyNumberFormat="1" applyFont="1" applyFill="1" applyBorder="1" applyAlignment="1">
      <alignment horizontal="right"/>
    </xf>
    <xf numFmtId="3" fontId="12" fillId="0" borderId="52" xfId="2" applyNumberFormat="1" applyFont="1" applyFill="1" applyBorder="1" applyAlignment="1">
      <alignment horizontal="right"/>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3" fontId="12" fillId="0" borderId="53" xfId="2" applyNumberFormat="1" applyFont="1" applyFill="1" applyBorder="1" applyAlignment="1">
      <alignment horizontal="right"/>
    </xf>
    <xf numFmtId="3" fontId="12" fillId="0" borderId="8" xfId="2" applyNumberFormat="1" applyFont="1" applyFill="1" applyBorder="1" applyAlignment="1">
      <alignment horizontal="right"/>
    </xf>
    <xf numFmtId="3" fontId="12" fillId="0" borderId="54" xfId="2" applyNumberFormat="1" applyFont="1" applyFill="1" applyBorder="1" applyAlignment="1">
      <alignment horizontal="right"/>
    </xf>
    <xf numFmtId="3" fontId="12" fillId="0" borderId="9" xfId="2" applyNumberFormat="1" applyFont="1" applyFill="1" applyBorder="1" applyAlignment="1">
      <alignment horizontal="right"/>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38" fontId="12" fillId="0" borderId="59" xfId="1"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3" fontId="12" fillId="8" borderId="97" xfId="2" applyNumberFormat="1" applyFont="1" applyFill="1" applyBorder="1" applyAlignment="1">
      <alignment horizontal="right"/>
    </xf>
    <xf numFmtId="3" fontId="12" fillId="0" borderId="98" xfId="2" applyNumberFormat="1" applyFont="1" applyFill="1" applyBorder="1" applyAlignment="1">
      <alignment horizontal="right"/>
    </xf>
    <xf numFmtId="3" fontId="12" fillId="0" borderId="99" xfId="2" applyNumberFormat="1" applyFont="1" applyFill="1" applyBorder="1" applyAlignment="1">
      <alignment horizontal="right"/>
    </xf>
    <xf numFmtId="3" fontId="12" fillId="0" borderId="97" xfId="2" applyNumberFormat="1" applyFont="1" applyFill="1" applyBorder="1" applyAlignment="1">
      <alignment horizontal="right"/>
    </xf>
    <xf numFmtId="3" fontId="12" fillId="0" borderId="100" xfId="2" applyNumberFormat="1" applyFont="1" applyFill="1" applyBorder="1" applyAlignment="1">
      <alignment horizontal="right"/>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3" fontId="12" fillId="8" borderId="22" xfId="2" applyNumberFormat="1" applyFont="1" applyFill="1" applyBorder="1" applyAlignment="1">
      <alignment horizontal="right"/>
    </xf>
    <xf numFmtId="3" fontId="12" fillId="0" borderId="30" xfId="2" applyNumberFormat="1" applyFont="1" applyFill="1" applyBorder="1" applyAlignment="1">
      <alignment horizontal="right"/>
    </xf>
    <xf numFmtId="3" fontId="12" fillId="0" borderId="24" xfId="2" applyNumberFormat="1" applyFont="1" applyFill="1" applyBorder="1" applyAlignment="1">
      <alignment horizontal="right"/>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38" fontId="12" fillId="8" borderId="22" xfId="5" applyFont="1" applyFill="1" applyBorder="1" applyAlignment="1">
      <alignment horizontal="right"/>
    </xf>
    <xf numFmtId="38" fontId="12" fillId="0" borderId="30" xfId="5" applyFont="1" applyFill="1" applyBorder="1" applyAlignment="1">
      <alignment horizontal="right"/>
    </xf>
    <xf numFmtId="38" fontId="12" fillId="0" borderId="24" xfId="5"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3" fontId="12" fillId="0" borderId="75" xfId="2" applyNumberFormat="1" applyFont="1" applyFill="1" applyBorder="1" applyAlignment="1">
      <alignment horizontal="right"/>
    </xf>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38" fontId="14" fillId="0" borderId="19" xfId="5" applyFont="1" applyFill="1" applyBorder="1" applyAlignment="1">
      <alignment horizontal="right"/>
    </xf>
    <xf numFmtId="38" fontId="14" fillId="0" borderId="106" xfId="5" applyFont="1" applyFill="1" applyBorder="1" applyAlignment="1">
      <alignment horizontal="right"/>
    </xf>
    <xf numFmtId="38" fontId="14" fillId="0" borderId="63" xfId="5" applyFont="1" applyFill="1" applyBorder="1" applyAlignment="1">
      <alignment horizontal="right"/>
    </xf>
    <xf numFmtId="38" fontId="14" fillId="0" borderId="20" xfId="5" applyFont="1" applyFill="1" applyBorder="1" applyAlignment="1">
      <alignment horizontal="right"/>
    </xf>
    <xf numFmtId="38" fontId="14" fillId="0" borderId="23" xfId="5" applyFont="1" applyFill="1" applyBorder="1" applyAlignment="1">
      <alignment horizontal="right"/>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38" fontId="14" fillId="0" borderId="24" xfId="5" applyFont="1" applyFill="1" applyBorder="1" applyAlignment="1">
      <alignment horizontal="right"/>
    </xf>
    <xf numFmtId="38" fontId="14" fillId="0" borderId="30" xfId="5" applyFont="1" applyFill="1" applyBorder="1" applyAlignment="1">
      <alignment horizontal="right"/>
    </xf>
    <xf numFmtId="38" fontId="14" fillId="0" borderId="22" xfId="5" applyFont="1" applyFill="1" applyBorder="1" applyAlignment="1">
      <alignment horizontal="right"/>
    </xf>
    <xf numFmtId="38" fontId="14" fillId="0" borderId="25" xfId="5" applyFont="1" applyFill="1" applyBorder="1" applyAlignment="1">
      <alignment horizontal="right"/>
    </xf>
    <xf numFmtId="38" fontId="14" fillId="0" borderId="27" xfId="5" applyFont="1" applyFill="1" applyBorder="1" applyAlignment="1">
      <alignment horizontal="right"/>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38" fontId="14" fillId="0" borderId="30" xfId="2" applyNumberFormat="1" applyFont="1" applyFill="1" applyBorder="1" applyAlignment="1">
      <alignment horizontal="right"/>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38" fontId="14" fillId="0" borderId="108" xfId="5" applyFont="1" applyFill="1" applyBorder="1" applyAlignment="1">
      <alignment horizontal="right"/>
    </xf>
    <xf numFmtId="38" fontId="14" fillId="0" borderId="109" xfId="5" applyFont="1" applyFill="1" applyBorder="1" applyAlignment="1">
      <alignment horizontal="right"/>
    </xf>
    <xf numFmtId="38" fontId="14" fillId="0" borderId="49" xfId="5" applyFont="1" applyFill="1" applyBorder="1" applyAlignment="1">
      <alignment horizontal="right"/>
    </xf>
    <xf numFmtId="38" fontId="14" fillId="0" borderId="46" xfId="5" applyFont="1" applyFill="1" applyBorder="1" applyAlignment="1">
      <alignment horizontal="right"/>
    </xf>
    <xf numFmtId="38" fontId="14" fillId="0" borderId="48" xfId="5"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38" fontId="14" fillId="0" borderId="112" xfId="5" applyFont="1" applyFill="1" applyBorder="1" applyAlignment="1">
      <alignment horizontal="right"/>
    </xf>
    <xf numFmtId="38" fontId="14" fillId="0" borderId="112" xfId="1" applyFont="1" applyFill="1" applyBorder="1" applyAlignment="1">
      <alignment horizontal="right"/>
    </xf>
    <xf numFmtId="38" fontId="14" fillId="0" borderId="12" xfId="5" applyFont="1" applyFill="1" applyBorder="1" applyAlignment="1">
      <alignment horizontal="right"/>
    </xf>
    <xf numFmtId="38" fontId="14" fillId="0" borderId="10" xfId="5" applyFont="1" applyFill="1" applyBorder="1" applyAlignment="1">
      <alignment horizontal="right"/>
    </xf>
    <xf numFmtId="38" fontId="14" fillId="0" borderId="51" xfId="1" applyFont="1" applyFill="1" applyBorder="1" applyAlignment="1">
      <alignment horizontal="right"/>
    </xf>
    <xf numFmtId="38" fontId="14" fillId="0" borderId="11" xfId="1" applyFont="1" applyFill="1" applyBorder="1" applyAlignment="1">
      <alignment horizontal="right"/>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0" fontId="42" fillId="0" borderId="117" xfId="0" applyFont="1" applyBorder="1" applyAlignment="1">
      <alignment horizontal="right"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2" fontId="42" fillId="0" borderId="118" xfId="0" applyNumberFormat="1" applyFont="1" applyBorder="1" applyAlignment="1">
      <alignment horizontal="right" vertical="center" wrapText="1" readingOrder="1"/>
    </xf>
    <xf numFmtId="0" fontId="42" fillId="0" borderId="118" xfId="0" applyFont="1" applyBorder="1" applyAlignment="1">
      <alignment horizontal="right"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176" fontId="12" fillId="0" borderId="105" xfId="4"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0" fillId="0" borderId="0" xfId="3" applyFont="1" applyBorder="1" applyAlignment="1">
      <alignment vertical="center"/>
    </xf>
    <xf numFmtId="176" fontId="12" fillId="0" borderId="104" xfId="4" applyNumberFormat="1" applyFont="1" applyFill="1" applyBorder="1" applyAlignment="1">
      <alignment horizontal="right" vertical="center"/>
    </xf>
    <xf numFmtId="0" fontId="12" fillId="0" borderId="13" xfId="3" applyFont="1" applyBorder="1" applyAlignment="1">
      <alignment horizontal="left" vertical="center" wrapText="1"/>
    </xf>
    <xf numFmtId="176" fontId="12" fillId="0" borderId="19" xfId="4" applyNumberFormat="1" applyFont="1" applyFill="1" applyBorder="1" applyAlignment="1">
      <alignment horizontal="right" vertical="center"/>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176" fontId="12" fillId="0" borderId="77" xfId="4" applyNumberFormat="1" applyFont="1" applyFill="1" applyBorder="1" applyAlignment="1">
      <alignment horizontal="right" vertical="center"/>
    </xf>
    <xf numFmtId="176" fontId="12" fillId="0" borderId="24" xfId="4" applyNumberFormat="1" applyFont="1" applyFill="1" applyBorder="1" applyAlignment="1">
      <alignment horizontal="right" vertical="center"/>
    </xf>
    <xf numFmtId="0" fontId="12" fillId="0" borderId="39" xfId="3" applyFont="1" applyBorder="1" applyAlignment="1">
      <alignment vertical="center"/>
    </xf>
    <xf numFmtId="0" fontId="12" fillId="0" borderId="67" xfId="3" applyFont="1" applyBorder="1" applyAlignment="1">
      <alignment vertical="center"/>
    </xf>
    <xf numFmtId="176" fontId="12" fillId="0" borderId="108" xfId="4" applyNumberFormat="1" applyFont="1" applyFill="1" applyBorder="1" applyAlignment="1">
      <alignment horizontal="righ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176" fontId="12" fillId="0" borderId="69" xfId="4" applyNumberFormat="1" applyFont="1" applyFill="1" applyBorder="1" applyAlignment="1">
      <alignment horizontal="right" vertical="center"/>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176" fontId="12" fillId="0" borderId="81" xfId="4" applyNumberFormat="1" applyFont="1" applyFill="1" applyBorder="1" applyAlignment="1">
      <alignment horizontal="right" vertical="center"/>
    </xf>
    <xf numFmtId="0" fontId="12" fillId="0" borderId="0" xfId="3" applyFont="1" applyBorder="1" applyAlignment="1">
      <alignment vertical="center"/>
    </xf>
    <xf numFmtId="0" fontId="12" fillId="0" borderId="15" xfId="3" applyFont="1" applyBorder="1" applyAlignment="1">
      <alignment vertical="center" shrinkToFit="1"/>
    </xf>
    <xf numFmtId="176" fontId="12" fillId="0" borderId="32" xfId="4" applyNumberFormat="1" applyFont="1" applyFill="1" applyBorder="1" applyAlignment="1">
      <alignment horizontal="right" vertical="center"/>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12" fillId="0" borderId="71" xfId="4" applyNumberFormat="1" applyFont="1" applyFill="1" applyBorder="1" applyAlignment="1">
      <alignment horizontal="right" vertical="center"/>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38" fontId="12" fillId="0" borderId="106" xfId="5" applyFont="1" applyFill="1" applyBorder="1" applyAlignment="1">
      <alignment horizontal="right"/>
    </xf>
    <xf numFmtId="38" fontId="12" fillId="0" borderId="64" xfId="5" applyFont="1" applyFill="1" applyBorder="1" applyAlignment="1">
      <alignment horizontal="right"/>
    </xf>
    <xf numFmtId="3" fontId="12" fillId="0" borderId="66" xfId="2" applyNumberFormat="1" applyFont="1" applyFill="1" applyBorder="1" applyAlignment="1">
      <alignment horizontal="right"/>
    </xf>
    <xf numFmtId="177" fontId="12" fillId="0" borderId="107" xfId="2" applyNumberFormat="1" applyFont="1" applyFill="1" applyBorder="1" applyAlignment="1">
      <alignment horizontal="right"/>
    </xf>
    <xf numFmtId="3" fontId="12" fillId="0" borderId="93" xfId="2" applyNumberFormat="1" applyFont="1" applyFill="1" applyBorder="1" applyAlignment="1">
      <alignment horizontal="right"/>
    </xf>
    <xf numFmtId="3" fontId="12" fillId="0" borderId="85" xfId="2" applyNumberFormat="1" applyFont="1" applyFill="1" applyBorder="1" applyAlignment="1">
      <alignment horizontal="right"/>
    </xf>
    <xf numFmtId="3" fontId="12" fillId="0" borderId="106" xfId="2" applyNumberFormat="1" applyFont="1" applyFill="1" applyBorder="1" applyAlignment="1">
      <alignment horizontal="right"/>
    </xf>
    <xf numFmtId="3" fontId="12" fillId="0" borderId="64" xfId="2" applyNumberFormat="1" applyFont="1" applyFill="1" applyBorder="1" applyAlignment="1">
      <alignment horizontal="right"/>
    </xf>
    <xf numFmtId="3" fontId="12" fillId="0" borderId="110" xfId="2" applyNumberFormat="1" applyFont="1" applyFill="1" applyBorder="1" applyAlignment="1">
      <alignment horizontal="right"/>
    </xf>
    <xf numFmtId="3" fontId="12" fillId="0" borderId="80" xfId="2" applyNumberFormat="1" applyFont="1" applyFill="1" applyBorder="1" applyAlignment="1">
      <alignment horizontal="right"/>
    </xf>
    <xf numFmtId="3" fontId="12" fillId="0" borderId="107" xfId="2" applyNumberFormat="1" applyFont="1" applyFill="1" applyBorder="1" applyAlignment="1">
      <alignment horizontal="right"/>
    </xf>
    <xf numFmtId="3" fontId="12" fillId="0" borderId="82" xfId="2" applyNumberFormat="1" applyFont="1" applyFill="1" applyBorder="1" applyAlignment="1">
      <alignment horizontal="right"/>
    </xf>
    <xf numFmtId="38" fontId="12" fillId="0" borderId="12" xfId="5" applyFont="1" applyFill="1" applyBorder="1" applyAlignment="1">
      <alignment horizontal="right"/>
    </xf>
    <xf numFmtId="38" fontId="12" fillId="0" borderId="86" xfId="5" applyFont="1" applyFill="1" applyBorder="1" applyAlignment="1">
      <alignment horizontal="right"/>
    </xf>
    <xf numFmtId="176" fontId="12" fillId="6" borderId="105" xfId="4" quotePrefix="1" applyNumberFormat="1" applyFont="1" applyFill="1" applyBorder="1" applyAlignment="1">
      <alignment horizontal="right" vertical="center"/>
    </xf>
    <xf numFmtId="3" fontId="12" fillId="0" borderId="122" xfId="2" applyNumberFormat="1" applyFont="1" applyFill="1" applyBorder="1" applyAlignment="1">
      <alignment horizontal="right"/>
    </xf>
    <xf numFmtId="3" fontId="12" fillId="0" borderId="70" xfId="2" applyNumberFormat="1" applyFont="1" applyFill="1" applyBorder="1" applyAlignment="1">
      <alignment horizontal="right"/>
    </xf>
    <xf numFmtId="3" fontId="12" fillId="0" borderId="119" xfId="2" applyNumberFormat="1" applyFont="1" applyFill="1" applyBorder="1" applyAlignment="1">
      <alignment horizontal="right"/>
    </xf>
    <xf numFmtId="3" fontId="12" fillId="0" borderId="89" xfId="2" applyNumberFormat="1" applyFont="1" applyFill="1" applyBorder="1" applyAlignment="1">
      <alignment horizontal="right"/>
    </xf>
    <xf numFmtId="38" fontId="12" fillId="0" borderId="93" xfId="5" applyFont="1" applyFill="1" applyBorder="1" applyAlignment="1">
      <alignment horizontal="right"/>
    </xf>
    <xf numFmtId="38" fontId="12" fillId="0" borderId="85" xfId="5" applyFont="1" applyFill="1" applyBorder="1" applyAlignment="1">
      <alignment horizontal="right"/>
    </xf>
    <xf numFmtId="38" fontId="12" fillId="0" borderId="44" xfId="5" applyFont="1" applyFill="1" applyBorder="1" applyAlignment="1">
      <alignment horizontal="right"/>
    </xf>
    <xf numFmtId="38" fontId="12" fillId="0" borderId="14" xfId="5" applyFont="1" applyFill="1" applyBorder="1" applyAlignment="1">
      <alignment horizontal="right"/>
    </xf>
    <xf numFmtId="38" fontId="12" fillId="0" borderId="110" xfId="5" applyFont="1" applyFill="1" applyBorder="1" applyAlignment="1">
      <alignment horizontal="right"/>
    </xf>
    <xf numFmtId="38" fontId="12" fillId="0" borderId="80" xfId="5" applyFont="1" applyFill="1" applyBorder="1" applyAlignment="1">
      <alignment horizontal="right"/>
    </xf>
    <xf numFmtId="38" fontId="12" fillId="0" borderId="78" xfId="5" applyFont="1" applyFill="1" applyBorder="1" applyAlignment="1">
      <alignment horizontal="right"/>
    </xf>
    <xf numFmtId="38" fontId="12" fillId="0" borderId="66" xfId="5" applyFont="1" applyFill="1" applyBorder="1" applyAlignment="1">
      <alignment horizontal="right"/>
    </xf>
    <xf numFmtId="38" fontId="12" fillId="0" borderId="107" xfId="5" applyFont="1" applyFill="1" applyBorder="1" applyAlignment="1">
      <alignment horizontal="right"/>
    </xf>
    <xf numFmtId="38" fontId="12" fillId="0" borderId="82" xfId="5" applyFont="1" applyFill="1" applyBorder="1" applyAlignment="1">
      <alignment horizontal="right"/>
    </xf>
    <xf numFmtId="0" fontId="12" fillId="6" borderId="105" xfId="2" applyFont="1" applyFill="1" applyBorder="1" applyAlignment="1">
      <alignment horizontal="right"/>
    </xf>
    <xf numFmtId="0" fontId="12" fillId="6" borderId="62" xfId="2" applyFont="1" applyFill="1" applyBorder="1" applyAlignment="1">
      <alignment horizontal="right"/>
    </xf>
    <xf numFmtId="3" fontId="12" fillId="0" borderId="111" xfId="2" applyNumberFormat="1" applyFont="1" applyFill="1" applyBorder="1" applyAlignment="1">
      <alignment horizontal="right"/>
    </xf>
    <xf numFmtId="3" fontId="12" fillId="0" borderId="83" xfId="2" applyNumberFormat="1" applyFont="1" applyFill="1" applyBorder="1" applyAlignment="1">
      <alignment horizontal="right"/>
    </xf>
    <xf numFmtId="3" fontId="12" fillId="0" borderId="48"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3" fontId="12" fillId="0" borderId="12" xfId="2" applyNumberFormat="1" applyFont="1" applyFill="1" applyBorder="1" applyAlignment="1">
      <alignment horizontal="right"/>
    </xf>
    <xf numFmtId="3" fontId="12" fillId="0" borderId="86" xfId="2" applyNumberFormat="1" applyFont="1" applyFill="1" applyBorder="1" applyAlignment="1">
      <alignment horizontal="right"/>
    </xf>
    <xf numFmtId="3" fontId="12" fillId="0" borderId="121" xfId="2" applyNumberFormat="1" applyFont="1" applyFill="1" applyBorder="1" applyAlignment="1">
      <alignment horizontal="right"/>
    </xf>
    <xf numFmtId="3" fontId="12" fillId="0" borderId="92" xfId="2" applyNumberFormat="1" applyFont="1" applyFill="1" applyBorder="1" applyAlignment="1">
      <alignment horizontal="right"/>
    </xf>
    <xf numFmtId="178" fontId="12" fillId="0" borderId="98" xfId="2" applyNumberFormat="1" applyFont="1" applyFill="1" applyBorder="1" applyAlignment="1">
      <alignment horizontal="right"/>
    </xf>
    <xf numFmtId="178" fontId="12" fillId="0" borderId="27" xfId="2" applyNumberFormat="1" applyFont="1" applyFill="1" applyBorder="1" applyAlignment="1">
      <alignment horizontal="right"/>
    </xf>
    <xf numFmtId="178" fontId="12" fillId="0" borderId="27" xfId="5" applyNumberFormat="1" applyFont="1" applyFill="1" applyBorder="1" applyAlignment="1">
      <alignment horizontal="right"/>
    </xf>
    <xf numFmtId="178" fontId="12" fillId="0" borderId="75"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38" fontId="14" fillId="0" borderId="123" xfId="5" applyFont="1" applyFill="1" applyBorder="1" applyAlignment="1">
      <alignment horizontal="right"/>
    </xf>
    <xf numFmtId="38" fontId="14" fillId="0" borderId="101" xfId="5"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38" fontId="14" fillId="0" borderId="50" xfId="5" applyFont="1" applyFill="1" applyBorder="1" applyAlignment="1">
      <alignment horizontal="right"/>
    </xf>
    <xf numFmtId="0" fontId="45" fillId="0" borderId="0" xfId="6" applyFont="1" applyAlignment="1"/>
    <xf numFmtId="0" fontId="1" fillId="0" borderId="0" xfId="6">
      <alignment vertical="center"/>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176" fontId="12" fillId="0" borderId="106" xfId="4" applyNumberFormat="1" applyFont="1" applyFill="1" applyBorder="1" applyAlignment="1">
      <alignment horizontal="right" vertical="center"/>
    </xf>
    <xf numFmtId="176" fontId="12" fillId="0" borderId="110" xfId="4" applyNumberFormat="1" applyFont="1" applyFill="1" applyBorder="1" applyAlignment="1">
      <alignment horizontal="right" vertical="center"/>
    </xf>
    <xf numFmtId="176" fontId="12" fillId="0" borderId="109" xfId="4" applyNumberFormat="1" applyFont="1" applyFill="1" applyBorder="1" applyAlignment="1">
      <alignment horizontal="right" vertical="center"/>
    </xf>
    <xf numFmtId="176" fontId="12" fillId="0" borderId="122" xfId="4" applyNumberFormat="1" applyFont="1" applyFill="1" applyBorder="1" applyAlignment="1">
      <alignment horizontal="right" vertical="center"/>
    </xf>
    <xf numFmtId="176" fontId="12" fillId="0" borderId="107" xfId="4" applyNumberFormat="1" applyFont="1" applyFill="1" applyBorder="1" applyAlignment="1">
      <alignment horizontal="right" vertical="center"/>
    </xf>
    <xf numFmtId="176" fontId="12" fillId="0" borderId="111" xfId="4" applyNumberFormat="1" applyFont="1" applyFill="1" applyBorder="1" applyAlignment="1">
      <alignment horizontal="right" vertical="center"/>
    </xf>
    <xf numFmtId="176" fontId="12" fillId="0" borderId="103" xfId="4" applyNumberFormat="1" applyFont="1" applyFill="1" applyBorder="1" applyAlignment="1">
      <alignment horizontal="right" vertical="center"/>
    </xf>
    <xf numFmtId="177" fontId="20" fillId="0" borderId="0" xfId="3" applyNumberFormat="1" applyFont="1" applyAlignment="1">
      <alignment vertical="center"/>
    </xf>
    <xf numFmtId="177" fontId="14" fillId="0" borderId="0" xfId="3" applyNumberFormat="1" applyFont="1" applyAlignment="1">
      <alignment vertical="center"/>
    </xf>
    <xf numFmtId="3" fontId="12" fillId="0" borderId="0" xfId="2" applyNumberFormat="1" applyFont="1" applyFill="1"/>
    <xf numFmtId="0" fontId="46" fillId="0" borderId="0" xfId="3" applyFont="1" applyAlignment="1">
      <alignment vertical="center"/>
    </xf>
    <xf numFmtId="176" fontId="12" fillId="7" borderId="16" xfId="4" quotePrefix="1" applyNumberFormat="1" applyFont="1" applyFill="1" applyBorder="1" applyAlignment="1">
      <alignment horizontal="right" vertical="center"/>
    </xf>
    <xf numFmtId="176" fontId="12" fillId="7" borderId="62" xfId="4" quotePrefix="1" applyNumberFormat="1" applyFont="1" applyFill="1" applyBorder="1" applyAlignment="1">
      <alignment horizontal="right" vertical="center"/>
    </xf>
    <xf numFmtId="176" fontId="12" fillId="7" borderId="6" xfId="4" quotePrefix="1" applyNumberFormat="1" applyFont="1" applyFill="1" applyBorder="1" applyAlignment="1">
      <alignment horizontal="right" vertical="center"/>
    </xf>
    <xf numFmtId="177" fontId="12" fillId="3" borderId="70" xfId="2" applyNumberFormat="1" applyFont="1" applyFill="1" applyBorder="1" applyAlignment="1">
      <alignment horizontal="right"/>
    </xf>
    <xf numFmtId="38" fontId="12" fillId="3" borderId="48" xfId="1" applyNumberFormat="1" applyFont="1" applyFill="1" applyBorder="1" applyAlignment="1">
      <alignment horizontal="right"/>
    </xf>
    <xf numFmtId="177" fontId="12" fillId="3" borderId="15" xfId="2" applyNumberFormat="1" applyFont="1" applyFill="1" applyBorder="1" applyAlignment="1">
      <alignment horizontal="right"/>
    </xf>
    <xf numFmtId="177" fontId="12" fillId="3" borderId="64" xfId="5" applyNumberFormat="1" applyFont="1" applyFill="1" applyBorder="1" applyAlignment="1">
      <alignment horizontal="right"/>
    </xf>
    <xf numFmtId="38" fontId="12" fillId="3" borderId="23" xfId="1" applyNumberFormat="1" applyFont="1" applyFill="1" applyBorder="1" applyAlignment="1">
      <alignment horizontal="right"/>
    </xf>
    <xf numFmtId="38" fontId="12" fillId="3" borderId="21" xfId="5" applyFont="1" applyFill="1" applyBorder="1" applyAlignment="1">
      <alignment horizontal="right"/>
    </xf>
    <xf numFmtId="177" fontId="12" fillId="3" borderId="66" xfId="2" applyNumberFormat="1" applyFont="1" applyFill="1" applyBorder="1" applyAlignment="1">
      <alignment horizontal="right"/>
    </xf>
    <xf numFmtId="38" fontId="12" fillId="3" borderId="27" xfId="1" applyNumberFormat="1" applyFont="1" applyFill="1" applyBorder="1" applyAlignment="1">
      <alignment horizontal="right"/>
    </xf>
    <xf numFmtId="3" fontId="12" fillId="3" borderId="26" xfId="2" applyNumberFormat="1" applyFont="1" applyFill="1" applyBorder="1" applyAlignment="1">
      <alignment horizontal="right"/>
    </xf>
    <xf numFmtId="177" fontId="12" fillId="3" borderId="82" xfId="2" applyNumberFormat="1" applyFont="1" applyFill="1" applyBorder="1" applyAlignment="1">
      <alignment horizontal="right"/>
    </xf>
    <xf numFmtId="38" fontId="12" fillId="3" borderId="37" xfId="1" applyNumberFormat="1" applyFont="1" applyFill="1" applyBorder="1" applyAlignment="1">
      <alignment horizontal="right"/>
    </xf>
    <xf numFmtId="177" fontId="12" fillId="3" borderId="35" xfId="2" applyNumberFormat="1" applyFont="1" applyFill="1" applyBorder="1" applyAlignment="1">
      <alignment horizontal="right"/>
    </xf>
    <xf numFmtId="177" fontId="12" fillId="3" borderId="85" xfId="2" applyNumberFormat="1" applyFont="1" applyFill="1" applyBorder="1" applyAlignment="1">
      <alignment horizontal="right"/>
    </xf>
    <xf numFmtId="3" fontId="12" fillId="3" borderId="67" xfId="2" applyNumberFormat="1" applyFont="1" applyFill="1" applyBorder="1" applyAlignment="1">
      <alignment horizontal="right"/>
    </xf>
    <xf numFmtId="177" fontId="12" fillId="3" borderId="64" xfId="2" applyNumberFormat="1" applyFont="1" applyFill="1" applyBorder="1" applyAlignment="1">
      <alignment horizontal="right"/>
    </xf>
    <xf numFmtId="3" fontId="12" fillId="3" borderId="21" xfId="2" applyNumberFormat="1" applyFont="1" applyFill="1" applyBorder="1" applyAlignment="1">
      <alignment horizontal="right"/>
    </xf>
    <xf numFmtId="177" fontId="12" fillId="3" borderId="80" xfId="2" applyNumberFormat="1" applyFont="1" applyFill="1" applyBorder="1" applyAlignment="1">
      <alignment horizontal="right"/>
    </xf>
    <xf numFmtId="38" fontId="12" fillId="3" borderId="44" xfId="1" applyNumberFormat="1" applyFont="1" applyFill="1" applyBorder="1" applyAlignment="1">
      <alignment horizontal="right"/>
    </xf>
    <xf numFmtId="3" fontId="12" fillId="3" borderId="78" xfId="2" applyNumberFormat="1" applyFont="1" applyFill="1" applyBorder="1" applyAlignment="1">
      <alignment horizontal="right"/>
    </xf>
    <xf numFmtId="3" fontId="12" fillId="3" borderId="35" xfId="2" applyNumberFormat="1" applyFont="1" applyFill="1" applyBorder="1" applyAlignment="1">
      <alignment horizontal="right"/>
    </xf>
    <xf numFmtId="177" fontId="12" fillId="3" borderId="86" xfId="5" applyNumberFormat="1" applyFont="1" applyFill="1" applyBorder="1" applyAlignment="1">
      <alignment horizontal="right"/>
    </xf>
    <xf numFmtId="38" fontId="12" fillId="3" borderId="43" xfId="1" applyNumberFormat="1" applyFont="1" applyFill="1" applyBorder="1" applyAlignment="1">
      <alignment horizontal="right"/>
    </xf>
    <xf numFmtId="38" fontId="12" fillId="3" borderId="52" xfId="5" applyFont="1" applyFill="1" applyBorder="1" applyAlignment="1">
      <alignment horizontal="right"/>
    </xf>
    <xf numFmtId="177" fontId="12" fillId="7" borderId="62" xfId="4" quotePrefix="1" applyNumberFormat="1" applyFont="1" applyFill="1" applyBorder="1" applyAlignment="1">
      <alignment horizontal="right" vertical="center"/>
    </xf>
    <xf numFmtId="3" fontId="12" fillId="3" borderId="15" xfId="2" applyNumberFormat="1" applyFont="1" applyFill="1" applyBorder="1" applyAlignment="1">
      <alignment horizontal="right"/>
    </xf>
    <xf numFmtId="177" fontId="12" fillId="3" borderId="89" xfId="2" applyNumberFormat="1" applyFont="1" applyFill="1" applyBorder="1" applyAlignment="1">
      <alignment horizontal="right"/>
    </xf>
    <xf numFmtId="3" fontId="12" fillId="3" borderId="29" xfId="2" applyNumberFormat="1" applyFont="1" applyFill="1" applyBorder="1" applyAlignment="1">
      <alignment horizontal="right"/>
    </xf>
    <xf numFmtId="177" fontId="12" fillId="3" borderId="85" xfId="5" applyNumberFormat="1" applyFont="1" applyFill="1" applyBorder="1" applyAlignment="1">
      <alignment horizontal="right"/>
    </xf>
    <xf numFmtId="38" fontId="12" fillId="3" borderId="67" xfId="5" applyFont="1" applyFill="1" applyBorder="1" applyAlignment="1">
      <alignment horizontal="right"/>
    </xf>
    <xf numFmtId="177" fontId="12" fillId="3" borderId="80" xfId="5" applyNumberFormat="1" applyFont="1" applyFill="1" applyBorder="1" applyAlignment="1">
      <alignment horizontal="right"/>
    </xf>
    <xf numFmtId="38" fontId="12" fillId="3" borderId="78" xfId="5" applyFont="1" applyFill="1" applyBorder="1" applyAlignment="1">
      <alignment horizontal="right"/>
    </xf>
    <xf numFmtId="177" fontId="12" fillId="3" borderId="66" xfId="5" applyNumberFormat="1" applyFont="1" applyFill="1" applyBorder="1" applyAlignment="1">
      <alignment horizontal="right"/>
    </xf>
    <xf numFmtId="38" fontId="12" fillId="3" borderId="26" xfId="5" applyFont="1" applyFill="1" applyBorder="1" applyAlignment="1">
      <alignment horizontal="right"/>
    </xf>
    <xf numFmtId="177" fontId="12" fillId="3" borderId="82" xfId="5" applyNumberFormat="1" applyFont="1" applyFill="1" applyBorder="1" applyAlignment="1">
      <alignment horizontal="right"/>
    </xf>
    <xf numFmtId="38" fontId="12" fillId="3" borderId="35" xfId="5" applyFont="1" applyFill="1" applyBorder="1" applyAlignment="1">
      <alignment horizontal="right"/>
    </xf>
    <xf numFmtId="177" fontId="12" fillId="7" borderId="62" xfId="2" applyNumberFormat="1" applyFont="1" applyFill="1" applyBorder="1" applyAlignment="1">
      <alignment horizontal="right"/>
    </xf>
    <xf numFmtId="0" fontId="12" fillId="7" borderId="6" xfId="2" applyFont="1" applyFill="1" applyBorder="1" applyAlignment="1">
      <alignment horizontal="right"/>
    </xf>
    <xf numFmtId="177" fontId="12" fillId="3" borderId="83" xfId="2" applyNumberFormat="1" applyFont="1" applyFill="1" applyBorder="1" applyAlignment="1">
      <alignment horizontal="right"/>
    </xf>
    <xf numFmtId="3" fontId="12" fillId="3" borderId="42" xfId="2" applyNumberFormat="1" applyFont="1" applyFill="1" applyBorder="1" applyAlignment="1">
      <alignment horizontal="right"/>
    </xf>
    <xf numFmtId="177" fontId="12" fillId="3" borderId="30" xfId="2" applyNumberFormat="1" applyFont="1" applyFill="1" applyBorder="1" applyAlignment="1">
      <alignment horizontal="right"/>
    </xf>
    <xf numFmtId="177" fontId="12" fillId="3" borderId="86" xfId="2" applyNumberFormat="1" applyFont="1" applyFill="1" applyBorder="1" applyAlignment="1">
      <alignment horizontal="right"/>
    </xf>
    <xf numFmtId="3" fontId="12" fillId="3" borderId="52" xfId="2" applyNumberFormat="1" applyFont="1" applyFill="1" applyBorder="1" applyAlignment="1">
      <alignment horizontal="right"/>
    </xf>
    <xf numFmtId="177" fontId="12" fillId="3" borderId="92" xfId="2" applyNumberFormat="1" applyFont="1" applyFill="1" applyBorder="1" applyAlignment="1">
      <alignment horizontal="right"/>
    </xf>
    <xf numFmtId="38" fontId="12" fillId="3" borderId="59" xfId="1" applyNumberFormat="1" applyFont="1" applyFill="1" applyBorder="1" applyAlignment="1">
      <alignment horizontal="right"/>
    </xf>
    <xf numFmtId="3" fontId="12" fillId="3" borderId="9" xfId="2" applyNumberFormat="1" applyFont="1" applyFill="1" applyBorder="1" applyAlignment="1">
      <alignment horizontal="right"/>
    </xf>
    <xf numFmtId="177" fontId="14" fillId="3" borderId="17" xfId="1" applyNumberFormat="1" applyFont="1" applyFill="1" applyBorder="1" applyAlignment="1">
      <alignment horizontal="right" vertical="center"/>
    </xf>
    <xf numFmtId="177" fontId="14" fillId="3" borderId="6" xfId="1" applyNumberFormat="1" applyFont="1" applyFill="1" applyBorder="1" applyAlignment="1">
      <alignment horizontal="right" vertical="center"/>
    </xf>
    <xf numFmtId="177" fontId="14" fillId="3" borderId="23" xfId="1" applyNumberFormat="1" applyFont="1" applyFill="1" applyBorder="1" applyAlignment="1">
      <alignment horizontal="right" vertical="center"/>
    </xf>
    <xf numFmtId="177" fontId="14" fillId="3" borderId="21" xfId="1" applyNumberFormat="1" applyFont="1" applyFill="1" applyBorder="1" applyAlignment="1">
      <alignment horizontal="right" vertical="center"/>
    </xf>
    <xf numFmtId="177" fontId="14" fillId="3" borderId="27" xfId="1" applyNumberFormat="1" applyFont="1" applyFill="1" applyBorder="1" applyAlignment="1">
      <alignment horizontal="right" vertical="center"/>
    </xf>
    <xf numFmtId="177" fontId="14" fillId="3" borderId="26" xfId="1" applyNumberFormat="1" applyFont="1" applyFill="1" applyBorder="1" applyAlignment="1">
      <alignment horizontal="right" vertical="center"/>
    </xf>
    <xf numFmtId="177" fontId="14" fillId="3" borderId="31" xfId="1" applyNumberFormat="1" applyFont="1" applyFill="1" applyBorder="1" applyAlignment="1">
      <alignment horizontal="right" vertical="center"/>
    </xf>
    <xf numFmtId="177" fontId="14" fillId="3" borderId="29" xfId="1" applyNumberFormat="1" applyFont="1" applyFill="1" applyBorder="1" applyAlignment="1">
      <alignment horizontal="right" vertical="center"/>
    </xf>
    <xf numFmtId="177" fontId="14" fillId="3" borderId="37" xfId="1" applyNumberFormat="1" applyFont="1" applyFill="1" applyBorder="1" applyAlignment="1">
      <alignment horizontal="right" vertical="center"/>
    </xf>
    <xf numFmtId="177" fontId="14" fillId="3" borderId="35" xfId="1" applyNumberFormat="1" applyFont="1" applyFill="1" applyBorder="1" applyAlignment="1">
      <alignment horizontal="right" vertical="center"/>
    </xf>
    <xf numFmtId="177" fontId="14" fillId="3" borderId="41" xfId="1" applyNumberFormat="1" applyFont="1" applyFill="1" applyBorder="1" applyAlignment="1">
      <alignment horizontal="right" vertical="center"/>
    </xf>
    <xf numFmtId="177" fontId="14" fillId="3" borderId="42" xfId="1" applyNumberFormat="1" applyFont="1" applyFill="1" applyBorder="1" applyAlignment="1">
      <alignment horizontal="right" vertical="center"/>
    </xf>
    <xf numFmtId="177" fontId="14" fillId="3" borderId="48" xfId="1" applyNumberFormat="1" applyFont="1" applyFill="1" applyBorder="1" applyAlignment="1">
      <alignment horizontal="right" vertical="center"/>
    </xf>
    <xf numFmtId="177" fontId="14" fillId="3" borderId="47" xfId="1" applyNumberFormat="1" applyFont="1" applyFill="1" applyBorder="1" applyAlignment="1">
      <alignment horizontal="right" vertical="center"/>
    </xf>
    <xf numFmtId="177" fontId="14" fillId="3" borderId="54" xfId="1" applyNumberFormat="1" applyFont="1" applyFill="1" applyBorder="1" applyAlignment="1">
      <alignment horizontal="right" vertical="center"/>
    </xf>
    <xf numFmtId="177" fontId="14" fillId="3" borderId="9" xfId="1" applyNumberFormat="1" applyFont="1" applyFill="1" applyBorder="1" applyAlignment="1">
      <alignment horizontal="right" vertical="center"/>
    </xf>
    <xf numFmtId="177" fontId="12" fillId="3" borderId="59" xfId="1" applyNumberFormat="1" applyFont="1" applyFill="1" applyBorder="1" applyAlignment="1">
      <alignment horizontal="right" vertical="center"/>
    </xf>
    <xf numFmtId="177" fontId="14" fillId="3" borderId="61" xfId="1" applyNumberFormat="1" applyFont="1" applyFill="1" applyBorder="1" applyAlignment="1">
      <alignment horizontal="right" vertical="center"/>
    </xf>
    <xf numFmtId="176" fontId="12" fillId="3" borderId="62" xfId="4" applyNumberFormat="1" applyFont="1" applyFill="1" applyBorder="1" applyAlignment="1">
      <alignment horizontal="right" vertical="center"/>
    </xf>
    <xf numFmtId="176" fontId="12" fillId="3" borderId="17" xfId="4" applyNumberFormat="1" applyFont="1" applyFill="1" applyBorder="1" applyAlignment="1">
      <alignment horizontal="right" vertical="center"/>
    </xf>
    <xf numFmtId="176" fontId="12" fillId="3" borderId="6" xfId="4" applyNumberFormat="1" applyFont="1" applyFill="1" applyBorder="1" applyAlignment="1">
      <alignment horizontal="right" vertical="center"/>
    </xf>
    <xf numFmtId="176" fontId="12" fillId="3" borderId="64" xfId="4" applyNumberFormat="1" applyFont="1" applyFill="1" applyBorder="1" applyAlignment="1">
      <alignment horizontal="right" vertical="center"/>
    </xf>
    <xf numFmtId="176" fontId="12" fillId="3" borderId="66" xfId="4" applyNumberFormat="1" applyFont="1" applyFill="1" applyBorder="1" applyAlignment="1">
      <alignment horizontal="right" vertical="center"/>
    </xf>
    <xf numFmtId="176" fontId="12" fillId="3" borderId="37" xfId="4" applyNumberFormat="1" applyFont="1" applyFill="1" applyBorder="1" applyAlignment="1">
      <alignment horizontal="right" vertical="center"/>
    </xf>
    <xf numFmtId="176" fontId="12" fillId="3" borderId="26" xfId="4" applyNumberFormat="1" applyFont="1" applyFill="1" applyBorder="1" applyAlignment="1">
      <alignment horizontal="right" vertical="center"/>
    </xf>
    <xf numFmtId="176" fontId="12" fillId="3" borderId="68" xfId="4" applyNumberFormat="1" applyFont="1" applyFill="1" applyBorder="1" applyAlignment="1">
      <alignment horizontal="right" vertical="center"/>
    </xf>
    <xf numFmtId="176" fontId="12" fillId="3" borderId="41" xfId="4" applyNumberFormat="1" applyFont="1" applyFill="1" applyBorder="1" applyAlignment="1">
      <alignment horizontal="right" vertical="center"/>
    </xf>
    <xf numFmtId="176" fontId="12" fillId="3" borderId="47" xfId="4" applyNumberFormat="1" applyFont="1" applyFill="1" applyBorder="1" applyAlignment="1">
      <alignment horizontal="right" vertical="center"/>
    </xf>
    <xf numFmtId="176" fontId="14" fillId="3" borderId="64" xfId="4" applyNumberFormat="1" applyFont="1" applyFill="1" applyBorder="1" applyAlignment="1">
      <alignment horizontal="right" vertical="center"/>
    </xf>
    <xf numFmtId="176" fontId="14" fillId="3" borderId="66" xfId="4" applyNumberFormat="1" applyFont="1" applyFill="1" applyBorder="1" applyAlignment="1">
      <alignment horizontal="right" vertical="center"/>
    </xf>
    <xf numFmtId="176" fontId="12" fillId="3" borderId="48" xfId="4" applyNumberFormat="1" applyFont="1" applyFill="1" applyBorder="1" applyAlignment="1">
      <alignment horizontal="right" vertical="center"/>
    </xf>
    <xf numFmtId="176" fontId="12" fillId="3" borderId="70" xfId="4" applyNumberFormat="1" applyFont="1" applyFill="1" applyBorder="1" applyAlignment="1">
      <alignment horizontal="right" vertical="center"/>
    </xf>
    <xf numFmtId="176" fontId="12" fillId="3" borderId="27" xfId="4" applyNumberFormat="1" applyFont="1" applyFill="1" applyBorder="1" applyAlignment="1">
      <alignment horizontal="right" vertical="center"/>
    </xf>
    <xf numFmtId="176" fontId="12" fillId="3" borderId="15" xfId="4" applyNumberFormat="1" applyFont="1" applyFill="1" applyBorder="1" applyAlignment="1">
      <alignment horizontal="right" vertical="center"/>
    </xf>
    <xf numFmtId="176" fontId="12" fillId="3" borderId="76" xfId="4" applyNumberFormat="1" applyFont="1" applyFill="1" applyBorder="1" applyAlignment="1">
      <alignment horizontal="right" vertical="center"/>
    </xf>
    <xf numFmtId="176" fontId="12" fillId="3" borderId="75" xfId="4" applyNumberFormat="1" applyFont="1" applyFill="1" applyBorder="1" applyAlignment="1">
      <alignment horizontal="right" vertical="center"/>
    </xf>
    <xf numFmtId="176" fontId="12" fillId="3" borderId="73" xfId="4" applyNumberFormat="1" applyFont="1" applyFill="1" applyBorder="1" applyAlignment="1">
      <alignment horizontal="right" vertical="center"/>
    </xf>
    <xf numFmtId="176" fontId="12" fillId="3" borderId="14" xfId="4" applyNumberFormat="1" applyFont="1" applyFill="1" applyBorder="1" applyAlignment="1">
      <alignment horizontal="right" vertical="center"/>
    </xf>
    <xf numFmtId="176" fontId="12" fillId="3" borderId="44" xfId="4" applyNumberFormat="1" applyFont="1" applyFill="1" applyBorder="1" applyAlignment="1">
      <alignment horizontal="right" vertical="center"/>
    </xf>
    <xf numFmtId="176" fontId="12" fillId="3" borderId="78" xfId="4" applyNumberFormat="1" applyFont="1" applyFill="1" applyBorder="1" applyAlignment="1">
      <alignment horizontal="right" vertical="center"/>
    </xf>
    <xf numFmtId="176" fontId="12" fillId="3" borderId="80" xfId="4" applyNumberFormat="1" applyFont="1" applyFill="1" applyBorder="1" applyAlignment="1">
      <alignment horizontal="right" vertical="center"/>
    </xf>
    <xf numFmtId="176" fontId="12" fillId="3" borderId="65" xfId="4" applyNumberFormat="1" applyFont="1" applyFill="1" applyBorder="1" applyAlignment="1">
      <alignment horizontal="right" vertical="center"/>
    </xf>
    <xf numFmtId="176" fontId="12" fillId="3" borderId="30" xfId="4" applyNumberFormat="1" applyFont="1" applyFill="1" applyBorder="1" applyAlignment="1">
      <alignment horizontal="right" vertical="center"/>
    </xf>
    <xf numFmtId="176" fontId="12" fillId="3" borderId="82" xfId="4" applyNumberFormat="1" applyFont="1" applyFill="1" applyBorder="1" applyAlignment="1">
      <alignment horizontal="right" vertical="center"/>
    </xf>
    <xf numFmtId="176" fontId="12" fillId="3" borderId="35" xfId="4" applyNumberFormat="1" applyFont="1" applyFill="1" applyBorder="1" applyAlignment="1">
      <alignment horizontal="right" vertical="center"/>
    </xf>
    <xf numFmtId="176" fontId="12" fillId="3" borderId="83" xfId="4" applyNumberFormat="1" applyFont="1" applyFill="1" applyBorder="1" applyAlignment="1">
      <alignment horizontal="right" vertical="center"/>
    </xf>
    <xf numFmtId="176" fontId="12" fillId="3" borderId="42" xfId="4" applyNumberFormat="1" applyFont="1" applyFill="1" applyBorder="1" applyAlignment="1">
      <alignment horizontal="right" vertical="center"/>
    </xf>
    <xf numFmtId="176" fontId="14" fillId="3" borderId="82" xfId="4" applyNumberFormat="1" applyFont="1" applyFill="1" applyBorder="1" applyAlignment="1">
      <alignment horizontal="right" vertical="center"/>
    </xf>
    <xf numFmtId="3" fontId="12" fillId="3" borderId="98" xfId="2" applyNumberFormat="1" applyFont="1" applyFill="1" applyBorder="1" applyAlignment="1">
      <alignment horizontal="right"/>
    </xf>
    <xf numFmtId="177" fontId="12" fillId="3" borderId="99" xfId="2" applyNumberFormat="1" applyFont="1" applyFill="1" applyBorder="1"/>
    <xf numFmtId="3" fontId="12" fillId="3" borderId="27" xfId="2" applyNumberFormat="1" applyFont="1" applyFill="1" applyBorder="1" applyAlignment="1">
      <alignment horizontal="right"/>
    </xf>
    <xf numFmtId="177" fontId="12" fillId="3" borderId="30" xfId="2" applyNumberFormat="1" applyFont="1" applyFill="1" applyBorder="1"/>
    <xf numFmtId="177" fontId="12" fillId="3" borderId="27" xfId="2" applyNumberFormat="1" applyFont="1" applyFill="1" applyBorder="1" applyAlignment="1">
      <alignment horizontal="right"/>
    </xf>
    <xf numFmtId="3" fontId="12" fillId="3" borderId="75" xfId="2" applyNumberFormat="1" applyFont="1" applyFill="1" applyBorder="1" applyAlignment="1">
      <alignment horizontal="right"/>
    </xf>
    <xf numFmtId="177" fontId="12" fillId="3" borderId="103" xfId="2" applyNumberFormat="1" applyFont="1" applyFill="1" applyBorder="1" applyAlignment="1"/>
    <xf numFmtId="177" fontId="14" fillId="3" borderId="5" xfId="2" applyNumberFormat="1" applyFont="1" applyFill="1" applyBorder="1" applyAlignment="1">
      <alignment horizontal="right"/>
    </xf>
    <xf numFmtId="177" fontId="14" fillId="3" borderId="17" xfId="2" applyNumberFormat="1" applyFont="1" applyFill="1" applyBorder="1" applyAlignment="1">
      <alignment horizontal="right"/>
    </xf>
    <xf numFmtId="177" fontId="14" fillId="3" borderId="105" xfId="2" applyNumberFormat="1" applyFont="1" applyFill="1" applyBorder="1" applyAlignment="1">
      <alignment horizontal="right"/>
    </xf>
    <xf numFmtId="38" fontId="14" fillId="3" borderId="20" xfId="5" applyFont="1" applyFill="1" applyBorder="1" applyAlignment="1">
      <alignment horizontal="right"/>
    </xf>
    <xf numFmtId="38" fontId="14" fillId="3" borderId="23" xfId="5" applyFont="1" applyFill="1" applyBorder="1" applyAlignment="1">
      <alignment horizontal="right"/>
    </xf>
    <xf numFmtId="38" fontId="14" fillId="3" borderId="106" xfId="5" applyFont="1" applyFill="1" applyBorder="1" applyAlignment="1">
      <alignment horizontal="right"/>
    </xf>
    <xf numFmtId="38" fontId="14" fillId="3" borderId="25" xfId="5" applyFont="1" applyFill="1" applyBorder="1" applyAlignment="1">
      <alignment horizontal="right"/>
    </xf>
    <xf numFmtId="38" fontId="14" fillId="3" borderId="27" xfId="5" applyFont="1" applyFill="1" applyBorder="1" applyAlignment="1">
      <alignment horizontal="right"/>
    </xf>
    <xf numFmtId="38" fontId="14" fillId="3" borderId="30" xfId="5" applyFont="1" applyFill="1" applyBorder="1" applyAlignment="1">
      <alignment horizontal="right"/>
    </xf>
    <xf numFmtId="177" fontId="14" fillId="3" borderId="25" xfId="2" applyNumberFormat="1" applyFont="1" applyFill="1" applyBorder="1" applyAlignment="1">
      <alignment horizontal="right"/>
    </xf>
    <xf numFmtId="177" fontId="14" fillId="3" borderId="27" xfId="2" applyNumberFormat="1" applyFont="1" applyFill="1" applyBorder="1" applyAlignment="1">
      <alignment horizontal="right"/>
    </xf>
    <xf numFmtId="177" fontId="14" fillId="3" borderId="30" xfId="2" applyNumberFormat="1" applyFont="1" applyFill="1" applyBorder="1" applyAlignment="1">
      <alignment horizontal="right"/>
    </xf>
    <xf numFmtId="177" fontId="14" fillId="3" borderId="107" xfId="2" applyNumberFormat="1" applyFont="1" applyFill="1" applyBorder="1" applyAlignment="1">
      <alignment horizontal="right"/>
    </xf>
    <xf numFmtId="177" fontId="14" fillId="3" borderId="46" xfId="2" applyNumberFormat="1" applyFont="1" applyFill="1" applyBorder="1" applyAlignment="1">
      <alignment horizontal="right"/>
    </xf>
    <xf numFmtId="177" fontId="14" fillId="3" borderId="48" xfId="2" applyNumberFormat="1" applyFont="1" applyFill="1" applyBorder="1" applyAlignment="1">
      <alignment horizontal="right"/>
    </xf>
    <xf numFmtId="177" fontId="14" fillId="3" borderId="109" xfId="2" applyNumberFormat="1" applyFont="1" applyFill="1" applyBorder="1" applyAlignment="1">
      <alignment horizontal="right"/>
    </xf>
    <xf numFmtId="177" fontId="14" fillId="3" borderId="14" xfId="2" applyNumberFormat="1" applyFont="1" applyFill="1" applyBorder="1" applyAlignment="1">
      <alignment horizontal="right"/>
    </xf>
    <xf numFmtId="177" fontId="14" fillId="3" borderId="44" xfId="2" applyNumberFormat="1" applyFont="1" applyFill="1" applyBorder="1" applyAlignment="1">
      <alignment horizontal="right"/>
    </xf>
    <xf numFmtId="177" fontId="14" fillId="3" borderId="110" xfId="2" applyNumberFormat="1" applyFont="1" applyFill="1" applyBorder="1" applyAlignment="1">
      <alignment horizontal="right"/>
    </xf>
    <xf numFmtId="177" fontId="14" fillId="3" borderId="34" xfId="2" applyNumberFormat="1" applyFont="1" applyFill="1" applyBorder="1" applyAlignment="1">
      <alignment horizontal="right"/>
    </xf>
    <xf numFmtId="177" fontId="14" fillId="3" borderId="37" xfId="2" applyNumberFormat="1" applyFont="1" applyFill="1" applyBorder="1" applyAlignment="1">
      <alignment horizontal="right"/>
    </xf>
    <xf numFmtId="177" fontId="14" fillId="3" borderId="33" xfId="2" applyNumberFormat="1" applyFont="1" applyFill="1" applyBorder="1" applyAlignment="1">
      <alignment horizontal="right"/>
    </xf>
    <xf numFmtId="177" fontId="14" fillId="3" borderId="41" xfId="2" applyNumberFormat="1" applyFont="1" applyFill="1" applyBorder="1" applyAlignment="1">
      <alignment horizontal="right"/>
    </xf>
    <xf numFmtId="177" fontId="14" fillId="3" borderId="111" xfId="2" applyNumberFormat="1" applyFont="1" applyFill="1" applyBorder="1" applyAlignment="1">
      <alignment horizontal="right"/>
    </xf>
    <xf numFmtId="177" fontId="14" fillId="3" borderId="109" xfId="5" applyNumberFormat="1" applyFont="1" applyFill="1" applyBorder="1" applyAlignment="1">
      <alignment horizontal="right"/>
    </xf>
    <xf numFmtId="38" fontId="14" fillId="3" borderId="46" xfId="5" applyFont="1" applyFill="1" applyBorder="1" applyAlignment="1">
      <alignment horizontal="right"/>
    </xf>
    <xf numFmtId="38" fontId="14" fillId="3" borderId="48" xfId="5" applyFont="1" applyFill="1" applyBorder="1" applyAlignment="1">
      <alignment horizontal="right"/>
    </xf>
    <xf numFmtId="38" fontId="14" fillId="3" borderId="109" xfId="5" applyFont="1" applyFill="1" applyBorder="1" applyAlignment="1">
      <alignment horizontal="right"/>
    </xf>
    <xf numFmtId="38" fontId="14" fillId="3" borderId="51" xfId="1" applyFont="1" applyFill="1" applyBorder="1" applyAlignment="1">
      <alignment horizontal="right"/>
    </xf>
    <xf numFmtId="38" fontId="14" fillId="3" borderId="11" xfId="1" applyFont="1" applyFill="1" applyBorder="1" applyAlignment="1">
      <alignment horizontal="right"/>
    </xf>
    <xf numFmtId="38" fontId="14" fillId="3" borderId="12" xfId="5" applyFont="1" applyFill="1" applyBorder="1" applyAlignment="1">
      <alignment horizontal="right"/>
    </xf>
    <xf numFmtId="177" fontId="14" fillId="3" borderId="105" xfId="1" applyNumberFormat="1" applyFont="1" applyFill="1" applyBorder="1" applyAlignment="1">
      <alignment horizontal="right" vertical="center"/>
    </xf>
    <xf numFmtId="177" fontId="14" fillId="3" borderId="106" xfId="1" applyNumberFormat="1" applyFont="1" applyFill="1" applyBorder="1" applyAlignment="1">
      <alignment horizontal="right" vertical="center"/>
    </xf>
    <xf numFmtId="177" fontId="14" fillId="3" borderId="30" xfId="1" applyNumberFormat="1" applyFont="1" applyFill="1" applyBorder="1" applyAlignment="1">
      <alignment horizontal="right" vertical="center"/>
    </xf>
    <xf numFmtId="177" fontId="14" fillId="3" borderId="119" xfId="1" applyNumberFormat="1" applyFont="1" applyFill="1" applyBorder="1" applyAlignment="1">
      <alignment horizontal="right" vertical="center"/>
    </xf>
    <xf numFmtId="177" fontId="14" fillId="3" borderId="107" xfId="1" applyNumberFormat="1" applyFont="1" applyFill="1" applyBorder="1" applyAlignment="1">
      <alignment horizontal="right" vertical="center"/>
    </xf>
    <xf numFmtId="177" fontId="14" fillId="3" borderId="111" xfId="1" applyNumberFormat="1" applyFont="1" applyFill="1" applyBorder="1" applyAlignment="1">
      <alignment horizontal="right" vertical="center"/>
    </xf>
    <xf numFmtId="177" fontId="14" fillId="3" borderId="109" xfId="1" applyNumberFormat="1" applyFont="1" applyFill="1" applyBorder="1" applyAlignment="1">
      <alignment horizontal="right" vertical="center"/>
    </xf>
    <xf numFmtId="177" fontId="14" fillId="3" borderId="121" xfId="1" applyNumberFormat="1" applyFont="1" applyFill="1" applyBorder="1" applyAlignment="1">
      <alignment horizontal="right" vertical="center"/>
    </xf>
    <xf numFmtId="177" fontId="14" fillId="3" borderId="59" xfId="1" applyNumberFormat="1" applyFont="1" applyFill="1" applyBorder="1" applyAlignment="1">
      <alignment horizontal="right" vertical="center"/>
    </xf>
    <xf numFmtId="176" fontId="12" fillId="3" borderId="104" xfId="4" applyNumberFormat="1" applyFont="1" applyFill="1" applyBorder="1" applyAlignment="1">
      <alignment horizontal="right" vertical="center"/>
    </xf>
    <xf numFmtId="176" fontId="12" fillId="3" borderId="105" xfId="4" applyNumberFormat="1" applyFont="1" applyFill="1" applyBorder="1" applyAlignment="1">
      <alignment horizontal="right" vertical="center"/>
    </xf>
    <xf numFmtId="176" fontId="12" fillId="3" borderId="19" xfId="4" applyNumberFormat="1" applyFont="1" applyFill="1" applyBorder="1" applyAlignment="1">
      <alignment horizontal="right" vertical="center"/>
    </xf>
    <xf numFmtId="176" fontId="12" fillId="3" borderId="106" xfId="4" applyNumberFormat="1" applyFont="1" applyFill="1" applyBorder="1" applyAlignment="1">
      <alignment horizontal="right" vertical="center"/>
    </xf>
    <xf numFmtId="176" fontId="12" fillId="3" borderId="77" xfId="4" applyNumberFormat="1" applyFont="1" applyFill="1" applyBorder="1" applyAlignment="1">
      <alignment horizontal="right" vertical="center"/>
    </xf>
    <xf numFmtId="176" fontId="12" fillId="3" borderId="110" xfId="4" applyNumberFormat="1" applyFont="1" applyFill="1" applyBorder="1" applyAlignment="1">
      <alignment horizontal="right" vertical="center"/>
    </xf>
    <xf numFmtId="176" fontId="12" fillId="3" borderId="24" xfId="4" applyNumberFormat="1" applyFont="1" applyFill="1" applyBorder="1" applyAlignment="1">
      <alignment horizontal="right" vertical="center"/>
    </xf>
    <xf numFmtId="176" fontId="12" fillId="3" borderId="108" xfId="4" applyNumberFormat="1" applyFont="1" applyFill="1" applyBorder="1" applyAlignment="1">
      <alignment horizontal="right" vertical="center"/>
    </xf>
    <xf numFmtId="176" fontId="12" fillId="3" borderId="109" xfId="4" applyNumberFormat="1" applyFont="1" applyFill="1" applyBorder="1" applyAlignment="1">
      <alignment horizontal="right" vertical="center"/>
    </xf>
    <xf numFmtId="176" fontId="12" fillId="3" borderId="122" xfId="4" applyNumberFormat="1" applyFont="1" applyFill="1" applyBorder="1" applyAlignment="1">
      <alignment horizontal="right" vertical="center"/>
    </xf>
    <xf numFmtId="176" fontId="12" fillId="3" borderId="69" xfId="4" applyNumberFormat="1" applyFont="1" applyFill="1" applyBorder="1" applyAlignment="1">
      <alignment horizontal="right" vertical="center"/>
    </xf>
    <xf numFmtId="176" fontId="12" fillId="3" borderId="81" xfId="4" applyNumberFormat="1" applyFont="1" applyFill="1" applyBorder="1" applyAlignment="1">
      <alignment horizontal="right" vertical="center"/>
    </xf>
    <xf numFmtId="176" fontId="12" fillId="3" borderId="107" xfId="4" applyNumberFormat="1" applyFont="1" applyFill="1" applyBorder="1" applyAlignment="1">
      <alignment horizontal="right" vertical="center"/>
    </xf>
    <xf numFmtId="176" fontId="12" fillId="3" borderId="32" xfId="4" applyNumberFormat="1" applyFont="1" applyFill="1" applyBorder="1" applyAlignment="1">
      <alignment horizontal="right" vertical="center"/>
    </xf>
    <xf numFmtId="176" fontId="12" fillId="3" borderId="111" xfId="4" applyNumberFormat="1" applyFont="1" applyFill="1" applyBorder="1" applyAlignment="1">
      <alignment horizontal="right" vertical="center"/>
    </xf>
    <xf numFmtId="176" fontId="12" fillId="3" borderId="71" xfId="4" applyNumberFormat="1" applyFont="1" applyFill="1" applyBorder="1" applyAlignment="1">
      <alignment horizontal="right" vertical="center"/>
    </xf>
    <xf numFmtId="176" fontId="12" fillId="3" borderId="103" xfId="4" applyNumberFormat="1" applyFont="1" applyFill="1" applyBorder="1" applyAlignment="1">
      <alignment horizontal="right" vertical="center"/>
    </xf>
    <xf numFmtId="38" fontId="12" fillId="3" borderId="64" xfId="5" applyFont="1" applyFill="1" applyBorder="1" applyAlignment="1">
      <alignment horizontal="right"/>
    </xf>
    <xf numFmtId="3" fontId="12" fillId="3" borderId="66" xfId="2" applyNumberFormat="1" applyFont="1" applyFill="1" applyBorder="1" applyAlignment="1">
      <alignment horizontal="right"/>
    </xf>
    <xf numFmtId="3" fontId="12" fillId="3" borderId="85" xfId="2" applyNumberFormat="1" applyFont="1" applyFill="1" applyBorder="1" applyAlignment="1">
      <alignment horizontal="right"/>
    </xf>
    <xf numFmtId="3" fontId="12" fillId="3" borderId="64" xfId="2" applyNumberFormat="1" applyFont="1" applyFill="1" applyBorder="1" applyAlignment="1">
      <alignment horizontal="right"/>
    </xf>
    <xf numFmtId="3" fontId="12" fillId="3" borderId="80" xfId="2" applyNumberFormat="1" applyFont="1" applyFill="1" applyBorder="1" applyAlignment="1">
      <alignment horizontal="right"/>
    </xf>
    <xf numFmtId="3" fontId="12" fillId="3" borderId="82" xfId="2" applyNumberFormat="1" applyFont="1" applyFill="1" applyBorder="1" applyAlignment="1">
      <alignment horizontal="right"/>
    </xf>
    <xf numFmtId="38" fontId="12" fillId="3" borderId="86" xfId="5" applyFont="1" applyFill="1" applyBorder="1" applyAlignment="1">
      <alignment horizontal="right"/>
    </xf>
    <xf numFmtId="3" fontId="12" fillId="3" borderId="70" xfId="2" applyNumberFormat="1" applyFont="1" applyFill="1" applyBorder="1" applyAlignment="1">
      <alignment horizontal="right"/>
    </xf>
    <xf numFmtId="3" fontId="12" fillId="3" borderId="89" xfId="2" applyNumberFormat="1" applyFont="1" applyFill="1" applyBorder="1" applyAlignment="1">
      <alignment horizontal="right"/>
    </xf>
    <xf numFmtId="38" fontId="12" fillId="3" borderId="85" xfId="5" applyFont="1" applyFill="1" applyBorder="1" applyAlignment="1">
      <alignment horizontal="right"/>
    </xf>
    <xf numFmtId="38" fontId="12" fillId="3" borderId="80" xfId="5" applyFont="1" applyFill="1" applyBorder="1" applyAlignment="1">
      <alignment horizontal="right"/>
    </xf>
    <xf numFmtId="38" fontId="12" fillId="3" borderId="66" xfId="5" applyFont="1" applyFill="1" applyBorder="1" applyAlignment="1">
      <alignment horizontal="right"/>
    </xf>
    <xf numFmtId="38" fontId="12" fillId="3" borderId="82" xfId="5" applyFont="1" applyFill="1" applyBorder="1" applyAlignment="1">
      <alignment horizontal="right"/>
    </xf>
    <xf numFmtId="3" fontId="12" fillId="3" borderId="83" xfId="2" applyNumberFormat="1" applyFont="1" applyFill="1" applyBorder="1" applyAlignment="1">
      <alignment horizontal="right"/>
    </xf>
    <xf numFmtId="3" fontId="12" fillId="3" borderId="86" xfId="2" applyNumberFormat="1" applyFont="1" applyFill="1" applyBorder="1" applyAlignment="1">
      <alignment horizontal="right"/>
    </xf>
    <xf numFmtId="3" fontId="12" fillId="3" borderId="92" xfId="2" applyNumberFormat="1" applyFont="1" applyFill="1" applyBorder="1" applyAlignment="1">
      <alignment horizontal="right"/>
    </xf>
    <xf numFmtId="178" fontId="12" fillId="3" borderId="98" xfId="2" applyNumberFormat="1" applyFont="1" applyFill="1" applyBorder="1" applyAlignment="1">
      <alignment horizontal="right"/>
    </xf>
    <xf numFmtId="178" fontId="12" fillId="3" borderId="27" xfId="2" applyNumberFormat="1" applyFont="1" applyFill="1" applyBorder="1" applyAlignment="1">
      <alignment horizontal="right"/>
    </xf>
    <xf numFmtId="178" fontId="12" fillId="3" borderId="27" xfId="5" applyNumberFormat="1" applyFont="1" applyFill="1" applyBorder="1" applyAlignment="1">
      <alignment horizontal="right"/>
    </xf>
    <xf numFmtId="178" fontId="12" fillId="3" borderId="75" xfId="2" applyNumberFormat="1" applyFont="1" applyFill="1" applyBorder="1" applyAlignment="1">
      <alignment horizontal="right"/>
    </xf>
    <xf numFmtId="177" fontId="12" fillId="3" borderId="27" xfId="2" applyNumberFormat="1" applyFont="1" applyFill="1" applyBorder="1"/>
    <xf numFmtId="177" fontId="12" fillId="3" borderId="75" xfId="2" applyNumberFormat="1" applyFont="1" applyFill="1" applyBorder="1" applyAlignment="1">
      <alignment horizontal="right"/>
    </xf>
    <xf numFmtId="2" fontId="42" fillId="0" borderId="118" xfId="0" applyNumberFormat="1" applyFont="1" applyFill="1" applyBorder="1" applyAlignment="1">
      <alignment horizontal="right" vertical="center" wrapText="1" readingOrder="1"/>
    </xf>
    <xf numFmtId="0" fontId="45" fillId="0" borderId="0" xfId="3" applyFont="1" applyAlignment="1">
      <alignment vertical="center"/>
    </xf>
    <xf numFmtId="177" fontId="12" fillId="0" borderId="8"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13" xfId="3" applyFont="1" applyBorder="1" applyAlignment="1">
      <alignment horizontal="left" vertical="center" wrapText="1"/>
    </xf>
    <xf numFmtId="0" fontId="14" fillId="0" borderId="0" xfId="3" applyFont="1" applyBorder="1" applyAlignment="1">
      <alignment horizontal="left" vertical="center"/>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0" fontId="14" fillId="0" borderId="13" xfId="4" applyNumberFormat="1" applyFont="1" applyBorder="1" applyAlignment="1">
      <alignment horizontal="left" vertical="center" wrapText="1"/>
    </xf>
    <xf numFmtId="0" fontId="12" fillId="0" borderId="50" xfId="4" applyNumberFormat="1" applyFont="1" applyBorder="1" applyAlignment="1">
      <alignment horizontal="left" vertical="center" wrapText="1"/>
    </xf>
    <xf numFmtId="0" fontId="12" fillId="0" borderId="51"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0" fontId="32" fillId="0" borderId="6" xfId="3" applyFont="1" applyFill="1" applyBorder="1" applyAlignment="1">
      <alignment horizontal="center" vertical="center"/>
    </xf>
    <xf numFmtId="0" fontId="14" fillId="0" borderId="45" xfId="2" applyFont="1" applyFill="1" applyBorder="1" applyAlignment="1">
      <alignment shrinkToFit="1"/>
    </xf>
    <xf numFmtId="0" fontId="14" fillId="0" borderId="46" xfId="2" applyFont="1" applyFill="1" applyBorder="1" applyAlignment="1">
      <alignment shrinkToFit="1"/>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cellXfs>
  <cellStyles count="7">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516549</xdr:colOff>
      <xdr:row>8</xdr:row>
      <xdr:rowOff>137746</xdr:rowOff>
    </xdr:from>
    <xdr:to>
      <xdr:col>4</xdr:col>
      <xdr:colOff>176676</xdr:colOff>
      <xdr:row>9</xdr:row>
      <xdr:rowOff>179914</xdr:rowOff>
    </xdr:to>
    <xdr:sp macro="" textlink="">
      <xdr:nvSpPr>
        <xdr:cNvPr id="6" name="テキスト ボックス 8"/>
        <xdr:cNvSpPr txBox="1"/>
      </xdr:nvSpPr>
      <xdr:spPr>
        <a:xfrm>
          <a:off x="3183549" y="165222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Worksheet in 2251 Cash Flow Wor"/>
      <sheetName val="ORGCD"/>
      <sheetName val="BookSchema"/>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tabSelected="1" view="pageBreakPreview" zoomScale="70" zoomScaleNormal="70" zoomScaleSheetLayoutView="70" workbookViewId="0">
      <pane xSplit="6" ySplit="7" topLeftCell="G8" activePane="bottomRight" state="frozen"/>
      <selection activeCell="M46" sqref="M46"/>
      <selection pane="topRight" activeCell="M46" sqref="M46"/>
      <selection pane="bottomLeft" activeCell="M46" sqref="M46"/>
      <selection pane="bottomRight"/>
    </sheetView>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29.875" style="6" customWidth="1"/>
    <col min="7" max="14" width="13.625" style="6" customWidth="1"/>
    <col min="15" max="22" width="13.75" style="6" customWidth="1"/>
    <col min="23" max="24" width="10.25" style="6" customWidth="1"/>
    <col min="25" max="16384" width="9" style="6"/>
  </cols>
  <sheetData>
    <row r="1" spans="1:24" s="4" customFormat="1" ht="19.5" customHeight="1">
      <c r="A1" s="1"/>
      <c r="B1" s="1" t="s">
        <v>0</v>
      </c>
      <c r="C1" s="2"/>
      <c r="D1" s="2"/>
      <c r="E1" s="2"/>
      <c r="F1" s="2"/>
      <c r="G1" s="3"/>
      <c r="H1" s="3"/>
      <c r="I1" s="3"/>
      <c r="J1" s="3"/>
      <c r="K1" s="3"/>
      <c r="L1" s="3"/>
      <c r="M1" s="3"/>
      <c r="N1" s="3"/>
      <c r="O1" s="3"/>
      <c r="P1" s="3"/>
      <c r="Q1" s="3"/>
      <c r="R1" s="3"/>
      <c r="S1" s="3"/>
      <c r="T1" s="3"/>
      <c r="U1" s="3"/>
      <c r="V1" s="3"/>
    </row>
    <row r="2" spans="1:24" ht="15" customHeight="1">
      <c r="A2" s="5"/>
      <c r="B2" s="5"/>
    </row>
    <row r="3" spans="1:24" s="7" customFormat="1" ht="18" customHeight="1">
      <c r="A3" s="5"/>
      <c r="B3" s="5" t="s">
        <v>1</v>
      </c>
    </row>
    <row r="4" spans="1:24" s="9" customFormat="1" ht="9" customHeight="1">
      <c r="A4" s="5"/>
      <c r="B4" s="8"/>
    </row>
    <row r="5" spans="1:24" s="12" customFormat="1" ht="18" customHeight="1" thickBot="1">
      <c r="A5" s="10"/>
      <c r="B5" s="11" t="s">
        <v>2</v>
      </c>
    </row>
    <row r="6" spans="1:24" s="16" customFormat="1" ht="18.75" customHeight="1">
      <c r="A6" s="13"/>
      <c r="B6" s="14"/>
      <c r="C6" s="15"/>
      <c r="D6" s="871" t="s">
        <v>3</v>
      </c>
      <c r="E6" s="873" t="s">
        <v>4</v>
      </c>
      <c r="F6" s="875" t="s">
        <v>5</v>
      </c>
      <c r="G6" s="868" t="s">
        <v>6</v>
      </c>
      <c r="H6" s="869"/>
      <c r="I6" s="869"/>
      <c r="J6" s="870"/>
      <c r="K6" s="868" t="s">
        <v>7</v>
      </c>
      <c r="L6" s="869"/>
      <c r="M6" s="869"/>
      <c r="N6" s="870"/>
      <c r="O6" s="868" t="s">
        <v>8</v>
      </c>
      <c r="P6" s="869"/>
      <c r="Q6" s="869"/>
      <c r="R6" s="870"/>
      <c r="S6" s="868" t="s">
        <v>521</v>
      </c>
      <c r="T6" s="869"/>
      <c r="U6" s="869"/>
      <c r="V6" s="870"/>
    </row>
    <row r="7" spans="1:24" s="16" customFormat="1" ht="27" customHeight="1" thickBot="1">
      <c r="A7" s="13"/>
      <c r="B7" s="17"/>
      <c r="C7" s="18"/>
      <c r="D7" s="872"/>
      <c r="E7" s="874"/>
      <c r="F7" s="876"/>
      <c r="G7" s="19" t="s">
        <v>9</v>
      </c>
      <c r="H7" s="20" t="s">
        <v>10</v>
      </c>
      <c r="I7" s="20" t="s">
        <v>11</v>
      </c>
      <c r="J7" s="21" t="s">
        <v>12</v>
      </c>
      <c r="K7" s="19" t="s">
        <v>9</v>
      </c>
      <c r="L7" s="20" t="s">
        <v>10</v>
      </c>
      <c r="M7" s="20" t="s">
        <v>11</v>
      </c>
      <c r="N7" s="21" t="s">
        <v>12</v>
      </c>
      <c r="O7" s="19" t="s">
        <v>9</v>
      </c>
      <c r="P7" s="20" t="s">
        <v>10</v>
      </c>
      <c r="Q7" s="20" t="s">
        <v>11</v>
      </c>
      <c r="R7" s="21" t="s">
        <v>13</v>
      </c>
      <c r="S7" s="19" t="s">
        <v>9</v>
      </c>
      <c r="T7" s="20" t="s">
        <v>10</v>
      </c>
      <c r="U7" s="20" t="s">
        <v>11</v>
      </c>
      <c r="V7" s="21" t="s">
        <v>12</v>
      </c>
    </row>
    <row r="8" spans="1:24" s="29" customFormat="1" ht="18" customHeight="1">
      <c r="A8" s="22"/>
      <c r="B8" s="879" t="s">
        <v>14</v>
      </c>
      <c r="C8" s="880"/>
      <c r="D8" s="880"/>
      <c r="E8" s="23" t="s">
        <v>15</v>
      </c>
      <c r="F8" s="24" t="s">
        <v>16</v>
      </c>
      <c r="G8" s="25">
        <v>470322</v>
      </c>
      <c r="H8" s="26">
        <v>960465</v>
      </c>
      <c r="I8" s="26">
        <v>1480115</v>
      </c>
      <c r="J8" s="27">
        <v>2039690</v>
      </c>
      <c r="K8" s="25">
        <v>505240</v>
      </c>
      <c r="L8" s="26">
        <v>1022722</v>
      </c>
      <c r="M8" s="26">
        <v>1550686</v>
      </c>
      <c r="N8" s="27">
        <v>2163625</v>
      </c>
      <c r="O8" s="28">
        <v>527276</v>
      </c>
      <c r="P8" s="26">
        <v>1077819</v>
      </c>
      <c r="Q8" s="26">
        <v>1642037</v>
      </c>
      <c r="R8" s="27">
        <v>2266808</v>
      </c>
      <c r="S8" s="28">
        <v>530936</v>
      </c>
      <c r="T8" s="730"/>
      <c r="U8" s="730"/>
      <c r="V8" s="731"/>
    </row>
    <row r="9" spans="1:24" s="29" customFormat="1" ht="18" customHeight="1">
      <c r="A9" s="22"/>
      <c r="B9" s="30"/>
      <c r="C9" s="881" t="s">
        <v>17</v>
      </c>
      <c r="D9" s="882"/>
      <c r="E9" s="31" t="s">
        <v>15</v>
      </c>
      <c r="F9" s="32" t="s">
        <v>18</v>
      </c>
      <c r="G9" s="33">
        <v>90513</v>
      </c>
      <c r="H9" s="34">
        <v>191760</v>
      </c>
      <c r="I9" s="34">
        <v>298967</v>
      </c>
      <c r="J9" s="35">
        <v>444938</v>
      </c>
      <c r="K9" s="33">
        <v>106713</v>
      </c>
      <c r="L9" s="34">
        <v>208444</v>
      </c>
      <c r="M9" s="34">
        <v>317420</v>
      </c>
      <c r="N9" s="35">
        <v>479935</v>
      </c>
      <c r="O9" s="36">
        <v>100140</v>
      </c>
      <c r="P9" s="34">
        <v>212987</v>
      </c>
      <c r="Q9" s="34">
        <v>333540</v>
      </c>
      <c r="R9" s="35">
        <v>500156</v>
      </c>
      <c r="S9" s="36">
        <v>109284</v>
      </c>
      <c r="T9" s="732"/>
      <c r="U9" s="732"/>
      <c r="V9" s="733"/>
    </row>
    <row r="10" spans="1:24" s="29" customFormat="1" ht="18" customHeight="1">
      <c r="A10" s="22"/>
      <c r="B10" s="30"/>
      <c r="C10" s="877" t="s">
        <v>19</v>
      </c>
      <c r="D10" s="878"/>
      <c r="E10" s="37" t="s">
        <v>4</v>
      </c>
      <c r="F10" s="38" t="s">
        <v>20</v>
      </c>
      <c r="G10" s="33">
        <v>130629</v>
      </c>
      <c r="H10" s="39">
        <v>267337</v>
      </c>
      <c r="I10" s="39">
        <v>407702</v>
      </c>
      <c r="J10" s="40">
        <v>559927</v>
      </c>
      <c r="K10" s="33">
        <v>130931</v>
      </c>
      <c r="L10" s="39">
        <v>266058</v>
      </c>
      <c r="M10" s="39">
        <v>399340</v>
      </c>
      <c r="N10" s="40">
        <v>559135</v>
      </c>
      <c r="O10" s="41">
        <v>139039</v>
      </c>
      <c r="P10" s="39">
        <v>280854</v>
      </c>
      <c r="Q10" s="39">
        <v>422147</v>
      </c>
      <c r="R10" s="40">
        <v>580363</v>
      </c>
      <c r="S10" s="41">
        <v>138099</v>
      </c>
      <c r="T10" s="734"/>
      <c r="U10" s="734"/>
      <c r="V10" s="735"/>
    </row>
    <row r="11" spans="1:24" s="29" customFormat="1" ht="18" customHeight="1">
      <c r="A11" s="22"/>
      <c r="B11" s="30"/>
      <c r="C11" s="877" t="s">
        <v>21</v>
      </c>
      <c r="D11" s="878"/>
      <c r="E11" s="37" t="s">
        <v>4</v>
      </c>
      <c r="F11" s="38" t="s">
        <v>22</v>
      </c>
      <c r="G11" s="33">
        <v>107179</v>
      </c>
      <c r="H11" s="39">
        <v>221172</v>
      </c>
      <c r="I11" s="39">
        <v>343233</v>
      </c>
      <c r="J11" s="40">
        <v>478107</v>
      </c>
      <c r="K11" s="33">
        <v>120690</v>
      </c>
      <c r="L11" s="39">
        <v>250544</v>
      </c>
      <c r="M11" s="39">
        <v>380856</v>
      </c>
      <c r="N11" s="40">
        <v>529816</v>
      </c>
      <c r="O11" s="41">
        <v>135120</v>
      </c>
      <c r="P11" s="39">
        <v>282067</v>
      </c>
      <c r="Q11" s="39">
        <v>430092</v>
      </c>
      <c r="R11" s="40">
        <v>588578</v>
      </c>
      <c r="S11" s="41">
        <v>136195</v>
      </c>
      <c r="T11" s="734"/>
      <c r="U11" s="734"/>
      <c r="V11" s="735"/>
    </row>
    <row r="12" spans="1:24" s="29" customFormat="1" ht="18" customHeight="1">
      <c r="A12" s="22"/>
      <c r="B12" s="30"/>
      <c r="C12" s="877" t="s">
        <v>23</v>
      </c>
      <c r="D12" s="878"/>
      <c r="E12" s="42" t="s">
        <v>15</v>
      </c>
      <c r="F12" s="43" t="s">
        <v>24</v>
      </c>
      <c r="G12" s="33">
        <v>110942</v>
      </c>
      <c r="H12" s="44">
        <v>219223</v>
      </c>
      <c r="I12" s="44">
        <v>326422</v>
      </c>
      <c r="J12" s="45">
        <v>427938</v>
      </c>
      <c r="K12" s="33">
        <v>101470</v>
      </c>
      <c r="L12" s="46">
        <v>208907</v>
      </c>
      <c r="M12" s="39">
        <v>313903</v>
      </c>
      <c r="N12" s="47">
        <v>421920</v>
      </c>
      <c r="O12" s="48">
        <v>103029</v>
      </c>
      <c r="P12" s="46">
        <v>208468</v>
      </c>
      <c r="Q12" s="46">
        <v>313978</v>
      </c>
      <c r="R12" s="47">
        <v>426010</v>
      </c>
      <c r="S12" s="48">
        <v>104956</v>
      </c>
      <c r="T12" s="736"/>
      <c r="U12" s="736"/>
      <c r="V12" s="737"/>
    </row>
    <row r="13" spans="1:24" s="29" customFormat="1" ht="18" customHeight="1">
      <c r="A13" s="22"/>
      <c r="B13" s="30"/>
      <c r="C13" s="877" t="s">
        <v>25</v>
      </c>
      <c r="D13" s="878"/>
      <c r="E13" s="42" t="s">
        <v>15</v>
      </c>
      <c r="F13" s="43" t="s">
        <v>26</v>
      </c>
      <c r="G13" s="33">
        <v>86454</v>
      </c>
      <c r="H13" s="46">
        <v>177093</v>
      </c>
      <c r="I13" s="46">
        <v>281597</v>
      </c>
      <c r="J13" s="47">
        <v>387492</v>
      </c>
      <c r="K13" s="33">
        <v>103691</v>
      </c>
      <c r="L13" s="46">
        <v>206607</v>
      </c>
      <c r="M13" s="46">
        <v>322470</v>
      </c>
      <c r="N13" s="47">
        <v>440133</v>
      </c>
      <c r="O13" s="48">
        <v>110828</v>
      </c>
      <c r="P13" s="46">
        <v>217466</v>
      </c>
      <c r="Q13" s="46">
        <v>334673</v>
      </c>
      <c r="R13" s="47">
        <v>455442</v>
      </c>
      <c r="S13" s="48">
        <v>105883</v>
      </c>
      <c r="T13" s="736"/>
      <c r="U13" s="736"/>
      <c r="V13" s="737"/>
    </row>
    <row r="14" spans="1:24" s="29" customFormat="1" ht="18" customHeight="1">
      <c r="A14" s="22"/>
      <c r="B14" s="30"/>
      <c r="C14" s="883" t="s">
        <v>27</v>
      </c>
      <c r="D14" s="884"/>
      <c r="E14" s="49" t="s">
        <v>4</v>
      </c>
      <c r="F14" s="50" t="s">
        <v>28</v>
      </c>
      <c r="G14" s="51">
        <v>-55395</v>
      </c>
      <c r="H14" s="52">
        <v>-116120</v>
      </c>
      <c r="I14" s="52">
        <v>-177806</v>
      </c>
      <c r="J14" s="53">
        <v>-258713</v>
      </c>
      <c r="K14" s="51">
        <v>-58255</v>
      </c>
      <c r="L14" s="52">
        <v>-117838</v>
      </c>
      <c r="M14" s="52">
        <v>-183303</v>
      </c>
      <c r="N14" s="53">
        <v>-267314</v>
      </c>
      <c r="O14" s="54">
        <v>-60881</v>
      </c>
      <c r="P14" s="52">
        <v>-124023</v>
      </c>
      <c r="Q14" s="52">
        <v>-192393</v>
      </c>
      <c r="R14" s="53">
        <v>-283740</v>
      </c>
      <c r="S14" s="54">
        <v>-63481</v>
      </c>
      <c r="T14" s="738"/>
      <c r="U14" s="738"/>
      <c r="V14" s="739"/>
      <c r="W14" s="679"/>
      <c r="X14" s="679"/>
    </row>
    <row r="15" spans="1:24" s="16" customFormat="1" ht="18" customHeight="1">
      <c r="A15" s="22"/>
      <c r="B15" s="885" t="s">
        <v>29</v>
      </c>
      <c r="C15" s="886"/>
      <c r="D15" s="886"/>
      <c r="E15" s="55" t="s">
        <v>4</v>
      </c>
      <c r="F15" s="24" t="s">
        <v>30</v>
      </c>
      <c r="G15" s="56">
        <v>26305</v>
      </c>
      <c r="H15" s="57">
        <v>56339</v>
      </c>
      <c r="I15" s="57">
        <v>87178</v>
      </c>
      <c r="J15" s="58">
        <v>123120</v>
      </c>
      <c r="K15" s="56">
        <v>29141</v>
      </c>
      <c r="L15" s="57">
        <v>60069</v>
      </c>
      <c r="M15" s="57">
        <v>94308</v>
      </c>
      <c r="N15" s="58">
        <v>147716</v>
      </c>
      <c r="O15" s="59">
        <v>29838</v>
      </c>
      <c r="P15" s="57">
        <v>63757</v>
      </c>
      <c r="Q15" s="57">
        <v>93535</v>
      </c>
      <c r="R15" s="58">
        <v>130937</v>
      </c>
      <c r="S15" s="59">
        <v>26687</v>
      </c>
      <c r="T15" s="740"/>
      <c r="U15" s="740"/>
      <c r="V15" s="741"/>
    </row>
    <row r="16" spans="1:24" s="29" customFormat="1" ht="18" customHeight="1">
      <c r="A16" s="22"/>
      <c r="B16" s="30"/>
      <c r="C16" s="881" t="s">
        <v>17</v>
      </c>
      <c r="D16" s="882"/>
      <c r="E16" s="31" t="s">
        <v>31</v>
      </c>
      <c r="F16" s="32" t="s">
        <v>32</v>
      </c>
      <c r="G16" s="33">
        <v>5507</v>
      </c>
      <c r="H16" s="34">
        <v>11584</v>
      </c>
      <c r="I16" s="34">
        <v>17808</v>
      </c>
      <c r="J16" s="35">
        <v>38279</v>
      </c>
      <c r="K16" s="33">
        <v>7998</v>
      </c>
      <c r="L16" s="34">
        <v>11350</v>
      </c>
      <c r="M16" s="34">
        <v>17519</v>
      </c>
      <c r="N16" s="35">
        <v>43872</v>
      </c>
      <c r="O16" s="36">
        <v>7921</v>
      </c>
      <c r="P16" s="34">
        <v>13322</v>
      </c>
      <c r="Q16" s="34">
        <v>25429</v>
      </c>
      <c r="R16" s="35">
        <v>52802</v>
      </c>
      <c r="S16" s="36">
        <v>10970</v>
      </c>
      <c r="T16" s="732"/>
      <c r="U16" s="732"/>
      <c r="V16" s="733"/>
    </row>
    <row r="17" spans="1:22" s="29" customFormat="1" ht="18" customHeight="1">
      <c r="A17" s="22"/>
      <c r="B17" s="30"/>
      <c r="C17" s="877" t="s">
        <v>19</v>
      </c>
      <c r="D17" s="878"/>
      <c r="E17" s="37" t="s">
        <v>4</v>
      </c>
      <c r="F17" s="38" t="s">
        <v>33</v>
      </c>
      <c r="G17" s="33">
        <v>11068</v>
      </c>
      <c r="H17" s="39">
        <v>23729</v>
      </c>
      <c r="I17" s="39">
        <v>38641</v>
      </c>
      <c r="J17" s="40">
        <v>51434</v>
      </c>
      <c r="K17" s="33">
        <v>10851</v>
      </c>
      <c r="L17" s="39">
        <v>23768</v>
      </c>
      <c r="M17" s="39">
        <v>37322</v>
      </c>
      <c r="N17" s="40">
        <v>52930</v>
      </c>
      <c r="O17" s="41">
        <v>10689</v>
      </c>
      <c r="P17" s="39">
        <v>24820</v>
      </c>
      <c r="Q17" s="39">
        <v>34088</v>
      </c>
      <c r="R17" s="40">
        <v>50374</v>
      </c>
      <c r="S17" s="41">
        <v>10586</v>
      </c>
      <c r="T17" s="734"/>
      <c r="U17" s="734"/>
      <c r="V17" s="735"/>
    </row>
    <row r="18" spans="1:22" s="29" customFormat="1" ht="18" customHeight="1">
      <c r="A18" s="22"/>
      <c r="B18" s="30"/>
      <c r="C18" s="877" t="s">
        <v>21</v>
      </c>
      <c r="D18" s="878"/>
      <c r="E18" s="37" t="s">
        <v>4</v>
      </c>
      <c r="F18" s="38" t="s">
        <v>34</v>
      </c>
      <c r="G18" s="33">
        <v>9221</v>
      </c>
      <c r="H18" s="39">
        <v>21331</v>
      </c>
      <c r="I18" s="39">
        <v>34693</v>
      </c>
      <c r="J18" s="40">
        <v>40525</v>
      </c>
      <c r="K18" s="33">
        <v>11276</v>
      </c>
      <c r="L18" s="39">
        <v>24408</v>
      </c>
      <c r="M18" s="39">
        <v>37823</v>
      </c>
      <c r="N18" s="40">
        <v>48514</v>
      </c>
      <c r="O18" s="41">
        <v>11469</v>
      </c>
      <c r="P18" s="39">
        <v>26538</v>
      </c>
      <c r="Q18" s="39">
        <v>42696</v>
      </c>
      <c r="R18" s="40">
        <v>53534</v>
      </c>
      <c r="S18" s="41">
        <v>9786</v>
      </c>
      <c r="T18" s="734"/>
      <c r="U18" s="734"/>
      <c r="V18" s="735"/>
    </row>
    <row r="19" spans="1:22" s="29" customFormat="1" ht="18" customHeight="1">
      <c r="A19" s="22"/>
      <c r="B19" s="30"/>
      <c r="C19" s="877" t="s">
        <v>23</v>
      </c>
      <c r="D19" s="878"/>
      <c r="E19" s="42" t="s">
        <v>31</v>
      </c>
      <c r="F19" s="43" t="s">
        <v>35</v>
      </c>
      <c r="G19" s="33">
        <v>291</v>
      </c>
      <c r="H19" s="46">
        <v>-890</v>
      </c>
      <c r="I19" s="44">
        <v>-4521</v>
      </c>
      <c r="J19" s="45">
        <v>-4219</v>
      </c>
      <c r="K19" s="33">
        <v>-1879</v>
      </c>
      <c r="L19" s="46">
        <v>-867</v>
      </c>
      <c r="M19" s="39">
        <v>546</v>
      </c>
      <c r="N19" s="47">
        <v>3489</v>
      </c>
      <c r="O19" s="48">
        <v>-823</v>
      </c>
      <c r="P19" s="46">
        <v>124</v>
      </c>
      <c r="Q19" s="46">
        <v>517</v>
      </c>
      <c r="R19" s="47">
        <v>3241</v>
      </c>
      <c r="S19" s="48">
        <v>-1320</v>
      </c>
      <c r="T19" s="736"/>
      <c r="U19" s="736"/>
      <c r="V19" s="737"/>
    </row>
    <row r="20" spans="1:22" s="29" customFormat="1" ht="18" customHeight="1">
      <c r="A20" s="22"/>
      <c r="B20" s="30"/>
      <c r="C20" s="877" t="s">
        <v>25</v>
      </c>
      <c r="D20" s="878"/>
      <c r="E20" s="42" t="s">
        <v>31</v>
      </c>
      <c r="F20" s="43" t="s">
        <v>36</v>
      </c>
      <c r="G20" s="33">
        <v>-186</v>
      </c>
      <c r="H20" s="46">
        <v>1144</v>
      </c>
      <c r="I20" s="46">
        <v>3200</v>
      </c>
      <c r="J20" s="47">
        <v>4860</v>
      </c>
      <c r="K20" s="33">
        <v>782</v>
      </c>
      <c r="L20" s="46">
        <v>2574</v>
      </c>
      <c r="M20" s="39">
        <v>3233</v>
      </c>
      <c r="N20" s="47">
        <v>7895</v>
      </c>
      <c r="O20" s="48">
        <v>574</v>
      </c>
      <c r="P20" s="46">
        <v>987</v>
      </c>
      <c r="Q20" s="46">
        <v>-3366</v>
      </c>
      <c r="R20" s="47">
        <v>-14408</v>
      </c>
      <c r="S20" s="48">
        <v>-1643</v>
      </c>
      <c r="T20" s="736"/>
      <c r="U20" s="736"/>
      <c r="V20" s="737"/>
    </row>
    <row r="21" spans="1:22" s="63" customFormat="1" ht="18" customHeight="1">
      <c r="A21" s="22"/>
      <c r="B21" s="60"/>
      <c r="C21" s="895" t="s">
        <v>37</v>
      </c>
      <c r="D21" s="896"/>
      <c r="E21" s="61" t="s">
        <v>4</v>
      </c>
      <c r="F21" s="62" t="s">
        <v>38</v>
      </c>
      <c r="G21" s="51">
        <v>404</v>
      </c>
      <c r="H21" s="52">
        <v>-558</v>
      </c>
      <c r="I21" s="52">
        <v>-2643</v>
      </c>
      <c r="J21" s="53">
        <v>-7760</v>
      </c>
      <c r="K21" s="51">
        <v>113</v>
      </c>
      <c r="L21" s="52">
        <v>-1164</v>
      </c>
      <c r="M21" s="52">
        <v>-2135</v>
      </c>
      <c r="N21" s="53">
        <v>-8984</v>
      </c>
      <c r="O21" s="54">
        <v>9</v>
      </c>
      <c r="P21" s="52">
        <v>-2034</v>
      </c>
      <c r="Q21" s="52">
        <v>-5828</v>
      </c>
      <c r="R21" s="53">
        <v>-14605</v>
      </c>
      <c r="S21" s="54">
        <v>-1692</v>
      </c>
      <c r="T21" s="738"/>
      <c r="U21" s="738"/>
      <c r="V21" s="739"/>
    </row>
    <row r="22" spans="1:22" s="63" customFormat="1" ht="18" customHeight="1">
      <c r="A22" s="22"/>
      <c r="B22" s="897" t="s">
        <v>39</v>
      </c>
      <c r="C22" s="898"/>
      <c r="D22" s="898"/>
      <c r="E22" s="64" t="s">
        <v>31</v>
      </c>
      <c r="F22" s="65" t="s">
        <v>40</v>
      </c>
      <c r="G22" s="56">
        <v>470322</v>
      </c>
      <c r="H22" s="57">
        <v>960465</v>
      </c>
      <c r="I22" s="57">
        <v>1480115</v>
      </c>
      <c r="J22" s="58">
        <v>2039690</v>
      </c>
      <c r="K22" s="56">
        <v>505240</v>
      </c>
      <c r="L22" s="57">
        <v>1022722</v>
      </c>
      <c r="M22" s="57">
        <v>1550686</v>
      </c>
      <c r="N22" s="58">
        <v>2163625</v>
      </c>
      <c r="O22" s="59">
        <v>527276</v>
      </c>
      <c r="P22" s="57">
        <v>1077819</v>
      </c>
      <c r="Q22" s="57">
        <v>1642037</v>
      </c>
      <c r="R22" s="58">
        <v>2266808</v>
      </c>
      <c r="S22" s="59">
        <v>530936</v>
      </c>
      <c r="T22" s="740"/>
      <c r="U22" s="740"/>
      <c r="V22" s="741"/>
    </row>
    <row r="23" spans="1:22" s="29" customFormat="1" ht="18" customHeight="1">
      <c r="A23" s="22"/>
      <c r="B23" s="30"/>
      <c r="C23" s="881" t="s">
        <v>17</v>
      </c>
      <c r="D23" s="882"/>
      <c r="E23" s="31" t="s">
        <v>31</v>
      </c>
      <c r="F23" s="32" t="s">
        <v>32</v>
      </c>
      <c r="G23" s="33">
        <v>74379</v>
      </c>
      <c r="H23" s="34">
        <v>156732</v>
      </c>
      <c r="I23" s="66">
        <v>245774</v>
      </c>
      <c r="J23" s="35">
        <v>361767</v>
      </c>
      <c r="K23" s="33">
        <v>88832</v>
      </c>
      <c r="L23" s="34">
        <v>174609</v>
      </c>
      <c r="M23" s="66">
        <v>264074</v>
      </c>
      <c r="N23" s="35">
        <v>399581</v>
      </c>
      <c r="O23" s="36">
        <v>82358</v>
      </c>
      <c r="P23" s="34">
        <v>176787</v>
      </c>
      <c r="Q23" s="34">
        <v>276661</v>
      </c>
      <c r="R23" s="35">
        <v>413742</v>
      </c>
      <c r="S23" s="36">
        <v>91005</v>
      </c>
      <c r="T23" s="732"/>
      <c r="U23" s="732"/>
      <c r="V23" s="733"/>
    </row>
    <row r="24" spans="1:22" s="29" customFormat="1" ht="18" customHeight="1">
      <c r="A24" s="22"/>
      <c r="B24" s="30"/>
      <c r="C24" s="877" t="s">
        <v>19</v>
      </c>
      <c r="D24" s="878"/>
      <c r="E24" s="37" t="s">
        <v>4</v>
      </c>
      <c r="F24" s="38" t="s">
        <v>20</v>
      </c>
      <c r="G24" s="33">
        <v>116747</v>
      </c>
      <c r="H24" s="39">
        <v>238156</v>
      </c>
      <c r="I24" s="39">
        <v>363280</v>
      </c>
      <c r="J24" s="40">
        <v>496427</v>
      </c>
      <c r="K24" s="33">
        <v>116408</v>
      </c>
      <c r="L24" s="39">
        <v>235860</v>
      </c>
      <c r="M24" s="39">
        <v>352683</v>
      </c>
      <c r="N24" s="40">
        <v>491579</v>
      </c>
      <c r="O24" s="41">
        <v>122979</v>
      </c>
      <c r="P24" s="39">
        <v>247640</v>
      </c>
      <c r="Q24" s="39">
        <v>370701</v>
      </c>
      <c r="R24" s="40">
        <v>505475</v>
      </c>
      <c r="S24" s="41">
        <v>119985</v>
      </c>
      <c r="T24" s="734"/>
      <c r="U24" s="734"/>
      <c r="V24" s="735"/>
    </row>
    <row r="25" spans="1:22" s="29" customFormat="1" ht="18" customHeight="1">
      <c r="A25" s="22"/>
      <c r="B25" s="30"/>
      <c r="C25" s="877" t="s">
        <v>21</v>
      </c>
      <c r="D25" s="878"/>
      <c r="E25" s="37" t="s">
        <v>4</v>
      </c>
      <c r="F25" s="38" t="s">
        <v>22</v>
      </c>
      <c r="G25" s="33">
        <v>76312</v>
      </c>
      <c r="H25" s="39">
        <v>156804</v>
      </c>
      <c r="I25" s="39">
        <v>244407</v>
      </c>
      <c r="J25" s="40">
        <v>340186</v>
      </c>
      <c r="K25" s="33">
        <v>86825</v>
      </c>
      <c r="L25" s="39">
        <v>180931</v>
      </c>
      <c r="M25" s="39">
        <v>274069</v>
      </c>
      <c r="N25" s="40">
        <v>379234</v>
      </c>
      <c r="O25" s="41">
        <v>97841</v>
      </c>
      <c r="P25" s="39">
        <v>207434</v>
      </c>
      <c r="Q25" s="39">
        <v>315131</v>
      </c>
      <c r="R25" s="40">
        <v>427982</v>
      </c>
      <c r="S25" s="41">
        <v>99437</v>
      </c>
      <c r="T25" s="734"/>
      <c r="U25" s="734"/>
      <c r="V25" s="735"/>
    </row>
    <row r="26" spans="1:22" s="29" customFormat="1" ht="18" customHeight="1">
      <c r="A26" s="22"/>
      <c r="B26" s="30"/>
      <c r="C26" s="877" t="s">
        <v>23</v>
      </c>
      <c r="D26" s="878"/>
      <c r="E26" s="42" t="s">
        <v>31</v>
      </c>
      <c r="F26" s="43" t="s">
        <v>41</v>
      </c>
      <c r="G26" s="33">
        <v>109765</v>
      </c>
      <c r="H26" s="44">
        <v>216991</v>
      </c>
      <c r="I26" s="44">
        <v>322670</v>
      </c>
      <c r="J26" s="45">
        <v>422262</v>
      </c>
      <c r="K26" s="33">
        <v>100265</v>
      </c>
      <c r="L26" s="46">
        <v>206644</v>
      </c>
      <c r="M26" s="39">
        <v>310540</v>
      </c>
      <c r="N26" s="47">
        <v>416484</v>
      </c>
      <c r="O26" s="48">
        <v>101916</v>
      </c>
      <c r="P26" s="46">
        <v>205812</v>
      </c>
      <c r="Q26" s="46">
        <v>310162</v>
      </c>
      <c r="R26" s="47">
        <v>419312</v>
      </c>
      <c r="S26" s="48">
        <v>103722</v>
      </c>
      <c r="T26" s="736"/>
      <c r="U26" s="736"/>
      <c r="V26" s="737"/>
    </row>
    <row r="27" spans="1:22" s="29" customFormat="1" ht="18" customHeight="1">
      <c r="A27" s="22"/>
      <c r="B27" s="30"/>
      <c r="C27" s="877" t="s">
        <v>25</v>
      </c>
      <c r="D27" s="878"/>
      <c r="E27" s="42" t="s">
        <v>31</v>
      </c>
      <c r="F27" s="43" t="s">
        <v>36</v>
      </c>
      <c r="G27" s="33">
        <v>85811</v>
      </c>
      <c r="H27" s="46">
        <v>175667</v>
      </c>
      <c r="I27" s="46">
        <v>279040</v>
      </c>
      <c r="J27" s="47">
        <v>383863</v>
      </c>
      <c r="K27" s="33">
        <v>103050</v>
      </c>
      <c r="L27" s="46">
        <v>205016</v>
      </c>
      <c r="M27" s="39">
        <v>319268</v>
      </c>
      <c r="N27" s="47">
        <v>433858</v>
      </c>
      <c r="O27" s="48">
        <v>109970</v>
      </c>
      <c r="P27" s="46">
        <v>215514</v>
      </c>
      <c r="Q27" s="46">
        <v>331571</v>
      </c>
      <c r="R27" s="47">
        <v>449685</v>
      </c>
      <c r="S27" s="48">
        <v>104806</v>
      </c>
      <c r="T27" s="736"/>
      <c r="U27" s="736"/>
      <c r="V27" s="737"/>
    </row>
    <row r="28" spans="1:22" s="29" customFormat="1" ht="18" customHeight="1">
      <c r="A28" s="22"/>
      <c r="B28" s="67"/>
      <c r="C28" s="883" t="s">
        <v>42</v>
      </c>
      <c r="D28" s="884"/>
      <c r="E28" s="49" t="s">
        <v>4</v>
      </c>
      <c r="F28" s="50" t="s">
        <v>28</v>
      </c>
      <c r="G28" s="51">
        <v>7308</v>
      </c>
      <c r="H28" s="52">
        <v>16114</v>
      </c>
      <c r="I28" s="52">
        <v>24943</v>
      </c>
      <c r="J28" s="53">
        <v>35184</v>
      </c>
      <c r="K28" s="51">
        <v>9859</v>
      </c>
      <c r="L28" s="52">
        <v>19663</v>
      </c>
      <c r="M28" s="52">
        <v>30053</v>
      </c>
      <c r="N28" s="53">
        <v>42889</v>
      </c>
      <c r="O28" s="54">
        <v>12212</v>
      </c>
      <c r="P28" s="52">
        <v>24631</v>
      </c>
      <c r="Q28" s="52">
        <v>37811</v>
      </c>
      <c r="R28" s="53">
        <v>50613</v>
      </c>
      <c r="S28" s="54">
        <v>11980</v>
      </c>
      <c r="T28" s="738"/>
      <c r="U28" s="738"/>
      <c r="V28" s="739"/>
    </row>
    <row r="29" spans="1:22" s="70" customFormat="1" ht="18" customHeight="1">
      <c r="A29" s="22"/>
      <c r="B29" s="887" t="s">
        <v>43</v>
      </c>
      <c r="C29" s="880"/>
      <c r="D29" s="880"/>
      <c r="E29" s="55" t="s">
        <v>4</v>
      </c>
      <c r="F29" s="68" t="s">
        <v>44</v>
      </c>
      <c r="G29" s="56">
        <v>488258</v>
      </c>
      <c r="H29" s="57">
        <v>875776</v>
      </c>
      <c r="I29" s="69">
        <v>1384790</v>
      </c>
      <c r="J29" s="58">
        <v>1950033</v>
      </c>
      <c r="K29" s="56">
        <v>504111</v>
      </c>
      <c r="L29" s="57">
        <v>920358</v>
      </c>
      <c r="M29" s="57">
        <v>1404829</v>
      </c>
      <c r="N29" s="58">
        <v>2076088</v>
      </c>
      <c r="O29" s="59">
        <v>522901</v>
      </c>
      <c r="P29" s="57">
        <v>1088768</v>
      </c>
      <c r="Q29" s="57">
        <v>1579876</v>
      </c>
      <c r="R29" s="58">
        <v>2275217</v>
      </c>
      <c r="S29" s="59">
        <v>615440</v>
      </c>
      <c r="T29" s="740"/>
      <c r="U29" s="740"/>
      <c r="V29" s="741"/>
    </row>
    <row r="30" spans="1:22" s="70" customFormat="1" ht="18" customHeight="1">
      <c r="A30" s="22"/>
      <c r="B30" s="30"/>
      <c r="C30" s="881" t="s">
        <v>17</v>
      </c>
      <c r="D30" s="882"/>
      <c r="E30" s="31" t="s">
        <v>45</v>
      </c>
      <c r="F30" s="32" t="s">
        <v>32</v>
      </c>
      <c r="G30" s="33">
        <v>140847</v>
      </c>
      <c r="H30" s="34">
        <v>220481</v>
      </c>
      <c r="I30" s="34">
        <v>317103</v>
      </c>
      <c r="J30" s="35">
        <v>445998</v>
      </c>
      <c r="K30" s="33">
        <v>101378</v>
      </c>
      <c r="L30" s="34">
        <v>172051</v>
      </c>
      <c r="M30" s="34">
        <v>261993</v>
      </c>
      <c r="N30" s="35">
        <v>391087</v>
      </c>
      <c r="O30" s="36">
        <v>106399</v>
      </c>
      <c r="P30" s="34">
        <v>260100</v>
      </c>
      <c r="Q30" s="34">
        <v>343040</v>
      </c>
      <c r="R30" s="35">
        <v>476995</v>
      </c>
      <c r="S30" s="36">
        <v>173126</v>
      </c>
      <c r="T30" s="732"/>
      <c r="U30" s="732"/>
      <c r="V30" s="733"/>
    </row>
    <row r="31" spans="1:22" s="70" customFormat="1" ht="18" customHeight="1">
      <c r="A31" s="22"/>
      <c r="B31" s="30"/>
      <c r="C31" s="877" t="s">
        <v>19</v>
      </c>
      <c r="D31" s="878"/>
      <c r="E31" s="37" t="s">
        <v>4</v>
      </c>
      <c r="F31" s="38" t="s">
        <v>20</v>
      </c>
      <c r="G31" s="33">
        <v>94642</v>
      </c>
      <c r="H31" s="39">
        <v>165632</v>
      </c>
      <c r="I31" s="39">
        <v>263001</v>
      </c>
      <c r="J31" s="40">
        <v>408498</v>
      </c>
      <c r="K31" s="33">
        <v>146298</v>
      </c>
      <c r="L31" s="39">
        <v>225032</v>
      </c>
      <c r="M31" s="39">
        <v>320513</v>
      </c>
      <c r="N31" s="40">
        <v>458214</v>
      </c>
      <c r="O31" s="41">
        <v>91458</v>
      </c>
      <c r="P31" s="39">
        <v>190872</v>
      </c>
      <c r="Q31" s="39">
        <v>274748</v>
      </c>
      <c r="R31" s="40">
        <v>430709</v>
      </c>
      <c r="S31" s="41">
        <v>170726</v>
      </c>
      <c r="T31" s="734"/>
      <c r="U31" s="734"/>
      <c r="V31" s="735"/>
    </row>
    <row r="32" spans="1:22" s="70" customFormat="1" ht="18" customHeight="1">
      <c r="A32" s="22"/>
      <c r="B32" s="30"/>
      <c r="C32" s="877" t="s">
        <v>21</v>
      </c>
      <c r="D32" s="878"/>
      <c r="E32" s="37" t="s">
        <v>4</v>
      </c>
      <c r="F32" s="38" t="s">
        <v>22</v>
      </c>
      <c r="G32" s="33">
        <v>76428</v>
      </c>
      <c r="H32" s="39">
        <v>132593</v>
      </c>
      <c r="I32" s="39">
        <v>206685</v>
      </c>
      <c r="J32" s="40">
        <v>296451</v>
      </c>
      <c r="K32" s="33">
        <v>77364</v>
      </c>
      <c r="L32" s="39">
        <v>144150</v>
      </c>
      <c r="M32" s="39">
        <v>216901</v>
      </c>
      <c r="N32" s="40">
        <v>307699</v>
      </c>
      <c r="O32" s="41">
        <v>80577</v>
      </c>
      <c r="P32" s="39">
        <v>157487</v>
      </c>
      <c r="Q32" s="39">
        <v>246489</v>
      </c>
      <c r="R32" s="40">
        <v>342847</v>
      </c>
      <c r="S32" s="41">
        <v>85915</v>
      </c>
      <c r="T32" s="734"/>
      <c r="U32" s="734"/>
      <c r="V32" s="735"/>
    </row>
    <row r="33" spans="1:24" s="70" customFormat="1" ht="18" customHeight="1">
      <c r="A33" s="22"/>
      <c r="B33" s="30"/>
      <c r="C33" s="877" t="s">
        <v>23</v>
      </c>
      <c r="D33" s="878"/>
      <c r="E33" s="42" t="s">
        <v>31</v>
      </c>
      <c r="F33" s="43" t="s">
        <v>35</v>
      </c>
      <c r="G33" s="33">
        <v>90702</v>
      </c>
      <c r="H33" s="44">
        <v>193409</v>
      </c>
      <c r="I33" s="44">
        <v>308044</v>
      </c>
      <c r="J33" s="45">
        <v>386552</v>
      </c>
      <c r="K33" s="33">
        <v>69546</v>
      </c>
      <c r="L33" s="46">
        <v>157450</v>
      </c>
      <c r="M33" s="39">
        <v>249735</v>
      </c>
      <c r="N33" s="47">
        <v>427631</v>
      </c>
      <c r="O33" s="48">
        <v>113177</v>
      </c>
      <c r="P33" s="46">
        <v>243015</v>
      </c>
      <c r="Q33" s="46">
        <v>353810</v>
      </c>
      <c r="R33" s="47">
        <v>471575</v>
      </c>
      <c r="S33" s="48">
        <v>77100</v>
      </c>
      <c r="T33" s="736"/>
      <c r="U33" s="736"/>
      <c r="V33" s="737"/>
    </row>
    <row r="34" spans="1:24" s="70" customFormat="1" ht="18" customHeight="1">
      <c r="A34" s="22"/>
      <c r="B34" s="30"/>
      <c r="C34" s="877" t="s">
        <v>25</v>
      </c>
      <c r="D34" s="878"/>
      <c r="E34" s="42" t="s">
        <v>31</v>
      </c>
      <c r="F34" s="43" t="s">
        <v>36</v>
      </c>
      <c r="G34" s="33">
        <v>80695</v>
      </c>
      <c r="H34" s="46">
        <v>152781</v>
      </c>
      <c r="I34" s="46">
        <v>271752</v>
      </c>
      <c r="J34" s="47">
        <v>385856</v>
      </c>
      <c r="K34" s="33">
        <v>102095</v>
      </c>
      <c r="L34" s="46">
        <v>205704</v>
      </c>
      <c r="M34" s="39">
        <v>331780</v>
      </c>
      <c r="N34" s="47">
        <v>457395</v>
      </c>
      <c r="O34" s="48">
        <v>121102</v>
      </c>
      <c r="P34" s="46">
        <v>218778</v>
      </c>
      <c r="Q34" s="46">
        <v>334603</v>
      </c>
      <c r="R34" s="47">
        <v>513676</v>
      </c>
      <c r="S34" s="48">
        <v>101260</v>
      </c>
      <c r="T34" s="736"/>
      <c r="U34" s="736"/>
      <c r="V34" s="737"/>
    </row>
    <row r="35" spans="1:24" s="70" customFormat="1" ht="18" customHeight="1">
      <c r="A35" s="22"/>
      <c r="B35" s="30"/>
      <c r="C35" s="883" t="s">
        <v>37</v>
      </c>
      <c r="D35" s="884"/>
      <c r="E35" s="49" t="s">
        <v>4</v>
      </c>
      <c r="F35" s="50" t="s">
        <v>46</v>
      </c>
      <c r="G35" s="51">
        <v>4944</v>
      </c>
      <c r="H35" s="52">
        <v>10880</v>
      </c>
      <c r="I35" s="52">
        <v>18205</v>
      </c>
      <c r="J35" s="53">
        <v>26677</v>
      </c>
      <c r="K35" s="51">
        <v>7430</v>
      </c>
      <c r="L35" s="52">
        <v>15972</v>
      </c>
      <c r="M35" s="52">
        <v>23907</v>
      </c>
      <c r="N35" s="53">
        <v>34062</v>
      </c>
      <c r="O35" s="54">
        <v>10188</v>
      </c>
      <c r="P35" s="52">
        <v>18516</v>
      </c>
      <c r="Q35" s="52">
        <v>27185</v>
      </c>
      <c r="R35" s="53">
        <v>39414</v>
      </c>
      <c r="S35" s="54">
        <v>7313</v>
      </c>
      <c r="T35" s="738"/>
      <c r="U35" s="738"/>
      <c r="V35" s="739"/>
      <c r="W35" s="678"/>
      <c r="X35" s="678"/>
    </row>
    <row r="36" spans="1:24" s="70" customFormat="1" ht="18" customHeight="1">
      <c r="A36" s="71"/>
      <c r="B36" s="892" t="s">
        <v>47</v>
      </c>
      <c r="C36" s="893"/>
      <c r="D36" s="893"/>
      <c r="E36" s="72" t="s">
        <v>4</v>
      </c>
      <c r="F36" s="73" t="s">
        <v>48</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c r="S36" s="77">
        <v>2738841</v>
      </c>
      <c r="T36" s="742"/>
      <c r="U36" s="742"/>
      <c r="V36" s="743"/>
    </row>
    <row r="37" spans="1:24" s="70" customFormat="1" ht="18" customHeight="1">
      <c r="A37" s="13"/>
      <c r="B37" s="892" t="s">
        <v>49</v>
      </c>
      <c r="C37" s="894"/>
      <c r="D37" s="894"/>
      <c r="E37" s="72" t="s">
        <v>4</v>
      </c>
      <c r="F37" s="78" t="s">
        <v>50</v>
      </c>
      <c r="G37" s="51">
        <v>44619</v>
      </c>
      <c r="H37" s="74">
        <v>98339</v>
      </c>
      <c r="I37" s="74">
        <v>139259</v>
      </c>
      <c r="J37" s="75">
        <v>194814</v>
      </c>
      <c r="K37" s="76">
        <v>38247</v>
      </c>
      <c r="L37" s="74">
        <v>78416</v>
      </c>
      <c r="M37" s="74">
        <v>123837</v>
      </c>
      <c r="N37" s="75">
        <v>179214</v>
      </c>
      <c r="O37" s="77">
        <v>42113</v>
      </c>
      <c r="P37" s="74">
        <v>83989</v>
      </c>
      <c r="Q37" s="74">
        <v>138168</v>
      </c>
      <c r="R37" s="75">
        <v>193843</v>
      </c>
      <c r="S37" s="77">
        <v>38222</v>
      </c>
      <c r="T37" s="742"/>
      <c r="U37" s="742"/>
      <c r="V37" s="743"/>
    </row>
    <row r="38" spans="1:24" s="70" customFormat="1" ht="22.5" thickBot="1">
      <c r="A38" s="13"/>
      <c r="B38" s="888" t="s">
        <v>51</v>
      </c>
      <c r="C38" s="889"/>
      <c r="D38" s="889"/>
      <c r="E38" s="79" t="s">
        <v>4</v>
      </c>
      <c r="F38" s="80" t="s">
        <v>52</v>
      </c>
      <c r="G38" s="81">
        <v>39377</v>
      </c>
      <c r="H38" s="82">
        <v>79119</v>
      </c>
      <c r="I38" s="82">
        <v>120004</v>
      </c>
      <c r="J38" s="83">
        <v>161127</v>
      </c>
      <c r="K38" s="81">
        <v>38391</v>
      </c>
      <c r="L38" s="82">
        <v>77501</v>
      </c>
      <c r="M38" s="82">
        <v>118959</v>
      </c>
      <c r="N38" s="83">
        <v>160728</v>
      </c>
      <c r="O38" s="866">
        <v>39580</v>
      </c>
      <c r="P38" s="82">
        <v>81413</v>
      </c>
      <c r="Q38" s="82">
        <v>122763</v>
      </c>
      <c r="R38" s="867">
        <v>163807</v>
      </c>
      <c r="S38" s="866">
        <v>41734</v>
      </c>
      <c r="T38" s="744"/>
      <c r="U38" s="744"/>
      <c r="V38" s="745"/>
    </row>
    <row r="39" spans="1:24" s="70" customFormat="1" ht="19.5" thickBot="1">
      <c r="A39" s="13"/>
      <c r="B39" s="890" t="s">
        <v>53</v>
      </c>
      <c r="C39" s="891"/>
      <c r="D39" s="891"/>
      <c r="E39" s="84" t="s">
        <v>4</v>
      </c>
      <c r="F39" s="85" t="s">
        <v>54</v>
      </c>
      <c r="G39" s="86"/>
      <c r="H39" s="87">
        <v>115900</v>
      </c>
      <c r="I39" s="87">
        <v>117350</v>
      </c>
      <c r="J39" s="88">
        <v>118000</v>
      </c>
      <c r="K39" s="89">
        <v>120550</v>
      </c>
      <c r="L39" s="90">
        <v>122000</v>
      </c>
      <c r="M39" s="87">
        <v>123650</v>
      </c>
      <c r="N39" s="91">
        <v>123900</v>
      </c>
      <c r="O39" s="89">
        <v>127350</v>
      </c>
      <c r="P39" s="90">
        <v>130350</v>
      </c>
      <c r="Q39" s="90">
        <v>132700</v>
      </c>
      <c r="R39" s="91">
        <v>133200</v>
      </c>
      <c r="S39" s="89">
        <v>135800</v>
      </c>
      <c r="T39" s="746"/>
      <c r="U39" s="746"/>
      <c r="V39" s="747"/>
    </row>
    <row r="40" spans="1:24" s="70" customFormat="1" ht="18.75">
      <c r="A40" s="13"/>
      <c r="B40" s="92"/>
      <c r="C40" s="93"/>
      <c r="D40" s="93"/>
      <c r="E40" s="55"/>
      <c r="F40" s="94"/>
      <c r="G40" s="95"/>
      <c r="H40" s="96"/>
      <c r="I40" s="95"/>
      <c r="J40" s="95"/>
      <c r="K40" s="95"/>
      <c r="L40" s="96"/>
      <c r="M40" s="95"/>
      <c r="N40" s="95"/>
      <c r="O40" s="95"/>
      <c r="P40" s="96"/>
      <c r="Q40" s="95"/>
      <c r="R40" s="95"/>
      <c r="S40" s="95"/>
      <c r="T40" s="96"/>
      <c r="U40" s="95"/>
      <c r="V40" s="95"/>
    </row>
    <row r="41" spans="1:24" s="70" customFormat="1">
      <c r="A41" s="71"/>
      <c r="C41" s="6" t="s">
        <v>534</v>
      </c>
    </row>
    <row r="42" spans="1:24" s="70" customFormat="1">
      <c r="A42" s="71"/>
      <c r="C42" s="865" t="s">
        <v>535</v>
      </c>
    </row>
    <row r="43" spans="1:24">
      <c r="C43" s="70" t="s">
        <v>55</v>
      </c>
    </row>
    <row r="44" spans="1:24">
      <c r="C44" s="681" t="s">
        <v>56</v>
      </c>
    </row>
  </sheetData>
  <mergeCells count="39">
    <mergeCell ref="S6:V6"/>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 ref="C26:D26"/>
    <mergeCell ref="C27:D27"/>
    <mergeCell ref="C28:D28"/>
    <mergeCell ref="B29:D29"/>
    <mergeCell ref="C30:D30"/>
    <mergeCell ref="C19:D19"/>
    <mergeCell ref="B8:D8"/>
    <mergeCell ref="C9:D9"/>
    <mergeCell ref="C10:D10"/>
    <mergeCell ref="C11:D11"/>
    <mergeCell ref="C12:D12"/>
    <mergeCell ref="C13:D13"/>
    <mergeCell ref="C14:D14"/>
    <mergeCell ref="B15:D15"/>
    <mergeCell ref="C16:D16"/>
    <mergeCell ref="C17:D17"/>
    <mergeCell ref="C18:D18"/>
    <mergeCell ref="O6:R6"/>
    <mergeCell ref="D6:D7"/>
    <mergeCell ref="E6:E7"/>
    <mergeCell ref="F6:F7"/>
    <mergeCell ref="G6:J6"/>
    <mergeCell ref="K6:N6"/>
  </mergeCells>
  <phoneticPr fontId="4"/>
  <printOptions horizontalCentered="1" verticalCentered="1"/>
  <pageMargins left="0" right="0" top="0" bottom="0" header="0.31496062992125984" footer="0.31496062992125984"/>
  <pageSetup paperSize="9" scale="4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view="pageBreakPreview" zoomScale="70" zoomScaleNormal="60" zoomScaleSheetLayoutView="70" workbookViewId="0">
      <selection activeCell="M46" sqref="M46"/>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125" style="8" customWidth="1"/>
    <col min="7" max="9" width="15.5" style="8" customWidth="1"/>
    <col min="10" max="21" width="15.375" style="8" customWidth="1"/>
    <col min="22" max="16384" width="13" style="8"/>
  </cols>
  <sheetData>
    <row r="1" spans="1:21" s="4" customFormat="1" ht="19.5" customHeight="1">
      <c r="A1" s="1"/>
      <c r="B1" s="1" t="s">
        <v>400</v>
      </c>
      <c r="C1" s="2"/>
      <c r="D1" s="2"/>
      <c r="E1" s="2"/>
      <c r="F1" s="3"/>
      <c r="G1" s="3"/>
      <c r="H1" s="3"/>
      <c r="I1" s="3"/>
      <c r="J1" s="3"/>
      <c r="K1" s="3"/>
      <c r="L1" s="3"/>
      <c r="M1" s="3"/>
      <c r="N1" s="3"/>
      <c r="O1" s="3"/>
      <c r="P1" s="3"/>
      <c r="Q1" s="3"/>
      <c r="R1" s="3"/>
      <c r="S1" s="3"/>
      <c r="T1" s="3"/>
      <c r="U1" s="3"/>
    </row>
    <row r="2" spans="1:21" s="6" customFormat="1" ht="15" customHeight="1">
      <c r="B2" s="533" t="s">
        <v>401</v>
      </c>
    </row>
    <row r="3" spans="1:21" s="9" customFormat="1" ht="18" customHeight="1">
      <c r="A3" s="5"/>
      <c r="B3" s="5" t="s">
        <v>426</v>
      </c>
    </row>
    <row r="4" spans="1:21" s="6" customFormat="1" ht="9" customHeight="1">
      <c r="A4" s="5"/>
    </row>
    <row r="5" spans="1:21" ht="18" customHeight="1" thickBot="1">
      <c r="B5" s="8" t="str">
        <f>"（単位：百万"&amp;'為替換算(currency conversion)'!$A$3&amp;"/Unit: "&amp;'為替換算(currency conversion)'!$A$3&amp;" million）"</f>
        <v>（単位：百万USD/Unit: USD million）</v>
      </c>
    </row>
    <row r="6" spans="1:21" ht="18" customHeight="1">
      <c r="B6" s="909" t="s">
        <v>129</v>
      </c>
      <c r="C6" s="910"/>
      <c r="D6" s="913" t="s">
        <v>130</v>
      </c>
      <c r="E6" s="915" t="s">
        <v>131</v>
      </c>
      <c r="F6" s="899" t="s">
        <v>62</v>
      </c>
      <c r="G6" s="900"/>
      <c r="H6" s="900"/>
      <c r="I6" s="901"/>
      <c r="J6" s="900" t="s">
        <v>109</v>
      </c>
      <c r="K6" s="900"/>
      <c r="L6" s="900"/>
      <c r="M6" s="901"/>
      <c r="N6" s="899" t="s">
        <v>8</v>
      </c>
      <c r="O6" s="900"/>
      <c r="P6" s="900"/>
      <c r="Q6" s="901"/>
      <c r="R6" s="899" t="s">
        <v>521</v>
      </c>
      <c r="S6" s="900"/>
      <c r="T6" s="900"/>
      <c r="U6" s="901"/>
    </row>
    <row r="7" spans="1:21" ht="23.25" thickBot="1">
      <c r="B7" s="911"/>
      <c r="C7" s="912"/>
      <c r="D7" s="914"/>
      <c r="E7" s="916"/>
      <c r="F7" s="221" t="s">
        <v>132</v>
      </c>
      <c r="G7" s="222" t="s">
        <v>133</v>
      </c>
      <c r="H7" s="223" t="s">
        <v>134</v>
      </c>
      <c r="I7" s="224" t="s">
        <v>427</v>
      </c>
      <c r="J7" s="600" t="s">
        <v>136</v>
      </c>
      <c r="K7" s="222" t="s">
        <v>137</v>
      </c>
      <c r="L7" s="225" t="s">
        <v>138</v>
      </c>
      <c r="M7" s="224" t="s">
        <v>428</v>
      </c>
      <c r="N7" s="221" t="s">
        <v>140</v>
      </c>
      <c r="O7" s="222" t="s">
        <v>141</v>
      </c>
      <c r="P7" s="225" t="s">
        <v>142</v>
      </c>
      <c r="Q7" s="224" t="s">
        <v>429</v>
      </c>
      <c r="R7" s="221" t="s">
        <v>522</v>
      </c>
      <c r="S7" s="222" t="s">
        <v>523</v>
      </c>
      <c r="T7" s="225" t="s">
        <v>524</v>
      </c>
      <c r="U7" s="224" t="s">
        <v>525</v>
      </c>
    </row>
    <row r="8" spans="1:21" ht="18" customHeight="1">
      <c r="B8" s="227" t="s">
        <v>144</v>
      </c>
      <c r="C8" s="228"/>
      <c r="D8" s="229" t="s">
        <v>4</v>
      </c>
      <c r="E8" s="230" t="s">
        <v>430</v>
      </c>
      <c r="F8" s="231"/>
      <c r="G8" s="232"/>
      <c r="H8" s="233"/>
      <c r="I8" s="234"/>
      <c r="J8" s="236"/>
      <c r="K8" s="232"/>
      <c r="L8" s="235"/>
      <c r="M8" s="234"/>
      <c r="N8" s="231"/>
      <c r="O8" s="236"/>
      <c r="P8" s="235"/>
      <c r="Q8" s="234"/>
      <c r="R8" s="231"/>
      <c r="S8" s="236"/>
      <c r="T8" s="235"/>
      <c r="U8" s="234"/>
    </row>
    <row r="9" spans="1:21" ht="18" customHeight="1">
      <c r="A9" s="238"/>
      <c r="B9" s="239" t="s">
        <v>431</v>
      </c>
      <c r="C9" s="240"/>
      <c r="D9" s="241" t="s">
        <v>4</v>
      </c>
      <c r="E9" s="242" t="s">
        <v>432</v>
      </c>
      <c r="F9" s="243">
        <f>IF('BS(Balance Sheets) '!F9="-","-",'BS(Balance Sheets) '!F9/'為替換算(currency conversion)'!$B$3)</f>
        <v>6819.6317306798101</v>
      </c>
      <c r="G9" s="318">
        <f>IF('BS(Balance Sheets) '!G9="-","-",'BS(Balance Sheets) '!G9/'為替換算(currency conversion)'!$B$3)</f>
        <v>7259.5461731609785</v>
      </c>
      <c r="H9" s="244">
        <f>IF('BS(Balance Sheets) '!H9="-","-",'BS(Balance Sheets) '!H9/'為替換算(currency conversion)'!$B$3)</f>
        <v>7858.207011996652</v>
      </c>
      <c r="I9" s="601">
        <f>IF('BS(Balance Sheets) '!I9="-","-",'BS(Balance Sheets) '!I9/'為替換算(currency conversion)'!$B$3)</f>
        <v>7908.9556402864318</v>
      </c>
      <c r="J9" s="248">
        <f>IF('BS(Balance Sheets) '!J9="-","-",'BS(Balance Sheets) '!J9/'為替換算(currency conversion)'!$B$3)</f>
        <v>7324.4303915186456</v>
      </c>
      <c r="K9" s="318">
        <f>IF('BS(Balance Sheets) '!K9="-","-",'BS(Balance Sheets) '!K9/'為替換算(currency conversion)'!$B$3)</f>
        <v>7697.758764995815</v>
      </c>
      <c r="L9" s="288">
        <f>IF('BS(Balance Sheets) '!L9="-","-",'BS(Balance Sheets) '!L9/'為替換算(currency conversion)'!$B$3)</f>
        <v>7886.6083883567371</v>
      </c>
      <c r="M9" s="246">
        <f>IF('BS(Balance Sheets) '!M9="-","-",'BS(Balance Sheets) '!M9/'為替換算(currency conversion)'!$B$3)</f>
        <v>9062.2802938714776</v>
      </c>
      <c r="N9" s="248">
        <f>IF('BS(Balance Sheets) '!N9="-","-",'BS(Balance Sheets) '!N9/'為替換算(currency conversion)'!$B$3)</f>
        <v>8415.4840509625228</v>
      </c>
      <c r="O9" s="248">
        <f>IF('BS(Balance Sheets) '!O9="-","-",'BS(Balance Sheets) '!O9/'為替換算(currency conversion)'!$B$3)</f>
        <v>8249.4001673951461</v>
      </c>
      <c r="P9" s="288">
        <f>IF('BS(Balance Sheets) '!P9="-","-",'BS(Balance Sheets) '!P9/'為替換算(currency conversion)'!$B$3)</f>
        <v>8850.9811215474747</v>
      </c>
      <c r="Q9" s="246">
        <f>IF('BS(Balance Sheets) '!Q9="-","-",'BS(Balance Sheets) '!Q9/'為替換算(currency conversion)'!$B$3)</f>
        <v>8991.8162373291179</v>
      </c>
      <c r="R9" s="248">
        <f>IF('BS(Balance Sheets) '!R9="-","-",'BS(Balance Sheets) '!R9/'為替換算(currency conversion)'!$B$3)</f>
        <v>8655.4914907467682</v>
      </c>
      <c r="S9" s="685"/>
      <c r="T9" s="697"/>
      <c r="U9" s="687"/>
    </row>
    <row r="10" spans="1:21" ht="18" customHeight="1">
      <c r="A10" s="238"/>
      <c r="B10" s="239"/>
      <c r="C10" s="250" t="s">
        <v>148</v>
      </c>
      <c r="D10" s="251" t="s">
        <v>4</v>
      </c>
      <c r="E10" s="252" t="s">
        <v>433</v>
      </c>
      <c r="F10" s="253">
        <f>IF('BS(Balance Sheets) '!F10="-","-",'BS(Balance Sheets) '!F10/'為替換算(currency conversion)'!$B$3)</f>
        <v>1806.1099228122384</v>
      </c>
      <c r="G10" s="255">
        <f>IF('BS(Balance Sheets) '!G10="-","-",'BS(Balance Sheets) '!G10/'為替換算(currency conversion)'!$B$3)</f>
        <v>1734.6414953966334</v>
      </c>
      <c r="H10" s="254">
        <f>IF('BS(Balance Sheets) '!H10="-","-",'BS(Balance Sheets) '!H10/'為替換算(currency conversion)'!$B$3)</f>
        <v>1870.1199665209708</v>
      </c>
      <c r="I10" s="602">
        <f>IF('BS(Balance Sheets) '!I10="-","-",'BS(Balance Sheets) '!I10/'為替換算(currency conversion)'!$B$3)</f>
        <v>1767.5997396075513</v>
      </c>
      <c r="J10" s="603">
        <f>IF('BS(Balance Sheets) '!J10="-","-",'BS(Balance Sheets) '!J10/'為替換算(currency conversion)'!$B$3)</f>
        <v>1806.6586069003999</v>
      </c>
      <c r="K10" s="255">
        <f>IF('BS(Balance Sheets) '!K10="-","-",'BS(Balance Sheets) '!K10/'為替換算(currency conversion)'!$B$3)</f>
        <v>1801.5902538826374</v>
      </c>
      <c r="L10" s="603">
        <f>IF('BS(Balance Sheets) '!L10="-","-",'BS(Balance Sheets) '!L10/'為替換算(currency conversion)'!$B$3)</f>
        <v>1824.3838928671069</v>
      </c>
      <c r="M10" s="256">
        <f>IF('BS(Balance Sheets) '!M10="-","-",'BS(Balance Sheets) '!M10/'為替換算(currency conversion)'!$B$3)</f>
        <v>2337.1059239282063</v>
      </c>
      <c r="N10" s="603">
        <f>IF('BS(Balance Sheets) '!N10="-","-",'BS(Balance Sheets) '!N10/'為替換算(currency conversion)'!$B$3)</f>
        <v>2604.0360829535944</v>
      </c>
      <c r="O10" s="603">
        <f>IF('BS(Balance Sheets) '!O10="-","-",'BS(Balance Sheets) '!O10/'為替換算(currency conversion)'!$B$3)</f>
        <v>2079.2244024923275</v>
      </c>
      <c r="P10" s="603">
        <f>IF('BS(Balance Sheets) '!P10="-","-",'BS(Balance Sheets) '!P10/'為替換算(currency conversion)'!$B$3)</f>
        <v>2325.2859667069656</v>
      </c>
      <c r="Q10" s="256">
        <f>IF('BS(Balance Sheets) '!Q10="-","-",'BS(Balance Sheets) '!Q10/'為替換算(currency conversion)'!$B$3)</f>
        <v>1909.7554170929043</v>
      </c>
      <c r="R10" s="603">
        <f>IF('BS(Balance Sheets) '!R10="-","-",'BS(Balance Sheets) '!R10/'為替換算(currency conversion)'!$B$3)</f>
        <v>2480.8239561052728</v>
      </c>
      <c r="S10" s="842"/>
      <c r="T10" s="842"/>
      <c r="U10" s="690"/>
    </row>
    <row r="11" spans="1:21" ht="18" customHeight="1">
      <c r="A11" s="238"/>
      <c r="B11" s="239"/>
      <c r="C11" s="260" t="s">
        <v>150</v>
      </c>
      <c r="D11" s="261" t="s">
        <v>4</v>
      </c>
      <c r="E11" s="262" t="s">
        <v>434</v>
      </c>
      <c r="F11" s="263">
        <f>IF('BS(Balance Sheets) '!F11="-","-",'BS(Balance Sheets) '!F11/'為替換算(currency conversion)'!$B$3)</f>
        <v>3382.6560029759135</v>
      </c>
      <c r="G11" s="265">
        <f>IF('BS(Balance Sheets) '!G11="-","-",'BS(Balance Sheets) '!G11/'為替換算(currency conversion)'!$B$3)</f>
        <v>3671.5614247186832</v>
      </c>
      <c r="H11" s="264">
        <f>IF('BS(Balance Sheets) '!H11="-","-",'BS(Balance Sheets) '!H11/'為替換算(currency conversion)'!$B$3)</f>
        <v>4088.5799311819956</v>
      </c>
      <c r="I11" s="413">
        <f>IF('BS(Balance Sheets) '!I11="-","-",'BS(Balance Sheets) '!I11/'為替換算(currency conversion)'!$B$3)</f>
        <v>4513.7450013949592</v>
      </c>
      <c r="J11" s="604">
        <f>IF('BS(Balance Sheets) '!J11="-","-",'BS(Balance Sheets) '!J11/'為替換算(currency conversion)'!$B$3)</f>
        <v>3752.7666697665768</v>
      </c>
      <c r="K11" s="265">
        <f>IF('BS(Balance Sheets) '!K11="-","-",'BS(Balance Sheets) '!K11/'為替換算(currency conversion)'!$B$3)</f>
        <v>3966.781363340463</v>
      </c>
      <c r="L11" s="604">
        <f>IF('BS(Balance Sheets) '!L11="-","-",'BS(Balance Sheets) '!L11/'為替換算(currency conversion)'!$B$3)</f>
        <v>3977.5039523853807</v>
      </c>
      <c r="M11" s="266">
        <f>IF('BS(Balance Sheets) '!M11="-","-",'BS(Balance Sheets) '!M11/'為替換算(currency conversion)'!$B$3)</f>
        <v>5106.723705012555</v>
      </c>
      <c r="N11" s="604">
        <f>IF('BS(Balance Sheets) '!N11="-","-",'BS(Balance Sheets) '!N11/'為替換算(currency conversion)'!$B$3)</f>
        <v>4052.0412908025669</v>
      </c>
      <c r="O11" s="604">
        <f>IF('BS(Balance Sheets) '!O11="-","-",'BS(Balance Sheets) '!O11/'為替換算(currency conversion)'!$B$3)</f>
        <v>4332.0561703710591</v>
      </c>
      <c r="P11" s="604">
        <f>IF('BS(Balance Sheets) '!P11="-","-",'BS(Balance Sheets) '!P11/'為替換算(currency conversion)'!$B$3)</f>
        <v>4498.4376453082859</v>
      </c>
      <c r="Q11" s="266">
        <f>IF('BS(Balance Sheets) '!Q11="-","-",'BS(Balance Sheets) '!Q11/'為替換算(currency conversion)'!$B$3)</f>
        <v>5321.0731888775226</v>
      </c>
      <c r="R11" s="604">
        <f>IF('BS(Balance Sheets) '!R11="-","-",'BS(Balance Sheets) '!R11/'為替換算(currency conversion)'!$B$3)</f>
        <v>4087.7429554542919</v>
      </c>
      <c r="S11" s="843"/>
      <c r="T11" s="843"/>
      <c r="U11" s="693"/>
    </row>
    <row r="12" spans="1:21" ht="18" customHeight="1">
      <c r="A12" s="238"/>
      <c r="B12" s="239"/>
      <c r="C12" s="260" t="s">
        <v>152</v>
      </c>
      <c r="D12" s="261" t="s">
        <v>4</v>
      </c>
      <c r="E12" s="262" t="s">
        <v>435</v>
      </c>
      <c r="F12" s="263">
        <f>IF('BS(Balance Sheets) '!F12="-","-",'BS(Balance Sheets) '!F12/'為替換算(currency conversion)'!$B$3)</f>
        <v>751.54840509625217</v>
      </c>
      <c r="G12" s="265">
        <f>IF('BS(Balance Sheets) '!G12="-","-",'BS(Balance Sheets) '!G12/'為替換算(currency conversion)'!$B$3)</f>
        <v>964.22393750581227</v>
      </c>
      <c r="H12" s="264">
        <f>IF('BS(Balance Sheets) '!H12="-","-",'BS(Balance Sheets) '!H12/'為替換算(currency conversion)'!$B$3)</f>
        <v>991.28615270157161</v>
      </c>
      <c r="I12" s="413">
        <f>IF('BS(Balance Sheets) '!I12="-","-",'BS(Balance Sheets) '!I12/'為替換算(currency conversion)'!$B$3)</f>
        <v>762.0942992653213</v>
      </c>
      <c r="J12" s="604">
        <f>IF('BS(Balance Sheets) '!J12="-","-",'BS(Balance Sheets) '!J12/'為替換算(currency conversion)'!$B$3)</f>
        <v>782.27471403329298</v>
      </c>
      <c r="K12" s="265">
        <f>IF('BS(Balance Sheets) '!K12="-","-",'BS(Balance Sheets) '!K12/'為替換算(currency conversion)'!$B$3)</f>
        <v>953.76174090951361</v>
      </c>
      <c r="L12" s="604">
        <f>IF('BS(Balance Sheets) '!L12="-","-",'BS(Balance Sheets) '!L12/'為替換算(currency conversion)'!$B$3)</f>
        <v>1051.6786013205617</v>
      </c>
      <c r="M12" s="266">
        <f>IF('BS(Balance Sheets) '!M12="-","-",'BS(Balance Sheets) '!M12/'為替換算(currency conversion)'!$B$3)</f>
        <v>761.91760438947267</v>
      </c>
      <c r="N12" s="604">
        <f>IF('BS(Balance Sheets) '!N12="-","-",'BS(Balance Sheets) '!N12/'為替換算(currency conversion)'!$B$3)</f>
        <v>824.60708639449456</v>
      </c>
      <c r="O12" s="604">
        <f>IF('BS(Balance Sheets) '!O12="-","-",'BS(Balance Sheets) '!O12/'為替換算(currency conversion)'!$B$3)</f>
        <v>913.57760624941875</v>
      </c>
      <c r="P12" s="604">
        <f>IF('BS(Balance Sheets) '!P12="-","-",'BS(Balance Sheets) '!P12/'為替換算(currency conversion)'!$B$3)</f>
        <v>1071.3754301125268</v>
      </c>
      <c r="Q12" s="266">
        <f>IF('BS(Balance Sheets) '!Q12="-","-",'BS(Balance Sheets) '!Q12/'為替換算(currency conversion)'!$B$3)</f>
        <v>695.88021947363529</v>
      </c>
      <c r="R12" s="604">
        <f>IF('BS(Balance Sheets) '!R12="-","-",'BS(Balance Sheets) '!R12/'為替換算(currency conversion)'!$B$3)</f>
        <v>805.23574816330324</v>
      </c>
      <c r="S12" s="843"/>
      <c r="T12" s="843"/>
      <c r="U12" s="693"/>
    </row>
    <row r="13" spans="1:21" ht="18" customHeight="1">
      <c r="A13" s="238"/>
      <c r="B13" s="239"/>
      <c r="C13" s="260" t="s">
        <v>154</v>
      </c>
      <c r="D13" s="261" t="s">
        <v>4</v>
      </c>
      <c r="E13" s="262" t="s">
        <v>436</v>
      </c>
      <c r="F13" s="263">
        <f>IF('BS(Balance Sheets) '!F13="-","-",'BS(Balance Sheets) '!F13/'為替換算(currency conversion)'!$B$3)</f>
        <v>161.20152515577047</v>
      </c>
      <c r="G13" s="265">
        <f>IF('BS(Balance Sheets) '!G13="-","-",'BS(Balance Sheets) '!G13/'為替換算(currency conversion)'!$B$3)</f>
        <v>210.02510927183113</v>
      </c>
      <c r="H13" s="264">
        <f>IF('BS(Balance Sheets) '!H13="-","-",'BS(Balance Sheets) '!H13/'為替換算(currency conversion)'!$B$3)</f>
        <v>253.9756347065935</v>
      </c>
      <c r="I13" s="413">
        <f>IF('BS(Balance Sheets) '!I13="-","-",'BS(Balance Sheets) '!I13/'為替換算(currency conversion)'!$B$3)</f>
        <v>200.34409002138938</v>
      </c>
      <c r="J13" s="604">
        <f>IF('BS(Balance Sheets) '!J13="-","-",'BS(Balance Sheets) '!J13/'為替換算(currency conversion)'!$B$3)</f>
        <v>192.26262438389287</v>
      </c>
      <c r="K13" s="265">
        <f>IF('BS(Balance Sheets) '!K13="-","-",'BS(Balance Sheets) '!K13/'為替換算(currency conversion)'!$B$3)</f>
        <v>218.89705198549242</v>
      </c>
      <c r="L13" s="604">
        <f>IF('BS(Balance Sheets) '!L13="-","-",'BS(Balance Sheets) '!L13/'為替換算(currency conversion)'!$B$3)</f>
        <v>267.36724634985586</v>
      </c>
      <c r="M13" s="266">
        <f>IF('BS(Balance Sheets) '!M13="-","-",'BS(Balance Sheets) '!M13/'為替換算(currency conversion)'!$B$3)</f>
        <v>142.23007532781548</v>
      </c>
      <c r="N13" s="604">
        <f>IF('BS(Balance Sheets) '!N13="-","-",'BS(Balance Sheets) '!N13/'為替換算(currency conversion)'!$B$3)</f>
        <v>173.33767320747697</v>
      </c>
      <c r="O13" s="604">
        <f>IF('BS(Balance Sheets) '!O13="-","-",'BS(Balance Sheets) '!O13/'為替換算(currency conversion)'!$B$3)</f>
        <v>171.91481447038035</v>
      </c>
      <c r="P13" s="604">
        <f>IF('BS(Balance Sheets) '!P13="-","-",'BS(Balance Sheets) '!P13/'為替換算(currency conversion)'!$B$3)</f>
        <v>192.16962708081465</v>
      </c>
      <c r="Q13" s="266">
        <f>IF('BS(Balance Sheets) '!Q13="-","-",'BS(Balance Sheets) '!Q13/'為替換算(currency conversion)'!$B$3)</f>
        <v>127.65739793545987</v>
      </c>
      <c r="R13" s="604">
        <f>IF('BS(Balance Sheets) '!R13="-","-",'BS(Balance Sheets) '!R13/'為替換算(currency conversion)'!$B$3)</f>
        <v>155.84488049846556</v>
      </c>
      <c r="S13" s="843"/>
      <c r="T13" s="843"/>
      <c r="U13" s="693"/>
    </row>
    <row r="14" spans="1:21" ht="18" customHeight="1">
      <c r="A14" s="238"/>
      <c r="B14" s="239"/>
      <c r="C14" s="260" t="s">
        <v>156</v>
      </c>
      <c r="D14" s="261" t="s">
        <v>4</v>
      </c>
      <c r="E14" s="262" t="s">
        <v>437</v>
      </c>
      <c r="F14" s="263">
        <f>IF('BS(Balance Sheets) '!F14="-","-",'BS(Balance Sheets) '!F14/'為替換算(currency conversion)'!$B$3)</f>
        <v>115.76304287175672</v>
      </c>
      <c r="G14" s="265">
        <f>IF('BS(Balance Sheets) '!G14="-","-",'BS(Balance Sheets) '!G14/'為替換算(currency conversion)'!$B$3)</f>
        <v>116.59071886915279</v>
      </c>
      <c r="H14" s="264">
        <f>IF('BS(Balance Sheets) '!H14="-","-",'BS(Balance Sheets) '!H14/'為替換算(currency conversion)'!$B$3)</f>
        <v>119.2411420068818</v>
      </c>
      <c r="I14" s="413">
        <f>IF('BS(Balance Sheets) '!I14="-","-",'BS(Balance Sheets) '!I14/'為替換算(currency conversion)'!$B$3)</f>
        <v>110.62029201153166</v>
      </c>
      <c r="J14" s="604">
        <f>IF('BS(Balance Sheets) '!J14="-","-",'BS(Balance Sheets) '!J14/'為替換算(currency conversion)'!$B$3)</f>
        <v>132.16776713475309</v>
      </c>
      <c r="K14" s="265">
        <f>IF('BS(Balance Sheets) '!K14="-","-",'BS(Balance Sheets) '!K14/'為替換算(currency conversion)'!$B$3)</f>
        <v>123.23072630893704</v>
      </c>
      <c r="L14" s="604">
        <f>IF('BS(Balance Sheets) '!L14="-","-",'BS(Balance Sheets) '!L14/'為替換算(currency conversion)'!$B$3)</f>
        <v>138.07309588021948</v>
      </c>
      <c r="M14" s="266">
        <f>IF('BS(Balance Sheets) '!M14="-","-",'BS(Balance Sheets) '!M14/'為替換算(currency conversion)'!$B$3)</f>
        <v>87.789454105830927</v>
      </c>
      <c r="N14" s="604">
        <f>IF('BS(Balance Sheets) '!N14="-","-",'BS(Balance Sheets) '!N14/'為替換算(currency conversion)'!$B$3)</f>
        <v>99.655909978610623</v>
      </c>
      <c r="O14" s="604">
        <f>IF('BS(Balance Sheets) '!O14="-","-",'BS(Balance Sheets) '!O14/'為替換算(currency conversion)'!$B$3)</f>
        <v>109.12303543197247</v>
      </c>
      <c r="P14" s="604">
        <f>IF('BS(Balance Sheets) '!P14="-","-",'BS(Balance Sheets) '!P14/'為替換算(currency conversion)'!$B$3)</f>
        <v>109.94141169906072</v>
      </c>
      <c r="Q14" s="266">
        <f>IF('BS(Balance Sheets) '!Q14="-","-",'BS(Balance Sheets) '!Q14/'為替換算(currency conversion)'!$B$3)</f>
        <v>123.64921417278899</v>
      </c>
      <c r="R14" s="604">
        <f>IF('BS(Balance Sheets) '!R14="-","-",'BS(Balance Sheets) '!R14/'為替換算(currency conversion)'!$B$3)</f>
        <v>134.36250348739887</v>
      </c>
      <c r="S14" s="843"/>
      <c r="T14" s="843"/>
      <c r="U14" s="693"/>
    </row>
    <row r="15" spans="1:21" ht="18" customHeight="1">
      <c r="A15" s="238"/>
      <c r="B15" s="270"/>
      <c r="C15" s="271" t="s">
        <v>158</v>
      </c>
      <c r="D15" s="272" t="s">
        <v>4</v>
      </c>
      <c r="E15" s="273" t="s">
        <v>438</v>
      </c>
      <c r="F15" s="274">
        <f>IF('BS(Balance Sheets) '!F15="-","-",'BS(Balance Sheets) '!F15/'為替換算(currency conversion)'!$B$3)</f>
        <v>602.35283176787868</v>
      </c>
      <c r="G15" s="276">
        <f>IF('BS(Balance Sheets) '!G15="-","-",'BS(Balance Sheets) '!G15/'為替換算(currency conversion)'!$B$3)</f>
        <v>562.49418766855763</v>
      </c>
      <c r="H15" s="275">
        <f>IF('BS(Balance Sheets) '!H15="-","-",'BS(Balance Sheets) '!H15/'為替換算(currency conversion)'!$B$3)</f>
        <v>535.00418487863851</v>
      </c>
      <c r="I15" s="605">
        <f>IF('BS(Balance Sheets) '!I15="-","-",'BS(Balance Sheets) '!I15/'為替換算(currency conversion)'!$B$3)</f>
        <v>554.55221798567845</v>
      </c>
      <c r="J15" s="278">
        <f>IF('BS(Balance Sheets) '!J15="-","-",'BS(Balance Sheets) '!J15/'為替換算(currency conversion)'!$B$3)</f>
        <v>658.30000929973028</v>
      </c>
      <c r="K15" s="276">
        <f>IF('BS(Balance Sheets) '!K15="-","-",'BS(Balance Sheets) '!K15/'為替換算(currency conversion)'!$B$3)</f>
        <v>633.50692829907928</v>
      </c>
      <c r="L15" s="278">
        <f>IF('BS(Balance Sheets) '!L15="-","-",'BS(Balance Sheets) '!L15/'為替換算(currency conversion)'!$B$3)</f>
        <v>627.60159955361291</v>
      </c>
      <c r="M15" s="277">
        <f>IF('BS(Balance Sheets) '!M15="-","-",'BS(Balance Sheets) '!M15/'為替換算(currency conversion)'!$B$3)</f>
        <v>626.51353110759783</v>
      </c>
      <c r="N15" s="278">
        <f>IF('BS(Balance Sheets) '!N15="-","-",'BS(Balance Sheets) '!N15/'為替換算(currency conversion)'!$B$3)</f>
        <v>661.80600762577888</v>
      </c>
      <c r="O15" s="278">
        <f>IF('BS(Balance Sheets) '!O15="-","-",'BS(Balance Sheets) '!O15/'為替換算(currency conversion)'!$B$3)</f>
        <v>643.4948386496792</v>
      </c>
      <c r="P15" s="278">
        <f>IF('BS(Balance Sheets) '!P15="-","-",'BS(Balance Sheets) '!P15/'為替換算(currency conversion)'!$B$3)</f>
        <v>653.77104063982142</v>
      </c>
      <c r="Q15" s="277">
        <f>IF('BS(Balance Sheets) '!Q15="-","-",'BS(Balance Sheets) '!Q15/'為替換算(currency conversion)'!$B$3)</f>
        <v>813.81009950711427</v>
      </c>
      <c r="R15" s="278">
        <f>IF('BS(Balance Sheets) '!R15="-","-",'BS(Balance Sheets) '!R15/'為替換算(currency conversion)'!$B$3)</f>
        <v>991.48144703803587</v>
      </c>
      <c r="S15" s="694"/>
      <c r="T15" s="694"/>
      <c r="U15" s="696"/>
    </row>
    <row r="16" spans="1:21" ht="18" customHeight="1">
      <c r="A16" s="238"/>
      <c r="B16" s="280" t="s">
        <v>160</v>
      </c>
      <c r="C16" s="281"/>
      <c r="D16" s="282" t="s">
        <v>4</v>
      </c>
      <c r="E16" s="283" t="s">
        <v>439</v>
      </c>
      <c r="F16" s="284">
        <f>IF('BS(Balance Sheets) '!F16="-","-",'BS(Balance Sheets) '!F16/'為替換算(currency conversion)'!$B$3)</f>
        <v>12966.92085929508</v>
      </c>
      <c r="G16" s="286">
        <f>IF('BS(Balance Sheets) '!G16="-","-",'BS(Balance Sheets) '!G16/'為替換算(currency conversion)'!$B$3)</f>
        <v>13306.547010136706</v>
      </c>
      <c r="H16" s="285">
        <f>IF('BS(Balance Sheets) '!H16="-","-",'BS(Balance Sheets) '!H16/'為替換算(currency conversion)'!$B$3)</f>
        <v>13353.287454663814</v>
      </c>
      <c r="I16" s="606">
        <f>IF('BS(Balance Sheets) '!I16="-","-",'BS(Balance Sheets) '!I16/'為替換算(currency conversion)'!$B$3)</f>
        <v>13203.310703989584</v>
      </c>
      <c r="J16" s="607">
        <f>IF('BS(Balance Sheets) '!J16="-","-",'BS(Balance Sheets) '!J16/'為替換算(currency conversion)'!$B$3)</f>
        <v>13539.533153538547</v>
      </c>
      <c r="K16" s="286">
        <f>IF('BS(Balance Sheets) '!K16="-","-",'BS(Balance Sheets) '!K16/'為替換算(currency conversion)'!$B$3)</f>
        <v>13953.575746303357</v>
      </c>
      <c r="L16" s="607">
        <f>IF('BS(Balance Sheets) '!L16="-","-",'BS(Balance Sheets) '!L16/'為替換算(currency conversion)'!$B$3)</f>
        <v>13635.729563842648</v>
      </c>
      <c r="M16" s="287">
        <f>IF('BS(Balance Sheets) '!M16="-","-",'BS(Balance Sheets) '!M16/'為替換算(currency conversion)'!$B$3)</f>
        <v>13964.428531572585</v>
      </c>
      <c r="N16" s="607">
        <f>IF('BS(Balance Sheets) '!N16="-","-",'BS(Balance Sheets) '!N16/'為替換算(currency conversion)'!$B$3)</f>
        <v>15414.693573886358</v>
      </c>
      <c r="O16" s="607">
        <f>IF('BS(Balance Sheets) '!O16="-","-",'BS(Balance Sheets) '!O16/'為替換算(currency conversion)'!$B$3)</f>
        <v>15534.111410769088</v>
      </c>
      <c r="P16" s="607">
        <f>IF('BS(Balance Sheets) '!P16="-","-",'BS(Balance Sheets) '!P16/'為替換算(currency conversion)'!$B$3)</f>
        <v>16299.535013484608</v>
      </c>
      <c r="Q16" s="287">
        <f>IF('BS(Balance Sheets) '!Q16="-","-",'BS(Balance Sheets) '!Q16/'為替換算(currency conversion)'!$B$3)</f>
        <v>15987.333767320748</v>
      </c>
      <c r="R16" s="607">
        <f>IF('BS(Balance Sheets) '!R16="-","-",'BS(Balance Sheets) '!R16/'為替換算(currency conversion)'!$B$3)</f>
        <v>16106.221519575933</v>
      </c>
      <c r="S16" s="844"/>
      <c r="T16" s="844"/>
      <c r="U16" s="698"/>
    </row>
    <row r="17" spans="1:21" ht="18" customHeight="1">
      <c r="A17" s="238"/>
      <c r="B17" s="239"/>
      <c r="C17" s="289" t="s">
        <v>162</v>
      </c>
      <c r="D17" s="251" t="s">
        <v>4</v>
      </c>
      <c r="E17" s="252" t="s">
        <v>440</v>
      </c>
      <c r="F17" s="290">
        <f>IF('BS(Balance Sheets) '!F17="-","-",'BS(Balance Sheets) '!F17/'為替換算(currency conversion)'!$B$3)</f>
        <v>3014.0053938435785</v>
      </c>
      <c r="G17" s="292">
        <f>IF('BS(Balance Sheets) '!G17="-","-",'BS(Balance Sheets) '!G17/'為替換算(currency conversion)'!$B$3)</f>
        <v>3146.5730493815681</v>
      </c>
      <c r="H17" s="291">
        <f>IF('BS(Balance Sheets) '!H17="-","-",'BS(Balance Sheets) '!H17/'為替換算(currency conversion)'!$B$3)</f>
        <v>3166.8743606435414</v>
      </c>
      <c r="I17" s="608">
        <f>IF('BS(Balance Sheets) '!I17="-","-",'BS(Balance Sheets) '!I17/'為替換算(currency conversion)'!$B$3)</f>
        <v>3240.0074397842463</v>
      </c>
      <c r="J17" s="609">
        <f>IF('BS(Balance Sheets) '!J17="-","-",'BS(Balance Sheets) '!J17/'為替換算(currency conversion)'!$B$3)</f>
        <v>3240.2120338510181</v>
      </c>
      <c r="K17" s="292">
        <f>IF('BS(Balance Sheets) '!K17="-","-",'BS(Balance Sheets) '!K17/'為替換算(currency conversion)'!$B$3)</f>
        <v>3273.9886543290245</v>
      </c>
      <c r="L17" s="609">
        <f>IF('BS(Balance Sheets) '!L17="-","-",'BS(Balance Sheets) '!L17/'為替換算(currency conversion)'!$B$3)</f>
        <v>3252.4597786664185</v>
      </c>
      <c r="M17" s="293">
        <f>IF('BS(Balance Sheets) '!M17="-","-",'BS(Balance Sheets) '!M17/'為替換算(currency conversion)'!$B$3)</f>
        <v>3308.0721659071887</v>
      </c>
      <c r="N17" s="609">
        <f>IF('BS(Balance Sheets) '!N17="-","-",'BS(Balance Sheets) '!N17/'為替換算(currency conversion)'!$B$3)</f>
        <v>3132.5118571561425</v>
      </c>
      <c r="O17" s="609">
        <f>IF('BS(Balance Sheets) '!O17="-","-",'BS(Balance Sheets) '!O17/'為替換算(currency conversion)'!$B$3)</f>
        <v>3111.6060634241608</v>
      </c>
      <c r="P17" s="609">
        <f>IF('BS(Balance Sheets) '!P17="-","-",'BS(Balance Sheets) '!P17/'為替換算(currency conversion)'!$B$3)</f>
        <v>3217.3067981028548</v>
      </c>
      <c r="Q17" s="293">
        <f>IF('BS(Balance Sheets) '!Q17="-","-",'BS(Balance Sheets) '!Q17/'為替換算(currency conversion)'!$B$3)</f>
        <v>3207.6815772342602</v>
      </c>
      <c r="R17" s="609">
        <f>IF('BS(Balance Sheets) '!R17="-","-",'BS(Balance Sheets) '!R17/'為替換算(currency conversion)'!$B$3)</f>
        <v>3172.0729098856132</v>
      </c>
      <c r="S17" s="845"/>
      <c r="T17" s="845"/>
      <c r="U17" s="700"/>
    </row>
    <row r="18" spans="1:21" ht="18" customHeight="1">
      <c r="A18" s="238"/>
      <c r="B18" s="239"/>
      <c r="C18" s="295" t="s">
        <v>164</v>
      </c>
      <c r="D18" s="296" t="s">
        <v>4</v>
      </c>
      <c r="E18" s="297" t="s">
        <v>441</v>
      </c>
      <c r="F18" s="298" t="str">
        <f>IF('BS(Balance Sheets) '!F18="-","-",'BS(Balance Sheets) '!F18/'為替換算(currency conversion)'!$B$3)</f>
        <v>-</v>
      </c>
      <c r="G18" s="300" t="str">
        <f>IF('BS(Balance Sheets) '!G18="-","-",'BS(Balance Sheets) '!G18/'為替換算(currency conversion)'!$B$3)</f>
        <v>-</v>
      </c>
      <c r="H18" s="299" t="str">
        <f>IF('BS(Balance Sheets) '!H18="-","-",'BS(Balance Sheets) '!H18/'為替換算(currency conversion)'!$B$3)</f>
        <v>-</v>
      </c>
      <c r="I18" s="610" t="str">
        <f>IF('BS(Balance Sheets) '!I18="-","-",'BS(Balance Sheets) '!I18/'為替換算(currency conversion)'!$B$3)</f>
        <v>-</v>
      </c>
      <c r="J18" s="611" t="str">
        <f>IF('BS(Balance Sheets) '!J18="-","-",'BS(Balance Sheets) '!J18/'為替換算(currency conversion)'!$B$3)</f>
        <v>-</v>
      </c>
      <c r="K18" s="300" t="str">
        <f>IF('BS(Balance Sheets) '!K18="-","-",'BS(Balance Sheets) '!K18/'為替換算(currency conversion)'!$B$3)</f>
        <v>-</v>
      </c>
      <c r="L18" s="611" t="str">
        <f>IF('BS(Balance Sheets) '!L18="-","-",'BS(Balance Sheets) '!L18/'為替換算(currency conversion)'!$B$3)</f>
        <v>-</v>
      </c>
      <c r="M18" s="301" t="str">
        <f>IF('BS(Balance Sheets) '!M18="-","-",'BS(Balance Sheets) '!M18/'為替換算(currency conversion)'!$B$3)</f>
        <v>-</v>
      </c>
      <c r="N18" s="611">
        <f>IF('BS(Balance Sheets) '!N18="-","-",'BS(Balance Sheets) '!N18/'為替換算(currency conversion)'!$B$3)</f>
        <v>1287.2500697479772</v>
      </c>
      <c r="O18" s="611">
        <f>IF('BS(Balance Sheets) '!O18="-","-",'BS(Balance Sheets) '!O18/'為替換算(currency conversion)'!$B$3)</f>
        <v>1509.8019157444435</v>
      </c>
      <c r="P18" s="611">
        <f>IF('BS(Balance Sheets) '!P18="-","-",'BS(Balance Sheets) '!P18/'為替換算(currency conversion)'!$B$3)</f>
        <v>1507.6257788524133</v>
      </c>
      <c r="Q18" s="301">
        <f>IF('BS(Balance Sheets) '!Q18="-","-",'BS(Balance Sheets) '!Q18/'為替換算(currency conversion)'!$B$3)</f>
        <v>1488.0033479029107</v>
      </c>
      <c r="R18" s="611">
        <f>IF('BS(Balance Sheets) '!R18="-","-",'BS(Balance Sheets) '!R18/'為替換算(currency conversion)'!$B$3)</f>
        <v>1474.7977308658049</v>
      </c>
      <c r="S18" s="846"/>
      <c r="T18" s="846"/>
      <c r="U18" s="703"/>
    </row>
    <row r="19" spans="1:21" ht="18" customHeight="1">
      <c r="A19" s="238"/>
      <c r="B19" s="239"/>
      <c r="C19" s="304" t="s">
        <v>166</v>
      </c>
      <c r="D19" s="261" t="s">
        <v>4</v>
      </c>
      <c r="E19" s="262" t="s">
        <v>442</v>
      </c>
      <c r="F19" s="263">
        <f>IF('BS(Balance Sheets) '!F19="-","-",'BS(Balance Sheets) '!F19/'為替換算(currency conversion)'!$B$3)</f>
        <v>3225.4719613131219</v>
      </c>
      <c r="G19" s="265">
        <f>IF('BS(Balance Sheets) '!G19="-","-",'BS(Balance Sheets) '!G19/'為替換算(currency conversion)'!$B$3)</f>
        <v>3276.2856877150562</v>
      </c>
      <c r="H19" s="264">
        <f>IF('BS(Balance Sheets) '!H19="-","-",'BS(Balance Sheets) '!H19/'為替換算(currency conversion)'!$B$3)</f>
        <v>3300.3998884032362</v>
      </c>
      <c r="I19" s="413">
        <f>IF('BS(Balance Sheets) '!I19="-","-",'BS(Balance Sheets) '!I19/'為替換算(currency conversion)'!$B$3)</f>
        <v>3123.6585139030967</v>
      </c>
      <c r="J19" s="604">
        <f>IF('BS(Balance Sheets) '!J19="-","-",'BS(Balance Sheets) '!J19/'為替換算(currency conversion)'!$B$3)</f>
        <v>3216.8976099693109</v>
      </c>
      <c r="K19" s="265">
        <f>IF('BS(Balance Sheets) '!K19="-","-",'BS(Balance Sheets) '!K19/'為替換算(currency conversion)'!$B$3)</f>
        <v>3332.2886636287549</v>
      </c>
      <c r="L19" s="604">
        <f>IF('BS(Balance Sheets) '!L19="-","-",'BS(Balance Sheets) '!L19/'為替換算(currency conversion)'!$B$3)</f>
        <v>3267.9996280107875</v>
      </c>
      <c r="M19" s="266">
        <f>IF('BS(Balance Sheets) '!M19="-","-",'BS(Balance Sheets) '!M19/'為替換算(currency conversion)'!$B$3)</f>
        <v>3320.1339161164324</v>
      </c>
      <c r="N19" s="604">
        <f>IF('BS(Balance Sheets) '!N19="-","-",'BS(Balance Sheets) '!N19/'為替換算(currency conversion)'!$B$3)</f>
        <v>3402.7248209801915</v>
      </c>
      <c r="O19" s="604">
        <f>IF('BS(Balance Sheets) '!O19="-","-",'BS(Balance Sheets) '!O19/'為替換算(currency conversion)'!$B$3)</f>
        <v>3380.0985771412629</v>
      </c>
      <c r="P19" s="604">
        <f>IF('BS(Balance Sheets) '!P19="-","-",'BS(Balance Sheets) '!P19/'為替換算(currency conversion)'!$B$3)</f>
        <v>3707.6350785827212</v>
      </c>
      <c r="Q19" s="266">
        <f>IF('BS(Balance Sheets) '!Q19="-","-",'BS(Balance Sheets) '!Q19/'為替換算(currency conversion)'!$B$3)</f>
        <v>3636.3526457732723</v>
      </c>
      <c r="R19" s="604">
        <f>IF('BS(Balance Sheets) '!R19="-","-",'BS(Balance Sheets) '!R19/'為替換算(currency conversion)'!$B$3)</f>
        <v>3580.6472612294242</v>
      </c>
      <c r="S19" s="843"/>
      <c r="T19" s="843"/>
      <c r="U19" s="693"/>
    </row>
    <row r="20" spans="1:21" ht="18" customHeight="1">
      <c r="A20" s="238"/>
      <c r="B20" s="239"/>
      <c r="C20" s="304" t="s">
        <v>168</v>
      </c>
      <c r="D20" s="261" t="s">
        <v>4</v>
      </c>
      <c r="E20" s="262" t="s">
        <v>443</v>
      </c>
      <c r="F20" s="263">
        <f>IF('BS(Balance Sheets) '!F20="-","-",'BS(Balance Sheets) '!F20/'為替換算(currency conversion)'!$B$3)</f>
        <v>4013.2521156886451</v>
      </c>
      <c r="G20" s="265">
        <f>IF('BS(Balance Sheets) '!G20="-","-",'BS(Balance Sheets) '!G20/'為替換算(currency conversion)'!$B$3)</f>
        <v>4034.6135962057101</v>
      </c>
      <c r="H20" s="264">
        <f>IF('BS(Balance Sheets) '!H20="-","-",'BS(Balance Sheets) '!H20/'為替換算(currency conversion)'!$B$3)</f>
        <v>4047.9959081186644</v>
      </c>
      <c r="I20" s="413">
        <f>IF('BS(Balance Sheets) '!I20="-","-",'BS(Balance Sheets) '!I20/'為替換算(currency conversion)'!$B$3)</f>
        <v>4012.0152515577047</v>
      </c>
      <c r="J20" s="604">
        <f>IF('BS(Balance Sheets) '!J20="-","-",'BS(Balance Sheets) '!J20/'為替換算(currency conversion)'!$B$3)</f>
        <v>4041.8115874639634</v>
      </c>
      <c r="K20" s="265">
        <f>IF('BS(Balance Sheets) '!K20="-","-",'BS(Balance Sheets) '!K20/'為替換算(currency conversion)'!$B$3)</f>
        <v>4064.5773272575093</v>
      </c>
      <c r="L20" s="604">
        <f>IF('BS(Balance Sheets) '!L20="-","-",'BS(Balance Sheets) '!L20/'為替換算(currency conversion)'!$B$3)</f>
        <v>4093.7970798846832</v>
      </c>
      <c r="M20" s="266">
        <f>IF('BS(Balance Sheets) '!M20="-","-",'BS(Balance Sheets) '!M20/'為替換算(currency conversion)'!$B$3)</f>
        <v>4133.2093369292288</v>
      </c>
      <c r="N20" s="604">
        <f>IF('BS(Balance Sheets) '!N20="-","-",'BS(Balance Sheets) '!N20/'為替換算(currency conversion)'!$B$3)</f>
        <v>4247.4751232214267</v>
      </c>
      <c r="O20" s="604">
        <f>IF('BS(Balance Sheets) '!O20="-","-",'BS(Balance Sheets) '!O20/'為替換算(currency conversion)'!$B$3)</f>
        <v>4268.0926253138659</v>
      </c>
      <c r="P20" s="604">
        <f>IF('BS(Balance Sheets) '!P20="-","-",'BS(Balance Sheets) '!P20/'為替換算(currency conversion)'!$B$3)</f>
        <v>4374.7977308658046</v>
      </c>
      <c r="Q20" s="266">
        <f>IF('BS(Balance Sheets) '!Q20="-","-",'BS(Balance Sheets) '!Q20/'為替換算(currency conversion)'!$B$3)</f>
        <v>4442.6299637310522</v>
      </c>
      <c r="R20" s="604">
        <f>IF('BS(Balance Sheets) '!R20="-","-",'BS(Balance Sheets) '!R20/'為替換算(currency conversion)'!$B$3)</f>
        <v>4446.0429647540223</v>
      </c>
      <c r="S20" s="843"/>
      <c r="T20" s="843"/>
      <c r="U20" s="693"/>
    </row>
    <row r="21" spans="1:21" ht="18" customHeight="1">
      <c r="A21" s="238"/>
      <c r="B21" s="239"/>
      <c r="C21" s="304" t="s">
        <v>170</v>
      </c>
      <c r="D21" s="261" t="s">
        <v>4</v>
      </c>
      <c r="E21" s="262" t="s">
        <v>444</v>
      </c>
      <c r="F21" s="263">
        <f>IF('BS(Balance Sheets) '!F21="-","-",'BS(Balance Sheets) '!F21/'為替換算(currency conversion)'!$B$3)</f>
        <v>262.05710034409003</v>
      </c>
      <c r="G21" s="265">
        <f>IF('BS(Balance Sheets) '!G21="-","-",'BS(Balance Sheets) '!G21/'為替換算(currency conversion)'!$B$3)</f>
        <v>259.927462103599</v>
      </c>
      <c r="H21" s="264">
        <f>IF('BS(Balance Sheets) '!H21="-","-",'BS(Balance Sheets) '!H21/'為替換算(currency conversion)'!$B$3)</f>
        <v>257.34213707802473</v>
      </c>
      <c r="I21" s="413">
        <f>IF('BS(Balance Sheets) '!I21="-","-",'BS(Balance Sheets) '!I21/'為替換算(currency conversion)'!$B$3)</f>
        <v>254.66381474937228</v>
      </c>
      <c r="J21" s="604">
        <f>IF('BS(Balance Sheets) '!J21="-","-",'BS(Balance Sheets) '!J21/'為替換算(currency conversion)'!$B$3)</f>
        <v>253.3618525062773</v>
      </c>
      <c r="K21" s="265">
        <f>IF('BS(Balance Sheets) '!K21="-","-",'BS(Balance Sheets) '!K21/'為替換算(currency conversion)'!$B$3)</f>
        <v>252.11568864502928</v>
      </c>
      <c r="L21" s="604">
        <f>IF('BS(Balance Sheets) '!L21="-","-",'BS(Balance Sheets) '!L21/'為替換算(currency conversion)'!$B$3)</f>
        <v>250.99972100809077</v>
      </c>
      <c r="M21" s="266">
        <f>IF('BS(Balance Sheets) '!M21="-","-",'BS(Balance Sheets) '!M21/'為替換算(currency conversion)'!$B$3)</f>
        <v>254.17092904305775</v>
      </c>
      <c r="N21" s="604">
        <f>IF('BS(Balance Sheets) '!N21="-","-",'BS(Balance Sheets) '!N21/'為替換算(currency conversion)'!$B$3)</f>
        <v>252.81316841811588</v>
      </c>
      <c r="O21" s="604">
        <f>IF('BS(Balance Sheets) '!O21="-","-",'BS(Balance Sheets) '!O21/'為替換算(currency conversion)'!$B$3)</f>
        <v>251.89249511764157</v>
      </c>
      <c r="P21" s="604">
        <f>IF('BS(Balance Sheets) '!P21="-","-",'BS(Balance Sheets) '!P21/'為替換算(currency conversion)'!$B$3)</f>
        <v>251.15781642332371</v>
      </c>
      <c r="Q21" s="266">
        <f>IF('BS(Balance Sheets) '!Q21="-","-",'BS(Balance Sheets) '!Q21/'為替換算(currency conversion)'!$B$3)</f>
        <v>252.14358783595276</v>
      </c>
      <c r="R21" s="604">
        <f>IF('BS(Balance Sheets) '!R21="-","-",'BS(Balance Sheets) '!R21/'為替換算(currency conversion)'!$B$3)</f>
        <v>249.9581512136148</v>
      </c>
      <c r="S21" s="843"/>
      <c r="T21" s="843"/>
      <c r="U21" s="693"/>
    </row>
    <row r="22" spans="1:21" ht="18" customHeight="1">
      <c r="A22" s="238"/>
      <c r="B22" s="239"/>
      <c r="C22" s="304" t="s">
        <v>172</v>
      </c>
      <c r="D22" s="261" t="s">
        <v>4</v>
      </c>
      <c r="E22" s="262" t="s">
        <v>445</v>
      </c>
      <c r="F22" s="263">
        <f>IF('BS(Balance Sheets) '!F22="-","-",'BS(Balance Sheets) '!F22/'為替換算(currency conversion)'!$B$3)</f>
        <v>55.147400725378965</v>
      </c>
      <c r="G22" s="265">
        <f>IF('BS(Balance Sheets) '!G22="-","-",'BS(Balance Sheets) '!G22/'為替換算(currency conversion)'!$B$3)</f>
        <v>55.426392634613599</v>
      </c>
      <c r="H22" s="264">
        <f>IF('BS(Balance Sheets) '!H22="-","-",'BS(Balance Sheets) '!H22/'為替換算(currency conversion)'!$B$3)</f>
        <v>59.415976936668834</v>
      </c>
      <c r="I22" s="413">
        <f>IF('BS(Balance Sheets) '!I22="-","-",'BS(Balance Sheets) '!I22/'為替換算(currency conversion)'!$B$3)</f>
        <v>63.526457732725753</v>
      </c>
      <c r="J22" s="604">
        <f>IF('BS(Balance Sheets) '!J22="-","-",'BS(Balance Sheets) '!J22/'為替換算(currency conversion)'!$B$3)</f>
        <v>61.3410211103878</v>
      </c>
      <c r="K22" s="265">
        <f>IF('BS(Balance Sheets) '!K22="-","-",'BS(Balance Sheets) '!K22/'為替換算(currency conversion)'!$B$3)</f>
        <v>66.204780061378216</v>
      </c>
      <c r="L22" s="604">
        <f>IF('BS(Balance Sheets) '!L22="-","-",'BS(Balance Sheets) '!L22/'為替換算(currency conversion)'!$B$3)</f>
        <v>64.158839393657587</v>
      </c>
      <c r="M22" s="266">
        <f>IF('BS(Balance Sheets) '!M22="-","-",'BS(Balance Sheets) '!M22/'為替換算(currency conversion)'!$B$3)</f>
        <v>61.127127313307916</v>
      </c>
      <c r="N22" s="604">
        <f>IF('BS(Balance Sheets) '!N22="-","-",'BS(Balance Sheets) '!N22/'為替換算(currency conversion)'!$B$3)</f>
        <v>63.238166093183295</v>
      </c>
      <c r="O22" s="604">
        <f>IF('BS(Balance Sheets) '!O22="-","-",'BS(Balance Sheets) '!O22/'為替換算(currency conversion)'!$B$3)</f>
        <v>72.575095322235654</v>
      </c>
      <c r="P22" s="604">
        <f>IF('BS(Balance Sheets) '!P22="-","-",'BS(Balance Sheets) '!P22/'為替換算(currency conversion)'!$B$3)</f>
        <v>75.792802008741745</v>
      </c>
      <c r="Q22" s="266">
        <f>IF('BS(Balance Sheets) '!Q22="-","-",'BS(Balance Sheets) '!Q22/'為替換算(currency conversion)'!$B$3)</f>
        <v>77.801543755231094</v>
      </c>
      <c r="R22" s="604">
        <f>IF('BS(Balance Sheets) '!R22="-","-",'BS(Balance Sheets) '!R22/'為替換算(currency conversion)'!$B$3)</f>
        <v>78.861713010322703</v>
      </c>
      <c r="S22" s="843"/>
      <c r="T22" s="843"/>
      <c r="U22" s="693"/>
    </row>
    <row r="23" spans="1:21" ht="18" customHeight="1">
      <c r="A23" s="238"/>
      <c r="B23" s="239"/>
      <c r="C23" s="304" t="s">
        <v>156</v>
      </c>
      <c r="D23" s="261" t="s">
        <v>4</v>
      </c>
      <c r="E23" s="262" t="s">
        <v>437</v>
      </c>
      <c r="F23" s="263">
        <f>IF('BS(Balance Sheets) '!F23="-","-",'BS(Balance Sheets) '!F23/'為替換算(currency conversion)'!$B$3)</f>
        <v>1034.6042964754022</v>
      </c>
      <c r="G23" s="265">
        <f>IF('BS(Balance Sheets) '!G23="-","-",'BS(Balance Sheets) '!G23/'為替換算(currency conversion)'!$B$3)</f>
        <v>1196.2708081465637</v>
      </c>
      <c r="H23" s="264">
        <f>IF('BS(Balance Sheets) '!H23="-","-",'BS(Balance Sheets) '!H23/'為替換算(currency conversion)'!$B$3)</f>
        <v>1311.0945782572305</v>
      </c>
      <c r="I23" s="413">
        <f>IF('BS(Balance Sheets) '!I23="-","-",'BS(Balance Sheets) '!I23/'為替換算(currency conversion)'!$B$3)</f>
        <v>1285.4366223379523</v>
      </c>
      <c r="J23" s="604">
        <f>IF('BS(Balance Sheets) '!J23="-","-",'BS(Balance Sheets) '!J23/'為替換算(currency conversion)'!$B$3)</f>
        <v>1538.2218915651447</v>
      </c>
      <c r="K23" s="265">
        <f>IF('BS(Balance Sheets) '!K23="-","-",'BS(Balance Sheets) '!K23/'為替換算(currency conversion)'!$B$3)</f>
        <v>1793.6668836603737</v>
      </c>
      <c r="L23" s="604">
        <f>IF('BS(Balance Sheets) '!L23="-","-",'BS(Balance Sheets) '!L23/'為替換算(currency conversion)'!$B$3)</f>
        <v>1392.2347251929693</v>
      </c>
      <c r="M23" s="266">
        <f>IF('BS(Balance Sheets) '!M23="-","-",'BS(Balance Sheets) '!M23/'為替換算(currency conversion)'!$B$3)</f>
        <v>1569.8223751511207</v>
      </c>
      <c r="N23" s="604">
        <f>IF('BS(Balance Sheets) '!N23="-","-",'BS(Balance Sheets) '!N23/'為替換算(currency conversion)'!$B$3)</f>
        <v>1695.8430205524039</v>
      </c>
      <c r="O23" s="604">
        <f>IF('BS(Balance Sheets) '!O23="-","-",'BS(Balance Sheets) '!O23/'為替換算(currency conversion)'!$B$3)</f>
        <v>1546.517250999721</v>
      </c>
      <c r="P23" s="604">
        <f>IF('BS(Balance Sheets) '!P23="-","-",'BS(Balance Sheets) '!P23/'為替換算(currency conversion)'!$B$3)</f>
        <v>1769.5154840509624</v>
      </c>
      <c r="Q23" s="266">
        <f>IF('BS(Balance Sheets) '!Q23="-","-",'BS(Balance Sheets) '!Q23/'為替換算(currency conversion)'!$B$3)</f>
        <v>1322.5239468055427</v>
      </c>
      <c r="R23" s="604">
        <f>IF('BS(Balance Sheets) '!R23="-","-",'BS(Balance Sheets) '!R23/'為替換算(currency conversion)'!$B$3)</f>
        <v>1603.0875104621966</v>
      </c>
      <c r="S23" s="843"/>
      <c r="T23" s="843"/>
      <c r="U23" s="693"/>
    </row>
    <row r="24" spans="1:21" ht="18" customHeight="1">
      <c r="A24" s="238"/>
      <c r="B24" s="239"/>
      <c r="C24" s="304" t="s">
        <v>446</v>
      </c>
      <c r="D24" s="261" t="s">
        <v>4</v>
      </c>
      <c r="E24" s="262" t="s">
        <v>447</v>
      </c>
      <c r="F24" s="263">
        <f>IF('BS(Balance Sheets) '!F24="-","-",'BS(Balance Sheets) '!F24/'為替換算(currency conversion)'!$B$3)</f>
        <v>1041.2908025667255</v>
      </c>
      <c r="G24" s="265">
        <f>IF('BS(Balance Sheets) '!G24="-","-",'BS(Balance Sheets) '!G24/'為替換算(currency conversion)'!$B$3)</f>
        <v>999.6187110573793</v>
      </c>
      <c r="H24" s="264">
        <f>IF('BS(Balance Sheets) '!H24="-","-",'BS(Balance Sheets) '!H24/'為替換算(currency conversion)'!$B$3)</f>
        <v>876.72277503952387</v>
      </c>
      <c r="I24" s="413">
        <f>IF('BS(Balance Sheets) '!I24="-","-",'BS(Balance Sheets) '!I24/'為替換算(currency conversion)'!$B$3)</f>
        <v>890.51427508602251</v>
      </c>
      <c r="J24" s="604">
        <f>IF('BS(Balance Sheets) '!J24="-","-",'BS(Balance Sheets) '!J24/'為替換算(currency conversion)'!$B$3)</f>
        <v>832.01897144982797</v>
      </c>
      <c r="K24" s="265">
        <f>IF('BS(Balance Sheets) '!K24="-","-",'BS(Balance Sheets) '!K24/'為替換算(currency conversion)'!$B$3)</f>
        <v>812.04315074862825</v>
      </c>
      <c r="L24" s="604">
        <f>IF('BS(Balance Sheets) '!L24="-","-",'BS(Balance Sheets) '!L24/'為替換算(currency conversion)'!$B$3)</f>
        <v>937.46861341021111</v>
      </c>
      <c r="M24" s="266">
        <f>IF('BS(Balance Sheets) '!M24="-","-",'BS(Balance Sheets) '!M24/'為替換算(currency conversion)'!$B$3)</f>
        <v>913.41951083418576</v>
      </c>
      <c r="N24" s="604">
        <f>IF('BS(Balance Sheets) '!N24="-","-",'BS(Balance Sheets) '!N24/'為替換算(currency conversion)'!$B$3)</f>
        <v>894.01097368176318</v>
      </c>
      <c r="O24" s="604">
        <f>IF('BS(Balance Sheets) '!O24="-","-",'BS(Balance Sheets) '!O24/'為替換算(currency conversion)'!$B$3)</f>
        <v>937.28261880405466</v>
      </c>
      <c r="P24" s="604">
        <f>IF('BS(Balance Sheets) '!P24="-","-",'BS(Balance Sheets) '!P24/'為替換算(currency conversion)'!$B$3)</f>
        <v>896.72649493164693</v>
      </c>
      <c r="Q24" s="266">
        <f>IF('BS(Balance Sheets) '!Q24="-","-",'BS(Balance Sheets) '!Q24/'為替換算(currency conversion)'!$B$3)</f>
        <v>1031.7678787315167</v>
      </c>
      <c r="R24" s="604">
        <f>IF('BS(Balance Sheets) '!R24="-","-",'BS(Balance Sheets) '!R24/'為替換算(currency conversion)'!$B$3)</f>
        <v>949.61406119222545</v>
      </c>
      <c r="S24" s="843"/>
      <c r="T24" s="843"/>
      <c r="U24" s="693"/>
    </row>
    <row r="25" spans="1:21" ht="18" customHeight="1">
      <c r="A25" s="238"/>
      <c r="B25" s="270"/>
      <c r="C25" s="305" t="s">
        <v>177</v>
      </c>
      <c r="D25" s="272" t="s">
        <v>4</v>
      </c>
      <c r="E25" s="273" t="s">
        <v>448</v>
      </c>
      <c r="F25" s="306">
        <f>IF('BS(Balance Sheets) '!F25="-","-",'BS(Balance Sheets) '!F25/'為替換算(currency conversion)'!$B$3)</f>
        <v>321.0917883381382</v>
      </c>
      <c r="G25" s="308">
        <f>IF('BS(Balance Sheets) '!G25="-","-",'BS(Balance Sheets) '!G25/'為替換算(currency conversion)'!$B$3)</f>
        <v>337.83130289221612</v>
      </c>
      <c r="H25" s="307">
        <f>IF('BS(Balance Sheets) '!H25="-","-",'BS(Balance Sheets) '!H25/'為替換算(currency conversion)'!$B$3)</f>
        <v>333.44183018692456</v>
      </c>
      <c r="I25" s="612">
        <f>IF('BS(Balance Sheets) '!I25="-","-",'BS(Balance Sheets) '!I25/'為替換算(currency conversion)'!$B$3)</f>
        <v>333.4883288384637</v>
      </c>
      <c r="J25" s="613">
        <f>IF('BS(Balance Sheets) '!J25="-","-",'BS(Balance Sheets) '!J25/'為替換算(currency conversion)'!$B$3)</f>
        <v>355.66818562261693</v>
      </c>
      <c r="K25" s="308">
        <f>IF('BS(Balance Sheets) '!K25="-","-",'BS(Balance Sheets) '!K25/'為替換算(currency conversion)'!$B$3)</f>
        <v>358.69059797265879</v>
      </c>
      <c r="L25" s="613">
        <f>IF('BS(Balance Sheets) '!L25="-","-",'BS(Balance Sheets) '!L25/'為替換算(currency conversion)'!$B$3)</f>
        <v>376.61117827583001</v>
      </c>
      <c r="M25" s="309">
        <f>IF('BS(Balance Sheets) '!M25="-","-",'BS(Balance Sheets) '!M25/'為替換算(currency conversion)'!$B$3)</f>
        <v>404.47317027806196</v>
      </c>
      <c r="N25" s="613">
        <f>IF('BS(Balance Sheets) '!N25="-","-",'BS(Balance Sheets) '!N25/'為替換算(currency conversion)'!$B$3)</f>
        <v>438.82637403515298</v>
      </c>
      <c r="O25" s="613">
        <f>IF('BS(Balance Sheets) '!O25="-","-",'BS(Balance Sheets) '!O25/'為替換算(currency conversion)'!$B$3)</f>
        <v>456.25406863200965</v>
      </c>
      <c r="P25" s="613">
        <f>IF('BS(Balance Sheets) '!P25="-","-",'BS(Balance Sheets) '!P25/'為替換算(currency conversion)'!$B$3)</f>
        <v>499.00492885706313</v>
      </c>
      <c r="Q25" s="309">
        <f>IF('BS(Balance Sheets) '!Q25="-","-",'BS(Balance Sheets) '!Q25/'為替換算(currency conversion)'!$B$3)</f>
        <v>528.43857528131684</v>
      </c>
      <c r="R25" s="613">
        <f>IF('BS(Balance Sheets) '!R25="-","-",'BS(Balance Sheets) '!R25/'為替換算(currency conversion)'!$B$3)</f>
        <v>551.13921696270802</v>
      </c>
      <c r="S25" s="847"/>
      <c r="T25" s="847"/>
      <c r="U25" s="704"/>
    </row>
    <row r="26" spans="1:21" ht="18" customHeight="1" thickBot="1">
      <c r="A26" s="238"/>
      <c r="B26" s="310" t="s">
        <v>449</v>
      </c>
      <c r="C26" s="311"/>
      <c r="D26" s="312" t="s">
        <v>4</v>
      </c>
      <c r="E26" s="313" t="s">
        <v>450</v>
      </c>
      <c r="F26" s="314">
        <f>IF('BS(Balance Sheets) '!F26="-","-",'BS(Balance Sheets) '!F26/'為替換算(currency conversion)'!$B$3)</f>
        <v>19786.55258997489</v>
      </c>
      <c r="G26" s="316">
        <f>IF('BS(Balance Sheets) '!G26="-","-",'BS(Balance Sheets) '!G26/'為替換算(currency conversion)'!$B$3)</f>
        <v>20566.093183297686</v>
      </c>
      <c r="H26" s="315">
        <f>IF('BS(Balance Sheets) '!H26="-","-",'BS(Balance Sheets) '!H26/'為替換算(currency conversion)'!$B$3)</f>
        <v>21211.494466660468</v>
      </c>
      <c r="I26" s="614">
        <f>IF('BS(Balance Sheets) '!I26="-","-",'BS(Balance Sheets) '!I26/'為替換算(currency conversion)'!$B$3)</f>
        <v>21112.275644006324</v>
      </c>
      <c r="J26" s="615">
        <f>IF('BS(Balance Sheets) '!J26="-","-",'BS(Balance Sheets) '!J26/'為替換算(currency conversion)'!$B$3)</f>
        <v>20863.963545057191</v>
      </c>
      <c r="K26" s="316">
        <f>IF('BS(Balance Sheets) '!K26="-","-",'BS(Balance Sheets) '!K26/'為替換算(currency conversion)'!$B$3)</f>
        <v>21651.334511299174</v>
      </c>
      <c r="L26" s="615">
        <f>IF('BS(Balance Sheets) '!L26="-","-",'BS(Balance Sheets) '!L26/'為替換算(currency conversion)'!$B$3)</f>
        <v>21522.337952199385</v>
      </c>
      <c r="M26" s="317">
        <f>IF('BS(Balance Sheets) '!M26="-","-",'BS(Balance Sheets) '!M26/'為替換算(currency conversion)'!$B$3)</f>
        <v>23026.70882544406</v>
      </c>
      <c r="N26" s="615">
        <f>IF('BS(Balance Sheets) '!N26="-","-",'BS(Balance Sheets) '!N26/'為替換算(currency conversion)'!$B$3)</f>
        <v>23830.177624848879</v>
      </c>
      <c r="O26" s="615">
        <f>IF('BS(Balance Sheets) '!O26="-","-",'BS(Balance Sheets) '!O26/'為替換算(currency conversion)'!$B$3)</f>
        <v>23783.511578164234</v>
      </c>
      <c r="P26" s="615">
        <f>IF('BS(Balance Sheets) '!P26="-","-",'BS(Balance Sheets) '!P26/'為替換算(currency conversion)'!$B$3)</f>
        <v>25150.516135032085</v>
      </c>
      <c r="Q26" s="317">
        <f>IF('BS(Balance Sheets) '!Q26="-","-",'BS(Balance Sheets) '!Q26/'為替換算(currency conversion)'!$B$3)</f>
        <v>24979.150004649866</v>
      </c>
      <c r="R26" s="615">
        <f>IF('BS(Balance Sheets) '!R26="-","-",'BS(Balance Sheets) '!R26/'為替換算(currency conversion)'!$B$3)</f>
        <v>24761.703710592392</v>
      </c>
      <c r="S26" s="848"/>
      <c r="T26" s="848"/>
      <c r="U26" s="707"/>
    </row>
    <row r="27" spans="1:21" ht="18" customHeight="1">
      <c r="B27" s="227" t="s">
        <v>181</v>
      </c>
      <c r="C27" s="228"/>
      <c r="D27" s="229" t="s">
        <v>4</v>
      </c>
      <c r="E27" s="230" t="s">
        <v>182</v>
      </c>
      <c r="F27" s="231"/>
      <c r="G27" s="233"/>
      <c r="H27" s="232"/>
      <c r="I27" s="616"/>
      <c r="J27" s="236"/>
      <c r="K27" s="232"/>
      <c r="L27" s="233"/>
      <c r="M27" s="234"/>
      <c r="N27" s="236"/>
      <c r="O27" s="236"/>
      <c r="P27" s="233"/>
      <c r="Q27" s="234"/>
      <c r="R27" s="236"/>
      <c r="S27" s="236"/>
      <c r="T27" s="233"/>
      <c r="U27" s="234"/>
    </row>
    <row r="28" spans="1:21" ht="18" customHeight="1">
      <c r="A28" s="238"/>
      <c r="B28" s="239" t="s">
        <v>451</v>
      </c>
      <c r="C28" s="323"/>
      <c r="D28" s="241" t="s">
        <v>4</v>
      </c>
      <c r="E28" s="242" t="s">
        <v>452</v>
      </c>
      <c r="F28" s="324">
        <f>IF('BS(Balance Sheets) '!F28="-","-",'BS(Balance Sheets) '!F28/'為替換算(currency conversion)'!$B$3)</f>
        <v>5995.3780340370131</v>
      </c>
      <c r="G28" s="326">
        <f>IF('BS(Balance Sheets) '!G28="-","-",'BS(Balance Sheets) '!G28/'為替換算(currency conversion)'!$B$3)</f>
        <v>6099.6652097089182</v>
      </c>
      <c r="H28" s="325">
        <f>IF('BS(Balance Sheets) '!H28="-","-",'BS(Balance Sheets) '!H28/'為替換算(currency conversion)'!$B$3)</f>
        <v>6704.6219659629869</v>
      </c>
      <c r="I28" s="617">
        <f>IF('BS(Balance Sheets) '!I28="-","-",'BS(Balance Sheets) '!I28/'為替換算(currency conversion)'!$B$3)</f>
        <v>6576.9273691062963</v>
      </c>
      <c r="J28" s="618">
        <f>IF('BS(Balance Sheets) '!J28="-","-",'BS(Balance Sheets) '!J28/'為替換算(currency conversion)'!$B$3)</f>
        <v>5931.3214916767411</v>
      </c>
      <c r="K28" s="286">
        <f>IF('BS(Balance Sheets) '!K28="-","-",'BS(Balance Sheets) '!K28/'為替換算(currency conversion)'!$B$3)</f>
        <v>6180.563563656654</v>
      </c>
      <c r="L28" s="618">
        <f>IF('BS(Balance Sheets) '!L28="-","-",'BS(Balance Sheets) '!L28/'為替換算(currency conversion)'!$B$3)</f>
        <v>5925.5649586161999</v>
      </c>
      <c r="M28" s="327">
        <f>IF('BS(Balance Sheets) '!M28="-","-",'BS(Balance Sheets) '!M28/'為替換算(currency conversion)'!$B$3)</f>
        <v>7596.5683995164136</v>
      </c>
      <c r="N28" s="618">
        <f>IF('BS(Balance Sheets) '!N28="-","-",'BS(Balance Sheets) '!N28/'為替換算(currency conversion)'!$B$3)</f>
        <v>7379.0198084255553</v>
      </c>
      <c r="O28" s="618">
        <f>IF('BS(Balance Sheets) '!O28="-","-",'BS(Balance Sheets) '!O28/'為替換算(currency conversion)'!$B$3)</f>
        <v>7083.9393657583933</v>
      </c>
      <c r="P28" s="618">
        <f>IF('BS(Balance Sheets) '!P28="-","-",'BS(Balance Sheets) '!P28/'為替換算(currency conversion)'!$B$3)</f>
        <v>7548.3027992188227</v>
      </c>
      <c r="Q28" s="327">
        <f>IF('BS(Balance Sheets) '!Q28="-","-",'BS(Balance Sheets) '!Q28/'為替換算(currency conversion)'!$B$3)</f>
        <v>8212.0152515577047</v>
      </c>
      <c r="R28" s="618">
        <f>IF('BS(Balance Sheets) '!R28="-","-",'BS(Balance Sheets) '!R28/'為替換算(currency conversion)'!$B$3)</f>
        <v>7782.1166186180599</v>
      </c>
      <c r="S28" s="849"/>
      <c r="T28" s="849"/>
      <c r="U28" s="709"/>
    </row>
    <row r="29" spans="1:21" ht="18" customHeight="1">
      <c r="A29" s="238"/>
      <c r="B29" s="239"/>
      <c r="C29" s="250" t="s">
        <v>185</v>
      </c>
      <c r="D29" s="251" t="s">
        <v>4</v>
      </c>
      <c r="E29" s="252" t="s">
        <v>453</v>
      </c>
      <c r="F29" s="253">
        <f>IF('BS(Balance Sheets) '!F29="-","-",'BS(Balance Sheets) '!F29/'為替換算(currency conversion)'!$B$3)</f>
        <v>2450.8137264019342</v>
      </c>
      <c r="G29" s="255">
        <f>IF('BS(Balance Sheets) '!G29="-","-",'BS(Balance Sheets) '!G29/'為替換算(currency conversion)'!$B$3)</f>
        <v>2560.0204594066772</v>
      </c>
      <c r="H29" s="254">
        <f>IF('BS(Balance Sheets) '!H29="-","-",'BS(Balance Sheets) '!H29/'為替換算(currency conversion)'!$B$3)</f>
        <v>2573.1981772528598</v>
      </c>
      <c r="I29" s="602">
        <f>IF('BS(Balance Sheets) '!I29="-","-",'BS(Balance Sheets) '!I29/'為替換算(currency conversion)'!$B$3)</f>
        <v>2863.247465823491</v>
      </c>
      <c r="J29" s="603">
        <f>IF('BS(Balance Sheets) '!J29="-","-",'BS(Balance Sheets) '!J29/'為替換算(currency conversion)'!$B$3)</f>
        <v>2503.1340091137358</v>
      </c>
      <c r="K29" s="255">
        <f>IF('BS(Balance Sheets) '!K29="-","-",'BS(Balance Sheets) '!K29/'為替換算(currency conversion)'!$B$3)</f>
        <v>2671.0592392820608</v>
      </c>
      <c r="L29" s="603">
        <f>IF('BS(Balance Sheets) '!L29="-","-",'BS(Balance Sheets) '!L29/'為替換算(currency conversion)'!$B$3)</f>
        <v>2622.8866362875478</v>
      </c>
      <c r="M29" s="256">
        <f>IF('BS(Balance Sheets) '!M29="-","-",'BS(Balance Sheets) '!M29/'為替換算(currency conversion)'!$B$3)</f>
        <v>3338.724077001767</v>
      </c>
      <c r="N29" s="603">
        <f>IF('BS(Balance Sheets) '!N29="-","-",'BS(Balance Sheets) '!N29/'為替換算(currency conversion)'!$B$3)</f>
        <v>3131.1447968008929</v>
      </c>
      <c r="O29" s="603">
        <f>IF('BS(Balance Sheets) '!O29="-","-",'BS(Balance Sheets) '!O29/'為替換算(currency conversion)'!$B$3)</f>
        <v>2913.61480517065</v>
      </c>
      <c r="P29" s="603">
        <f>IF('BS(Balance Sheets) '!P29="-","-",'BS(Balance Sheets) '!P29/'為替換算(currency conversion)'!$B$3)</f>
        <v>3221.0545894169068</v>
      </c>
      <c r="Q29" s="256">
        <f>IF('BS(Balance Sheets) '!Q29="-","-",'BS(Balance Sheets) '!Q29/'為替換算(currency conversion)'!$B$3)</f>
        <v>3343.3274435041385</v>
      </c>
      <c r="R29" s="603">
        <f>IF('BS(Balance Sheets) '!R29="-","-",'BS(Balance Sheets) '!R29/'為替換算(currency conversion)'!$B$3)</f>
        <v>3125.9648470194365</v>
      </c>
      <c r="S29" s="842"/>
      <c r="T29" s="842"/>
      <c r="U29" s="690"/>
    </row>
    <row r="30" spans="1:21" ht="18" customHeight="1">
      <c r="A30" s="238"/>
      <c r="B30" s="239"/>
      <c r="C30" s="260" t="s">
        <v>187</v>
      </c>
      <c r="D30" s="261" t="s">
        <v>4</v>
      </c>
      <c r="E30" s="262" t="s">
        <v>454</v>
      </c>
      <c r="F30" s="263">
        <f>IF('BS(Balance Sheets) '!F30="-","-",'BS(Balance Sheets) '!F30/'為替換算(currency conversion)'!$B$3)</f>
        <v>1851.9482934994885</v>
      </c>
      <c r="G30" s="265">
        <f>IF('BS(Balance Sheets) '!G30="-","-",'BS(Balance Sheets) '!G30/'為替換算(currency conversion)'!$B$3)</f>
        <v>1817.7810843485538</v>
      </c>
      <c r="H30" s="264">
        <f>IF('BS(Balance Sheets) '!H30="-","-",'BS(Balance Sheets) '!H30/'為替換算(currency conversion)'!$B$3)</f>
        <v>2072.6587928950062</v>
      </c>
      <c r="I30" s="413">
        <f>IF('BS(Balance Sheets) '!I30="-","-",'BS(Balance Sheets) '!I30/'為替換算(currency conversion)'!$B$3)</f>
        <v>1988.198642239375</v>
      </c>
      <c r="J30" s="604">
        <f>IF('BS(Balance Sheets) '!J30="-","-",'BS(Balance Sheets) '!J30/'為替換算(currency conversion)'!$B$3)</f>
        <v>2009.9321119687529</v>
      </c>
      <c r="K30" s="265">
        <f>IF('BS(Balance Sheets) '!K30="-","-",'BS(Balance Sheets) '!K30/'為替換算(currency conversion)'!$B$3)</f>
        <v>1951.715800241793</v>
      </c>
      <c r="L30" s="604">
        <f>IF('BS(Balance Sheets) '!L30="-","-",'BS(Balance Sheets) '!L30/'為替換算(currency conversion)'!$B$3)</f>
        <v>2014.9632660652842</v>
      </c>
      <c r="M30" s="266">
        <f>IF('BS(Balance Sheets) '!M30="-","-",'BS(Balance Sheets) '!M30/'為替換算(currency conversion)'!$B$3)</f>
        <v>2034.5391983632474</v>
      </c>
      <c r="N30" s="604">
        <f>IF('BS(Balance Sheets) '!N30="-","-",'BS(Balance Sheets) '!N30/'為替換算(currency conversion)'!$B$3)</f>
        <v>2479.3917976378684</v>
      </c>
      <c r="O30" s="604">
        <f>IF('BS(Balance Sheets) '!O30="-","-",'BS(Balance Sheets) '!O30/'為替換算(currency conversion)'!$B$3)</f>
        <v>2369.3294894448059</v>
      </c>
      <c r="P30" s="604">
        <f>IF('BS(Balance Sheets) '!P30="-","-",'BS(Balance Sheets) '!P30/'為替換算(currency conversion)'!$B$3)</f>
        <v>2509.2346321956661</v>
      </c>
      <c r="Q30" s="266">
        <f>IF('BS(Balance Sheets) '!Q30="-","-",'BS(Balance Sheets) '!Q30/'為替換算(currency conversion)'!$B$3)</f>
        <v>2387.6127592299822</v>
      </c>
      <c r="R30" s="604">
        <f>IF('BS(Balance Sheets) '!R30="-","-",'BS(Balance Sheets) '!R30/'為替換算(currency conversion)'!$B$3)</f>
        <v>2704.9009578722216</v>
      </c>
      <c r="S30" s="843"/>
      <c r="T30" s="843"/>
      <c r="U30" s="693"/>
    </row>
    <row r="31" spans="1:21" ht="18" customHeight="1">
      <c r="A31" s="238"/>
      <c r="B31" s="239"/>
      <c r="C31" s="304" t="s">
        <v>189</v>
      </c>
      <c r="D31" s="261" t="s">
        <v>4</v>
      </c>
      <c r="E31" s="262" t="s">
        <v>455</v>
      </c>
      <c r="F31" s="263">
        <f>IF('BS(Balance Sheets) '!F31="-","-",'BS(Balance Sheets) '!F31/'為替換算(currency conversion)'!$B$3)</f>
        <v>1172.3798009857715</v>
      </c>
      <c r="G31" s="265">
        <f>IF('BS(Balance Sheets) '!G31="-","-",'BS(Balance Sheets) '!G31/'為替換算(currency conversion)'!$B$3)</f>
        <v>1010.3041011810658</v>
      </c>
      <c r="H31" s="264">
        <f>IF('BS(Balance Sheets) '!H31="-","-",'BS(Balance Sheets) '!H31/'為替換算(currency conversion)'!$B$3)</f>
        <v>1267.4230447317027</v>
      </c>
      <c r="I31" s="413">
        <f>IF('BS(Balance Sheets) '!I31="-","-",'BS(Balance Sheets) '!I31/'為替換算(currency conversion)'!$B$3)</f>
        <v>905.91462847577418</v>
      </c>
      <c r="J31" s="604">
        <f>IF('BS(Balance Sheets) '!J31="-","-",'BS(Balance Sheets) '!J31/'為替換算(currency conversion)'!$B$3)</f>
        <v>896.11271273133082</v>
      </c>
      <c r="K31" s="265">
        <f>IF('BS(Balance Sheets) '!K31="-","-",'BS(Balance Sheets) '!K31/'為替換算(currency conversion)'!$B$3)</f>
        <v>976.55537989398306</v>
      </c>
      <c r="L31" s="604">
        <f>IF('BS(Balance Sheets) '!L31="-","-",'BS(Balance Sheets) '!L31/'為替換算(currency conversion)'!$B$3)</f>
        <v>714.52617874081648</v>
      </c>
      <c r="M31" s="266">
        <f>IF('BS(Balance Sheets) '!M31="-","-",'BS(Balance Sheets) '!M31/'為替換算(currency conversion)'!$B$3)</f>
        <v>1251.6135032084069</v>
      </c>
      <c r="N31" s="604">
        <f>IF('BS(Balance Sheets) '!N31="-","-",'BS(Balance Sheets) '!N31/'為替換算(currency conversion)'!$B$3)</f>
        <v>1041.2071049939552</v>
      </c>
      <c r="O31" s="604">
        <f>IF('BS(Balance Sheets) '!O31="-","-",'BS(Balance Sheets) '!O31/'為替換算(currency conversion)'!$B$3)</f>
        <v>958.9137915000465</v>
      </c>
      <c r="P31" s="604">
        <f>IF('BS(Balance Sheets) '!P31="-","-",'BS(Balance Sheets) '!P31/'為替換算(currency conversion)'!$B$3)</f>
        <v>1024.4489909792617</v>
      </c>
      <c r="Q31" s="266">
        <f>IF('BS(Balance Sheets) '!Q31="-","-",'BS(Balance Sheets) '!Q31/'為替換算(currency conversion)'!$B$3)</f>
        <v>1460.9318329768437</v>
      </c>
      <c r="R31" s="604">
        <f>IF('BS(Balance Sheets) '!R31="-","-",'BS(Balance Sheets) '!R31/'為替換算(currency conversion)'!$B$3)</f>
        <v>1125.3138658978889</v>
      </c>
      <c r="S31" s="843"/>
      <c r="T31" s="843"/>
      <c r="U31" s="693"/>
    </row>
    <row r="32" spans="1:21" ht="18" customHeight="1">
      <c r="A32" s="238"/>
      <c r="B32" s="239"/>
      <c r="C32" s="304" t="s">
        <v>191</v>
      </c>
      <c r="D32" s="261" t="s">
        <v>4</v>
      </c>
      <c r="E32" s="262" t="s">
        <v>456</v>
      </c>
      <c r="F32" s="263" t="str">
        <f>IF('BS(Balance Sheets) '!F32="-","-",'BS(Balance Sheets) '!F32/'為替換算(currency conversion)'!$B$3)</f>
        <v>-</v>
      </c>
      <c r="G32" s="265" t="str">
        <f>IF('BS(Balance Sheets) '!G32="-","-",'BS(Balance Sheets) '!G32/'為替換算(currency conversion)'!$B$3)</f>
        <v>-</v>
      </c>
      <c r="H32" s="264" t="str">
        <f>IF('BS(Balance Sheets) '!H32="-","-",'BS(Balance Sheets) '!H32/'為替換算(currency conversion)'!$B$3)</f>
        <v>-</v>
      </c>
      <c r="I32" s="413" t="str">
        <f>IF('BS(Balance Sheets) '!I32="-","-",'BS(Balance Sheets) '!I32/'為替換算(currency conversion)'!$B$3)</f>
        <v>-</v>
      </c>
      <c r="J32" s="604" t="str">
        <f>IF('BS(Balance Sheets) '!J32="-","-",'BS(Balance Sheets) '!J32/'為替換算(currency conversion)'!$B$3)</f>
        <v>-</v>
      </c>
      <c r="K32" s="265" t="str">
        <f>IF('BS(Balance Sheets) '!K32="-","-",'BS(Balance Sheets) '!K32/'為替換算(currency conversion)'!$B$3)</f>
        <v>-</v>
      </c>
      <c r="L32" s="604" t="str">
        <f>IF('BS(Balance Sheets) '!L32="-","-",'BS(Balance Sheets) '!L32/'為替換算(currency conversion)'!$B$3)</f>
        <v>-</v>
      </c>
      <c r="M32" s="266" t="str">
        <f>IF('BS(Balance Sheets) '!M32="-","-",'BS(Balance Sheets) '!M32/'為替換算(currency conversion)'!$B$3)</f>
        <v>-</v>
      </c>
      <c r="N32" s="604">
        <f>IF('BS(Balance Sheets) '!N32="-","-",'BS(Balance Sheets) '!N32/'為替換算(currency conversion)'!$B$3)</f>
        <v>312.13614805170647</v>
      </c>
      <c r="O32" s="604">
        <f>IF('BS(Balance Sheets) '!O32="-","-",'BS(Balance Sheets) '!O32/'為替換算(currency conversion)'!$B$3)</f>
        <v>342.8159583372082</v>
      </c>
      <c r="P32" s="604">
        <f>IF('BS(Balance Sheets) '!P32="-","-",'BS(Balance Sheets) '!P32/'為替換算(currency conversion)'!$B$3)</f>
        <v>351.26941318701756</v>
      </c>
      <c r="Q32" s="266">
        <f>IF('BS(Balance Sheets) '!Q32="-","-",'BS(Balance Sheets) '!Q32/'為替換算(currency conversion)'!$B$3)</f>
        <v>364.01934343904026</v>
      </c>
      <c r="R32" s="604">
        <f>IF('BS(Balance Sheets) '!R32="-","-",'BS(Balance Sheets) '!R32/'為替換算(currency conversion)'!$B$3)</f>
        <v>372.09150934622897</v>
      </c>
      <c r="S32" s="843"/>
      <c r="T32" s="843"/>
      <c r="U32" s="693"/>
    </row>
    <row r="33" spans="1:21" ht="18" customHeight="1">
      <c r="A33" s="238"/>
      <c r="B33" s="239"/>
      <c r="C33" s="304" t="s">
        <v>194</v>
      </c>
      <c r="D33" s="261" t="s">
        <v>4</v>
      </c>
      <c r="E33" s="262" t="s">
        <v>457</v>
      </c>
      <c r="F33" s="263">
        <f>IF('BS(Balance Sheets) '!F33="-","-",'BS(Balance Sheets) '!F33/'為替換算(currency conversion)'!$B$3)</f>
        <v>43.49483864967916</v>
      </c>
      <c r="G33" s="265">
        <f>IF('BS(Balance Sheets) '!G33="-","-",'BS(Balance Sheets) '!G33/'為替換算(currency conversion)'!$B$3)</f>
        <v>142.45326885520319</v>
      </c>
      <c r="H33" s="264">
        <f>IF('BS(Balance Sheets) '!H33="-","-",'BS(Balance Sheets) '!H33/'為替換算(currency conversion)'!$B$3)</f>
        <v>239.78424625685855</v>
      </c>
      <c r="I33" s="413">
        <f>IF('BS(Balance Sheets) '!I33="-","-",'BS(Balance Sheets) '!I33/'為替換算(currency conversion)'!$B$3)</f>
        <v>214.92606714405281</v>
      </c>
      <c r="J33" s="604">
        <f>IF('BS(Balance Sheets) '!J33="-","-",'BS(Balance Sheets) '!J33/'為替換算(currency conversion)'!$B$3)</f>
        <v>34.316004835859758</v>
      </c>
      <c r="K33" s="265">
        <f>IF('BS(Balance Sheets) '!K33="-","-",'BS(Balance Sheets) '!K33/'為替換算(currency conversion)'!$B$3)</f>
        <v>34.929787036175952</v>
      </c>
      <c r="L33" s="604">
        <f>IF('BS(Balance Sheets) '!L33="-","-",'BS(Balance Sheets) '!L33/'為替換算(currency conversion)'!$B$3)</f>
        <v>39.998140053938435</v>
      </c>
      <c r="M33" s="266">
        <f>IF('BS(Balance Sheets) '!M33="-","-",'BS(Balance Sheets) '!M33/'為替換算(currency conversion)'!$B$3)</f>
        <v>267.06035524969775</v>
      </c>
      <c r="N33" s="604">
        <f>IF('BS(Balance Sheets) '!N33="-","-",'BS(Balance Sheets) '!N33/'為替換算(currency conversion)'!$B$3)</f>
        <v>10.090207383985865</v>
      </c>
      <c r="O33" s="604">
        <f>IF('BS(Balance Sheets) '!O33="-","-",'BS(Balance Sheets) '!O33/'為替換算(currency conversion)'!$B$3)</f>
        <v>11.401469357388635</v>
      </c>
      <c r="P33" s="604">
        <f>IF('BS(Balance Sheets) '!P33="-","-",'BS(Balance Sheets) '!P33/'為替換算(currency conversion)'!$B$3)</f>
        <v>27.369106295917419</v>
      </c>
      <c r="Q33" s="266">
        <f>IF('BS(Balance Sheets) '!Q33="-","-",'BS(Balance Sheets) '!Q33/'為替換算(currency conversion)'!$B$3)</f>
        <v>42.815958337208222</v>
      </c>
      <c r="R33" s="604">
        <f>IF('BS(Balance Sheets) '!R33="-","-",'BS(Balance Sheets) '!R33/'為替換算(currency conversion)'!$B$3)</f>
        <v>47.568120524504792</v>
      </c>
      <c r="S33" s="843"/>
      <c r="T33" s="843"/>
      <c r="U33" s="693"/>
    </row>
    <row r="34" spans="1:21" ht="18" customHeight="1">
      <c r="A34" s="238"/>
      <c r="B34" s="239"/>
      <c r="C34" s="260" t="s">
        <v>196</v>
      </c>
      <c r="D34" s="261" t="s">
        <v>4</v>
      </c>
      <c r="E34" s="262" t="s">
        <v>458</v>
      </c>
      <c r="F34" s="263">
        <f>IF('BS(Balance Sheets) '!F34="-","-",'BS(Balance Sheets) '!F34/'為替換算(currency conversion)'!$B$3)</f>
        <v>112.64763321863666</v>
      </c>
      <c r="G34" s="265">
        <f>IF('BS(Balance Sheets) '!G34="-","-",'BS(Balance Sheets) '!G34/'為替換算(currency conversion)'!$B$3)</f>
        <v>242.78805914628475</v>
      </c>
      <c r="H34" s="264">
        <f>IF('BS(Balance Sheets) '!H34="-","-",'BS(Balance Sheets) '!H34/'為替換算(currency conversion)'!$B$3)</f>
        <v>174.8907281688831</v>
      </c>
      <c r="I34" s="413">
        <f>IF('BS(Balance Sheets) '!I34="-","-",'BS(Balance Sheets) '!I34/'為替換算(currency conversion)'!$B$3)</f>
        <v>243.7738305589138</v>
      </c>
      <c r="J34" s="604">
        <f>IF('BS(Balance Sheets) '!J34="-","-",'BS(Balance Sheets) '!J34/'為替換算(currency conversion)'!$B$3)</f>
        <v>124.83027992188227</v>
      </c>
      <c r="K34" s="265">
        <f>IF('BS(Balance Sheets) '!K34="-","-",'BS(Balance Sheets) '!K34/'為替換算(currency conversion)'!$B$3)</f>
        <v>204.1011810657491</v>
      </c>
      <c r="L34" s="604">
        <f>IF('BS(Balance Sheets) '!L34="-","-",'BS(Balance Sheets) '!L34/'為替換算(currency conversion)'!$B$3)</f>
        <v>154.82191016460521</v>
      </c>
      <c r="M34" s="266">
        <f>IF('BS(Balance Sheets) '!M34="-","-",'BS(Balance Sheets) '!M34/'為替換算(currency conversion)'!$B$3)</f>
        <v>283.05589137915001</v>
      </c>
      <c r="N34" s="604">
        <f>IF('BS(Balance Sheets) '!N34="-","-",'BS(Balance Sheets) '!N34/'為替換算(currency conversion)'!$B$3)</f>
        <v>101.06946898539942</v>
      </c>
      <c r="O34" s="604">
        <f>IF('BS(Balance Sheets) '!O34="-","-",'BS(Balance Sheets) '!O34/'為替換算(currency conversion)'!$B$3)</f>
        <v>241.35590067888032</v>
      </c>
      <c r="P34" s="604">
        <f>IF('BS(Balance Sheets) '!P34="-","-",'BS(Balance Sheets) '!P34/'為替換算(currency conversion)'!$B$3)</f>
        <v>152.42257974518739</v>
      </c>
      <c r="Q34" s="266">
        <f>IF('BS(Balance Sheets) '!Q34="-","-",'BS(Balance Sheets) '!Q34/'為替換算(currency conversion)'!$B$3)</f>
        <v>297.60996931088999</v>
      </c>
      <c r="R34" s="604">
        <f>IF('BS(Balance Sheets) '!R34="-","-",'BS(Balance Sheets) '!R34/'為替換算(currency conversion)'!$B$3)</f>
        <v>119.38993769180694</v>
      </c>
      <c r="S34" s="843"/>
      <c r="T34" s="843"/>
      <c r="U34" s="693"/>
    </row>
    <row r="35" spans="1:21" ht="18" customHeight="1">
      <c r="A35" s="238"/>
      <c r="B35" s="328"/>
      <c r="C35" s="260" t="s">
        <v>198</v>
      </c>
      <c r="D35" s="261" t="s">
        <v>4</v>
      </c>
      <c r="E35" s="262" t="s">
        <v>459</v>
      </c>
      <c r="F35" s="263">
        <f>IF('BS(Balance Sheets) '!F35="-","-",'BS(Balance Sheets) '!F35/'為替換算(currency conversion)'!$B$3)</f>
        <v>36.110852785269223</v>
      </c>
      <c r="G35" s="265">
        <f>IF('BS(Balance Sheets) '!G35="-","-",'BS(Balance Sheets) '!G35/'為替換算(currency conversion)'!$B$3)</f>
        <v>45.112991723240029</v>
      </c>
      <c r="H35" s="264">
        <f>IF('BS(Balance Sheets) '!H35="-","-",'BS(Balance Sheets) '!H35/'為替換算(currency conversion)'!$B$3)</f>
        <v>87.082674602436526</v>
      </c>
      <c r="I35" s="413">
        <f>IF('BS(Balance Sheets) '!I35="-","-",'BS(Balance Sheets) '!I35/'為替換算(currency conversion)'!$B$3)</f>
        <v>73.793359992560212</v>
      </c>
      <c r="J35" s="604">
        <f>IF('BS(Balance Sheets) '!J35="-","-",'BS(Balance Sheets) '!J35/'為替換算(currency conversion)'!$B$3)</f>
        <v>52.701571654422018</v>
      </c>
      <c r="K35" s="265">
        <f>IF('BS(Balance Sheets) '!K35="-","-",'BS(Balance Sheets) '!K35/'為替換算(currency conversion)'!$B$3)</f>
        <v>88.672928485073939</v>
      </c>
      <c r="L35" s="604">
        <f>IF('BS(Balance Sheets) '!L35="-","-",'BS(Balance Sheets) '!L35/'為替換算(currency conversion)'!$B$3)</f>
        <v>132.86524690783966</v>
      </c>
      <c r="M35" s="266">
        <f>IF('BS(Balance Sheets) '!M35="-","-",'BS(Balance Sheets) '!M35/'為替換算(currency conversion)'!$B$3)</f>
        <v>115.63284664744722</v>
      </c>
      <c r="N35" s="604">
        <f>IF('BS(Balance Sheets) '!N35="-","-",'BS(Balance Sheets) '!N35/'為替換算(currency conversion)'!$B$3)</f>
        <v>81.465637496512599</v>
      </c>
      <c r="O35" s="604">
        <f>IF('BS(Balance Sheets) '!O35="-","-",'BS(Balance Sheets) '!O35/'為替換算(currency conversion)'!$B$3)</f>
        <v>99.851204315074867</v>
      </c>
      <c r="P35" s="604">
        <f>IF('BS(Balance Sheets) '!P35="-","-",'BS(Balance Sheets) '!P35/'為替換算(currency conversion)'!$B$3)</f>
        <v>96.298707337487215</v>
      </c>
      <c r="Q35" s="266">
        <f>IF('BS(Balance Sheets) '!Q35="-","-",'BS(Balance Sheets) '!Q35/'為替換算(currency conversion)'!$B$3)</f>
        <v>39.737747605319448</v>
      </c>
      <c r="R35" s="604">
        <f>IF('BS(Balance Sheets) '!R35="-","-",'BS(Balance Sheets) '!R35/'為替換算(currency conversion)'!$B$3)</f>
        <v>29.117455593787781</v>
      </c>
      <c r="S35" s="843"/>
      <c r="T35" s="843"/>
      <c r="U35" s="693"/>
    </row>
    <row r="36" spans="1:21" ht="18" customHeight="1">
      <c r="A36" s="238"/>
      <c r="B36" s="329"/>
      <c r="C36" s="330" t="s">
        <v>200</v>
      </c>
      <c r="D36" s="331" t="s">
        <v>4</v>
      </c>
      <c r="E36" s="332" t="s">
        <v>460</v>
      </c>
      <c r="F36" s="333">
        <f>IF('BS(Balance Sheets) '!F36="-","-",'BS(Balance Sheets) '!F36/'為替換算(currency conversion)'!$B$3)</f>
        <v>327.99218822654143</v>
      </c>
      <c r="G36" s="335">
        <f>IF('BS(Balance Sheets) '!G36="-","-",'BS(Balance Sheets) '!G36/'為替換算(currency conversion)'!$B$3)</f>
        <v>281.21454477820146</v>
      </c>
      <c r="H36" s="334">
        <f>IF('BS(Balance Sheets) '!H36="-","-",'BS(Balance Sheets) '!H36/'為替換算(currency conversion)'!$B$3)</f>
        <v>289.60290151585605</v>
      </c>
      <c r="I36" s="619">
        <f>IF('BS(Balance Sheets) '!I36="-","-",'BS(Balance Sheets) '!I36/'為替換算(currency conversion)'!$B$3)</f>
        <v>287.0826746024365</v>
      </c>
      <c r="J36" s="620">
        <f>IF('BS(Balance Sheets) '!J36="-","-",'BS(Balance Sheets) '!J36/'為替換算(currency conversion)'!$B$3)</f>
        <v>310.31340091137355</v>
      </c>
      <c r="K36" s="335">
        <f>IF('BS(Balance Sheets) '!K36="-","-",'BS(Balance Sheets) '!K36/'為替換算(currency conversion)'!$B$3)</f>
        <v>253.53854738212593</v>
      </c>
      <c r="L36" s="620">
        <f>IF('BS(Balance Sheets) '!L36="-","-",'BS(Balance Sheets) '!L36/'為替換算(currency conversion)'!$B$3)</f>
        <v>245.5035803961685</v>
      </c>
      <c r="M36" s="336">
        <f>IF('BS(Balance Sheets) '!M36="-","-",'BS(Balance Sheets) '!M36/'為替換算(currency conversion)'!$B$3)</f>
        <v>305.94252766669769</v>
      </c>
      <c r="N36" s="620">
        <f>IF('BS(Balance Sheets) '!N36="-","-",'BS(Balance Sheets) '!N36/'為替換算(currency conversion)'!$B$3)</f>
        <v>222.51464707523482</v>
      </c>
      <c r="O36" s="620">
        <f>IF('BS(Balance Sheets) '!O36="-","-",'BS(Balance Sheets) '!O36/'為替換算(currency conversion)'!$B$3)</f>
        <v>146.64744722403051</v>
      </c>
      <c r="P36" s="620">
        <f>IF('BS(Balance Sheets) '!P36="-","-",'BS(Balance Sheets) '!P36/'為替換算(currency conversion)'!$B$3)</f>
        <v>166.20478006137822</v>
      </c>
      <c r="Q36" s="336">
        <f>IF('BS(Balance Sheets) '!Q36="-","-",'BS(Balance Sheets) '!Q36/'為替換算(currency conversion)'!$B$3)</f>
        <v>275.96019715428253</v>
      </c>
      <c r="R36" s="620">
        <f>IF('BS(Balance Sheets) '!R36="-","-",'BS(Balance Sheets) '!R36/'為替換算(currency conversion)'!$B$3)</f>
        <v>257.7606249418767</v>
      </c>
      <c r="S36" s="850"/>
      <c r="T36" s="850"/>
      <c r="U36" s="711"/>
    </row>
    <row r="37" spans="1:21" ht="18" customHeight="1">
      <c r="A37" s="238"/>
      <c r="B37" s="280" t="s">
        <v>202</v>
      </c>
      <c r="C37" s="281"/>
      <c r="D37" s="282" t="s">
        <v>4</v>
      </c>
      <c r="E37" s="283" t="s">
        <v>461</v>
      </c>
      <c r="F37" s="338">
        <f>IF('BS(Balance Sheets) '!F37="-","-",'BS(Balance Sheets) '!F37/'為替換算(currency conversion)'!$B$3)</f>
        <v>6253.9663349762859</v>
      </c>
      <c r="G37" s="340">
        <f>IF('BS(Balance Sheets) '!G37="-","-",'BS(Balance Sheets) '!G37/'為替換算(currency conversion)'!$B$3)</f>
        <v>6590.3654794010972</v>
      </c>
      <c r="H37" s="339">
        <f>IF('BS(Balance Sheets) '!H37="-","-",'BS(Balance Sheets) '!H37/'為替換算(currency conversion)'!$B$3)</f>
        <v>6420.7104993955172</v>
      </c>
      <c r="I37" s="621">
        <f>IF('BS(Balance Sheets) '!I37="-","-",'BS(Balance Sheets) '!I37/'為替換算(currency conversion)'!$B$3)</f>
        <v>6532.8652469078397</v>
      </c>
      <c r="J37" s="622">
        <f>IF('BS(Balance Sheets) '!J37="-","-",'BS(Balance Sheets) '!J37/'為替換算(currency conversion)'!$B$3)</f>
        <v>6558.6440993211199</v>
      </c>
      <c r="K37" s="340">
        <f>IF('BS(Balance Sheets) '!K37="-","-",'BS(Balance Sheets) '!K37/'為替換算(currency conversion)'!$B$3)</f>
        <v>6630.4287175671907</v>
      </c>
      <c r="L37" s="622">
        <f>IF('BS(Balance Sheets) '!L37="-","-",'BS(Balance Sheets) '!L37/'為替換算(currency conversion)'!$B$3)</f>
        <v>7057.3886357295642</v>
      </c>
      <c r="M37" s="341">
        <f>IF('BS(Balance Sheets) '!M37="-","-",'BS(Balance Sheets) '!M37/'為替換算(currency conversion)'!$B$3)</f>
        <v>6439.0774667534643</v>
      </c>
      <c r="N37" s="622">
        <f>IF('BS(Balance Sheets) '!N37="-","-",'BS(Balance Sheets) '!N37/'為替換算(currency conversion)'!$B$3)</f>
        <v>7455.4728912861528</v>
      </c>
      <c r="O37" s="622">
        <f>IF('BS(Balance Sheets) '!O37="-","-",'BS(Balance Sheets) '!O37/'為替換算(currency conversion)'!$B$3)</f>
        <v>7642.2021761368924</v>
      </c>
      <c r="P37" s="622">
        <f>IF('BS(Balance Sheets) '!P37="-","-",'BS(Balance Sheets) '!P37/'為替換算(currency conversion)'!$B$3)</f>
        <v>8219.4178368827306</v>
      </c>
      <c r="Q37" s="341">
        <f>IF('BS(Balance Sheets) '!Q37="-","-",'BS(Balance Sheets) '!Q37/'為替換算(currency conversion)'!$B$3)</f>
        <v>7584.4415511950156</v>
      </c>
      <c r="R37" s="622">
        <f>IF('BS(Balance Sheets) '!R37="-","-",'BS(Balance Sheets) '!R37/'為替換算(currency conversion)'!$B$3)</f>
        <v>7590.8862642983349</v>
      </c>
      <c r="S37" s="851"/>
      <c r="T37" s="851"/>
      <c r="U37" s="713"/>
    </row>
    <row r="38" spans="1:21" ht="18" customHeight="1">
      <c r="A38" s="238"/>
      <c r="B38" s="239"/>
      <c r="C38" s="250" t="s">
        <v>204</v>
      </c>
      <c r="D38" s="251" t="s">
        <v>4</v>
      </c>
      <c r="E38" s="252" t="s">
        <v>462</v>
      </c>
      <c r="F38" s="253">
        <f>IF('BS(Balance Sheets) '!F38="-","-",'BS(Balance Sheets) '!F38/'為替換算(currency conversion)'!$B$3)</f>
        <v>4033.6743234446199</v>
      </c>
      <c r="G38" s="255">
        <f>IF('BS(Balance Sheets) '!G38="-","-",'BS(Balance Sheets) '!G38/'為替換算(currency conversion)'!$B$3)</f>
        <v>4330.8193062401187</v>
      </c>
      <c r="H38" s="254">
        <f>IF('BS(Balance Sheets) '!H38="-","-",'BS(Balance Sheets) '!H38/'為替換算(currency conversion)'!$B$3)</f>
        <v>4243.1507486282899</v>
      </c>
      <c r="I38" s="602">
        <f>IF('BS(Balance Sheets) '!I38="-","-",'BS(Balance Sheets) '!I38/'為替換算(currency conversion)'!$B$3)</f>
        <v>4360.2715521249884</v>
      </c>
      <c r="J38" s="603">
        <f>IF('BS(Balance Sheets) '!J38="-","-",'BS(Balance Sheets) '!J38/'為替換算(currency conversion)'!$B$3)</f>
        <v>4335.6272668092624</v>
      </c>
      <c r="K38" s="255">
        <f>IF('BS(Balance Sheets) '!K38="-","-",'BS(Balance Sheets) '!K38/'為替換算(currency conversion)'!$B$3)</f>
        <v>4368.28791965033</v>
      </c>
      <c r="L38" s="603">
        <f>IF('BS(Balance Sheets) '!L38="-","-",'BS(Balance Sheets) '!L38/'為替換算(currency conversion)'!$B$3)</f>
        <v>4711.5874639635449</v>
      </c>
      <c r="M38" s="256">
        <f>IF('BS(Balance Sheets) '!M38="-","-",'BS(Balance Sheets) '!M38/'為替換算(currency conversion)'!$B$3)</f>
        <v>4151.7436994327163</v>
      </c>
      <c r="N38" s="603">
        <f>IF('BS(Balance Sheets) '!N38="-","-",'BS(Balance Sheets) '!N38/'為替換算(currency conversion)'!$B$3)</f>
        <v>4229.8707337487212</v>
      </c>
      <c r="O38" s="603">
        <f>IF('BS(Balance Sheets) '!O38="-","-",'BS(Balance Sheets) '!O38/'為替換算(currency conversion)'!$B$3)</f>
        <v>4226.7460243652931</v>
      </c>
      <c r="P38" s="603">
        <f>IF('BS(Balance Sheets) '!P38="-","-",'BS(Balance Sheets) '!P38/'為替換算(currency conversion)'!$B$3)</f>
        <v>4759.908862642983</v>
      </c>
      <c r="Q38" s="256">
        <f>IF('BS(Balance Sheets) '!Q38="-","-",'BS(Balance Sheets) '!Q38/'為替換算(currency conversion)'!$B$3)</f>
        <v>4099.8884032363057</v>
      </c>
      <c r="R38" s="603">
        <f>IF('BS(Balance Sheets) '!R38="-","-",'BS(Balance Sheets) '!R38/'為替換算(currency conversion)'!$B$3)</f>
        <v>4096.9403887287272</v>
      </c>
      <c r="S38" s="842"/>
      <c r="T38" s="842"/>
      <c r="U38" s="690"/>
    </row>
    <row r="39" spans="1:21" ht="18" customHeight="1">
      <c r="A39" s="238"/>
      <c r="B39" s="239"/>
      <c r="C39" s="343" t="s">
        <v>191</v>
      </c>
      <c r="D39" s="251" t="s">
        <v>4</v>
      </c>
      <c r="E39" s="262" t="s">
        <v>456</v>
      </c>
      <c r="F39" s="344" t="str">
        <f>IF('BS(Balance Sheets) '!F39="-","-",'BS(Balance Sheets) '!F39/'為替換算(currency conversion)'!$B$3)</f>
        <v>-</v>
      </c>
      <c r="G39" s="623" t="str">
        <f>IF('BS(Balance Sheets) '!G39="-","-",'BS(Balance Sheets) '!G39/'為替換算(currency conversion)'!$B$3)</f>
        <v>-</v>
      </c>
      <c r="H39" s="624" t="str">
        <f>IF('BS(Balance Sheets) '!H39="-","-",'BS(Balance Sheets) '!H39/'為替換算(currency conversion)'!$B$3)</f>
        <v>-</v>
      </c>
      <c r="I39" s="625" t="str">
        <f>IF('BS(Balance Sheets) '!I39="-","-",'BS(Balance Sheets) '!I39/'為替換算(currency conversion)'!$B$3)</f>
        <v>-</v>
      </c>
      <c r="J39" s="626" t="str">
        <f>IF('BS(Balance Sheets) '!J39="-","-",'BS(Balance Sheets) '!J39/'為替換算(currency conversion)'!$B$3)</f>
        <v>-</v>
      </c>
      <c r="K39" s="623" t="str">
        <f>IF('BS(Balance Sheets) '!K39="-","-",'BS(Balance Sheets) '!K39/'為替換算(currency conversion)'!$B$3)</f>
        <v>-</v>
      </c>
      <c r="L39" s="626" t="str">
        <f>IF('BS(Balance Sheets) '!L39="-","-",'BS(Balance Sheets) '!L39/'為替換算(currency conversion)'!$B$3)</f>
        <v>-</v>
      </c>
      <c r="M39" s="627" t="str">
        <f>IF('BS(Balance Sheets) '!M39="-","-",'BS(Balance Sheets) '!M39/'為替換算(currency conversion)'!$B$3)</f>
        <v>-</v>
      </c>
      <c r="N39" s="626">
        <f>IF('BS(Balance Sheets) '!N39="-","-",'BS(Balance Sheets) '!N39/'為替換算(currency conversion)'!$B$3)</f>
        <v>983.46507951269416</v>
      </c>
      <c r="O39" s="626">
        <f>IF('BS(Balance Sheets) '!O39="-","-",'BS(Balance Sheets) '!O39/'為替換算(currency conversion)'!$B$3)</f>
        <v>1176.4158839393658</v>
      </c>
      <c r="P39" s="626">
        <f>IF('BS(Balance Sheets) '!P39="-","-",'BS(Balance Sheets) '!P39/'為替換算(currency conversion)'!$B$3)</f>
        <v>1174.3699432716451</v>
      </c>
      <c r="Q39" s="627">
        <f>IF('BS(Balance Sheets) '!Q39="-","-",'BS(Balance Sheets) '!Q39/'為替換算(currency conversion)'!$B$3)</f>
        <v>1136.6037384915837</v>
      </c>
      <c r="R39" s="626">
        <f>IF('BS(Balance Sheets) '!R39="-","-",'BS(Balance Sheets) '!R39/'為替換算(currency conversion)'!$B$3)</f>
        <v>1118.813354412722</v>
      </c>
      <c r="S39" s="852"/>
      <c r="T39" s="852"/>
      <c r="U39" s="715"/>
    </row>
    <row r="40" spans="1:21" ht="18" customHeight="1">
      <c r="A40" s="238"/>
      <c r="B40" s="239"/>
      <c r="C40" s="260" t="s">
        <v>194</v>
      </c>
      <c r="D40" s="261" t="s">
        <v>4</v>
      </c>
      <c r="E40" s="262" t="s">
        <v>457</v>
      </c>
      <c r="F40" s="346">
        <f>IF('BS(Balance Sheets) '!F40="-","-",'BS(Balance Sheets) '!F40/'為替換算(currency conversion)'!$B$3)</f>
        <v>84.078861713010326</v>
      </c>
      <c r="G40" s="348">
        <f>IF('BS(Balance Sheets) '!G40="-","-",'BS(Balance Sheets) '!G40/'為替換算(currency conversion)'!$B$3)</f>
        <v>87.14777271459127</v>
      </c>
      <c r="H40" s="347">
        <f>IF('BS(Balance Sheets) '!H40="-","-",'BS(Balance Sheets) '!H40/'為替換算(currency conversion)'!$B$3)</f>
        <v>103.33860318050776</v>
      </c>
      <c r="I40" s="420">
        <f>IF('BS(Balance Sheets) '!I40="-","-",'BS(Balance Sheets) '!I40/'為替換算(currency conversion)'!$B$3)</f>
        <v>101.70185064633125</v>
      </c>
      <c r="J40" s="628">
        <f>IF('BS(Balance Sheets) '!J40="-","-",'BS(Balance Sheets) '!J40/'為替換算(currency conversion)'!$B$3)</f>
        <v>129.76843671533524</v>
      </c>
      <c r="K40" s="348">
        <f>IF('BS(Balance Sheets) '!K40="-","-",'BS(Balance Sheets) '!K40/'為替換算(currency conversion)'!$B$3)</f>
        <v>139.04956756254069</v>
      </c>
      <c r="L40" s="628">
        <f>IF('BS(Balance Sheets) '!L40="-","-",'BS(Balance Sheets) '!L40/'為替換算(currency conversion)'!$B$3)</f>
        <v>215.85604017483493</v>
      </c>
      <c r="M40" s="349">
        <f>IF('BS(Balance Sheets) '!M40="-","-",'BS(Balance Sheets) '!M40/'為替換算(currency conversion)'!$B$3)</f>
        <v>203.73849158374406</v>
      </c>
      <c r="N40" s="628">
        <f>IF('BS(Balance Sheets) '!N40="-","-",'BS(Balance Sheets) '!N40/'為替換算(currency conversion)'!$B$3)</f>
        <v>122.80293871477727</v>
      </c>
      <c r="O40" s="628">
        <f>IF('BS(Balance Sheets) '!O40="-","-",'BS(Balance Sheets) '!O40/'為替換算(currency conversion)'!$B$3)</f>
        <v>104.39877243559937</v>
      </c>
      <c r="P40" s="628">
        <f>IF('BS(Balance Sheets) '!P40="-","-",'BS(Balance Sheets) '!P40/'為替換算(currency conversion)'!$B$3)</f>
        <v>124.45829070956943</v>
      </c>
      <c r="Q40" s="349">
        <f>IF('BS(Balance Sheets) '!Q40="-","-",'BS(Balance Sheets) '!Q40/'為替換算(currency conversion)'!$B$3)</f>
        <v>113.03822189156514</v>
      </c>
      <c r="R40" s="628">
        <f>IF('BS(Balance Sheets) '!R40="-","-",'BS(Balance Sheets) '!R40/'為替換算(currency conversion)'!$B$3)</f>
        <v>104.87305868129825</v>
      </c>
      <c r="S40" s="853"/>
      <c r="T40" s="853"/>
      <c r="U40" s="717"/>
    </row>
    <row r="41" spans="1:21" ht="18" customHeight="1">
      <c r="A41" s="238"/>
      <c r="B41" s="239"/>
      <c r="C41" s="260" t="s">
        <v>208</v>
      </c>
      <c r="D41" s="261" t="s">
        <v>4</v>
      </c>
      <c r="E41" s="351" t="s">
        <v>463</v>
      </c>
      <c r="F41" s="346">
        <f>IF('BS(Balance Sheets) '!F41="-","-",'BS(Balance Sheets) '!F41/'為替換算(currency conversion)'!$B$3)</f>
        <v>1792.3277224960475</v>
      </c>
      <c r="G41" s="348">
        <f>IF('BS(Balance Sheets) '!G41="-","-",'BS(Balance Sheets) '!G41/'為替換算(currency conversion)'!$B$3)</f>
        <v>1823.6120152515578</v>
      </c>
      <c r="H41" s="347">
        <f>IF('BS(Balance Sheets) '!H41="-","-",'BS(Balance Sheets) '!H41/'為替換算(currency conversion)'!$B$3)</f>
        <v>1872.2496047614618</v>
      </c>
      <c r="I41" s="420">
        <f>IF('BS(Balance Sheets) '!I41="-","-",'BS(Balance Sheets) '!I41/'為替換算(currency conversion)'!$B$3)</f>
        <v>1858.5418022877336</v>
      </c>
      <c r="J41" s="628">
        <f>IF('BS(Balance Sheets) '!J41="-","-",'BS(Balance Sheets) '!J41/'為替換算(currency conversion)'!$B$3)</f>
        <v>1879.3731981772528</v>
      </c>
      <c r="K41" s="348">
        <f>IF('BS(Balance Sheets) '!K41="-","-",'BS(Balance Sheets) '!K41/'為替換算(currency conversion)'!$B$3)</f>
        <v>1909.7833162838278</v>
      </c>
      <c r="L41" s="628">
        <f>IF('BS(Balance Sheets) '!L41="-","-",'BS(Balance Sheets) '!L41/'為替換算(currency conversion)'!$B$3)</f>
        <v>1934.3067051055518</v>
      </c>
      <c r="M41" s="349">
        <f>IF('BS(Balance Sheets) '!M41="-","-",'BS(Balance Sheets) '!M41/'為替換算(currency conversion)'!$B$3)</f>
        <v>1883.111689760997</v>
      </c>
      <c r="N41" s="628">
        <f>IF('BS(Balance Sheets) '!N41="-","-",'BS(Balance Sheets) '!N41/'為替換算(currency conversion)'!$B$3)</f>
        <v>1930.149725657956</v>
      </c>
      <c r="O41" s="628">
        <f>IF('BS(Balance Sheets) '!O41="-","-",'BS(Balance Sheets) '!O41/'為替換算(currency conversion)'!$B$3)</f>
        <v>1954.4871198735236</v>
      </c>
      <c r="P41" s="628">
        <f>IF('BS(Balance Sheets) '!P41="-","-",'BS(Balance Sheets) '!P41/'為替換算(currency conversion)'!$B$3)</f>
        <v>1988.1242443969124</v>
      </c>
      <c r="Q41" s="349">
        <f>IF('BS(Balance Sheets) '!Q41="-","-",'BS(Balance Sheets) '!Q41/'為替換算(currency conversion)'!$B$3)</f>
        <v>1932.9861434018412</v>
      </c>
      <c r="R41" s="628">
        <f>IF('BS(Balance Sheets) '!R41="-","-",'BS(Balance Sheets) '!R41/'為替換算(currency conversion)'!$B$3)</f>
        <v>1954.3941225704455</v>
      </c>
      <c r="S41" s="853"/>
      <c r="T41" s="853"/>
      <c r="U41" s="717"/>
    </row>
    <row r="42" spans="1:21" ht="18" customHeight="1">
      <c r="A42" s="238"/>
      <c r="B42" s="239"/>
      <c r="C42" s="260" t="s">
        <v>210</v>
      </c>
      <c r="D42" s="261" t="s">
        <v>4</v>
      </c>
      <c r="E42" s="262" t="s">
        <v>464</v>
      </c>
      <c r="F42" s="263">
        <f>IF('BS(Balance Sheets) '!F42="-","-",'BS(Balance Sheets) '!F42/'為替換算(currency conversion)'!$B$3)</f>
        <v>22.477448154003532</v>
      </c>
      <c r="G42" s="265">
        <f>IF('BS(Balance Sheets) '!G42="-","-",'BS(Balance Sheets) '!G42/'為替換算(currency conversion)'!$B$3)</f>
        <v>25.936947828512974</v>
      </c>
      <c r="H42" s="264">
        <f>IF('BS(Balance Sheets) '!H42="-","-",'BS(Balance Sheets) '!H42/'為替換算(currency conversion)'!$B$3)</f>
        <v>26.448432995443131</v>
      </c>
      <c r="I42" s="413">
        <f>IF('BS(Balance Sheets) '!I42="-","-",'BS(Balance Sheets) '!I42/'為替換算(currency conversion)'!$B$3)</f>
        <v>29.833534827490002</v>
      </c>
      <c r="J42" s="604">
        <f>IF('BS(Balance Sheets) '!J42="-","-",'BS(Balance Sheets) '!J42/'為替換算(currency conversion)'!$B$3)</f>
        <v>30.224123500418486</v>
      </c>
      <c r="K42" s="265">
        <f>IF('BS(Balance Sheets) '!K42="-","-",'BS(Balance Sheets) '!K42/'為替換算(currency conversion)'!$B$3)</f>
        <v>29.926532130568212</v>
      </c>
      <c r="L42" s="604">
        <f>IF('BS(Balance Sheets) '!L42="-","-",'BS(Balance Sheets) '!L42/'為替換算(currency conversion)'!$B$3)</f>
        <v>35.059983260485446</v>
      </c>
      <c r="M42" s="266">
        <f>IF('BS(Balance Sheets) '!M42="-","-",'BS(Balance Sheets) '!M42/'為替換算(currency conversion)'!$B$3)</f>
        <v>33.125639356458663</v>
      </c>
      <c r="N42" s="604">
        <f>IF('BS(Balance Sheets) '!N42="-","-",'BS(Balance Sheets) '!N42/'為替換算(currency conversion)'!$B$3)</f>
        <v>34.260206454012831</v>
      </c>
      <c r="O42" s="604">
        <f>IF('BS(Balance Sheets) '!O42="-","-",'BS(Balance Sheets) '!O42/'為替換算(currency conversion)'!$B$3)</f>
        <v>34.697293778480422</v>
      </c>
      <c r="P42" s="604">
        <f>IF('BS(Balance Sheets) '!P42="-","-",'BS(Balance Sheets) '!P42/'為替換算(currency conversion)'!$B$3)</f>
        <v>36.361945503580394</v>
      </c>
      <c r="Q42" s="266">
        <f>IF('BS(Balance Sheets) '!Q42="-","-",'BS(Balance Sheets) '!Q42/'為替換算(currency conversion)'!$B$3)</f>
        <v>38.417185901608853</v>
      </c>
      <c r="R42" s="604">
        <f>IF('BS(Balance Sheets) '!R42="-","-",'BS(Balance Sheets) '!R42/'為替換算(currency conversion)'!$B$3)</f>
        <v>38.779875383613877</v>
      </c>
      <c r="S42" s="843"/>
      <c r="T42" s="843"/>
      <c r="U42" s="693"/>
    </row>
    <row r="43" spans="1:21" ht="18" customHeight="1">
      <c r="A43" s="238"/>
      <c r="B43" s="239"/>
      <c r="C43" s="260" t="s">
        <v>212</v>
      </c>
      <c r="D43" s="261" t="s">
        <v>4</v>
      </c>
      <c r="E43" s="262" t="s">
        <v>465</v>
      </c>
      <c r="F43" s="263">
        <f>IF('BS(Balance Sheets) '!F43="-","-",'BS(Balance Sheets) '!F43/'為替換算(currency conversion)'!$B$3)</f>
        <v>221.91016460522644</v>
      </c>
      <c r="G43" s="265">
        <f>IF('BS(Balance Sheets) '!G43="-","-",'BS(Balance Sheets) '!G43/'為替換算(currency conversion)'!$B$3)</f>
        <v>220.14321584674045</v>
      </c>
      <c r="H43" s="264">
        <f>IF('BS(Balance Sheets) '!H43="-","-",'BS(Balance Sheets) '!H43/'為替換算(currency conversion)'!$B$3)</f>
        <v>77.959639170464058</v>
      </c>
      <c r="I43" s="413">
        <f>IF('BS(Balance Sheets) '!I43="-","-",'BS(Balance Sheets) '!I43/'為替換算(currency conversion)'!$B$3)</f>
        <v>71.700920673300473</v>
      </c>
      <c r="J43" s="604">
        <f>IF('BS(Balance Sheets) '!J43="-","-",'BS(Balance Sheets) '!J43/'為替換算(currency conversion)'!$B$3)</f>
        <v>63.582256114572679</v>
      </c>
      <c r="K43" s="265">
        <f>IF('BS(Balance Sheets) '!K43="-","-",'BS(Balance Sheets) '!K43/'為替換算(currency conversion)'!$B$3)</f>
        <v>56.133172138008</v>
      </c>
      <c r="L43" s="604">
        <f>IF('BS(Balance Sheets) '!L43="-","-",'BS(Balance Sheets) '!L43/'為替換算(currency conversion)'!$B$3)</f>
        <v>47.149632660652841</v>
      </c>
      <c r="M43" s="266">
        <f>IF('BS(Balance Sheets) '!M43="-","-",'BS(Balance Sheets) '!M43/'為替換算(currency conversion)'!$B$3)</f>
        <v>51.446108062866173</v>
      </c>
      <c r="N43" s="604">
        <f>IF('BS(Balance Sheets) '!N43="-","-",'BS(Balance Sheets) '!N43/'為替換算(currency conversion)'!$B$3)</f>
        <v>72.668092625313861</v>
      </c>
      <c r="O43" s="604">
        <f>IF('BS(Balance Sheets) '!O43="-","-",'BS(Balance Sheets) '!O43/'為替換算(currency conversion)'!$B$3)</f>
        <v>51.018320468706406</v>
      </c>
      <c r="P43" s="604">
        <f>IF('BS(Balance Sheets) '!P43="-","-",'BS(Balance Sheets) '!P43/'為替換算(currency conversion)'!$B$3)</f>
        <v>53.324653585046036</v>
      </c>
      <c r="Q43" s="266">
        <f>IF('BS(Balance Sheets) '!Q43="-","-",'BS(Balance Sheets) '!Q43/'為替換算(currency conversion)'!$B$3)</f>
        <v>175.467311447968</v>
      </c>
      <c r="R43" s="604">
        <f>IF('BS(Balance Sheets) '!R43="-","-",'BS(Balance Sheets) '!R43/'為替換算(currency conversion)'!$B$3)</f>
        <v>168.20422207755976</v>
      </c>
      <c r="S43" s="843"/>
      <c r="T43" s="843"/>
      <c r="U43" s="693"/>
    </row>
    <row r="44" spans="1:21" ht="18" customHeight="1">
      <c r="A44" s="238"/>
      <c r="B44" s="352"/>
      <c r="C44" s="271" t="s">
        <v>214</v>
      </c>
      <c r="D44" s="272" t="s">
        <v>4</v>
      </c>
      <c r="E44" s="273" t="s">
        <v>466</v>
      </c>
      <c r="F44" s="353">
        <f>IF('BS(Balance Sheets) '!F44="-","-",'BS(Balance Sheets) '!F44/'為替換算(currency conversion)'!$B$3)</f>
        <v>99.507114293685476</v>
      </c>
      <c r="G44" s="355">
        <f>IF('BS(Balance Sheets) '!G44="-","-",'BS(Balance Sheets) '!G44/'為替換算(currency conversion)'!$B$3)</f>
        <v>102.69692178926812</v>
      </c>
      <c r="H44" s="354">
        <f>IF('BS(Balance Sheets) '!H44="-","-",'BS(Balance Sheets) '!H44/'為替換算(currency conversion)'!$B$3)</f>
        <v>97.5727703896587</v>
      </c>
      <c r="I44" s="629">
        <f>IF('BS(Balance Sheets) '!I44="-","-",'BS(Balance Sheets) '!I44/'為替換算(currency conversion)'!$B$3)</f>
        <v>110.8155863479959</v>
      </c>
      <c r="J44" s="630">
        <f>IF('BS(Balance Sheets) '!J44="-","-",'BS(Balance Sheets) '!J44/'為替換算(currency conversion)'!$B$3)</f>
        <v>120.05021854366223</v>
      </c>
      <c r="K44" s="355">
        <f>IF('BS(Balance Sheets) '!K44="-","-",'BS(Balance Sheets) '!K44/'為替換算(currency conversion)'!$B$3)</f>
        <v>127.23891007160792</v>
      </c>
      <c r="L44" s="630">
        <f>IF('BS(Balance Sheets) '!L44="-","-",'BS(Balance Sheets) '!L44/'為替換算(currency conversion)'!$B$3)</f>
        <v>113.44741002510926</v>
      </c>
      <c r="M44" s="356">
        <f>IF('BS(Balance Sheets) '!M44="-","-",'BS(Balance Sheets) '!M44/'為替換算(currency conversion)'!$B$3)</f>
        <v>115.90253882637403</v>
      </c>
      <c r="N44" s="630">
        <f>IF('BS(Balance Sheets) '!N44="-","-",'BS(Balance Sheets) '!N44/'為替換算(currency conversion)'!$B$3)</f>
        <v>82.265414302985207</v>
      </c>
      <c r="O44" s="630">
        <f>IF('BS(Balance Sheets) '!O44="-","-",'BS(Balance Sheets) '!O44/'為替換算(currency conversion)'!$B$3)</f>
        <v>94.438761275923</v>
      </c>
      <c r="P44" s="630">
        <f>IF('BS(Balance Sheets) '!P44="-","-",'BS(Balance Sheets) '!P44/'為替換算(currency conversion)'!$B$3)</f>
        <v>82.860597042685768</v>
      </c>
      <c r="Q44" s="356">
        <f>IF('BS(Balance Sheets) '!Q44="-","-",'BS(Balance Sheets) '!Q44/'為替換算(currency conversion)'!$B$3)</f>
        <v>88.031247093834281</v>
      </c>
      <c r="R44" s="630">
        <f>IF('BS(Balance Sheets) '!R44="-","-",'BS(Balance Sheets) '!R44/'為替換算(currency conversion)'!$B$3)</f>
        <v>108.89054217427694</v>
      </c>
      <c r="S44" s="854"/>
      <c r="T44" s="854"/>
      <c r="U44" s="719"/>
    </row>
    <row r="45" spans="1:21" ht="18" customHeight="1" thickBot="1">
      <c r="A45" s="238"/>
      <c r="B45" s="280" t="s">
        <v>467</v>
      </c>
      <c r="C45" s="281"/>
      <c r="D45" s="282" t="s">
        <v>4</v>
      </c>
      <c r="E45" s="283" t="s">
        <v>468</v>
      </c>
      <c r="F45" s="338">
        <f>IF('BS(Balance Sheets) '!F45="-","-",'BS(Balance Sheets) '!F45/'為替換算(currency conversion)'!$B$3)</f>
        <v>12249.344369013299</v>
      </c>
      <c r="G45" s="340">
        <f>IF('BS(Balance Sheets) '!G45="-","-",'BS(Balance Sheets) '!G45/'為替換算(currency conversion)'!$B$3)</f>
        <v>12690.030689110015</v>
      </c>
      <c r="H45" s="339">
        <f>IF('BS(Balance Sheets) '!H45="-","-",'BS(Balance Sheets) '!H45/'為替換算(currency conversion)'!$B$3)</f>
        <v>13125.332465358504</v>
      </c>
      <c r="I45" s="621">
        <f>IF('BS(Balance Sheets) '!I45="-","-",'BS(Balance Sheets) '!I45/'為替換算(currency conversion)'!$B$3)</f>
        <v>13109.792616014136</v>
      </c>
      <c r="J45" s="622">
        <f>IF('BS(Balance Sheets) '!J45="-","-",'BS(Balance Sheets) '!J45/'為替換算(currency conversion)'!$B$3)</f>
        <v>12489.965590997861</v>
      </c>
      <c r="K45" s="316">
        <f>IF('BS(Balance Sheets) '!K45="-","-",'BS(Balance Sheets) '!K45/'為替換算(currency conversion)'!$B$3)</f>
        <v>12810.992281223844</v>
      </c>
      <c r="L45" s="622">
        <f>IF('BS(Balance Sheets) '!L45="-","-",'BS(Balance Sheets) '!L45/'為替換算(currency conversion)'!$B$3)</f>
        <v>12982.953594345763</v>
      </c>
      <c r="M45" s="341">
        <f>IF('BS(Balance Sheets) '!M45="-","-",'BS(Balance Sheets) '!M45/'為替換算(currency conversion)'!$B$3)</f>
        <v>14035.645866269879</v>
      </c>
      <c r="N45" s="622">
        <f>IF('BS(Balance Sheets) '!N45="-","-",'BS(Balance Sheets) '!N45/'為替換算(currency conversion)'!$B$3)</f>
        <v>14834.492699711709</v>
      </c>
      <c r="O45" s="622">
        <f>IF('BS(Balance Sheets) '!O45="-","-",'BS(Balance Sheets) '!O45/'為替換算(currency conversion)'!$B$3)</f>
        <v>14726.141541895286</v>
      </c>
      <c r="P45" s="622">
        <f>IF('BS(Balance Sheets) '!P45="-","-",'BS(Balance Sheets) '!P45/'為替換算(currency conversion)'!$B$3)</f>
        <v>15767.720636101552</v>
      </c>
      <c r="Q45" s="341">
        <f>IF('BS(Balance Sheets) '!Q45="-","-",'BS(Balance Sheets) '!Q45/'為替換算(currency conversion)'!$B$3)</f>
        <v>15796.45680275272</v>
      </c>
      <c r="R45" s="622">
        <f>IF('BS(Balance Sheets) '!R45="-","-",'BS(Balance Sheets) '!R45/'為替換算(currency conversion)'!$B$3)</f>
        <v>15373.002882916395</v>
      </c>
      <c r="S45" s="851"/>
      <c r="T45" s="851"/>
      <c r="U45" s="713"/>
    </row>
    <row r="46" spans="1:21" ht="18" customHeight="1">
      <c r="B46" s="358" t="s">
        <v>218</v>
      </c>
      <c r="C46" s="228"/>
      <c r="D46" s="229" t="s">
        <v>4</v>
      </c>
      <c r="E46" s="359" t="s">
        <v>469</v>
      </c>
      <c r="F46" s="360"/>
      <c r="G46" s="362"/>
      <c r="H46" s="361"/>
      <c r="I46" s="631"/>
      <c r="J46" s="632"/>
      <c r="K46" s="361"/>
      <c r="L46" s="362"/>
      <c r="M46" s="363"/>
      <c r="N46" s="632"/>
      <c r="O46" s="632"/>
      <c r="P46" s="362"/>
      <c r="Q46" s="363"/>
      <c r="R46" s="632"/>
      <c r="S46" s="632"/>
      <c r="T46" s="362"/>
      <c r="U46" s="363"/>
    </row>
    <row r="47" spans="1:21" ht="18" customHeight="1">
      <c r="A47" s="238"/>
      <c r="B47" s="280" t="s">
        <v>220</v>
      </c>
      <c r="C47" s="365"/>
      <c r="D47" s="366" t="s">
        <v>4</v>
      </c>
      <c r="E47" s="367" t="s">
        <v>470</v>
      </c>
      <c r="F47" s="368">
        <f>IF('BS(Balance Sheets) '!F47="-","-",'BS(Balance Sheets) '!F47/'為替換算(currency conversion)'!$B$3)</f>
        <v>7252.9991630242721</v>
      </c>
      <c r="G47" s="370">
        <f>IF('BS(Balance Sheets) '!G47="-","-",'BS(Balance Sheets) '!G47/'為替換算(currency conversion)'!$B$3)</f>
        <v>7579.1314051892496</v>
      </c>
      <c r="H47" s="369">
        <f>IF('BS(Balance Sheets) '!H47="-","-",'BS(Balance Sheets) '!H47/'為替換算(currency conversion)'!$B$3)</f>
        <v>7775.3557146842741</v>
      </c>
      <c r="I47" s="633">
        <f>IF('BS(Balance Sheets) '!I47="-","-",'BS(Balance Sheets) '!I47/'為替換算(currency conversion)'!$B$3)</f>
        <v>7683.241885985306</v>
      </c>
      <c r="J47" s="634">
        <f>IF('BS(Balance Sheets) '!J47="-","-",'BS(Balance Sheets) '!J47/'為替換算(currency conversion)'!$B$3)</f>
        <v>8063.3311633962612</v>
      </c>
      <c r="K47" s="635">
        <f>IF('BS(Balance Sheets) '!K47="-","-",'BS(Balance Sheets) '!K47/'為替換算(currency conversion)'!$B$3)</f>
        <v>8511.6525620757002</v>
      </c>
      <c r="L47" s="634">
        <f>IF('BS(Balance Sheets) '!L47="-","-",'BS(Balance Sheets) '!L47/'為替換算(currency conversion)'!$B$3)</f>
        <v>8202.3249325769557</v>
      </c>
      <c r="M47" s="371">
        <f>IF('BS(Balance Sheets) '!M47="-","-",'BS(Balance Sheets) '!M47/'為替換算(currency conversion)'!$B$3)</f>
        <v>8608.4534548498086</v>
      </c>
      <c r="N47" s="634">
        <f>IF('BS(Balance Sheets) '!N47="-","-",'BS(Balance Sheets) '!N47/'為替換算(currency conversion)'!$B$3)</f>
        <v>8596.2429089556408</v>
      </c>
      <c r="O47" s="634">
        <f>IF('BS(Balance Sheets) '!O47="-","-",'BS(Balance Sheets) '!O47/'為替換算(currency conversion)'!$B$3)</f>
        <v>8645.6430763507851</v>
      </c>
      <c r="P47" s="634">
        <f>IF('BS(Balance Sheets) '!P47="-","-",'BS(Balance Sheets) '!P47/'為替換算(currency conversion)'!$B$3)</f>
        <v>8927.5830000929964</v>
      </c>
      <c r="Q47" s="371">
        <f>IF('BS(Balance Sheets) '!Q47="-","-",'BS(Balance Sheets) '!Q47/'為替換算(currency conversion)'!$B$3)</f>
        <v>8738.7984748442286</v>
      </c>
      <c r="R47" s="634">
        <f>IF('BS(Balance Sheets) '!R47="-","-",'BS(Balance Sheets) '!R47/'為替換算(currency conversion)'!$B$3)</f>
        <v>8960.2343532037576</v>
      </c>
      <c r="S47" s="855"/>
      <c r="T47" s="855"/>
      <c r="U47" s="723"/>
    </row>
    <row r="48" spans="1:21" ht="18" customHeight="1">
      <c r="A48" s="238"/>
      <c r="B48" s="239"/>
      <c r="C48" s="343" t="s">
        <v>222</v>
      </c>
      <c r="D48" s="296" t="s">
        <v>4</v>
      </c>
      <c r="E48" s="297" t="s">
        <v>471</v>
      </c>
      <c r="F48" s="298">
        <f>IF('BS(Balance Sheets) '!F48="-","-",'BS(Balance Sheets) '!F48/'為替換算(currency conversion)'!$B$3)</f>
        <v>1325.3975634706594</v>
      </c>
      <c r="G48" s="300">
        <f>IF('BS(Balance Sheets) '!G48="-","-",'BS(Balance Sheets) '!G48/'為替換算(currency conversion)'!$B$3)</f>
        <v>1325.3975634706594</v>
      </c>
      <c r="H48" s="299">
        <f>IF('BS(Balance Sheets) '!H48="-","-",'BS(Balance Sheets) '!H48/'為替換算(currency conversion)'!$B$3)</f>
        <v>1325.3975634706594</v>
      </c>
      <c r="I48" s="610">
        <f>IF('BS(Balance Sheets) '!I48="-","-",'BS(Balance Sheets) '!I48/'為替換算(currency conversion)'!$B$3)</f>
        <v>1325.3975634706594</v>
      </c>
      <c r="J48" s="611">
        <f>IF('BS(Balance Sheets) '!J48="-","-",'BS(Balance Sheets) '!J48/'為替換算(currency conversion)'!$B$3)</f>
        <v>1325.3975634706594</v>
      </c>
      <c r="K48" s="300">
        <f>IF('BS(Balance Sheets) '!K48="-","-",'BS(Balance Sheets) '!K48/'為替換算(currency conversion)'!$B$3)</f>
        <v>1325.3975634706594</v>
      </c>
      <c r="L48" s="611">
        <f>IF('BS(Balance Sheets) '!L48="-","-",'BS(Balance Sheets) '!L48/'為替換算(currency conversion)'!$B$3)</f>
        <v>1325.3975634706594</v>
      </c>
      <c r="M48" s="301">
        <f>IF('BS(Balance Sheets) '!M48="-","-",'BS(Balance Sheets) '!M48/'為替換算(currency conversion)'!$B$3)</f>
        <v>1325.3975634706594</v>
      </c>
      <c r="N48" s="611">
        <f>IF('BS(Balance Sheets) '!N48="-","-",'BS(Balance Sheets) '!N48/'為替換算(currency conversion)'!$B$3)</f>
        <v>1325.3975634706594</v>
      </c>
      <c r="O48" s="611">
        <f>IF('BS(Balance Sheets) '!O48="-","-",'BS(Balance Sheets) '!O48/'為替換算(currency conversion)'!$B$3)</f>
        <v>1325.3975634706594</v>
      </c>
      <c r="P48" s="611">
        <f>IF('BS(Balance Sheets) '!P48="-","-",'BS(Balance Sheets) '!P48/'為替換算(currency conversion)'!$B$3)</f>
        <v>1325.3975634706594</v>
      </c>
      <c r="Q48" s="301">
        <f>IF('BS(Balance Sheets) '!Q48="-","-",'BS(Balance Sheets) '!Q48/'為替換算(currency conversion)'!$B$3)</f>
        <v>1325.3975634706594</v>
      </c>
      <c r="R48" s="611">
        <f>IF('BS(Balance Sheets) '!R48="-","-",'BS(Balance Sheets) '!R48/'為替換算(currency conversion)'!$B$3)</f>
        <v>1325.3975634706594</v>
      </c>
      <c r="S48" s="846"/>
      <c r="T48" s="846"/>
      <c r="U48" s="703"/>
    </row>
    <row r="49" spans="1:21" ht="18" customHeight="1">
      <c r="A49" s="238"/>
      <c r="B49" s="239"/>
      <c r="C49" s="260" t="s">
        <v>224</v>
      </c>
      <c r="D49" s="261" t="s">
        <v>4</v>
      </c>
      <c r="E49" s="262" t="s">
        <v>472</v>
      </c>
      <c r="F49" s="263">
        <f>IF('BS(Balance Sheets) '!F49="-","-",'BS(Balance Sheets) '!F49/'為替換算(currency conversion)'!$B$3)</f>
        <v>1102.4737282618803</v>
      </c>
      <c r="G49" s="265">
        <f>IF('BS(Balance Sheets) '!G49="-","-",'BS(Balance Sheets) '!G49/'為替換算(currency conversion)'!$B$3)</f>
        <v>1092.1045289686599</v>
      </c>
      <c r="H49" s="264">
        <f>IF('BS(Balance Sheets) '!H49="-","-",'BS(Balance Sheets) '!H49/'為替換算(currency conversion)'!$B$3)</f>
        <v>1074.1932483957964</v>
      </c>
      <c r="I49" s="413">
        <f>IF('BS(Balance Sheets) '!I49="-","-",'BS(Balance Sheets) '!I49/'為替換算(currency conversion)'!$B$3)</f>
        <v>1080.563563656654</v>
      </c>
      <c r="J49" s="604">
        <f>IF('BS(Balance Sheets) '!J49="-","-",'BS(Balance Sheets) '!J49/'為替換算(currency conversion)'!$B$3)</f>
        <v>1080.6751604203478</v>
      </c>
      <c r="K49" s="265">
        <f>IF('BS(Balance Sheets) '!K49="-","-",'BS(Balance Sheets) '!K49/'為替換算(currency conversion)'!$B$3)</f>
        <v>1068.4553147958709</v>
      </c>
      <c r="L49" s="604">
        <f>IF('BS(Balance Sheets) '!L49="-","-",'BS(Balance Sheets) '!L49/'為替換算(currency conversion)'!$B$3)</f>
        <v>1075.1511206175021</v>
      </c>
      <c r="M49" s="266">
        <f>IF('BS(Balance Sheets) '!M49="-","-",'BS(Balance Sheets) '!M49/'為替換算(currency conversion)'!$B$3)</f>
        <v>1076.350785827211</v>
      </c>
      <c r="N49" s="604">
        <f>IF('BS(Balance Sheets) '!N49="-","-",'BS(Balance Sheets) '!N49/'為替換算(currency conversion)'!$B$3)</f>
        <v>1070.6407514182088</v>
      </c>
      <c r="O49" s="604">
        <f>IF('BS(Balance Sheets) '!O49="-","-",'BS(Balance Sheets) '!O49/'為替換算(currency conversion)'!$B$3)</f>
        <v>1073.0214823770111</v>
      </c>
      <c r="P49" s="604">
        <f>IF('BS(Balance Sheets) '!P49="-","-",'BS(Balance Sheets) '!P49/'為替換算(currency conversion)'!$B$3)</f>
        <v>1033.4790291081558</v>
      </c>
      <c r="Q49" s="266">
        <f>IF('BS(Balance Sheets) '!Q49="-","-",'BS(Balance Sheets) '!Q49/'為替換算(currency conversion)'!$B$3)</f>
        <v>1037.8127034316005</v>
      </c>
      <c r="R49" s="604">
        <f>IF('BS(Balance Sheets) '!R49="-","-",'BS(Balance Sheets) '!R49/'為替換算(currency conversion)'!$B$3)</f>
        <v>1038.0544964196038</v>
      </c>
      <c r="S49" s="843"/>
      <c r="T49" s="843"/>
      <c r="U49" s="693"/>
    </row>
    <row r="50" spans="1:21" ht="18" customHeight="1">
      <c r="A50" s="238"/>
      <c r="B50" s="239"/>
      <c r="C50" s="330" t="s">
        <v>226</v>
      </c>
      <c r="D50" s="261" t="s">
        <v>4</v>
      </c>
      <c r="E50" s="332" t="s">
        <v>473</v>
      </c>
      <c r="F50" s="333">
        <f>IF('BS(Balance Sheets) '!F50="-","-",'BS(Balance Sheets) '!F50/'為替換算(currency conversion)'!$B$3)</f>
        <v>4392.495117641588</v>
      </c>
      <c r="G50" s="335">
        <f>IF('BS(Balance Sheets) '!G50="-","-",'BS(Balance Sheets) '!G50/'為替換算(currency conversion)'!$B$3)</f>
        <v>4560.6528410676092</v>
      </c>
      <c r="H50" s="334">
        <f>IF('BS(Balance Sheets) '!H50="-","-",'BS(Balance Sheets) '!H50/'為替換算(currency conversion)'!$B$3)</f>
        <v>4656.4772621593975</v>
      </c>
      <c r="I50" s="619">
        <f>IF('BS(Balance Sheets) '!I50="-","-",'BS(Balance Sheets) '!I50/'為替換算(currency conversion)'!$B$3)</f>
        <v>4915.8467404445273</v>
      </c>
      <c r="J50" s="620">
        <f>IF('BS(Balance Sheets) '!J50="-","-",'BS(Balance Sheets) '!J50/'為替換算(currency conversion)'!$B$3)</f>
        <v>5050.8695247837813</v>
      </c>
      <c r="K50" s="335">
        <f>IF('BS(Balance Sheets) '!K50="-","-",'BS(Balance Sheets) '!K50/'為替換算(currency conversion)'!$B$3)</f>
        <v>5219.1388449734959</v>
      </c>
      <c r="L50" s="620">
        <f>IF('BS(Balance Sheets) '!L50="-","-",'BS(Balance Sheets) '!L50/'為替換算(currency conversion)'!$B$3)</f>
        <v>5310.2111038779876</v>
      </c>
      <c r="M50" s="336">
        <f>IF('BS(Balance Sheets) '!M50="-","-",'BS(Balance Sheets) '!M50/'為替換算(currency conversion)'!$B$3)</f>
        <v>5609.3276294987445</v>
      </c>
      <c r="N50" s="620">
        <f>IF('BS(Balance Sheets) '!N50="-","-",'BS(Balance Sheets) '!N50/'為替換算(currency conversion)'!$B$3)</f>
        <v>5684.0416627917793</v>
      </c>
      <c r="O50" s="620">
        <f>IF('BS(Balance Sheets) '!O50="-","-",'BS(Balance Sheets) '!O50/'為替換算(currency conversion)'!$B$3)</f>
        <v>5908.9649400167391</v>
      </c>
      <c r="P50" s="620">
        <f>IF('BS(Balance Sheets) '!P50="-","-",'BS(Balance Sheets) '!P50/'為替換算(currency conversion)'!$B$3)</f>
        <v>5945.8383706872501</v>
      </c>
      <c r="Q50" s="336">
        <f>IF('BS(Balance Sheets) '!Q50="-","-",'BS(Balance Sheets) '!Q50/'為替換算(currency conversion)'!$B$3)</f>
        <v>6133.7580210173901</v>
      </c>
      <c r="R50" s="620">
        <f>IF('BS(Balance Sheets) '!R50="-","-",'BS(Balance Sheets) '!R50/'為替換算(currency conversion)'!$B$3)</f>
        <v>6194.9223472519298</v>
      </c>
      <c r="S50" s="850"/>
      <c r="T50" s="850"/>
      <c r="U50" s="711"/>
    </row>
    <row r="51" spans="1:21" ht="18" customHeight="1">
      <c r="A51" s="238"/>
      <c r="B51" s="239"/>
      <c r="C51" s="330" t="s">
        <v>228</v>
      </c>
      <c r="D51" s="331" t="s">
        <v>4</v>
      </c>
      <c r="E51" s="332" t="s">
        <v>474</v>
      </c>
      <c r="F51" s="374">
        <f>IF('BS(Balance Sheets) '!F51="-","-",'BS(Balance Sheets) '!F51/'為替換算(currency conversion)'!$B$3)</f>
        <v>-9.2997303078210733E-3</v>
      </c>
      <c r="G51" s="636">
        <f>IF('BS(Balance Sheets) '!G51="-","-",'BS(Balance Sheets) '!G51/'為替換算(currency conversion)'!$B$3)</f>
        <v>-9.2997303078210733E-3</v>
      </c>
      <c r="H51" s="375">
        <f>IF('BS(Balance Sheets) '!H51="-","-",'BS(Balance Sheets) '!H51/'為替換算(currency conversion)'!$B$3)</f>
        <v>-9.2997303078210733E-3</v>
      </c>
      <c r="I51" s="637">
        <f>IF('BS(Balance Sheets) '!I51="-","-",'BS(Balance Sheets) '!I51/'為替換算(currency conversion)'!$B$3)</f>
        <v>-9.2997303078210733E-3</v>
      </c>
      <c r="J51" s="337">
        <f>IF('BS(Balance Sheets) '!J51="-","-",'BS(Balance Sheets) '!J51/'為替換算(currency conversion)'!$B$3)</f>
        <v>-9.2997303078210733E-3</v>
      </c>
      <c r="K51" s="636">
        <f>IF('BS(Balance Sheets) '!K51="-","-",'BS(Balance Sheets) '!K51/'為替換算(currency conversion)'!$B$3)</f>
        <v>-9.2997303078210733E-3</v>
      </c>
      <c r="L51" s="337">
        <f>IF('BS(Balance Sheets) '!L51="-","-",'BS(Balance Sheets) '!L51/'為替換算(currency conversion)'!$B$3)</f>
        <v>-9.2997303078210733E-3</v>
      </c>
      <c r="M51" s="637">
        <f>IF('BS(Balance Sheets) '!M51="-","-",'BS(Balance Sheets) '!M51/'為替換算(currency conversion)'!$B$3)</f>
        <v>-9.2997303078210733E-3</v>
      </c>
      <c r="N51" s="337">
        <f>IF('BS(Balance Sheets) '!N51="-","-",'BS(Balance Sheets) '!N51/'為替換算(currency conversion)'!$B$3)</f>
        <v>-9.2997303078210733E-3</v>
      </c>
      <c r="O51" s="337">
        <f>IF('BS(Balance Sheets) '!O51="-","-",'BS(Balance Sheets) '!O51/'為替換算(currency conversion)'!$B$3)</f>
        <v>-9.2997303078210733E-3</v>
      </c>
      <c r="P51" s="337">
        <f>IF('BS(Balance Sheets) '!P51="-","-",'BS(Balance Sheets) '!P51/'為替換算(currency conversion)'!$B$3)</f>
        <v>-9.2997303078210733E-3</v>
      </c>
      <c r="Q51" s="377">
        <f>IF('BS(Balance Sheets) '!Q51="-","-",'BS(Balance Sheets) '!Q51/'為替換算(currency conversion)'!$B$3)</f>
        <v>-9.2997303078210733E-3</v>
      </c>
      <c r="R51" s="337">
        <f>IF('BS(Balance Sheets) '!R51="-","-",'BS(Balance Sheets) '!R51/'為替換算(currency conversion)'!$B$3)</f>
        <v>-9.2997303078210733E-3</v>
      </c>
      <c r="S51" s="710"/>
      <c r="T51" s="710"/>
      <c r="U51" s="724"/>
    </row>
    <row r="52" spans="1:21" ht="18" customHeight="1">
      <c r="A52" s="238"/>
      <c r="B52" s="352"/>
      <c r="C52" s="271" t="s">
        <v>230</v>
      </c>
      <c r="D52" s="272" t="s">
        <v>4</v>
      </c>
      <c r="E52" s="273" t="s">
        <v>475</v>
      </c>
      <c r="F52" s="306">
        <f>IF('BS(Balance Sheets) '!F52="-","-",'BS(Balance Sheets) '!F52/'為替換算(currency conversion)'!$B$3)</f>
        <v>432.63275365014414</v>
      </c>
      <c r="G52" s="308">
        <f>IF('BS(Balance Sheets) '!G52="-","-",'BS(Balance Sheets) '!G52/'為替換算(currency conversion)'!$B$3)</f>
        <v>600.98577141262899</v>
      </c>
      <c r="H52" s="307">
        <f>IF('BS(Balance Sheets) '!H52="-","-",'BS(Balance Sheets) '!H52/'為替換算(currency conversion)'!$B$3)</f>
        <v>719.29694038872867</v>
      </c>
      <c r="I52" s="605">
        <f>IF('BS(Balance Sheets) '!I52="-","-",'BS(Balance Sheets) '!I52/'為替換算(currency conversion)'!$B$3)</f>
        <v>361.43401841346599</v>
      </c>
      <c r="J52" s="278">
        <f>IF('BS(Balance Sheets) '!J52="-","-",'BS(Balance Sheets) '!J52/'為替換算(currency conversion)'!$B$3)</f>
        <v>606.39821445178086</v>
      </c>
      <c r="K52" s="276">
        <f>IF('BS(Balance Sheets) '!K52="-","-",'BS(Balance Sheets) '!K52/'為替換算(currency conversion)'!$B$3)</f>
        <v>898.67013856598157</v>
      </c>
      <c r="L52" s="613">
        <f>IF('BS(Balance Sheets) '!L52="-","-",'BS(Balance Sheets) '!L52/'為替換算(currency conversion)'!$B$3)</f>
        <v>491.57444434111409</v>
      </c>
      <c r="M52" s="277">
        <f>IF('BS(Balance Sheets) '!M52="-","-",'BS(Balance Sheets) '!M52/'為替換算(currency conversion)'!$B$3)</f>
        <v>597.37747605319441</v>
      </c>
      <c r="N52" s="278">
        <f>IF('BS(Balance Sheets) '!N52="-","-",'BS(Balance Sheets) '!N52/'為替換算(currency conversion)'!$B$3)</f>
        <v>516.1815307356087</v>
      </c>
      <c r="O52" s="278">
        <f>IF('BS(Balance Sheets) '!O52="-","-",'BS(Balance Sheets) '!O52/'為替換算(currency conversion)'!$B$3)</f>
        <v>338.27768994699153</v>
      </c>
      <c r="P52" s="613">
        <f>IF('BS(Balance Sheets) '!P52="-","-",'BS(Balance Sheets) '!P52/'為替換算(currency conversion)'!$B$3)</f>
        <v>622.8773365572398</v>
      </c>
      <c r="Q52" s="277">
        <f>IF('BS(Balance Sheets) '!Q52="-","-",'BS(Balance Sheets) '!Q52/'為替換算(currency conversion)'!$B$3)</f>
        <v>241.839486654887</v>
      </c>
      <c r="R52" s="278">
        <f>IF('BS(Balance Sheets) '!R52="-","-",'BS(Balance Sheets) '!R52/'為替換算(currency conversion)'!$B$3)</f>
        <v>401.85994606156419</v>
      </c>
      <c r="S52" s="694"/>
      <c r="T52" s="847"/>
      <c r="U52" s="696"/>
    </row>
    <row r="53" spans="1:21" ht="18" customHeight="1">
      <c r="A53" s="238"/>
      <c r="B53" s="239" t="s">
        <v>232</v>
      </c>
      <c r="C53" s="378"/>
      <c r="D53" s="282" t="s">
        <v>4</v>
      </c>
      <c r="E53" s="283" t="s">
        <v>476</v>
      </c>
      <c r="F53" s="284">
        <f>IF('BS(Balance Sheets) '!F53="-","-",'BS(Balance Sheets) '!F53/'為替換算(currency conversion)'!$B$3)</f>
        <v>284.20905793731981</v>
      </c>
      <c r="G53" s="286">
        <f>IF('BS(Balance Sheets) '!G53="-","-",'BS(Balance Sheets) '!G53/'為替換算(currency conversion)'!$B$3)</f>
        <v>296.92178926811124</v>
      </c>
      <c r="H53" s="285">
        <f>IF('BS(Balance Sheets) '!H53="-","-",'BS(Balance Sheets) '!H53/'為替換算(currency conversion)'!$B$3)</f>
        <v>310.8062866176881</v>
      </c>
      <c r="I53" s="606">
        <f>IF('BS(Balance Sheets) '!I53="-","-",'BS(Balance Sheets) '!I53/'為替換算(currency conversion)'!$B$3)</f>
        <v>319.23184227657396</v>
      </c>
      <c r="J53" s="607">
        <f>IF('BS(Balance Sheets) '!J53="-","-",'BS(Balance Sheets) '!J53/'為替換算(currency conversion)'!$B$3)</f>
        <v>310.67609039337862</v>
      </c>
      <c r="K53" s="286">
        <f>IF('BS(Balance Sheets) '!K53="-","-",'BS(Balance Sheets) '!K53/'為替換算(currency conversion)'!$B$3)</f>
        <v>328.689667999628</v>
      </c>
      <c r="L53" s="607">
        <f>IF('BS(Balance Sheets) '!L53="-","-",'BS(Balance Sheets) '!L53/'為替換算(currency conversion)'!$B$3)</f>
        <v>337.05942527666696</v>
      </c>
      <c r="M53" s="287">
        <f>IF('BS(Balance Sheets) '!M53="-","-",'BS(Balance Sheets) '!M53/'為替換算(currency conversion)'!$B$3)</f>
        <v>382.61880405468241</v>
      </c>
      <c r="N53" s="607">
        <f>IF('BS(Balance Sheets) '!N53="-","-",'BS(Balance Sheets) '!N53/'為替換算(currency conversion)'!$B$3)</f>
        <v>399.44201618153073</v>
      </c>
      <c r="O53" s="607">
        <f>IF('BS(Balance Sheets) '!O53="-","-",'BS(Balance Sheets) '!O53/'為替換算(currency conversion)'!$B$3)</f>
        <v>411.72695991816238</v>
      </c>
      <c r="P53" s="607">
        <f>IF('BS(Balance Sheets) '!P53="-","-",'BS(Balance Sheets) '!P53/'為替換算(currency conversion)'!$B$3)</f>
        <v>455.2124988375337</v>
      </c>
      <c r="Q53" s="287">
        <f>IF('BS(Balance Sheets) '!Q53="-","-",'BS(Balance Sheets) '!Q53/'為替換算(currency conversion)'!$B$3)</f>
        <v>443.89472705291547</v>
      </c>
      <c r="R53" s="607">
        <f>IF('BS(Balance Sheets) '!R53="-","-",'BS(Balance Sheets) '!R53/'為替換算(currency conversion)'!$B$3)</f>
        <v>428.46647447224029</v>
      </c>
      <c r="S53" s="844"/>
      <c r="T53" s="844"/>
      <c r="U53" s="698"/>
    </row>
    <row r="54" spans="1:21" ht="18" customHeight="1" thickBot="1">
      <c r="A54" s="238"/>
      <c r="B54" s="310" t="s">
        <v>234</v>
      </c>
      <c r="C54" s="311"/>
      <c r="D54" s="312" t="s">
        <v>4</v>
      </c>
      <c r="E54" s="313" t="s">
        <v>477</v>
      </c>
      <c r="F54" s="379">
        <f>IF('BS(Balance Sheets) '!F54="-","-",'BS(Balance Sheets) '!F54/'為替換算(currency conversion)'!$B$3)</f>
        <v>7537.2082209615919</v>
      </c>
      <c r="G54" s="381">
        <f>IF('BS(Balance Sheets) '!G54="-","-",'BS(Balance Sheets) '!G54/'為替換算(currency conversion)'!$B$3)</f>
        <v>7876.0531944573604</v>
      </c>
      <c r="H54" s="380">
        <f>IF('BS(Balance Sheets) '!H54="-","-",'BS(Balance Sheets) '!H54/'為替換算(currency conversion)'!$B$3)</f>
        <v>8086.1620013019619</v>
      </c>
      <c r="I54" s="638">
        <f>IF('BS(Balance Sheets) '!I54="-","-",'BS(Balance Sheets) '!I54/'為替換算(currency conversion)'!$B$3)</f>
        <v>8002.4737282618808</v>
      </c>
      <c r="J54" s="639">
        <f>IF('BS(Balance Sheets) '!J54="-","-",'BS(Balance Sheets) '!J54/'為替換算(currency conversion)'!$B$3)</f>
        <v>8374.0072537896394</v>
      </c>
      <c r="K54" s="381">
        <f>IF('BS(Balance Sheets) '!K54="-","-",'BS(Balance Sheets) '!K54/'為替換算(currency conversion)'!$B$3)</f>
        <v>8840.3422300753282</v>
      </c>
      <c r="L54" s="639">
        <f>IF('BS(Balance Sheets) '!L54="-","-",'BS(Balance Sheets) '!L54/'為替換算(currency conversion)'!$B$3)</f>
        <v>8539.3843578536216</v>
      </c>
      <c r="M54" s="382">
        <f>IF('BS(Balance Sheets) '!M54="-","-",'BS(Balance Sheets) '!M54/'為替換算(currency conversion)'!$B$3)</f>
        <v>8991.0629591741836</v>
      </c>
      <c r="N54" s="639">
        <f>IF('BS(Balance Sheets) '!N54="-","-",'BS(Balance Sheets) '!N54/'為替換算(currency conversion)'!$B$3)</f>
        <v>8995.6849251371714</v>
      </c>
      <c r="O54" s="639">
        <f>IF('BS(Balance Sheets) '!O54="-","-",'BS(Balance Sheets) '!O54/'為替換算(currency conversion)'!$B$3)</f>
        <v>9057.3700362689488</v>
      </c>
      <c r="P54" s="639">
        <f>IF('BS(Balance Sheets) '!P54="-","-",'BS(Balance Sheets) '!P54/'為替換算(currency conversion)'!$B$3)</f>
        <v>9382.7954989305308</v>
      </c>
      <c r="Q54" s="382">
        <f>IF('BS(Balance Sheets) '!Q54="-","-",'BS(Balance Sheets) '!Q54/'為替換算(currency conversion)'!$B$3)</f>
        <v>9182.6932018971456</v>
      </c>
      <c r="R54" s="639">
        <f>IF('BS(Balance Sheets) '!R54="-","-",'BS(Balance Sheets) '!R54/'為替換算(currency conversion)'!$B$3)</f>
        <v>9388.7008276759971</v>
      </c>
      <c r="S54" s="856"/>
      <c r="T54" s="856"/>
      <c r="U54" s="726"/>
    </row>
    <row r="55" spans="1:21" ht="18" customHeight="1" thickBot="1">
      <c r="A55" s="238"/>
      <c r="B55" s="384" t="s">
        <v>236</v>
      </c>
      <c r="C55" s="385"/>
      <c r="D55" s="386" t="s">
        <v>4</v>
      </c>
      <c r="E55" s="387" t="s">
        <v>478</v>
      </c>
      <c r="F55" s="388">
        <f>IF('BS(Balance Sheets) '!F55="-","-",'BS(Balance Sheets) '!F55/'為替換算(currency conversion)'!$B$3)</f>
        <v>19786.55258997489</v>
      </c>
      <c r="G55" s="390">
        <f>IF('BS(Balance Sheets) '!G55="-","-",'BS(Balance Sheets) '!G55/'為替換算(currency conversion)'!$B$3)</f>
        <v>20566.093183297686</v>
      </c>
      <c r="H55" s="389">
        <f>IF('BS(Balance Sheets) '!H55="-","-",'BS(Balance Sheets) '!H55/'為替換算(currency conversion)'!$B$3)</f>
        <v>21211.494466660468</v>
      </c>
      <c r="I55" s="640">
        <f>IF('BS(Balance Sheets) '!I55="-","-",'BS(Balance Sheets) '!I55/'為替換算(currency conversion)'!$B$3)</f>
        <v>21112.275644006324</v>
      </c>
      <c r="J55" s="641">
        <f>IF('BS(Balance Sheets) '!J55="-","-",'BS(Balance Sheets) '!J55/'為替換算(currency conversion)'!$B$3)</f>
        <v>20863.963545057191</v>
      </c>
      <c r="K55" s="390">
        <f>IF('BS(Balance Sheets) '!K55="-","-",'BS(Balance Sheets) '!K55/'為替換算(currency conversion)'!$B$3)</f>
        <v>21651.334511299174</v>
      </c>
      <c r="L55" s="641">
        <f>IF('BS(Balance Sheets) '!L55="-","-",'BS(Balance Sheets) '!L55/'為替換算(currency conversion)'!$B$3)</f>
        <v>21522.337952199385</v>
      </c>
      <c r="M55" s="391">
        <f>IF('BS(Balance Sheets) '!M55="-","-",'BS(Balance Sheets) '!M55/'為替換算(currency conversion)'!$B$3)</f>
        <v>23026.70882544406</v>
      </c>
      <c r="N55" s="641">
        <f>IF('BS(Balance Sheets) '!N55="-","-",'BS(Balance Sheets) '!N55/'為替換算(currency conversion)'!$B$3)</f>
        <v>23830.177624848879</v>
      </c>
      <c r="O55" s="641">
        <f>IF('BS(Balance Sheets) '!O55="-","-",'BS(Balance Sheets) '!O55/'為替換算(currency conversion)'!$B$3)</f>
        <v>23783.511578164234</v>
      </c>
      <c r="P55" s="641">
        <f>IF('BS(Balance Sheets) '!P55="-","-",'BS(Balance Sheets) '!P55/'為替換算(currency conversion)'!$B$3)</f>
        <v>25150.516135032085</v>
      </c>
      <c r="Q55" s="391">
        <f>IF('BS(Balance Sheets) '!Q55="-","-",'BS(Balance Sheets) '!Q55/'為替換算(currency conversion)'!$B$3)</f>
        <v>24979.150004649866</v>
      </c>
      <c r="R55" s="641">
        <f>IF('BS(Balance Sheets) '!R55="-","-",'BS(Balance Sheets) '!R55/'為替換算(currency conversion)'!$B$3)</f>
        <v>24761.703710592392</v>
      </c>
      <c r="S55" s="857"/>
      <c r="T55" s="857"/>
      <c r="U55" s="729"/>
    </row>
    <row r="57" spans="1:21">
      <c r="B57" s="395"/>
    </row>
  </sheetData>
  <mergeCells count="7">
    <mergeCell ref="R6:U6"/>
    <mergeCell ref="N6:Q6"/>
    <mergeCell ref="B6:C7"/>
    <mergeCell ref="D6:D7"/>
    <mergeCell ref="E6:E7"/>
    <mergeCell ref="F6:I6"/>
    <mergeCell ref="J6:M6"/>
  </mergeCells>
  <phoneticPr fontId="15"/>
  <printOptions horizontalCentered="1" verticalCentered="1"/>
  <pageMargins left="0" right="0" top="0" bottom="0" header="0.31496062992125984" footer="0.31496062992125984"/>
  <pageSetup paperSize="9" scale="44" firstPageNumber="4" orientation="landscape" r:id="rId1"/>
  <headerFooter alignWithMargins="0"/>
  <colBreaks count="1" manualBreakCount="1">
    <brk id="4"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70" zoomScaleNormal="70" zoomScaleSheetLayoutView="70" workbookViewId="0">
      <selection activeCell="M46" sqref="M46"/>
    </sheetView>
  </sheetViews>
  <sheetFormatPr defaultColWidth="13" defaultRowHeight="14.25"/>
  <cols>
    <col min="1" max="1" width="2.25" style="8" customWidth="1"/>
    <col min="2" max="2" width="31" style="8" customWidth="1"/>
    <col min="3" max="3" width="1.625" style="8" customWidth="1"/>
    <col min="4" max="4" width="41.875" style="8" customWidth="1"/>
    <col min="5" max="20" width="15.25" style="8" customWidth="1"/>
    <col min="21" max="16384" width="13" style="8"/>
  </cols>
  <sheetData>
    <row r="1" spans="1:20" s="4" customFormat="1" ht="19.5" customHeight="1">
      <c r="A1" s="1"/>
      <c r="B1" s="1" t="s">
        <v>400</v>
      </c>
      <c r="C1" s="2"/>
      <c r="D1" s="2"/>
      <c r="E1" s="3"/>
      <c r="F1" s="3"/>
      <c r="G1" s="3"/>
      <c r="H1" s="3"/>
      <c r="I1" s="3"/>
      <c r="J1" s="3"/>
      <c r="K1" s="3"/>
      <c r="L1" s="3"/>
      <c r="M1" s="3"/>
      <c r="N1" s="3"/>
      <c r="O1" s="3"/>
      <c r="P1" s="3"/>
      <c r="Q1" s="3"/>
      <c r="R1" s="3"/>
      <c r="S1" s="3"/>
      <c r="T1" s="3"/>
    </row>
    <row r="2" spans="1:20" s="6" customFormat="1" ht="15" customHeight="1">
      <c r="B2" s="533" t="s">
        <v>401</v>
      </c>
      <c r="E2" s="8"/>
      <c r="F2" s="97"/>
      <c r="G2" s="97"/>
      <c r="H2" s="97"/>
      <c r="I2" s="97"/>
      <c r="J2" s="97"/>
      <c r="K2" s="97"/>
      <c r="L2" s="97"/>
      <c r="M2" s="97"/>
      <c r="N2" s="97"/>
      <c r="O2" s="97"/>
      <c r="P2" s="97"/>
      <c r="Q2" s="97"/>
      <c r="R2" s="97"/>
      <c r="S2" s="97"/>
      <c r="T2" s="97"/>
    </row>
    <row r="3" spans="1:20" s="9" customFormat="1" ht="18" customHeight="1">
      <c r="A3" s="5"/>
      <c r="B3" s="5" t="s">
        <v>479</v>
      </c>
      <c r="E3" s="396"/>
      <c r="F3" s="396"/>
      <c r="G3" s="396"/>
    </row>
    <row r="4" spans="1:20" s="6" customFormat="1" ht="9" customHeight="1">
      <c r="A4" s="5"/>
    </row>
    <row r="5" spans="1:20" ht="18" customHeight="1" thickBot="1">
      <c r="B5" s="8" t="str">
        <f>"（単位：百万"&amp;'為替換算(currency conversion)'!$A$3&amp;"/Unit: "&amp;'為替換算(currency conversion)'!$A$3&amp;" million）"</f>
        <v>（単位：百万USD/Unit: USD million）</v>
      </c>
    </row>
    <row r="6" spans="1:20" ht="18" customHeight="1">
      <c r="B6" s="917" t="s">
        <v>480</v>
      </c>
      <c r="C6" s="919" t="s">
        <v>130</v>
      </c>
      <c r="D6" s="921" t="s">
        <v>131</v>
      </c>
      <c r="E6" s="899" t="s">
        <v>243</v>
      </c>
      <c r="F6" s="900"/>
      <c r="G6" s="900"/>
      <c r="H6" s="901"/>
      <c r="I6" s="899" t="s">
        <v>109</v>
      </c>
      <c r="J6" s="900"/>
      <c r="K6" s="900"/>
      <c r="L6" s="901"/>
      <c r="M6" s="899" t="s">
        <v>8</v>
      </c>
      <c r="N6" s="900"/>
      <c r="O6" s="900"/>
      <c r="P6" s="901"/>
      <c r="Q6" s="899" t="s">
        <v>521</v>
      </c>
      <c r="R6" s="900"/>
      <c r="S6" s="900"/>
      <c r="T6" s="901"/>
    </row>
    <row r="7" spans="1:20" ht="36.75" customHeight="1" thickBot="1">
      <c r="B7" s="918"/>
      <c r="C7" s="920"/>
      <c r="D7" s="922"/>
      <c r="E7" s="397" t="s">
        <v>9</v>
      </c>
      <c r="F7" s="398" t="s">
        <v>245</v>
      </c>
      <c r="G7" s="105" t="s">
        <v>481</v>
      </c>
      <c r="H7" s="399" t="s">
        <v>12</v>
      </c>
      <c r="I7" s="397" t="s">
        <v>9</v>
      </c>
      <c r="J7" s="398" t="s">
        <v>10</v>
      </c>
      <c r="K7" s="400" t="s">
        <v>248</v>
      </c>
      <c r="L7" s="106" t="s">
        <v>482</v>
      </c>
      <c r="M7" s="397" t="s">
        <v>9</v>
      </c>
      <c r="N7" s="398" t="s">
        <v>10</v>
      </c>
      <c r="O7" s="400" t="s">
        <v>248</v>
      </c>
      <c r="P7" s="106" t="s">
        <v>482</v>
      </c>
      <c r="Q7" s="397" t="s">
        <v>9</v>
      </c>
      <c r="R7" s="398" t="s">
        <v>10</v>
      </c>
      <c r="S7" s="400" t="s">
        <v>248</v>
      </c>
      <c r="T7" s="106" t="s">
        <v>249</v>
      </c>
    </row>
    <row r="8" spans="1:20" ht="18" customHeight="1">
      <c r="A8" s="238"/>
      <c r="B8" s="401" t="s">
        <v>251</v>
      </c>
      <c r="C8" s="402" t="s">
        <v>4</v>
      </c>
      <c r="D8" s="403" t="s">
        <v>483</v>
      </c>
      <c r="E8" s="404">
        <f>IF('PL(Statements of Operations)'!E8="-","-",'PL(Statements of Operations)'!E8/'為替換算(currency conversion)'!$B$3)</f>
        <v>4373.8677578350225</v>
      </c>
      <c r="F8" s="405">
        <f>IF('PL(Statements of Operations)'!F8="-","-",'PL(Statements of Operations)'!F8/'為替換算(currency conversion)'!$B$3)</f>
        <v>8932.0654701013664</v>
      </c>
      <c r="G8" s="405">
        <f>IF('PL(Statements of Operations)'!G8="-","-",'PL(Statements of Operations)'!G8/'為替換算(currency conversion)'!$B$3)</f>
        <v>13764.670324560588</v>
      </c>
      <c r="H8" s="406">
        <f>IF('PL(Statements of Operations)'!H8="-","-",'PL(Statements of Operations)'!H8/'為替換算(currency conversion)'!$B$3)</f>
        <v>18968.566911559563</v>
      </c>
      <c r="I8" s="407">
        <f>IF('PL(Statements of Operations)'!I8="-","-",'PL(Statements of Operations)'!I8/'為替換算(currency conversion)'!$B$3)</f>
        <v>4698.5957407235192</v>
      </c>
      <c r="J8" s="405">
        <f>IF('PL(Statements of Operations)'!J8="-","-",'PL(Statements of Operations)'!J8/'為替換算(currency conversion)'!$B$3)</f>
        <v>9511.0387798753836</v>
      </c>
      <c r="K8" s="405">
        <f>IF('PL(Statements of Operations)'!K8="-","-",'PL(Statements of Operations)'!K8/'為替換算(currency conversion)'!$B$3)</f>
        <v>14420.961592113828</v>
      </c>
      <c r="L8" s="409">
        <f>IF('PL(Statements of Operations)'!L8="-","-",'PL(Statements of Operations)'!L8/'為替換算(currency conversion)'!$B$3)</f>
        <v>20121.12898725937</v>
      </c>
      <c r="M8" s="407">
        <f>IF('PL(Statements of Operations)'!M8="-","-",'PL(Statements of Operations)'!M8/'為替換算(currency conversion)'!$B$3)</f>
        <v>4903.5245977866643</v>
      </c>
      <c r="N8" s="642">
        <f>IF('PL(Statements of Operations)'!N8="-","-",'PL(Statements of Operations)'!N8/'為替換算(currency conversion)'!$B$3)</f>
        <v>10023.426020645402</v>
      </c>
      <c r="O8" s="642">
        <f>IF('PL(Statements of Operations)'!O8="-","-",'PL(Statements of Operations)'!O8/'為替換算(currency conversion)'!$B$3)</f>
        <v>15270.50125546359</v>
      </c>
      <c r="P8" s="409">
        <f>IF('PL(Statements of Operations)'!P8="-","-",'PL(Statements of Operations)'!P8/'為替換算(currency conversion)'!$B$3)</f>
        <v>21080.703059611271</v>
      </c>
      <c r="Q8" s="407">
        <f>IF('PL(Statements of Operations)'!Q8="-","-",'PL(Statements of Operations)'!Q8/'為替換算(currency conversion)'!$B$3)</f>
        <v>4937.5616107132892</v>
      </c>
      <c r="R8" s="858"/>
      <c r="S8" s="858"/>
      <c r="T8" s="779"/>
    </row>
    <row r="9" spans="1:20" ht="18" customHeight="1">
      <c r="A9" s="238"/>
      <c r="B9" s="410" t="s">
        <v>253</v>
      </c>
      <c r="C9" s="411" t="s">
        <v>4</v>
      </c>
      <c r="D9" s="262" t="s">
        <v>484</v>
      </c>
      <c r="E9" s="412">
        <f>IF('PL(Statements of Operations)'!E9="-","-",'PL(Statements of Operations)'!E9/'為替換算(currency conversion)'!$B$3)</f>
        <v>3303.850088347438</v>
      </c>
      <c r="F9" s="265">
        <f>IF('PL(Statements of Operations)'!F9="-","-",'PL(Statements of Operations)'!F9/'為替換算(currency conversion)'!$B$3)</f>
        <v>6723.5376174090952</v>
      </c>
      <c r="G9" s="265">
        <f>IF('PL(Statements of Operations)'!G9="-","-",'PL(Statements of Operations)'!G9/'為替換算(currency conversion)'!$B$3)</f>
        <v>10371.217334697294</v>
      </c>
      <c r="H9" s="413">
        <f>IF('PL(Statements of Operations)'!H9="-","-",'PL(Statements of Operations)'!H9/'為替換算(currency conversion)'!$B$3)</f>
        <v>14280.061378220031</v>
      </c>
      <c r="I9" s="263">
        <f>IF('PL(Statements of Operations)'!I9="-","-",'PL(Statements of Operations)'!I9/'為替換算(currency conversion)'!$B$3)</f>
        <v>3519.166744164419</v>
      </c>
      <c r="J9" s="265">
        <f>IF('PL(Statements of Operations)'!J9="-","-",'PL(Statements of Operations)'!J9/'為替換算(currency conversion)'!$B$3)</f>
        <v>7188.5613317213802</v>
      </c>
      <c r="K9" s="265">
        <f>IF('PL(Statements of Operations)'!K9="-","-",'PL(Statements of Operations)'!K9/'為替換算(currency conversion)'!$B$3)</f>
        <v>10862.401190365479</v>
      </c>
      <c r="L9" s="415">
        <f>IF('PL(Statements of Operations)'!L9="-","-",'PL(Statements of Operations)'!L9/'為替換算(currency conversion)'!$B$3)</f>
        <v>15052.87826653027</v>
      </c>
      <c r="M9" s="263">
        <f>IF('PL(Statements of Operations)'!M9="-","-",'PL(Statements of Operations)'!M9/'為替換算(currency conversion)'!$B$3)</f>
        <v>3674.379243001953</v>
      </c>
      <c r="N9" s="643">
        <f>IF('PL(Statements of Operations)'!N9="-","-",'PL(Statements of Operations)'!N9/'為替換算(currency conversion)'!$B$3)</f>
        <v>7528.8198642239377</v>
      </c>
      <c r="O9" s="643">
        <f>IF('PL(Statements of Operations)'!O9="-","-",'PL(Statements of Operations)'!O9/'為替換算(currency conversion)'!$B$3)</f>
        <v>11464.065842090578</v>
      </c>
      <c r="P9" s="415">
        <f>IF('PL(Statements of Operations)'!P9="-","-",'PL(Statements of Operations)'!P9/'為替換算(currency conversion)'!$B$3)</f>
        <v>15759.109085836511</v>
      </c>
      <c r="Q9" s="263">
        <f>IF('PL(Statements of Operations)'!Q9="-","-",'PL(Statements of Operations)'!Q9/'為替換算(currency conversion)'!$B$3)</f>
        <v>3721.1382869896775</v>
      </c>
      <c r="R9" s="859"/>
      <c r="S9" s="859"/>
      <c r="T9" s="781"/>
    </row>
    <row r="10" spans="1:20" ht="18" customHeight="1">
      <c r="A10" s="238"/>
      <c r="B10" s="410" t="s">
        <v>485</v>
      </c>
      <c r="C10" s="411" t="s">
        <v>4</v>
      </c>
      <c r="D10" s="262" t="s">
        <v>486</v>
      </c>
      <c r="E10" s="412">
        <f>IF('PL(Statements of Operations)'!E10="-","-",'PL(Statements of Operations)'!E10/'為替換算(currency conversion)'!$B$3)</f>
        <v>1070.017669487585</v>
      </c>
      <c r="F10" s="265">
        <f>IF('PL(Statements of Operations)'!F10="-","-",'PL(Statements of Operations)'!F10/'為替換算(currency conversion)'!$B$3)</f>
        <v>2208.5278526922721</v>
      </c>
      <c r="G10" s="265">
        <f>IF('PL(Statements of Operations)'!G10="-","-",'PL(Statements of Operations)'!G10/'為替換算(currency conversion)'!$B$3)</f>
        <v>3393.4529898632941</v>
      </c>
      <c r="H10" s="413">
        <f>IF('PL(Statements of Operations)'!H10="-","-",'PL(Statements of Operations)'!H10/'為替換算(currency conversion)'!$B$3)</f>
        <v>4688.505533339533</v>
      </c>
      <c r="I10" s="263">
        <f>IF('PL(Statements of Operations)'!I10="-","-",'PL(Statements of Operations)'!I10/'為替換算(currency conversion)'!$B$3)</f>
        <v>1179.4289965590997</v>
      </c>
      <c r="J10" s="265">
        <f>IF('PL(Statements of Operations)'!J10="-","-",'PL(Statements of Operations)'!J10/'為替換算(currency conversion)'!$B$3)</f>
        <v>2322.4774481540035</v>
      </c>
      <c r="K10" s="265">
        <f>IF('PL(Statements of Operations)'!K10="-","-",'PL(Statements of Operations)'!K10/'為替換算(currency conversion)'!$B$3)</f>
        <v>3558.5604017483492</v>
      </c>
      <c r="L10" s="415">
        <f>IF('PL(Statements of Operations)'!L10="-","-",'PL(Statements of Operations)'!L10/'為替換算(currency conversion)'!$B$3)</f>
        <v>5068.241420998791</v>
      </c>
      <c r="M10" s="263">
        <f>IF('PL(Statements of Operations)'!M10="-","-",'PL(Statements of Operations)'!M10/'為替換算(currency conversion)'!$B$3)</f>
        <v>1229.1360550544034</v>
      </c>
      <c r="N10" s="643">
        <f>IF('PL(Statements of Operations)'!N10="-","-",'PL(Statements of Operations)'!N10/'為替換算(currency conversion)'!$B$3)</f>
        <v>2494.6061564214638</v>
      </c>
      <c r="O10" s="643">
        <f>IF('PL(Statements of Operations)'!O10="-","-",'PL(Statements of Operations)'!O10/'為替換算(currency conversion)'!$B$3)</f>
        <v>3806.4354133730121</v>
      </c>
      <c r="P10" s="415">
        <f>IF('PL(Statements of Operations)'!P10="-","-",'PL(Statements of Operations)'!P10/'為替換算(currency conversion)'!$B$3)</f>
        <v>5321.5939737747603</v>
      </c>
      <c r="Q10" s="263">
        <f>IF('PL(Statements of Operations)'!Q10="-","-",'PL(Statements of Operations)'!Q10/'為替換算(currency conversion)'!$B$3)</f>
        <v>1216.4233237236119</v>
      </c>
      <c r="R10" s="859"/>
      <c r="S10" s="859"/>
      <c r="T10" s="781"/>
    </row>
    <row r="11" spans="1:20" ht="18" customHeight="1">
      <c r="A11" s="238"/>
      <c r="B11" s="410" t="s">
        <v>487</v>
      </c>
      <c r="C11" s="411" t="s">
        <v>4</v>
      </c>
      <c r="D11" s="262" t="s">
        <v>488</v>
      </c>
      <c r="E11" s="412">
        <f>IF('PL(Statements of Operations)'!E11="-","-",'PL(Statements of Operations)'!E11/'為替換算(currency conversion)'!$B$3)</f>
        <v>825.38826374035148</v>
      </c>
      <c r="F11" s="265">
        <f>IF('PL(Statements of Operations)'!F11="-","-",'PL(Statements of Operations)'!F11/'為替換算(currency conversion)'!$B$3)</f>
        <v>1684.5903468799404</v>
      </c>
      <c r="G11" s="265">
        <f>IF('PL(Statements of Operations)'!G11="-","-",'PL(Statements of Operations)'!G11/'為替換算(currency conversion)'!$B$3)</f>
        <v>2582.7304008183764</v>
      </c>
      <c r="H11" s="413">
        <f>IF('PL(Statements of Operations)'!H11="-","-",'PL(Statements of Operations)'!H11/'為替換算(currency conversion)'!$B$3)</f>
        <v>3543.5227378406025</v>
      </c>
      <c r="I11" s="263">
        <f>IF('PL(Statements of Operations)'!I11="-","-",'PL(Statements of Operations)'!I11/'為替換算(currency conversion)'!$B$3)</f>
        <v>908.42555565888586</v>
      </c>
      <c r="J11" s="265">
        <f>IF('PL(Statements of Operations)'!J11="-","-",'PL(Statements of Operations)'!J11/'為替換算(currency conversion)'!$B$3)</f>
        <v>1763.8519482934994</v>
      </c>
      <c r="K11" s="265">
        <f>IF('PL(Statements of Operations)'!K11="-","-",'PL(Statements of Operations)'!K11/'為替換算(currency conversion)'!$B$3)</f>
        <v>2681.5121361480515</v>
      </c>
      <c r="L11" s="415">
        <f>IF('PL(Statements of Operations)'!L11="-","-",'PL(Statements of Operations)'!L11/'為替換算(currency conversion)'!$B$3)</f>
        <v>3694.5224588486935</v>
      </c>
      <c r="M11" s="263">
        <f>IF('PL(Statements of Operations)'!M11="-","-",'PL(Statements of Operations)'!M11/'為替換算(currency conversion)'!$B$3)</f>
        <v>951.65070212963826</v>
      </c>
      <c r="N11" s="643">
        <f>IF('PL(Statements of Operations)'!N11="-","-",'PL(Statements of Operations)'!N11/'為替換算(currency conversion)'!$B$3)</f>
        <v>1901.6832511857156</v>
      </c>
      <c r="O11" s="643">
        <f>IF('PL(Statements of Operations)'!O11="-","-",'PL(Statements of Operations)'!O11/'為替換算(currency conversion)'!$B$3)</f>
        <v>2936.5758393006604</v>
      </c>
      <c r="P11" s="415">
        <f>IF('PL(Statements of Operations)'!P11="-","-",'PL(Statements of Operations)'!P11/'為替換算(currency conversion)'!$B$3)</f>
        <v>4103.9151864595924</v>
      </c>
      <c r="Q11" s="263">
        <f>IF('PL(Statements of Operations)'!Q11="-","-",'PL(Statements of Operations)'!Q11/'為替換算(currency conversion)'!$B$3)</f>
        <v>968.241420998791</v>
      </c>
      <c r="R11" s="859"/>
      <c r="S11" s="859"/>
      <c r="T11" s="781"/>
    </row>
    <row r="12" spans="1:20" ht="18" customHeight="1">
      <c r="A12" s="238"/>
      <c r="B12" s="416" t="s">
        <v>259</v>
      </c>
      <c r="C12" s="411" t="s">
        <v>4</v>
      </c>
      <c r="D12" s="262" t="s">
        <v>260</v>
      </c>
      <c r="E12" s="412">
        <f>IF('PL(Statements of Operations)'!E12="-","-",'PL(Statements of Operations)'!E12/'為替換算(currency conversion)'!$B$3)</f>
        <v>307.00269692178927</v>
      </c>
      <c r="F12" s="265">
        <f>IF('PL(Statements of Operations)'!F12="-","-",'PL(Statements of Operations)'!F12/'為替換算(currency conversion)'!$B$3)</f>
        <v>634.62289593601781</v>
      </c>
      <c r="G12" s="265">
        <f>IF('PL(Statements of Operations)'!G12="-","-",'PL(Statements of Operations)'!G12/'為替換算(currency conversion)'!$B$3)</f>
        <v>977.91314051892493</v>
      </c>
      <c r="H12" s="413">
        <f>IF('PL(Statements of Operations)'!H12="-","-",'PL(Statements of Operations)'!H12/'為替換算(currency conversion)'!$B$3)</f>
        <v>1351.9761926904121</v>
      </c>
      <c r="I12" s="263">
        <f>IF('PL(Statements of Operations)'!I12="-","-",'PL(Statements of Operations)'!I12/'為替換算(currency conversion)'!$B$3)</f>
        <v>333.59062587184974</v>
      </c>
      <c r="J12" s="265">
        <f>IF('PL(Statements of Operations)'!J12="-","-",'PL(Statements of Operations)'!J12/'為替換算(currency conversion)'!$B$3)</f>
        <v>651.98549242071977</v>
      </c>
      <c r="K12" s="265">
        <f>IF('PL(Statements of Operations)'!K12="-","-",'PL(Statements of Operations)'!K12/'為替換算(currency conversion)'!$B$3)</f>
        <v>994.60615642146377</v>
      </c>
      <c r="L12" s="415">
        <f>IF('PL(Statements of Operations)'!L12="-","-",'PL(Statements of Operations)'!L12/'為替換算(currency conversion)'!$B$3)</f>
        <v>1364.2332372361202</v>
      </c>
      <c r="M12" s="263">
        <f>IF('PL(Statements of Operations)'!M12="-","-",'PL(Statements of Operations)'!M12/'為替換算(currency conversion)'!$B$3)</f>
        <v>338.91007160792338</v>
      </c>
      <c r="N12" s="643">
        <f>IF('PL(Statements of Operations)'!N12="-","-",'PL(Statements of Operations)'!N12/'為替換算(currency conversion)'!$B$3)</f>
        <v>682.23751511206171</v>
      </c>
      <c r="O12" s="643">
        <f>IF('PL(Statements of Operations)'!O12="-","-",'PL(Statements of Operations)'!O12/'為替換算(currency conversion)'!$B$3)</f>
        <v>1040.1841346600947</v>
      </c>
      <c r="P12" s="415">
        <f>IF('PL(Statements of Operations)'!P12="-","-",'PL(Statements of Operations)'!P12/'為替換算(currency conversion)'!$B$3)</f>
        <v>1427.6480982051521</v>
      </c>
      <c r="Q12" s="263">
        <f>IF('PL(Statements of Operations)'!Q12="-","-",'PL(Statements of Operations)'!Q12/'為替換算(currency conversion)'!$B$3)</f>
        <v>373.58876592578815</v>
      </c>
      <c r="R12" s="859"/>
      <c r="S12" s="859"/>
      <c r="T12" s="781"/>
    </row>
    <row r="13" spans="1:20" ht="18" customHeight="1">
      <c r="A13" s="238"/>
      <c r="B13" s="416" t="s">
        <v>261</v>
      </c>
      <c r="C13" s="411" t="s">
        <v>4</v>
      </c>
      <c r="D13" s="262" t="s">
        <v>262</v>
      </c>
      <c r="E13" s="412">
        <f>IF('PL(Statements of Operations)'!E13="-","-",'PL(Statements of Operations)'!E13/'為替換算(currency conversion)'!$B$3)</f>
        <v>28.866362875476611</v>
      </c>
      <c r="F13" s="265">
        <f>IF('PL(Statements of Operations)'!F13="-","-",'PL(Statements of Operations)'!F13/'為替換算(currency conversion)'!$B$3)</f>
        <v>58.197712266344276</v>
      </c>
      <c r="G13" s="265">
        <f>IF('PL(Statements of Operations)'!G13="-","-",'PL(Statements of Operations)'!G13/'為替換算(currency conversion)'!$B$3)</f>
        <v>90.421277782944287</v>
      </c>
      <c r="H13" s="413">
        <f>IF('PL(Statements of Operations)'!H13="-","-",'PL(Statements of Operations)'!H13/'為替換算(currency conversion)'!$B$3)</f>
        <v>135.72956384264856</v>
      </c>
      <c r="I13" s="263">
        <f>IF('PL(Statements of Operations)'!I13="-","-",'PL(Statements of Operations)'!I13/'為替換算(currency conversion)'!$B$3)</f>
        <v>28.596670696549801</v>
      </c>
      <c r="J13" s="265">
        <f>IF('PL(Statements of Operations)'!J13="-","-",'PL(Statements of Operations)'!J13/'為替換算(currency conversion)'!$B$3)</f>
        <v>60.662140797916862</v>
      </c>
      <c r="K13" s="265">
        <f>IF('PL(Statements of Operations)'!K13="-","-",'PL(Statements of Operations)'!K13/'為替換算(currency conversion)'!$B$3)</f>
        <v>91.760438947270529</v>
      </c>
      <c r="L13" s="415">
        <f>IF('PL(Statements of Operations)'!L13="-","-",'PL(Statements of Operations)'!L13/'為替換算(currency conversion)'!$B$3)</f>
        <v>140.37012926625127</v>
      </c>
      <c r="M13" s="263">
        <f>IF('PL(Statements of Operations)'!M13="-","-",'PL(Statements of Operations)'!M13/'為替換算(currency conversion)'!$B$3)</f>
        <v>37.422114758671995</v>
      </c>
      <c r="N13" s="643">
        <f>IF('PL(Statements of Operations)'!N13="-","-",'PL(Statements of Operations)'!N13/'為替換算(currency conversion)'!$B$3)</f>
        <v>84.711243373942153</v>
      </c>
      <c r="O13" s="643">
        <f>IF('PL(Statements of Operations)'!O13="-","-",'PL(Statements of Operations)'!O13/'為替換算(currency conversion)'!$B$3)</f>
        <v>129.14535478471123</v>
      </c>
      <c r="P13" s="415">
        <f>IF('PL(Statements of Operations)'!P13="-","-",'PL(Statements of Operations)'!P13/'為替換算(currency conversion)'!$B$3)</f>
        <v>202.66902259834464</v>
      </c>
      <c r="Q13" s="263">
        <f>IF('PL(Statements of Operations)'!Q13="-","-",'PL(Statements of Operations)'!Q13/'為替換算(currency conversion)'!$B$3)</f>
        <v>47.930810006509809</v>
      </c>
      <c r="R13" s="859"/>
      <c r="S13" s="859"/>
      <c r="T13" s="781"/>
    </row>
    <row r="14" spans="1:20" ht="18" customHeight="1">
      <c r="A14" s="238"/>
      <c r="B14" s="416" t="s">
        <v>263</v>
      </c>
      <c r="C14" s="411" t="s">
        <v>4</v>
      </c>
      <c r="D14" s="262" t="s">
        <v>264</v>
      </c>
      <c r="E14" s="412">
        <f>IF('PL(Statements of Operations)'!E14="-","-",'PL(Statements of Operations)'!E14/'為替換算(currency conversion)'!$B$3)</f>
        <v>489.51920394308564</v>
      </c>
      <c r="F14" s="265">
        <f>IF('PL(Statements of Operations)'!F14="-","-",'PL(Statements of Operations)'!F14/'為替換算(currency conversion)'!$B$3)</f>
        <v>991.76973867757829</v>
      </c>
      <c r="G14" s="265">
        <f>IF('PL(Statements of Operations)'!G14="-","-",'PL(Statements of Operations)'!G14/'為替換算(currency conversion)'!$B$3)</f>
        <v>1514.395982516507</v>
      </c>
      <c r="H14" s="413">
        <f>IF('PL(Statements of Operations)'!H14="-","-",'PL(Statements of Operations)'!H14/'為替換算(currency conversion)'!$B$3)</f>
        <v>2055.8169813075419</v>
      </c>
      <c r="I14" s="263">
        <f>IF('PL(Statements of Operations)'!I14="-","-",'PL(Statements of Operations)'!I14/'為替換算(currency conversion)'!$B$3)</f>
        <v>546.23825909048639</v>
      </c>
      <c r="J14" s="265">
        <f>IF('PL(Statements of Operations)'!J14="-","-",'PL(Statements of Operations)'!J14/'為替換算(currency conversion)'!$B$3)</f>
        <v>1051.2136148051707</v>
      </c>
      <c r="K14" s="265">
        <f>IF('PL(Statements of Operations)'!K14="-","-",'PL(Statements of Operations)'!K14/'為替換算(currency conversion)'!$B$3)</f>
        <v>1595.1455407793173</v>
      </c>
      <c r="L14" s="415">
        <f>IF('PL(Statements of Operations)'!L14="-","-",'PL(Statements of Operations)'!L14/'為替換算(currency conversion)'!$B$3)</f>
        <v>2189.919092346322</v>
      </c>
      <c r="M14" s="263">
        <f>IF('PL(Statements of Operations)'!M14="-","-",'PL(Statements of Operations)'!M14/'為替換算(currency conversion)'!$B$3)</f>
        <v>575.30921603273509</v>
      </c>
      <c r="N14" s="643">
        <f>IF('PL(Statements of Operations)'!N14="-","-",'PL(Statements of Operations)'!N14/'為替換算(currency conversion)'!$B$3)</f>
        <v>1134.7344926997116</v>
      </c>
      <c r="O14" s="643">
        <f>IF('PL(Statements of Operations)'!O14="-","-",'PL(Statements of Operations)'!O14/'為替換算(currency conversion)'!$B$3)</f>
        <v>1767.255649586162</v>
      </c>
      <c r="P14" s="415">
        <f>IF('PL(Statements of Operations)'!P14="-","-",'PL(Statements of Operations)'!P14/'為替換算(currency conversion)'!$B$3)</f>
        <v>2473.6073653864037</v>
      </c>
      <c r="Q14" s="263">
        <f>IF('PL(Statements of Operations)'!Q14="-","-",'PL(Statements of Operations)'!Q14/'為替換算(currency conversion)'!$B$3)</f>
        <v>546.73114479680089</v>
      </c>
      <c r="R14" s="859"/>
      <c r="S14" s="859"/>
      <c r="T14" s="781"/>
    </row>
    <row r="15" spans="1:20" ht="18" customHeight="1">
      <c r="A15" s="238"/>
      <c r="B15" s="410" t="s">
        <v>489</v>
      </c>
      <c r="C15" s="411" t="s">
        <v>4</v>
      </c>
      <c r="D15" s="262" t="s">
        <v>490</v>
      </c>
      <c r="E15" s="412">
        <f>IF('PL(Statements of Operations)'!E15="-","-",'PL(Statements of Operations)'!E15/'為替換算(currency conversion)'!$B$3)</f>
        <v>244.62940574723333</v>
      </c>
      <c r="F15" s="265">
        <f>IF('PL(Statements of Operations)'!F15="-","-",'PL(Statements of Operations)'!F15/'為替換算(currency conversion)'!$B$3)</f>
        <v>523.93750581233144</v>
      </c>
      <c r="G15" s="265">
        <f>IF('PL(Statements of Operations)'!G15="-","-",'PL(Statements of Operations)'!G15/'為替換算(currency conversion)'!$B$3)</f>
        <v>810.73188877522546</v>
      </c>
      <c r="H15" s="413">
        <f>IF('PL(Statements of Operations)'!H15="-","-",'PL(Statements of Operations)'!H15/'為替換算(currency conversion)'!$B$3)</f>
        <v>1144.9827954989305</v>
      </c>
      <c r="I15" s="263">
        <f>IF('PL(Statements of Operations)'!I15="-","-",'PL(Statements of Operations)'!I15/'為替換算(currency conversion)'!$B$3)</f>
        <v>271.00344090021389</v>
      </c>
      <c r="J15" s="265">
        <f>IF('PL(Statements of Operations)'!J15="-","-",'PL(Statements of Operations)'!J15/'為替換算(currency conversion)'!$B$3)</f>
        <v>558.62549986050408</v>
      </c>
      <c r="K15" s="265">
        <f>IF('PL(Statements of Operations)'!K15="-","-",'PL(Statements of Operations)'!K15/'為替換算(currency conversion)'!$B$3)</f>
        <v>877.03896586998974</v>
      </c>
      <c r="L15" s="415">
        <f>IF('PL(Statements of Operations)'!L15="-","-",'PL(Statements of Operations)'!L15/'為替換算(currency conversion)'!$B$3)</f>
        <v>1373.7189621500977</v>
      </c>
      <c r="M15" s="263">
        <f>IF('PL(Statements of Operations)'!M15="-","-",'PL(Statements of Operations)'!M15/'為替換算(currency conversion)'!$B$3)</f>
        <v>277.48535292476515</v>
      </c>
      <c r="N15" s="643">
        <f>IF('PL(Statements of Operations)'!N15="-","-",'PL(Statements of Operations)'!N15/'為替換算(currency conversion)'!$B$3)</f>
        <v>592.9229052357482</v>
      </c>
      <c r="O15" s="643">
        <f>IF('PL(Statements of Operations)'!O15="-","-",'PL(Statements of Operations)'!O15/'為替換算(currency conversion)'!$B$3)</f>
        <v>869.85027434204403</v>
      </c>
      <c r="P15" s="415">
        <f>IF('PL(Statements of Operations)'!P15="-","-",'PL(Statements of Operations)'!P15/'為替換算(currency conversion)'!$B$3)</f>
        <v>1217.6787873151679</v>
      </c>
      <c r="Q15" s="263">
        <f>IF('PL(Statements of Operations)'!Q15="-","-",'PL(Statements of Operations)'!Q15/'為替換算(currency conversion)'!$B$3)</f>
        <v>248.18190272482099</v>
      </c>
      <c r="R15" s="859"/>
      <c r="S15" s="859"/>
      <c r="T15" s="781"/>
    </row>
    <row r="16" spans="1:20" ht="18" customHeight="1">
      <c r="A16" s="238"/>
      <c r="B16" s="410" t="s">
        <v>267</v>
      </c>
      <c r="C16" s="411" t="s">
        <v>4</v>
      </c>
      <c r="D16" s="262" t="s">
        <v>491</v>
      </c>
      <c r="E16" s="417">
        <f>IF('PL(Statements of Operations)'!E16="-","-",'PL(Statements of Operations)'!E16/'為替換算(currency conversion)'!$B$3)</f>
        <v>19.194643355342695</v>
      </c>
      <c r="F16" s="267">
        <f>IF('PL(Statements of Operations)'!F16="-","-",'PL(Statements of Operations)'!F16/'為替換算(currency conversion)'!$B$3)</f>
        <v>24.374593136799032</v>
      </c>
      <c r="G16" s="267">
        <f>IF('PL(Statements of Operations)'!G16="-","-",'PL(Statements of Operations)'!G16/'為替換算(currency conversion)'!$B$3)</f>
        <v>37.180321770668648</v>
      </c>
      <c r="H16" s="377">
        <f>IF('PL(Statements of Operations)'!H16="-","-",'PL(Statements of Operations)'!H16/'為替換算(currency conversion)'!$B$3)</f>
        <v>54.561517715986234</v>
      </c>
      <c r="I16" s="418">
        <f>IF('PL(Statements of Operations)'!I16="-","-",'PL(Statements of Operations)'!I16/'為替換算(currency conversion)'!$B$3)</f>
        <v>22.142657862921975</v>
      </c>
      <c r="J16" s="267">
        <f>IF('PL(Statements of Operations)'!J16="-","-",'PL(Statements of Operations)'!J16/'為替換算(currency conversion)'!$B$3)</f>
        <v>31.553984934436901</v>
      </c>
      <c r="K16" s="267">
        <f>IF('PL(Statements of Operations)'!K16="-","-",'PL(Statements of Operations)'!K16/'為替換算(currency conversion)'!$B$3)</f>
        <v>45.289686599088625</v>
      </c>
      <c r="L16" s="415">
        <f>IF('PL(Statements of Operations)'!L16="-","-",'PL(Statements of Operations)'!L16/'為替換算(currency conversion)'!$B$3)</f>
        <v>63.684553147958709</v>
      </c>
      <c r="M16" s="418">
        <f>IF('PL(Statements of Operations)'!M16="-","-",'PL(Statements of Operations)'!M16/'為替換算(currency conversion)'!$B$3)</f>
        <v>26.234539198363247</v>
      </c>
      <c r="N16" s="643">
        <f>IF('PL(Statements of Operations)'!N16="-","-",'PL(Statements of Operations)'!N16/'為替換算(currency conversion)'!$B$3)</f>
        <v>32.483957965219005</v>
      </c>
      <c r="O16" s="643">
        <f>IF('PL(Statements of Operations)'!O16="-","-",'PL(Statements of Operations)'!O16/'為替換算(currency conversion)'!$B$3)</f>
        <v>45.550079047707619</v>
      </c>
      <c r="P16" s="415">
        <f>IF('PL(Statements of Operations)'!P16="-","-",'PL(Statements of Operations)'!P16/'為替換算(currency conversion)'!$B$3)</f>
        <v>56.040174834929786</v>
      </c>
      <c r="Q16" s="418">
        <f>IF('PL(Statements of Operations)'!Q16="-","-",'PL(Statements of Operations)'!Q16/'為替換算(currency conversion)'!$B$3)</f>
        <v>25.55565888589231</v>
      </c>
      <c r="R16" s="859"/>
      <c r="S16" s="859"/>
      <c r="T16" s="781"/>
    </row>
    <row r="17" spans="1:20" ht="18" customHeight="1">
      <c r="A17" s="238"/>
      <c r="B17" s="410" t="s">
        <v>269</v>
      </c>
      <c r="C17" s="411" t="s">
        <v>4</v>
      </c>
      <c r="D17" s="262" t="s">
        <v>492</v>
      </c>
      <c r="E17" s="417">
        <f>IF('PL(Statements of Operations)'!E17="-","-",'PL(Statements of Operations)'!E17/'為替換算(currency conversion)'!$B$3)</f>
        <v>14.535478471124337</v>
      </c>
      <c r="F17" s="267">
        <f>IF('PL(Statements of Operations)'!F17="-","-",'PL(Statements of Operations)'!F17/'為替換算(currency conversion)'!$B$3)</f>
        <v>37.180321770668648</v>
      </c>
      <c r="G17" s="267">
        <f>IF('PL(Statements of Operations)'!G17="-","-",'PL(Statements of Operations)'!G17/'為替換算(currency conversion)'!$B$3)</f>
        <v>54.375523109829814</v>
      </c>
      <c r="H17" s="377">
        <f>IF('PL(Statements of Operations)'!H17="-","-",'PL(Statements of Operations)'!H17/'為替換算(currency conversion)'!$B$3)</f>
        <v>66.892960104156984</v>
      </c>
      <c r="I17" s="418">
        <f>IF('PL(Statements of Operations)'!I17="-","-",'PL(Statements of Operations)'!I17/'為替換算(currency conversion)'!$B$3)</f>
        <v>13.940295731423788</v>
      </c>
      <c r="J17" s="267">
        <f>IF('PL(Statements of Operations)'!J17="-","-",'PL(Statements of Operations)'!J17/'為替換算(currency conversion)'!$B$3)</f>
        <v>26.160141355900677</v>
      </c>
      <c r="K17" s="267">
        <f>IF('PL(Statements of Operations)'!K17="-","-",'PL(Statements of Operations)'!K17/'為替換算(currency conversion)'!$B$3)</f>
        <v>47.010136706035524</v>
      </c>
      <c r="L17" s="415">
        <f>IF('PL(Statements of Operations)'!L17="-","-",'PL(Statements of Operations)'!L17/'為替換算(currency conversion)'!$B$3)</f>
        <v>72.770389658699898</v>
      </c>
      <c r="M17" s="418">
        <f>IF('PL(Statements of Operations)'!M17="-","-",'PL(Statements of Operations)'!M17/'為替換算(currency conversion)'!$B$3)</f>
        <v>17.781084348553893</v>
      </c>
      <c r="N17" s="643">
        <f>IF('PL(Statements of Operations)'!N17="-","-",'PL(Statements of Operations)'!N17/'為替換算(currency conversion)'!$B$3)</f>
        <v>39.765646796242912</v>
      </c>
      <c r="O17" s="643">
        <f>IF('PL(Statements of Operations)'!O17="-","-",'PL(Statements of Operations)'!O17/'為替換算(currency conversion)'!$B$3)</f>
        <v>59.481075048823584</v>
      </c>
      <c r="P17" s="415">
        <f>IF('PL(Statements of Operations)'!P17="-","-",'PL(Statements of Operations)'!P17/'為替換算(currency conversion)'!$B$3)</f>
        <v>159.18348367897332</v>
      </c>
      <c r="Q17" s="418">
        <f>IF('PL(Statements of Operations)'!Q17="-","-",'PL(Statements of Operations)'!Q17/'為替換算(currency conversion)'!$B$3)</f>
        <v>20.63610155305496</v>
      </c>
      <c r="R17" s="859"/>
      <c r="S17" s="859"/>
      <c r="T17" s="781"/>
    </row>
    <row r="18" spans="1:20" ht="18" customHeight="1">
      <c r="A18" s="238"/>
      <c r="B18" s="410" t="s">
        <v>271</v>
      </c>
      <c r="C18" s="411" t="s">
        <v>4</v>
      </c>
      <c r="D18" s="262" t="s">
        <v>272</v>
      </c>
      <c r="E18" s="419">
        <f>IF('PL(Statements of Operations)'!E18="-","-",'PL(Statements of Operations)'!E18/'為替換算(currency conversion)'!$B$3)</f>
        <v>1.2461638612480237</v>
      </c>
      <c r="F18" s="348">
        <f>IF('PL(Statements of Operations)'!F18="-","-",'PL(Statements of Operations)'!F18/'為替換算(currency conversion)'!$B$3)</f>
        <v>1.6367525341765088</v>
      </c>
      <c r="G18" s="348">
        <f>IF('PL(Statements of Operations)'!G18="-","-",'PL(Statements of Operations)'!G18/'為替換算(currency conversion)'!$B$3)</f>
        <v>4.8544592206826005</v>
      </c>
      <c r="H18" s="420">
        <f>IF('PL(Statements of Operations)'!H18="-","-",'PL(Statements of Operations)'!H18/'為替換算(currency conversion)'!$B$3)</f>
        <v>8.453454849809356</v>
      </c>
      <c r="I18" s="346">
        <f>IF('PL(Statements of Operations)'!I18="-","-",'PL(Statements of Operations)'!I18/'為替換算(currency conversion)'!$B$3)</f>
        <v>1.6832511857156143</v>
      </c>
      <c r="J18" s="348">
        <f>IF('PL(Statements of Operations)'!J18="-","-",'PL(Statements of Operations)'!J18/'為替換算(currency conversion)'!$B$3)</f>
        <v>3.691992932204966</v>
      </c>
      <c r="K18" s="348">
        <f>IF('PL(Statements of Operations)'!K18="-","-",'PL(Statements of Operations)'!K18/'為替換算(currency conversion)'!$B$3)</f>
        <v>4.5103691992932209</v>
      </c>
      <c r="L18" s="415">
        <f>IF('PL(Statements of Operations)'!L18="-","-",'PL(Statements of Operations)'!L18/'為替換算(currency conversion)'!$B$3)</f>
        <v>1.6274528038686877</v>
      </c>
      <c r="M18" s="346">
        <f>IF('PL(Statements of Operations)'!M18="-","-",'PL(Statements of Operations)'!M18/'為替換算(currency conversion)'!$B$3)</f>
        <v>0.511485166930159</v>
      </c>
      <c r="N18" s="644">
        <f>IF('PL(Statements of Operations)'!N18="-","-",'PL(Statements of Operations)'!N18/'為替換算(currency conversion)'!$B$3)</f>
        <v>-0.3068911001580954</v>
      </c>
      <c r="O18" s="644">
        <f>IF('PL(Statements of Operations)'!O18="-","-",'PL(Statements of Operations)'!O18/'為替換算(currency conversion)'!$B$3)</f>
        <v>2.8550172045010695</v>
      </c>
      <c r="P18" s="415">
        <f>IF('PL(Statements of Operations)'!P18="-","-",'PL(Statements of Operations)'!P18/'為替換算(currency conversion)'!$B$3)</f>
        <v>2.8643169348088904</v>
      </c>
      <c r="Q18" s="644">
        <f>IF('PL(Statements of Operations)'!Q18="-","-",'PL(Statements of Operations)'!Q18/'為替換算(currency conversion)'!$B$3)</f>
        <v>-0.68818004277875944</v>
      </c>
      <c r="R18" s="860"/>
      <c r="S18" s="860"/>
      <c r="T18" s="781"/>
    </row>
    <row r="19" spans="1:20" ht="18" customHeight="1">
      <c r="A19" s="238"/>
      <c r="B19" s="410" t="s">
        <v>273</v>
      </c>
      <c r="C19" s="411" t="s">
        <v>4</v>
      </c>
      <c r="D19" s="262" t="s">
        <v>274</v>
      </c>
      <c r="E19" s="417">
        <f>IF('PL(Statements of Operations)'!E19="-","-",'PL(Statements of Operations)'!E19/'為替換算(currency conversion)'!$B$3)</f>
        <v>250.5347344926997</v>
      </c>
      <c r="F19" s="267">
        <f>IF('PL(Statements of Operations)'!F19="-","-",'PL(Statements of Operations)'!F19/'為替換算(currency conversion)'!$B$3)</f>
        <v>512.7778294429462</v>
      </c>
      <c r="G19" s="267">
        <f>IF('PL(Statements of Operations)'!G19="-","-",'PL(Statements of Operations)'!G19/'為替換算(currency conversion)'!$B$3)</f>
        <v>798.39114665674697</v>
      </c>
      <c r="H19" s="377">
        <f>IF('PL(Statements of Operations)'!H19="-","-",'PL(Statements of Operations)'!H19/'為替換算(currency conversion)'!$B$3)</f>
        <v>1141.1141076908771</v>
      </c>
      <c r="I19" s="418">
        <f>IF('PL(Statements of Operations)'!I19="-","-",'PL(Statements of Operations)'!I19/'為替換算(currency conversion)'!$B$3)</f>
        <v>280.88905421742771</v>
      </c>
      <c r="J19" s="267">
        <f>IF('PL(Statements of Operations)'!J19="-","-",'PL(Statements of Operations)'!J19/'為替換算(currency conversion)'!$B$3)</f>
        <v>567.71133637124524</v>
      </c>
      <c r="K19" s="267">
        <f>IF('PL(Statements of Operations)'!K19="-","-",'PL(Statements of Operations)'!K19/'為替換算(currency conversion)'!$B$3)</f>
        <v>879.82888496233613</v>
      </c>
      <c r="L19" s="377">
        <f>IF('PL(Statements of Operations)'!L19="-","-",'PL(Statements of Operations)'!L19/'為替換算(currency conversion)'!$B$3)</f>
        <v>1366.2605784432251</v>
      </c>
      <c r="M19" s="418">
        <f>IF('PL(Statements of Operations)'!M19="-","-",'PL(Statements of Operations)'!M19/'為替換算(currency conversion)'!$B$3)</f>
        <v>286.4502929415047</v>
      </c>
      <c r="N19" s="643">
        <f>IF('PL(Statements of Operations)'!N19="-","-",'PL(Statements of Operations)'!N19/'為替換算(currency conversion)'!$B$3)</f>
        <v>585.33432530456616</v>
      </c>
      <c r="O19" s="643">
        <f>IF('PL(Statements of Operations)'!O19="-","-",'PL(Statements of Operations)'!O19/'為替換算(currency conversion)'!$B$3)</f>
        <v>858.77429554542914</v>
      </c>
      <c r="P19" s="377">
        <f>IF('PL(Statements of Operations)'!P19="-","-",'PL(Statements of Operations)'!P19/'為替換算(currency conversion)'!$B$3)</f>
        <v>1117.4090951362411</v>
      </c>
      <c r="Q19" s="418">
        <f>IF('PL(Statements of Operations)'!Q19="-","-",'PL(Statements of Operations)'!Q19/'為替換算(currency conversion)'!$B$3)</f>
        <v>252.42257974518739</v>
      </c>
      <c r="R19" s="859"/>
      <c r="S19" s="859"/>
      <c r="T19" s="724"/>
    </row>
    <row r="20" spans="1:20" ht="18" customHeight="1">
      <c r="A20" s="238"/>
      <c r="B20" s="422" t="s">
        <v>275</v>
      </c>
      <c r="C20" s="411" t="s">
        <v>4</v>
      </c>
      <c r="D20" s="262" t="s">
        <v>276</v>
      </c>
      <c r="E20" s="417">
        <f>IF('PL(Statements of Operations)'!E20="-","-",'PL(Statements of Operations)'!E20/'為替換算(currency conversion)'!$B$3)</f>
        <v>88.198642239375062</v>
      </c>
      <c r="F20" s="267">
        <f>IF('PL(Statements of Operations)'!F20="-","-",'PL(Statements of Operations)'!F20/'為替換算(currency conversion)'!$B$3)</f>
        <v>170.89184413652004</v>
      </c>
      <c r="G20" s="267">
        <f>IF('PL(Statements of Operations)'!G20="-","-",'PL(Statements of Operations)'!G20/'為替換算(currency conversion)'!$B$3)</f>
        <v>253.25025574258348</v>
      </c>
      <c r="H20" s="377">
        <f>IF('PL(Statements of Operations)'!H20="-","-",'PL(Statements of Operations)'!H20/'為替換算(currency conversion)'!$B$3)</f>
        <v>344.2109178833814</v>
      </c>
      <c r="I20" s="418">
        <f>IF('PL(Statements of Operations)'!I20="-","-",'PL(Statements of Operations)'!I20/'為替換算(currency conversion)'!$B$3)</f>
        <v>85.697014786571188</v>
      </c>
      <c r="J20" s="267">
        <f>IF('PL(Statements of Operations)'!J20="-","-",'PL(Statements of Operations)'!J20/'為替換算(currency conversion)'!$B$3)</f>
        <v>198.74453640844416</v>
      </c>
      <c r="K20" s="267">
        <f>IF('PL(Statements of Operations)'!K20="-","-",'PL(Statements of Operations)'!K20/'為替換算(currency conversion)'!$B$3)</f>
        <v>304.50106946898541</v>
      </c>
      <c r="L20" s="415">
        <f>IF('PL(Statements of Operations)'!L20="-","-",'PL(Statements of Operations)'!L20/'為替換算(currency conversion)'!$B$3)</f>
        <v>457.63972844787503</v>
      </c>
      <c r="M20" s="418">
        <f>IF('PL(Statements of Operations)'!M20="-","-",'PL(Statements of Operations)'!M20/'為替換算(currency conversion)'!$B$3)</f>
        <v>85.538919371338224</v>
      </c>
      <c r="N20" s="643">
        <f>IF('PL(Statements of Operations)'!N20="-","-",'PL(Statements of Operations)'!N20/'為替換算(currency conversion)'!$B$3)</f>
        <v>193.46228959360178</v>
      </c>
      <c r="O20" s="643">
        <f>IF('PL(Statements of Operations)'!O20="-","-",'PL(Statements of Operations)'!O20/'為替換算(currency conversion)'!$B$3)</f>
        <v>289.72379800985772</v>
      </c>
      <c r="P20" s="415">
        <f>IF('PL(Statements of Operations)'!P20="-","-",'PL(Statements of Operations)'!P20/'為替換算(currency conversion)'!$B$3)</f>
        <v>375.55100902073838</v>
      </c>
      <c r="Q20" s="418">
        <f>IF('PL(Statements of Operations)'!Q20="-","-",'PL(Statements of Operations)'!Q20/'為替換算(currency conversion)'!$B$3)</f>
        <v>76.034594996745099</v>
      </c>
      <c r="R20" s="859"/>
      <c r="S20" s="859"/>
      <c r="T20" s="781"/>
    </row>
    <row r="21" spans="1:20" ht="18" customHeight="1">
      <c r="A21" s="238"/>
      <c r="B21" s="410" t="s">
        <v>277</v>
      </c>
      <c r="C21" s="411" t="s">
        <v>4</v>
      </c>
      <c r="D21" s="262" t="s">
        <v>278</v>
      </c>
      <c r="E21" s="417">
        <f>IF('PL(Statements of Operations)'!E21="-","-",'PL(Statements of Operations)'!E21/'為替換算(currency conversion)'!$B$3)</f>
        <v>162.32679252301682</v>
      </c>
      <c r="F21" s="267">
        <f>IF('PL(Statements of Operations)'!F21="-","-",'PL(Statements of Operations)'!F21/'為替換算(currency conversion)'!$B$3)</f>
        <v>341.88598530642611</v>
      </c>
      <c r="G21" s="267">
        <f>IF('PL(Statements of Operations)'!G21="-","-",'PL(Statements of Operations)'!G21/'為替換算(currency conversion)'!$B$3)</f>
        <v>545.14089091416349</v>
      </c>
      <c r="H21" s="377">
        <f>IF('PL(Statements of Operations)'!H21="-","-",'PL(Statements of Operations)'!H21/'為替換算(currency conversion)'!$B$3)</f>
        <v>796.90318980749555</v>
      </c>
      <c r="I21" s="418">
        <f>IF('PL(Statements of Operations)'!I21="-","-",'PL(Statements of Operations)'!I21/'為替換算(currency conversion)'!$B$3)</f>
        <v>195.19203943085651</v>
      </c>
      <c r="J21" s="267">
        <f>IF('PL(Statements of Operations)'!J21="-","-",'PL(Statements of Operations)'!J21/'為替換算(currency conversion)'!$B$3)</f>
        <v>368.96679996280108</v>
      </c>
      <c r="K21" s="267">
        <f>IF('PL(Statements of Operations)'!K21="-","-",'PL(Statements of Operations)'!K21/'為替換算(currency conversion)'!$B$3)</f>
        <v>575.32781549335073</v>
      </c>
      <c r="L21" s="415">
        <f>IF('PL(Statements of Operations)'!L21="-","-",'PL(Statements of Operations)'!L21/'為替換算(currency conversion)'!$B$3)</f>
        <v>908.62084999535011</v>
      </c>
      <c r="M21" s="418">
        <f>IF('PL(Statements of Operations)'!M21="-","-",'PL(Statements of Operations)'!M21/'為替換算(currency conversion)'!$B$3)</f>
        <v>200.91137357016646</v>
      </c>
      <c r="N21" s="643">
        <f>IF('PL(Statements of Operations)'!N21="-","-",'PL(Statements of Operations)'!N21/'為替換算(currency conversion)'!$B$3)</f>
        <v>391.86273598065657</v>
      </c>
      <c r="O21" s="643">
        <f>IF('PL(Statements of Operations)'!O21="-","-",'PL(Statements of Operations)'!O21/'為替換算(currency conversion)'!$B$3)</f>
        <v>569.05049753557148</v>
      </c>
      <c r="P21" s="415">
        <f>IF('PL(Statements of Operations)'!P21="-","-",'PL(Statements of Operations)'!P21/'為替換算(currency conversion)'!$B$3)</f>
        <v>741.8580861155026</v>
      </c>
      <c r="Q21" s="418">
        <f>IF('PL(Statements of Operations)'!Q21="-","-",'PL(Statements of Operations)'!Q21/'為替換算(currency conversion)'!$B$3)</f>
        <v>176.38798474844231</v>
      </c>
      <c r="R21" s="859"/>
      <c r="S21" s="859"/>
      <c r="T21" s="781"/>
    </row>
    <row r="22" spans="1:20" ht="18" customHeight="1">
      <c r="A22" s="238"/>
      <c r="B22" s="416" t="s">
        <v>279</v>
      </c>
      <c r="C22" s="411" t="s">
        <v>4</v>
      </c>
      <c r="D22" s="262" t="s">
        <v>280</v>
      </c>
      <c r="E22" s="417">
        <f>IF('PL(Statements of Operations)'!E22="-","-",'PL(Statements of Operations)'!E22/'為替換算(currency conversion)'!$B$3)</f>
        <v>157.23054031433088</v>
      </c>
      <c r="F22" s="267">
        <f>IF('PL(Statements of Operations)'!F22="-","-",'PL(Statements of Operations)'!F22/'為替換算(currency conversion)'!$B$3)</f>
        <v>328.61527015716541</v>
      </c>
      <c r="G22" s="267">
        <f>IF('PL(Statements of Operations)'!G22="-","-",'PL(Statements of Operations)'!G22/'為替換算(currency conversion)'!$B$3)</f>
        <v>522.67274249046773</v>
      </c>
      <c r="H22" s="377">
        <f>IF('PL(Statements of Operations)'!H22="-","-",'PL(Statements of Operations)'!H22/'為替換算(currency conversion)'!$B$3)</f>
        <v>766.22337952199382</v>
      </c>
      <c r="I22" s="418">
        <f>IF('PL(Statements of Operations)'!I22="-","-",'PL(Statements of Operations)'!I22/'為替換算(currency conversion)'!$B$3)</f>
        <v>193.51808797544871</v>
      </c>
      <c r="J22" s="267">
        <f>IF('PL(Statements of Operations)'!J22="-","-",'PL(Statements of Operations)'!J22/'為替換算(currency conversion)'!$B$3)</f>
        <v>359.56477262159399</v>
      </c>
      <c r="K22" s="267">
        <f>IF('PL(Statements of Operations)'!K22="-","-",'PL(Statements of Operations)'!K22/'為替換算(currency conversion)'!$B$3)</f>
        <v>553.52924765181808</v>
      </c>
      <c r="L22" s="415">
        <f>IF('PL(Statements of Operations)'!L22="-","-",'PL(Statements of Operations)'!L22/'為替換算(currency conversion)'!$B$3)</f>
        <v>870.60355249697761</v>
      </c>
      <c r="M22" s="418">
        <f>IF('PL(Statements of Operations)'!M22="-","-",'PL(Statements of Operations)'!M22/'為替換算(currency conversion)'!$B$3)</f>
        <v>195.061843206547</v>
      </c>
      <c r="N22" s="643">
        <f>IF('PL(Statements of Operations)'!N22="-","-",'PL(Statements of Operations)'!N22/'為替換算(currency conversion)'!$B$3)</f>
        <v>373.67246349855856</v>
      </c>
      <c r="O22" s="643">
        <f>IF('PL(Statements of Operations)'!O22="-","-",'PL(Statements of Operations)'!O22/'為替換算(currency conversion)'!$B$3)</f>
        <v>538.11029480145078</v>
      </c>
      <c r="P22" s="415">
        <f>IF('PL(Statements of Operations)'!P22="-","-",'PL(Statements of Operations)'!P22/'為替換算(currency conversion)'!$B$3)</f>
        <v>698.85613317213802</v>
      </c>
      <c r="Q22" s="418">
        <f>IF('PL(Statements of Operations)'!Q22="-","-",'PL(Statements of Operations)'!Q22/'為替換算(currency conversion)'!$B$3)</f>
        <v>178.02473728261882</v>
      </c>
      <c r="R22" s="859"/>
      <c r="S22" s="859"/>
      <c r="T22" s="781"/>
    </row>
    <row r="23" spans="1:20" ht="18" customHeight="1" thickBot="1">
      <c r="A23" s="238"/>
      <c r="B23" s="423" t="s">
        <v>281</v>
      </c>
      <c r="C23" s="424" t="s">
        <v>4</v>
      </c>
      <c r="D23" s="425" t="s">
        <v>282</v>
      </c>
      <c r="E23" s="426">
        <f>IF('PL(Statements of Operations)'!E23="-","-",'PL(Statements of Operations)'!E23/'為替換算(currency conversion)'!$B$3)</f>
        <v>5.0962522086859483</v>
      </c>
      <c r="F23" s="427">
        <f>IF('PL(Statements of Operations)'!F23="-","-",'PL(Statements of Operations)'!F23/'為替換算(currency conversion)'!$B$3)</f>
        <v>13.261415418952851</v>
      </c>
      <c r="G23" s="427">
        <f>IF('PL(Statements of Operations)'!G23="-","-",'PL(Statements of Operations)'!G23/'為替換算(currency conversion)'!$B$3)</f>
        <v>22.468148423695713</v>
      </c>
      <c r="H23" s="428">
        <f>IF('PL(Statements of Operations)'!H23="-","-",'PL(Statements of Operations)'!H23/'為替換算(currency conversion)'!$B$3)</f>
        <v>30.67981028550172</v>
      </c>
      <c r="I23" s="429">
        <f>IF('PL(Statements of Operations)'!I23="-","-",'PL(Statements of Operations)'!I23/'為替換算(currency conversion)'!$B$3)</f>
        <v>1.6739514554077932</v>
      </c>
      <c r="J23" s="427">
        <f>IF('PL(Statements of Operations)'!J23="-","-",'PL(Statements of Operations)'!J23/'為替換算(currency conversion)'!$B$3)</f>
        <v>9.4020273412071056</v>
      </c>
      <c r="K23" s="427">
        <f>IF('PL(Statements of Operations)'!K23="-","-",'PL(Statements of Operations)'!K23/'為替換算(currency conversion)'!$B$3)</f>
        <v>21.798567841532595</v>
      </c>
      <c r="L23" s="431">
        <f>IF('PL(Statements of Operations)'!L23="-","-",'PL(Statements of Operations)'!L23/'為替換算(currency conversion)'!$B$3)</f>
        <v>38.01729749837255</v>
      </c>
      <c r="M23" s="429">
        <f>IF('PL(Statements of Operations)'!M23="-","-",'PL(Statements of Operations)'!M23/'為替換算(currency conversion)'!$B$3)</f>
        <v>5.8495303636194551</v>
      </c>
      <c r="N23" s="645">
        <f>IF('PL(Statements of Operations)'!N23="-","-",'PL(Statements of Operations)'!N23/'為替換算(currency conversion)'!$B$3)</f>
        <v>18.19027248209802</v>
      </c>
      <c r="O23" s="645">
        <f>IF('PL(Statements of Operations)'!O23="-","-",'PL(Statements of Operations)'!O23/'為替換算(currency conversion)'!$B$3)</f>
        <v>30.94020273412071</v>
      </c>
      <c r="P23" s="431">
        <f>IF('PL(Statements of Operations)'!P23="-","-",'PL(Statements of Operations)'!P23/'為替換算(currency conversion)'!$B$3)</f>
        <v>43.001952943364643</v>
      </c>
      <c r="Q23" s="429">
        <f>IF('PL(Statements of Operations)'!Q23="-","-",'PL(Statements of Operations)'!Q23/'為替換算(currency conversion)'!$B$3)</f>
        <v>-1.6367525341765088</v>
      </c>
      <c r="R23" s="861"/>
      <c r="S23" s="861"/>
      <c r="T23" s="784"/>
    </row>
    <row r="43" spans="2:2">
      <c r="B43" s="395"/>
    </row>
    <row r="44" spans="2:2">
      <c r="B44" s="395"/>
    </row>
  </sheetData>
  <mergeCells count="7">
    <mergeCell ref="Q6: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4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70" zoomScaleNormal="70" zoomScaleSheetLayoutView="70" workbookViewId="0">
      <selection activeCell="M46" sqref="M46"/>
    </sheetView>
  </sheetViews>
  <sheetFormatPr defaultColWidth="13" defaultRowHeight="14.25"/>
  <cols>
    <col min="1" max="1" width="2.25" style="8" customWidth="1"/>
    <col min="2" max="2" width="31" style="8" customWidth="1"/>
    <col min="3" max="3" width="1.625" style="8" customWidth="1"/>
    <col min="4" max="4" width="41.875" style="8" customWidth="1"/>
    <col min="5" max="20" width="18.375" style="8" customWidth="1"/>
    <col min="21" max="16384" width="13" style="8"/>
  </cols>
  <sheetData>
    <row r="1" spans="1:20" s="4" customFormat="1" ht="19.5" customHeight="1">
      <c r="A1" s="1"/>
      <c r="B1" s="1" t="s">
        <v>400</v>
      </c>
      <c r="C1" s="2"/>
      <c r="D1" s="2"/>
      <c r="E1" s="3"/>
      <c r="F1" s="3"/>
      <c r="G1" s="3"/>
      <c r="H1" s="3"/>
      <c r="I1" s="3"/>
      <c r="J1" s="3"/>
      <c r="K1" s="3"/>
      <c r="L1" s="3"/>
      <c r="M1" s="3"/>
      <c r="N1" s="3"/>
      <c r="O1" s="3"/>
      <c r="P1" s="3"/>
      <c r="Q1" s="3"/>
      <c r="R1" s="3"/>
      <c r="S1" s="3"/>
      <c r="T1" s="3"/>
    </row>
    <row r="2" spans="1:20" s="6" customFormat="1" ht="15" customHeight="1">
      <c r="B2" s="533" t="s">
        <v>493</v>
      </c>
      <c r="E2" s="8"/>
      <c r="F2" s="97"/>
      <c r="G2" s="97"/>
      <c r="H2" s="97"/>
      <c r="I2" s="97"/>
      <c r="J2" s="97"/>
      <c r="K2" s="97"/>
      <c r="L2" s="97"/>
      <c r="M2" s="97"/>
      <c r="N2" s="97"/>
      <c r="O2" s="97"/>
      <c r="P2" s="97"/>
      <c r="Q2" s="97"/>
      <c r="R2" s="97"/>
      <c r="S2" s="97"/>
      <c r="T2" s="97"/>
    </row>
    <row r="3" spans="1:20" s="9" customFormat="1" ht="18" customHeight="1">
      <c r="A3" s="5"/>
      <c r="B3" s="5" t="s">
        <v>494</v>
      </c>
      <c r="E3" s="396"/>
      <c r="F3" s="396"/>
      <c r="G3" s="396"/>
    </row>
    <row r="4" spans="1:20" s="6" customFormat="1" ht="9" customHeight="1">
      <c r="A4" s="5"/>
    </row>
    <row r="5" spans="1:20" ht="18" customHeight="1" thickBot="1">
      <c r="B5" s="8" t="str">
        <f>"（単位：百万"&amp;'為替換算(currency conversion)'!$A$3&amp;"/Unit: "&amp;'為替換算(currency conversion)'!$A$3&amp;" million）"</f>
        <v>（単位：百万USD/Unit: USD million）</v>
      </c>
    </row>
    <row r="6" spans="1:20" ht="18" customHeight="1">
      <c r="B6" s="917" t="s">
        <v>480</v>
      </c>
      <c r="C6" s="919" t="s">
        <v>495</v>
      </c>
      <c r="D6" s="921" t="s">
        <v>496</v>
      </c>
      <c r="E6" s="899" t="s">
        <v>497</v>
      </c>
      <c r="F6" s="900"/>
      <c r="G6" s="900"/>
      <c r="H6" s="901"/>
      <c r="I6" s="899" t="s">
        <v>498</v>
      </c>
      <c r="J6" s="900"/>
      <c r="K6" s="900"/>
      <c r="L6" s="901"/>
      <c r="M6" s="899" t="s">
        <v>8</v>
      </c>
      <c r="N6" s="900"/>
      <c r="O6" s="900"/>
      <c r="P6" s="901"/>
      <c r="Q6" s="899" t="s">
        <v>521</v>
      </c>
      <c r="R6" s="900"/>
      <c r="S6" s="900"/>
      <c r="T6" s="901"/>
    </row>
    <row r="7" spans="1:20" ht="36.75" customHeight="1" thickBot="1">
      <c r="B7" s="918"/>
      <c r="C7" s="920"/>
      <c r="D7" s="922"/>
      <c r="E7" s="397" t="s">
        <v>290</v>
      </c>
      <c r="F7" s="398" t="s">
        <v>291</v>
      </c>
      <c r="G7" s="105" t="s">
        <v>292</v>
      </c>
      <c r="H7" s="399" t="s">
        <v>293</v>
      </c>
      <c r="I7" s="397" t="s">
        <v>290</v>
      </c>
      <c r="J7" s="398" t="s">
        <v>291</v>
      </c>
      <c r="K7" s="400" t="s">
        <v>292</v>
      </c>
      <c r="L7" s="106" t="s">
        <v>293</v>
      </c>
      <c r="M7" s="397" t="s">
        <v>290</v>
      </c>
      <c r="N7" s="398" t="s">
        <v>291</v>
      </c>
      <c r="O7" s="400" t="s">
        <v>292</v>
      </c>
      <c r="P7" s="106" t="s">
        <v>293</v>
      </c>
      <c r="Q7" s="397" t="s">
        <v>290</v>
      </c>
      <c r="R7" s="398" t="s">
        <v>291</v>
      </c>
      <c r="S7" s="400" t="s">
        <v>292</v>
      </c>
      <c r="T7" s="106" t="s">
        <v>293</v>
      </c>
    </row>
    <row r="8" spans="1:20" ht="18" customHeight="1">
      <c r="A8" s="238"/>
      <c r="B8" s="401" t="s">
        <v>251</v>
      </c>
      <c r="C8" s="402" t="s">
        <v>4</v>
      </c>
      <c r="D8" s="403" t="s">
        <v>295</v>
      </c>
      <c r="E8" s="404">
        <f>IF('PL四半期（PL Quarterly）'!E8="-","-",'PL四半期（PL Quarterly）'!E8/'為替換算(currency conversion)'!$B$3)</f>
        <v>4373.8677578350225</v>
      </c>
      <c r="F8" s="405">
        <f>IF('PL四半期（PL Quarterly）'!F8="-","-",'PL四半期（PL Quarterly）'!F8/'為替換算(currency conversion)'!$B$3)</f>
        <v>4558.1977122663438</v>
      </c>
      <c r="G8" s="405">
        <f>IF('PL四半期（PL Quarterly）'!G8="-","-",'PL四半期（PL Quarterly）'!G8/'為替換算(currency conversion)'!$B$3)</f>
        <v>4832.6048544592204</v>
      </c>
      <c r="H8" s="406">
        <f>IF('PL四半期（PL Quarterly）'!H8="-","-",'PL四半期（PL Quarterly）'!H8/'為替換算(currency conversion)'!$B$3)</f>
        <v>5203.896586998977</v>
      </c>
      <c r="I8" s="407">
        <f>IF('PL四半期（PL Quarterly）'!I8="-","-",'PL四半期（PL Quarterly）'!I8/'為替換算(currency conversion)'!$B$3)</f>
        <v>4698.5957407235192</v>
      </c>
      <c r="J8" s="405">
        <f>IF('PL四半期（PL Quarterly）'!J8="-","-",'PL四半期（PL Quarterly）'!J8/'為替換算(currency conversion)'!$B$3)</f>
        <v>4812.4430391518645</v>
      </c>
      <c r="K8" s="405">
        <f>IF('PL四半期（PL Quarterly）'!K8="-","-",'PL四半期（PL Quarterly）'!K8/'為替換算(currency conversion)'!$B$3)</f>
        <v>4909.9228122384447</v>
      </c>
      <c r="L8" s="409">
        <f>IF('PL四半期（PL Quarterly）'!L8="-","-",'PL四半期（PL Quarterly）'!L8/'為替換算(currency conversion)'!$B$3)</f>
        <v>5700.1673951455405</v>
      </c>
      <c r="M8" s="407">
        <f>IF('PL四半期（PL Quarterly）'!M8="-","-",'PL四半期（PL Quarterly）'!M8/'為替換算(currency conversion)'!$B$3)</f>
        <v>4903.5245977866643</v>
      </c>
      <c r="N8" s="405">
        <f>IF('PL四半期（PL Quarterly）'!N8="-","-",'PL四半期（PL Quarterly）'!N8/'為替換算(currency conversion)'!$B$3)</f>
        <v>5119.9014228587366</v>
      </c>
      <c r="O8" s="405">
        <f>IF('PL四半期（PL Quarterly）'!O8="-","-",'PL四半期（PL Quarterly）'!O8/'為替換算(currency conversion)'!$B$3)</f>
        <v>5247.0752348181904</v>
      </c>
      <c r="P8" s="409">
        <f>IF('PL四半期（PL Quarterly）'!P8="-","-",'PL四半期（PL Quarterly）'!P8/'為替換算(currency conversion)'!$B$3)</f>
        <v>5810.2018041476795</v>
      </c>
      <c r="Q8" s="407">
        <f>IF('PL四半期（PL Quarterly）'!Q8="-","-",'PL四半期（PL Quarterly）'!Q8/'為替換算(currency conversion)'!$B$3)</f>
        <v>4937.5616107132892</v>
      </c>
      <c r="R8" s="778"/>
      <c r="S8" s="778"/>
      <c r="T8" s="779"/>
    </row>
    <row r="9" spans="1:20" ht="18" customHeight="1">
      <c r="A9" s="238"/>
      <c r="B9" s="410" t="s">
        <v>253</v>
      </c>
      <c r="C9" s="411" t="s">
        <v>4</v>
      </c>
      <c r="D9" s="262" t="s">
        <v>296</v>
      </c>
      <c r="E9" s="412">
        <f>IF('PL四半期（PL Quarterly）'!E9="-","-",'PL四半期（PL Quarterly）'!E9/'為替換算(currency conversion)'!$B$3)</f>
        <v>3303.850088347438</v>
      </c>
      <c r="F9" s="265">
        <f>IF('PL四半期（PL Quarterly）'!F9="-","-",'PL四半期（PL Quarterly）'!F9/'為替換算(currency conversion)'!$B$3)</f>
        <v>3419.6875290616572</v>
      </c>
      <c r="G9" s="265">
        <f>IF('PL四半期（PL Quarterly）'!G9="-","-",'PL四半期（PL Quarterly）'!G9/'為替換算(currency conversion)'!$B$3)</f>
        <v>3647.6797172881984</v>
      </c>
      <c r="H9" s="413">
        <f>IF('PL四半期（PL Quarterly）'!H9="-","-",'PL四半期（PL Quarterly）'!H9/'為替換算(currency conversion)'!$B$3)</f>
        <v>3908.8440435227376</v>
      </c>
      <c r="I9" s="263">
        <f>IF('PL四半期（PL Quarterly）'!I9="-","-",'PL四半期（PL Quarterly）'!I9/'為替換算(currency conversion)'!$B$3)</f>
        <v>3519.166744164419</v>
      </c>
      <c r="J9" s="265">
        <f>IF('PL四半期（PL Quarterly）'!J9="-","-",'PL四半期（PL Quarterly）'!J9/'為替換算(currency conversion)'!$B$3)</f>
        <v>3669.3945875569607</v>
      </c>
      <c r="K9" s="265">
        <f>IF('PL四半期（PL Quarterly）'!K9="-","-",'PL四半期（PL Quarterly）'!K9/'為替換算(currency conversion)'!$B$3)</f>
        <v>3673.8398586440994</v>
      </c>
      <c r="L9" s="415">
        <f>IF('PL四半期（PL Quarterly）'!L9="-","-",'PL四半期（PL Quarterly）'!L9/'為替換算(currency conversion)'!$B$3)</f>
        <v>4190.4770761647915</v>
      </c>
      <c r="M9" s="263">
        <f>IF('PL四半期（PL Quarterly）'!M9="-","-",'PL四半期（PL Quarterly）'!M9/'為替換算(currency conversion)'!$B$3)</f>
        <v>3674.379243001953</v>
      </c>
      <c r="N9" s="265">
        <f>IF('PL四半期（PL Quarterly）'!N9="-","-",'PL四半期（PL Quarterly）'!N9/'為替換算(currency conversion)'!$B$3)</f>
        <v>3854.4406212219847</v>
      </c>
      <c r="O9" s="265">
        <f>IF('PL四半期（PL Quarterly）'!O9="-","-",'PL四半期（PL Quarterly）'!O9/'為替換算(currency conversion)'!$B$3)</f>
        <v>3935.2459778666416</v>
      </c>
      <c r="P9" s="415">
        <f>IF('PL四半期（PL Quarterly）'!P9="-","-",'PL四半期（PL Quarterly）'!P9/'為替換算(currency conversion)'!$B$3)</f>
        <v>4295.0432437459312</v>
      </c>
      <c r="Q9" s="263">
        <f>IF('PL四半期（PL Quarterly）'!Q9="-","-",'PL四半期（PL Quarterly）'!Q9/'為替換算(currency conversion)'!$B$3)</f>
        <v>3721.1382869896775</v>
      </c>
      <c r="R9" s="780"/>
      <c r="S9" s="780"/>
      <c r="T9" s="781"/>
    </row>
    <row r="10" spans="1:20" ht="18" customHeight="1">
      <c r="A10" s="238"/>
      <c r="B10" s="410" t="s">
        <v>485</v>
      </c>
      <c r="C10" s="411" t="s">
        <v>4</v>
      </c>
      <c r="D10" s="262" t="s">
        <v>298</v>
      </c>
      <c r="E10" s="412">
        <f>IF('PL四半期（PL Quarterly）'!E10="-","-",'PL四半期（PL Quarterly）'!E10/'為替換算(currency conversion)'!$B$3)</f>
        <v>1070.017669487585</v>
      </c>
      <c r="F10" s="265">
        <f>IF('PL四半期（PL Quarterly）'!F10="-","-",'PL四半期（PL Quarterly）'!F10/'為替換算(currency conversion)'!$B$3)</f>
        <v>1138.5101832046871</v>
      </c>
      <c r="G10" s="265">
        <f>IF('PL四半期（PL Quarterly）'!G10="-","-",'PL四半期（PL Quarterly）'!G10/'為替換算(currency conversion)'!$B$3)</f>
        <v>1184.925137171022</v>
      </c>
      <c r="H10" s="413">
        <f>IF('PL四半期（PL Quarterly）'!H10="-","-",'PL四半期（PL Quarterly）'!H10/'為替換算(currency conversion)'!$B$3)</f>
        <v>1295.0525434762392</v>
      </c>
      <c r="I10" s="263">
        <f>IF('PL四半期（PL Quarterly）'!I10="-","-",'PL四半期（PL Quarterly）'!I10/'為替換算(currency conversion)'!$B$3)</f>
        <v>1179.4289965590997</v>
      </c>
      <c r="J10" s="265">
        <f>IF('PL四半期（PL Quarterly）'!J10="-","-",'PL四半期（PL Quarterly）'!J10/'為替換算(currency conversion)'!$B$3)</f>
        <v>1143.0484515949038</v>
      </c>
      <c r="K10" s="265">
        <f>IF('PL四半期（PL Quarterly）'!K10="-","-",'PL四半期（PL Quarterly）'!K10/'為替換算(currency conversion)'!$B$3)</f>
        <v>1236.0829535943458</v>
      </c>
      <c r="L10" s="415">
        <f>IF('PL四半期（PL Quarterly）'!L10="-","-",'PL四半期（PL Quarterly）'!L10/'為替換算(currency conversion)'!$B$3)</f>
        <v>1509.6903189807495</v>
      </c>
      <c r="M10" s="263">
        <f>IF('PL四半期（PL Quarterly）'!M10="-","-",'PL四半期（PL Quarterly）'!M10/'為替換算(currency conversion)'!$B$3)</f>
        <v>1229.1360550544034</v>
      </c>
      <c r="N10" s="265">
        <f>IF('PL四半期（PL Quarterly）'!N10="-","-",'PL四半期（PL Quarterly）'!N10/'為替換算(currency conversion)'!$B$3)</f>
        <v>1265.4701013670604</v>
      </c>
      <c r="O10" s="265">
        <f>IF('PL四半期（PL Quarterly）'!O10="-","-",'PL四半期（PL Quarterly）'!O10/'為替換算(currency conversion)'!$B$3)</f>
        <v>1311.8292569515484</v>
      </c>
      <c r="P10" s="415">
        <f>IF('PL四半期（PL Quarterly）'!P10="-","-",'PL四半期（PL Quarterly）'!P10/'為替換算(currency conversion)'!$B$3)</f>
        <v>1515.1585604017484</v>
      </c>
      <c r="Q10" s="263">
        <f>IF('PL四半期（PL Quarterly）'!Q10="-","-",'PL四半期（PL Quarterly）'!Q10/'為替換算(currency conversion)'!$B$3)</f>
        <v>1216.4233237236119</v>
      </c>
      <c r="R10" s="780"/>
      <c r="S10" s="780"/>
      <c r="T10" s="781"/>
    </row>
    <row r="11" spans="1:20" ht="18" customHeight="1">
      <c r="A11" s="238"/>
      <c r="B11" s="410" t="s">
        <v>487</v>
      </c>
      <c r="C11" s="411" t="s">
        <v>4</v>
      </c>
      <c r="D11" s="262" t="s">
        <v>300</v>
      </c>
      <c r="E11" s="412">
        <f>IF('PL四半期（PL Quarterly）'!E11="-","-",'PL四半期（PL Quarterly）'!E11/'為替換算(currency conversion)'!$B$3)</f>
        <v>825.38826374035148</v>
      </c>
      <c r="F11" s="265">
        <f>IF('PL四半期（PL Quarterly）'!F11="-","-",'PL四半期（PL Quarterly）'!F11/'為替換算(currency conversion)'!$B$3)</f>
        <v>859.20208313958892</v>
      </c>
      <c r="G11" s="265">
        <f>IF('PL四半期（PL Quarterly）'!G11="-","-",'PL四半期（PL Quarterly）'!G11/'為替換算(currency conversion)'!$B$3)</f>
        <v>898.14005393843581</v>
      </c>
      <c r="H11" s="413">
        <f>IF('PL四半期（PL Quarterly）'!H11="-","-",'PL四半期（PL Quarterly）'!H11/'為替換算(currency conversion)'!$B$3)</f>
        <v>960.79233702222632</v>
      </c>
      <c r="I11" s="263">
        <f>IF('PL四半期（PL Quarterly）'!I11="-","-",'PL四半期（PL Quarterly）'!I11/'為替換算(currency conversion)'!$B$3)</f>
        <v>908.42555565888586</v>
      </c>
      <c r="J11" s="265">
        <f>IF('PL四半期（PL Quarterly）'!J11="-","-",'PL四半期（PL Quarterly）'!J11/'為替換算(currency conversion)'!$B$3)</f>
        <v>855.42639263461353</v>
      </c>
      <c r="K11" s="265">
        <f>IF('PL四半期（PL Quarterly）'!K11="-","-",'PL四半期（PL Quarterly）'!K11/'為替換算(currency conversion)'!$B$3)</f>
        <v>917.66018785455219</v>
      </c>
      <c r="L11" s="415">
        <f>IF('PL四半期（PL Quarterly）'!L11="-","-",'PL四半期（PL Quarterly）'!L11/'為替換算(currency conversion)'!$B$3)</f>
        <v>1013.0103227006417</v>
      </c>
      <c r="M11" s="263">
        <f>IF('PL四半期（PL Quarterly）'!M11="-","-",'PL四半期（PL Quarterly）'!M11/'為替換算(currency conversion)'!$B$3)</f>
        <v>951.65070212963826</v>
      </c>
      <c r="N11" s="265">
        <f>IF('PL四半期（PL Quarterly）'!N11="-","-",'PL四半期（PL Quarterly）'!N11/'為替換算(currency conversion)'!$B$3)</f>
        <v>950.03254905607741</v>
      </c>
      <c r="O11" s="265">
        <f>IF('PL四半期（PL Quarterly）'!O11="-","-",'PL四半期（PL Quarterly）'!O11/'為替換算(currency conversion)'!$B$3)</f>
        <v>1034.8925881149446</v>
      </c>
      <c r="P11" s="415">
        <f>IF('PL四半期（PL Quarterly）'!P11="-","-",'PL四半期（PL Quarterly）'!P11/'為替換算(currency conversion)'!$B$3)</f>
        <v>1167.3393471589325</v>
      </c>
      <c r="Q11" s="263">
        <f>IF('PL四半期（PL Quarterly）'!Q11="-","-",'PL四半期（PL Quarterly）'!Q11/'為替換算(currency conversion)'!$B$3)</f>
        <v>968.241420998791</v>
      </c>
      <c r="R11" s="780"/>
      <c r="S11" s="780"/>
      <c r="T11" s="781"/>
    </row>
    <row r="12" spans="1:20" ht="18" customHeight="1">
      <c r="A12" s="238"/>
      <c r="B12" s="416" t="s">
        <v>259</v>
      </c>
      <c r="C12" s="411" t="s">
        <v>4</v>
      </c>
      <c r="D12" s="262" t="s">
        <v>260</v>
      </c>
      <c r="E12" s="412">
        <f>IF('PL四半期（PL Quarterly）'!E12="-","-",'PL四半期（PL Quarterly）'!E12/'為替換算(currency conversion)'!$B$3)</f>
        <v>307.00269692178927</v>
      </c>
      <c r="F12" s="265">
        <f>IF('PL四半期（PL Quarterly）'!F12="-","-",'PL四半期（PL Quarterly）'!F12/'為替換算(currency conversion)'!$B$3)</f>
        <v>327.6201990142286</v>
      </c>
      <c r="G12" s="265">
        <f>IF('PL四半期（PL Quarterly）'!G12="-","-",'PL四半期（PL Quarterly）'!G12/'為替換算(currency conversion)'!$B$3)</f>
        <v>343.29024458290706</v>
      </c>
      <c r="H12" s="413">
        <f>IF('PL四半期（PL Quarterly）'!H12="-","-",'PL四半期（PL Quarterly）'!H12/'為替換算(currency conversion)'!$B$3)</f>
        <v>374.06305217148702</v>
      </c>
      <c r="I12" s="263">
        <f>IF('PL四半期（PL Quarterly）'!I12="-","-",'PL四半期（PL Quarterly）'!I12/'為替換算(currency conversion)'!$B$3)</f>
        <v>333.59062587184974</v>
      </c>
      <c r="J12" s="265">
        <f>IF('PL四半期（PL Quarterly）'!J12="-","-",'PL四半期（PL Quarterly）'!J12/'為替換算(currency conversion)'!$B$3)</f>
        <v>318.39486654887008</v>
      </c>
      <c r="K12" s="265">
        <f>IF('PL四半期（PL Quarterly）'!K12="-","-",'PL四半期（PL Quarterly）'!K12/'為替換算(currency conversion)'!$B$3)</f>
        <v>342.620664000744</v>
      </c>
      <c r="L12" s="415">
        <f>IF('PL四半期（PL Quarterly）'!L12="-","-",'PL四半期（PL Quarterly）'!L12/'為替換算(currency conversion)'!$B$3)</f>
        <v>369.62708081465638</v>
      </c>
      <c r="M12" s="263">
        <f>IF('PL四半期（PL Quarterly）'!M12="-","-",'PL四半期（PL Quarterly）'!M12/'為替換算(currency conversion)'!$B$3)</f>
        <v>338.91007160792338</v>
      </c>
      <c r="N12" s="265">
        <f>IF('PL四半期（PL Quarterly）'!N12="-","-",'PL四半期（PL Quarterly）'!N12/'為替換算(currency conversion)'!$B$3)</f>
        <v>343.32744350413839</v>
      </c>
      <c r="O12" s="265">
        <f>IF('PL四半期（PL Quarterly）'!O12="-","-",'PL四半期（PL Quarterly）'!O12/'為替換算(currency conversion)'!$B$3)</f>
        <v>357.93731981772527</v>
      </c>
      <c r="P12" s="415">
        <f>IF('PL四半期（PL Quarterly）'!P12="-","-",'PL四半期（PL Quarterly）'!P12/'為替換算(currency conversion)'!$B$3)</f>
        <v>387.4639635450572</v>
      </c>
      <c r="Q12" s="263">
        <f>IF('PL四半期（PL Quarterly）'!Q12="-","-",'PL四半期（PL Quarterly）'!Q12/'為替換算(currency conversion)'!$B$3)</f>
        <v>373.58876592578815</v>
      </c>
      <c r="R12" s="780"/>
      <c r="S12" s="780"/>
      <c r="T12" s="781"/>
    </row>
    <row r="13" spans="1:20" ht="18" customHeight="1">
      <c r="A13" s="238"/>
      <c r="B13" s="416" t="s">
        <v>261</v>
      </c>
      <c r="C13" s="411" t="s">
        <v>4</v>
      </c>
      <c r="D13" s="262" t="s">
        <v>262</v>
      </c>
      <c r="E13" s="412">
        <f>IF('PL四半期（PL Quarterly）'!E13="-","-",'PL四半期（PL Quarterly）'!E13/'為替換算(currency conversion)'!$B$3)</f>
        <v>28.866362875476611</v>
      </c>
      <c r="F13" s="265">
        <f>IF('PL四半期（PL Quarterly）'!F13="-","-",'PL四半期（PL Quarterly）'!F13/'為替換算(currency conversion)'!$B$3)</f>
        <v>29.331349390867665</v>
      </c>
      <c r="G13" s="265">
        <f>IF('PL四半期（PL Quarterly）'!G13="-","-",'PL四半期（PL Quarterly）'!G13/'為替換算(currency conversion)'!$B$3)</f>
        <v>32.223565516600019</v>
      </c>
      <c r="H13" s="413">
        <f>IF('PL四半期（PL Quarterly）'!H13="-","-",'PL四半期（PL Quarterly）'!H13/'為替換算(currency conversion)'!$B$3)</f>
        <v>45.308286059704265</v>
      </c>
      <c r="I13" s="263">
        <f>IF('PL四半期（PL Quarterly）'!I13="-","-",'PL四半期（PL Quarterly）'!I13/'為替換算(currency conversion)'!$B$3)</f>
        <v>28.596670696549801</v>
      </c>
      <c r="J13" s="265">
        <f>IF('PL四半期（PL Quarterly）'!J13="-","-",'PL四半期（PL Quarterly）'!J13/'為替換算(currency conversion)'!$B$3)</f>
        <v>32.065470101367062</v>
      </c>
      <c r="K13" s="265">
        <f>IF('PL四半期（PL Quarterly）'!K13="-","-",'PL四半期（PL Quarterly）'!K13/'為替換算(currency conversion)'!$B$3)</f>
        <v>31.098298149353667</v>
      </c>
      <c r="L13" s="415">
        <f>IF('PL四半期（PL Quarterly）'!L13="-","-",'PL四半期（PL Quarterly）'!L13/'為替換算(currency conversion)'!$B$3)</f>
        <v>48.609690318980746</v>
      </c>
      <c r="M13" s="263">
        <f>IF('PL四半期（PL Quarterly）'!M13="-","-",'PL四半期（PL Quarterly）'!M13/'為替換算(currency conversion)'!$B$3)</f>
        <v>37.422114758671995</v>
      </c>
      <c r="N13" s="265">
        <f>IF('PL四半期（PL Quarterly）'!N13="-","-",'PL四半期（PL Quarterly）'!N13/'為替換算(currency conversion)'!$B$3)</f>
        <v>47.279828884962335</v>
      </c>
      <c r="O13" s="265">
        <f>IF('PL四半期（PL Quarterly）'!O13="-","-",'PL四半期（PL Quarterly）'!O13/'為替換算(currency conversion)'!$B$3)</f>
        <v>44.434111410769084</v>
      </c>
      <c r="P13" s="415">
        <f>IF('PL四半期（PL Quarterly）'!P13="-","-",'PL四半期（PL Quarterly）'!P13/'為替換算(currency conversion)'!$B$3)</f>
        <v>73.523667813633409</v>
      </c>
      <c r="Q13" s="263">
        <f>IF('PL四半期（PL Quarterly）'!Q13="-","-",'PL四半期（PL Quarterly）'!Q13/'為替換算(currency conversion)'!$B$3)</f>
        <v>47.930810006509809</v>
      </c>
      <c r="R13" s="780"/>
      <c r="S13" s="780"/>
      <c r="T13" s="781"/>
    </row>
    <row r="14" spans="1:20" ht="18" customHeight="1">
      <c r="A14" s="238"/>
      <c r="B14" s="416" t="s">
        <v>263</v>
      </c>
      <c r="C14" s="411" t="s">
        <v>4</v>
      </c>
      <c r="D14" s="262" t="s">
        <v>264</v>
      </c>
      <c r="E14" s="412">
        <f>IF('PL四半期（PL Quarterly）'!E14="-","-",'PL四半期（PL Quarterly）'!E14/'為替換算(currency conversion)'!$B$3)</f>
        <v>489.51920394308564</v>
      </c>
      <c r="F14" s="265">
        <f>IF('PL四半期（PL Quarterly）'!F14="-","-",'PL四半期（PL Quarterly）'!F14/'為替換算(currency conversion)'!$B$3)</f>
        <v>502.2505347344927</v>
      </c>
      <c r="G14" s="265">
        <f>IF('PL四半期（PL Quarterly）'!G14="-","-",'PL四半期（PL Quarterly）'!G14/'為替換算(currency conversion)'!$B$3)</f>
        <v>522.62624383892864</v>
      </c>
      <c r="H14" s="413">
        <f>IF('PL四半期（PL Quarterly）'!H14="-","-",'PL四半期（PL Quarterly）'!H14/'為替換算(currency conversion)'!$B$3)</f>
        <v>541.43029852134282</v>
      </c>
      <c r="I14" s="263">
        <f>IF('PL四半期（PL Quarterly）'!I14="-","-",'PL四半期（PL Quarterly）'!I14/'為替換算(currency conversion)'!$B$3)</f>
        <v>546.23825909048639</v>
      </c>
      <c r="J14" s="265">
        <f>IF('PL四半期（PL Quarterly）'!J14="-","-",'PL四半期（PL Quarterly）'!J14/'為替換算(currency conversion)'!$B$3)</f>
        <v>504.96605598437645</v>
      </c>
      <c r="K14" s="265">
        <f>IF('PL四半期（PL Quarterly）'!K14="-","-",'PL四半期（PL Quarterly）'!K14/'為替換算(currency conversion)'!$B$3)</f>
        <v>543.94122570445461</v>
      </c>
      <c r="L14" s="415">
        <f>IF('PL四半期（PL Quarterly）'!L14="-","-",'PL四半期（PL Quarterly）'!L14/'為替換算(currency conversion)'!$B$3)</f>
        <v>594.76425183669676</v>
      </c>
      <c r="M14" s="263">
        <f>IF('PL四半期（PL Quarterly）'!M14="-","-",'PL四半期（PL Quarterly）'!M14/'為替換算(currency conversion)'!$B$3)</f>
        <v>575.30921603273509</v>
      </c>
      <c r="N14" s="265">
        <f>IF('PL四半期（PL Quarterly）'!N14="-","-",'PL四半期（PL Quarterly）'!N14/'為替換算(currency conversion)'!$B$3)</f>
        <v>559.42527666697663</v>
      </c>
      <c r="O14" s="265">
        <f>IF('PL四半期（PL Quarterly）'!O14="-","-",'PL四半期（PL Quarterly）'!O14/'為替換算(currency conversion)'!$B$3)</f>
        <v>632.52115688645029</v>
      </c>
      <c r="P14" s="415">
        <f>IF('PL四半期（PL Quarterly）'!P14="-","-",'PL四半期（PL Quarterly）'!P14/'為替換算(currency conversion)'!$B$3)</f>
        <v>706.35171580024178</v>
      </c>
      <c r="Q14" s="263">
        <f>IF('PL四半期（PL Quarterly）'!Q14="-","-",'PL四半期（PL Quarterly）'!Q14/'為替換算(currency conversion)'!$B$3)</f>
        <v>546.73114479680089</v>
      </c>
      <c r="R14" s="780"/>
      <c r="S14" s="780"/>
      <c r="T14" s="781"/>
    </row>
    <row r="15" spans="1:20" ht="18" customHeight="1">
      <c r="A15" s="238"/>
      <c r="B15" s="410" t="s">
        <v>489</v>
      </c>
      <c r="C15" s="411" t="s">
        <v>4</v>
      </c>
      <c r="D15" s="262" t="s">
        <v>302</v>
      </c>
      <c r="E15" s="412">
        <f>IF('PL四半期（PL Quarterly）'!E15="-","-",'PL四半期（PL Quarterly）'!E15/'為替換算(currency conversion)'!$B$3)</f>
        <v>244.62940574723333</v>
      </c>
      <c r="F15" s="265">
        <f>IF('PL四半期（PL Quarterly）'!F15="-","-",'PL四半期（PL Quarterly）'!F15/'為替換算(currency conversion)'!$B$3)</f>
        <v>279.30810006509813</v>
      </c>
      <c r="G15" s="265">
        <f>IF('PL四半期（PL Quarterly）'!G15="-","-",'PL四半期（PL Quarterly）'!G15/'為替換算(currency conversion)'!$B$3)</f>
        <v>286.78508323258626</v>
      </c>
      <c r="H15" s="413">
        <f>IF('PL四半期（PL Quarterly）'!H15="-","-",'PL四半期（PL Quarterly）'!H15/'為替換算(currency conversion)'!$B$3)</f>
        <v>334.25090672370499</v>
      </c>
      <c r="I15" s="263">
        <f>IF('PL四半期（PL Quarterly）'!I15="-","-",'PL四半期（PL Quarterly）'!I15/'為替換算(currency conversion)'!$B$3)</f>
        <v>271.00344090021389</v>
      </c>
      <c r="J15" s="265">
        <f>IF('PL四半期（PL Quarterly）'!J15="-","-",'PL四半期（PL Quarterly）'!J15/'為替換算(currency conversion)'!$B$3)</f>
        <v>287.62205896029013</v>
      </c>
      <c r="K15" s="265">
        <f>IF('PL四半期（PL Quarterly）'!K15="-","-",'PL四半期（PL Quarterly）'!K15/'為替換算(currency conversion)'!$B$3)</f>
        <v>318.42276573979353</v>
      </c>
      <c r="L15" s="415">
        <f>IF('PL四半期（PL Quarterly）'!L15="-","-",'PL四半期（PL Quarterly）'!L15/'為替換算(currency conversion)'!$B$3)</f>
        <v>496.67999628010784</v>
      </c>
      <c r="M15" s="263">
        <f>IF('PL四半期（PL Quarterly）'!M15="-","-",'PL四半期（PL Quarterly）'!M15/'為替換算(currency conversion)'!$B$3)</f>
        <v>277.48535292476515</v>
      </c>
      <c r="N15" s="265">
        <f>IF('PL四半期（PL Quarterly）'!N15="-","-",'PL四半期（PL Quarterly）'!N15/'為替換算(currency conversion)'!$B$3)</f>
        <v>315.43755231098299</v>
      </c>
      <c r="O15" s="265">
        <f>IF('PL四半期（PL Quarterly）'!O15="-","-",'PL四半期（PL Quarterly）'!O15/'為替換算(currency conversion)'!$B$3)</f>
        <v>276.93666883660376</v>
      </c>
      <c r="P15" s="415">
        <f>IF('PL四半期（PL Quarterly）'!P15="-","-",'PL四半期（PL Quarterly）'!P15/'為替換算(currency conversion)'!$B$3)</f>
        <v>347.82851297312379</v>
      </c>
      <c r="Q15" s="263">
        <f>IF('PL四半期（PL Quarterly）'!Q15="-","-",'PL四半期（PL Quarterly）'!Q15/'為替換算(currency conversion)'!$B$3)</f>
        <v>248.18190272482099</v>
      </c>
      <c r="R15" s="780"/>
      <c r="S15" s="780"/>
      <c r="T15" s="781"/>
    </row>
    <row r="16" spans="1:20" ht="18" customHeight="1">
      <c r="A16" s="238"/>
      <c r="B16" s="410" t="s">
        <v>267</v>
      </c>
      <c r="C16" s="411" t="s">
        <v>4</v>
      </c>
      <c r="D16" s="262" t="s">
        <v>303</v>
      </c>
      <c r="E16" s="417">
        <f>IF('PL四半期（PL Quarterly）'!E16="-","-",'PL四半期（PL Quarterly）'!E16/'為替換算(currency conversion)'!$B$3)</f>
        <v>19.194643355342695</v>
      </c>
      <c r="F16" s="267">
        <f>IF('PL四半期（PL Quarterly）'!F16="-","-",'PL四半期（PL Quarterly）'!F16/'為替換算(currency conversion)'!$B$3)</f>
        <v>5.1799497814563376</v>
      </c>
      <c r="G16" s="267">
        <f>IF('PL四半期（PL Quarterly）'!G16="-","-",'PL四半期（PL Quarterly）'!G16/'為替換算(currency conversion)'!$B$3)</f>
        <v>12.805728633869618</v>
      </c>
      <c r="H16" s="377">
        <f>IF('PL四半期（PL Quarterly）'!H16="-","-",'PL四半期（PL Quarterly）'!H16/'為替換算(currency conversion)'!$B$3)</f>
        <v>17.390495675625406</v>
      </c>
      <c r="I16" s="418">
        <f>IF('PL四半期（PL Quarterly）'!I16="-","-",'PL四半期（PL Quarterly）'!I16/'為替換算(currency conversion)'!$B$3)</f>
        <v>22.142657862921975</v>
      </c>
      <c r="J16" s="267">
        <f>IF('PL四半期（PL Quarterly）'!J16="-","-",'PL四半期（PL Quarterly）'!J16/'為替換算(currency conversion)'!$B$3)</f>
        <v>9.4206268018227473</v>
      </c>
      <c r="K16" s="267">
        <f>IF('PL四半期（PL Quarterly）'!K16="-","-",'PL四半期（PL Quarterly）'!K16/'為替換算(currency conversion)'!$B$3)</f>
        <v>13.726401934343905</v>
      </c>
      <c r="L16" s="415">
        <f>IF('PL四半期（PL Quarterly）'!L16="-","-",'PL四半期（PL Quarterly）'!L16/'為替換算(currency conversion)'!$B$3)</f>
        <v>18.394866548870084</v>
      </c>
      <c r="M16" s="418">
        <f>IF('PL四半期（PL Quarterly）'!M16="-","-",'PL四半期（PL Quarterly）'!M16/'為替換算(currency conversion)'!$B$3)</f>
        <v>26.234539198363247</v>
      </c>
      <c r="N16" s="267">
        <f>IF('PL四半期（PL Quarterly）'!N16="-","-",'PL四半期（PL Quarterly）'!N16/'為替換算(currency conversion)'!$B$3)</f>
        <v>6.2494187668557615</v>
      </c>
      <c r="O16" s="267">
        <f>IF('PL四半期（PL Quarterly）'!O16="-","-",'PL四半期（PL Quarterly）'!O16/'為替換算(currency conversion)'!$B$3)</f>
        <v>13.056821352180787</v>
      </c>
      <c r="P16" s="415">
        <f>IF('PL四半期（PL Quarterly）'!P16="-","-",'PL四半期（PL Quarterly）'!P16/'為替換算(currency conversion)'!$B$3)</f>
        <v>10.499395517529992</v>
      </c>
      <c r="Q16" s="418">
        <f>IF('PL四半期（PL Quarterly）'!Q16="-","-",'PL四半期（PL Quarterly）'!Q16/'為替換算(currency conversion)'!$B$3)</f>
        <v>25.55565888589231</v>
      </c>
      <c r="R16" s="782"/>
      <c r="S16" s="782"/>
      <c r="T16" s="781"/>
    </row>
    <row r="17" spans="1:20" ht="18" customHeight="1">
      <c r="A17" s="238"/>
      <c r="B17" s="410" t="s">
        <v>269</v>
      </c>
      <c r="C17" s="411" t="s">
        <v>4</v>
      </c>
      <c r="D17" s="262" t="s">
        <v>304</v>
      </c>
      <c r="E17" s="417">
        <f>IF('PL四半期（PL Quarterly）'!E17="-","-",'PL四半期（PL Quarterly）'!E17/'為替換算(currency conversion)'!$B$3)</f>
        <v>14.535478471124337</v>
      </c>
      <c r="F17" s="267">
        <f>IF('PL四半期（PL Quarterly）'!F17="-","-",'PL四半期（PL Quarterly）'!F17/'為替換算(currency conversion)'!$B$3)</f>
        <v>22.644843299544313</v>
      </c>
      <c r="G17" s="267">
        <f>IF('PL四半期（PL Quarterly）'!G17="-","-",'PL四半期（PL Quarterly）'!G17/'為替換算(currency conversion)'!$B$3)</f>
        <v>17.195201339161166</v>
      </c>
      <c r="H17" s="377">
        <f>IF('PL四半期（PL Quarterly）'!H17="-","-",'PL四半期（PL Quarterly）'!H17/'為替換算(currency conversion)'!$B$3)</f>
        <v>12.517436994327165</v>
      </c>
      <c r="I17" s="418">
        <f>IF('PL四半期（PL Quarterly）'!I17="-","-",'PL四半期（PL Quarterly）'!I17/'為替換算(currency conversion)'!$B$3)</f>
        <v>13.940295731423788</v>
      </c>
      <c r="J17" s="267">
        <f>IF('PL四半期（PL Quarterly）'!J17="-","-",'PL四半期（PL Quarterly）'!J17/'為替換算(currency conversion)'!$B$3)</f>
        <v>12.219845624476889</v>
      </c>
      <c r="K17" s="267">
        <f>IF('PL四半期（PL Quarterly）'!K17="-","-",'PL四半期（PL Quarterly）'!K17/'為替換算(currency conversion)'!$B$3)</f>
        <v>20.849995350134847</v>
      </c>
      <c r="L17" s="415">
        <f>IF('PL四半期（PL Quarterly）'!L17="-","-",'PL四半期（PL Quarterly）'!L17/'為替換算(currency conversion)'!$B$3)</f>
        <v>25.760252952664374</v>
      </c>
      <c r="M17" s="418">
        <f>IF('PL四半期（PL Quarterly）'!M17="-","-",'PL四半期（PL Quarterly）'!M17/'為替換算(currency conversion)'!$B$3)</f>
        <v>17.781084348553893</v>
      </c>
      <c r="N17" s="267">
        <f>IF('PL四半期（PL Quarterly）'!N17="-","-",'PL四半期（PL Quarterly）'!N17/'為替換算(currency conversion)'!$B$3)</f>
        <v>21.984562447689015</v>
      </c>
      <c r="O17" s="267">
        <f>IF('PL四半期（PL Quarterly）'!O17="-","-",'PL四半期（PL Quarterly）'!O17/'為替換算(currency conversion)'!$B$3)</f>
        <v>19.715428252580676</v>
      </c>
      <c r="P17" s="415">
        <f>IF('PL四半期（PL Quarterly）'!P17="-","-",'PL四半期（PL Quarterly）'!P17/'為替換算(currency conversion)'!$B$3)</f>
        <v>99.702408630149719</v>
      </c>
      <c r="Q17" s="418">
        <f>IF('PL四半期（PL Quarterly）'!Q17="-","-",'PL四半期（PL Quarterly）'!Q17/'為替換算(currency conversion)'!$B$3)</f>
        <v>20.63610155305496</v>
      </c>
      <c r="R17" s="782"/>
      <c r="S17" s="782"/>
      <c r="T17" s="781"/>
    </row>
    <row r="18" spans="1:20" ht="18" customHeight="1">
      <c r="A18" s="238"/>
      <c r="B18" s="410" t="s">
        <v>271</v>
      </c>
      <c r="C18" s="411" t="s">
        <v>4</v>
      </c>
      <c r="D18" s="262" t="s">
        <v>272</v>
      </c>
      <c r="E18" s="419">
        <f>IF('PL四半期（PL Quarterly）'!E18="-","-",'PL四半期（PL Quarterly）'!E18/'為替換算(currency conversion)'!$B$3)</f>
        <v>1.2461638612480237</v>
      </c>
      <c r="F18" s="348">
        <f>IF('PL四半期（PL Quarterly）'!F18="-","-",'PL四半期（PL Quarterly）'!F18/'為替換算(currency conversion)'!$B$3)</f>
        <v>0.39058867292848509</v>
      </c>
      <c r="G18" s="348">
        <f>IF('PL四半期（PL Quarterly）'!G18="-","-",'PL四半期（PL Quarterly）'!G18/'為替換算(currency conversion)'!$B$3)</f>
        <v>3.2177066865060913</v>
      </c>
      <c r="H18" s="420">
        <f>IF('PL四半期（PL Quarterly）'!H18="-","-",'PL四半期（PL Quarterly）'!H18/'為替換算(currency conversion)'!$B$3)</f>
        <v>3.5989956291267551</v>
      </c>
      <c r="I18" s="346">
        <f>IF('PL四半期（PL Quarterly）'!I18="-","-",'PL四半期（PL Quarterly）'!I18/'為替換算(currency conversion)'!$B$3)</f>
        <v>1.6832511857156143</v>
      </c>
      <c r="J18" s="348">
        <f>IF('PL四半期（PL Quarterly）'!J18="-","-",'PL四半期（PL Quarterly）'!J18/'為替換算(currency conversion)'!$B$3)</f>
        <v>2.0087417464893518</v>
      </c>
      <c r="K18" s="348">
        <f>IF('PL四半期（PL Quarterly）'!K18="-","-",'PL四半期（PL Quarterly）'!K18/'為替換算(currency conversion)'!$B$3)</f>
        <v>0.81837626708825439</v>
      </c>
      <c r="L18" s="415">
        <f>IF('PL四半期（PL Quarterly）'!L18="-","-",'PL四半期（PL Quarterly）'!L18/'為替換算(currency conversion)'!$B$3)</f>
        <v>-2.8829163954245325</v>
      </c>
      <c r="M18" s="346">
        <f>IF('PL四半期（PL Quarterly）'!M18="-","-",'PL四半期（PL Quarterly）'!M18/'為替換算(currency conversion)'!$B$3)</f>
        <v>0.511485166930159</v>
      </c>
      <c r="N18" s="646">
        <f>IF('PL四半期（PL Quarterly）'!N18="-","-",'PL四半期（PL Quarterly）'!N18/'為替換算(currency conversion)'!$B$3)</f>
        <v>-0.82767599739607556</v>
      </c>
      <c r="O18" s="646">
        <f>IF('PL四半期（PL Quarterly）'!O18="-","-",'PL四半期（PL Quarterly）'!O18/'為替換算(currency conversion)'!$B$3)</f>
        <v>3.1619083046591649</v>
      </c>
      <c r="P18" s="415">
        <f>IF('PL四半期（PL Quarterly）'!P18="-","-",'PL四半期（PL Quarterly）'!P18/'為替換算(currency conversion)'!$B$3)</f>
        <v>9.2997303078210733E-3</v>
      </c>
      <c r="Q18" s="646">
        <f>IF('PL四半期（PL Quarterly）'!Q18="-","-",'PL四半期（PL Quarterly）'!Q18/'為替換算(currency conversion)'!$B$3)</f>
        <v>-0.68818004277875944</v>
      </c>
      <c r="R18" s="862"/>
      <c r="S18" s="862"/>
      <c r="T18" s="781"/>
    </row>
    <row r="19" spans="1:20" ht="18" customHeight="1">
      <c r="A19" s="238"/>
      <c r="B19" s="410" t="s">
        <v>305</v>
      </c>
      <c r="C19" s="411" t="s">
        <v>4</v>
      </c>
      <c r="D19" s="262" t="s">
        <v>306</v>
      </c>
      <c r="E19" s="417">
        <f>IF('PL四半期（PL Quarterly）'!E19="-","-",'PL四半期（PL Quarterly）'!E19/'為替換算(currency conversion)'!$B$3)</f>
        <v>250.5347344926997</v>
      </c>
      <c r="F19" s="267">
        <f>IF('PL四半期（PL Quarterly）'!F19="-","-",'PL四半期（PL Quarterly）'!F19/'為替換算(currency conversion)'!$B$3)</f>
        <v>262.24309495024642</v>
      </c>
      <c r="G19" s="267">
        <f>IF('PL四半期（PL Quarterly）'!G19="-","-",'PL四半期（PL Quarterly）'!G19/'為替換算(currency conversion)'!$B$3)</f>
        <v>285.61331721380077</v>
      </c>
      <c r="H19" s="377">
        <f>IF('PL四半期（PL Quarterly）'!H19="-","-",'PL四半期（PL Quarterly）'!H19/'為替換算(currency conversion)'!$B$3)</f>
        <v>342.72296103412998</v>
      </c>
      <c r="I19" s="418">
        <f>IF('PL四半期（PL Quarterly）'!I19="-","-",'PL四半期（PL Quarterly）'!I19/'為替換算(currency conversion)'!$B$3)</f>
        <v>280.88905421742771</v>
      </c>
      <c r="J19" s="267">
        <f>IF('PL四半期（PL Quarterly）'!J19="-","-",'PL四半期（PL Quarterly）'!J19/'為替換算(currency conversion)'!$B$3)</f>
        <v>286.82228215381753</v>
      </c>
      <c r="K19" s="267">
        <f>IF('PL四半期（PL Quarterly）'!K19="-","-",'PL四半期（PL Quarterly）'!K19/'為替換算(currency conversion)'!$B$3)</f>
        <v>312.11754859109084</v>
      </c>
      <c r="L19" s="377">
        <f>IF('PL四半期（PL Quarterly）'!L19="-","-",'PL四半期（PL Quarterly）'!L19/'為替換算(currency conversion)'!$B$3)</f>
        <v>486.43169348088907</v>
      </c>
      <c r="M19" s="418">
        <f>IF('PL四半期（PL Quarterly）'!M19="-","-",'PL四半期（PL Quarterly）'!M19/'為替換算(currency conversion)'!$B$3)</f>
        <v>286.4502929415047</v>
      </c>
      <c r="N19" s="267">
        <f>IF('PL四半期（PL Quarterly）'!N19="-","-",'PL四半期（PL Quarterly）'!N19/'為替換算(currency conversion)'!$B$3)</f>
        <v>298.87473263275365</v>
      </c>
      <c r="O19" s="267">
        <f>IF('PL四半期（PL Quarterly）'!O19="-","-",'PL四半期（PL Quarterly）'!O19/'為替換算(currency conversion)'!$B$3)</f>
        <v>273.43997024086303</v>
      </c>
      <c r="P19" s="377">
        <f>IF('PL四半期（PL Quarterly）'!P19="-","-",'PL四半期（PL Quarterly）'!P19/'為替換算(currency conversion)'!$B$3)</f>
        <v>258.63479959081184</v>
      </c>
      <c r="Q19" s="418">
        <f>IF('PL四半期（PL Quarterly）'!Q19="-","-",'PL四半期（PL Quarterly）'!Q19/'為替換算(currency conversion)'!$B$3)</f>
        <v>252.42257974518739</v>
      </c>
      <c r="R19" s="782"/>
      <c r="S19" s="782"/>
      <c r="T19" s="724"/>
    </row>
    <row r="20" spans="1:20" ht="18" customHeight="1">
      <c r="A20" s="238"/>
      <c r="B20" s="422" t="s">
        <v>275</v>
      </c>
      <c r="C20" s="411" t="s">
        <v>4</v>
      </c>
      <c r="D20" s="262" t="s">
        <v>307</v>
      </c>
      <c r="E20" s="417">
        <f>IF('PL四半期（PL Quarterly）'!E20="-","-",'PL四半期（PL Quarterly）'!E20/'為替換算(currency conversion)'!$B$3)</f>
        <v>88.198642239375062</v>
      </c>
      <c r="F20" s="267">
        <f>IF('PL四半期（PL Quarterly）'!F20="-","-",'PL四半期（PL Quarterly）'!F20/'為替換算(currency conversion)'!$B$3)</f>
        <v>82.683902166837157</v>
      </c>
      <c r="G20" s="267">
        <f>IF('PL四半期（PL Quarterly）'!G20="-","-",'PL四半期（PL Quarterly）'!G20/'為替換算(currency conversion)'!$B$3)</f>
        <v>82.358411606063427</v>
      </c>
      <c r="H20" s="377">
        <f>IF('PL四半期（PL Quarterly）'!H20="-","-",'PL四半期（PL Quarterly）'!H20/'為替換算(currency conversion)'!$B$3)</f>
        <v>90.969961871105738</v>
      </c>
      <c r="I20" s="418">
        <f>IF('PL四半期（PL Quarterly）'!I20="-","-",'PL四半期（PL Quarterly）'!I20/'為替換算(currency conversion)'!$B$3)</f>
        <v>85.697014786571188</v>
      </c>
      <c r="J20" s="267">
        <f>IF('PL四半期（PL Quarterly）'!J20="-","-",'PL四半期（PL Quarterly）'!J20/'為替換算(currency conversion)'!$B$3)</f>
        <v>113.05682135218079</v>
      </c>
      <c r="K20" s="267">
        <f>IF('PL四半期（PL Quarterly）'!K20="-","-",'PL四半期（PL Quarterly）'!K20/'為替換算(currency conversion)'!$B$3)</f>
        <v>105.75653306054124</v>
      </c>
      <c r="L20" s="415">
        <f>IF('PL四半期（PL Quarterly）'!L20="-","-",'PL四半期（PL Quarterly）'!L20/'為替換算(currency conversion)'!$B$3)</f>
        <v>-153.13865897888962</v>
      </c>
      <c r="M20" s="418">
        <f>IF('PL四半期（PL Quarterly）'!M20="-","-",'PL四半期（PL Quarterly）'!M20/'為替換算(currency conversion)'!$B$3)</f>
        <v>85.538919371338224</v>
      </c>
      <c r="N20" s="267">
        <f>IF('PL四半期（PL Quarterly）'!N20="-","-",'PL四半期（PL Quarterly）'!N20/'為替換算(currency conversion)'!$B$3)</f>
        <v>107.92337022226356</v>
      </c>
      <c r="O20" s="267">
        <f>IF('PL四半期（PL Quarterly）'!O20="-","-",'PL四半期（PL Quarterly）'!O20/'為替換算(currency conversion)'!$B$3)</f>
        <v>96.252208685948105</v>
      </c>
      <c r="P20" s="415">
        <f>IF('PL四半期（PL Quarterly）'!P20="-","-",'PL四半期（PL Quarterly）'!P20/'為替換算(currency conversion)'!$B$3)</f>
        <v>85.827211010880688</v>
      </c>
      <c r="Q20" s="418">
        <f>IF('PL四半期（PL Quarterly）'!Q20="-","-",'PL四半期（PL Quarterly）'!Q20/'為替換算(currency conversion)'!$B$3)</f>
        <v>76.034594996745099</v>
      </c>
      <c r="R20" s="782"/>
      <c r="S20" s="782"/>
      <c r="T20" s="781"/>
    </row>
    <row r="21" spans="1:20" ht="18" customHeight="1">
      <c r="A21" s="238"/>
      <c r="B21" s="410" t="s">
        <v>308</v>
      </c>
      <c r="C21" s="411" t="s">
        <v>4</v>
      </c>
      <c r="D21" s="262" t="s">
        <v>499</v>
      </c>
      <c r="E21" s="417">
        <f>IF('PL四半期（PL Quarterly）'!E21="-","-",'PL四半期（PL Quarterly）'!E21/'為替換算(currency conversion)'!$B$3)</f>
        <v>162.32679252301682</v>
      </c>
      <c r="F21" s="267">
        <f>IF('PL四半期（PL Quarterly）'!F21="-","-",'PL四半期（PL Quarterly）'!F21/'為替換算(currency conversion)'!$B$3)</f>
        <v>179.55919278340929</v>
      </c>
      <c r="G21" s="267">
        <f>IF('PL四半期（PL Quarterly）'!G21="-","-",'PL四半期（PL Quarterly）'!G21/'為替換算(currency conversion)'!$B$3)</f>
        <v>203.25490560773738</v>
      </c>
      <c r="H21" s="377">
        <f>IF('PL四半期（PL Quarterly）'!H21="-","-",'PL四半期（PL Quarterly）'!H21/'為替換算(currency conversion)'!$B$3)</f>
        <v>251.76229889333209</v>
      </c>
      <c r="I21" s="418">
        <f>IF('PL四半期（PL Quarterly）'!I21="-","-",'PL四半期（PL Quarterly）'!I21/'為替換算(currency conversion)'!$B$3)</f>
        <v>195.19203943085651</v>
      </c>
      <c r="J21" s="267">
        <f>IF('PL四半期（PL Quarterly）'!J21="-","-",'PL四半期（PL Quarterly）'!J21/'為替換算(currency conversion)'!$B$3)</f>
        <v>173.77476053194457</v>
      </c>
      <c r="K21" s="267">
        <f>IF('PL四半期（PL Quarterly）'!K21="-","-",'PL四半期（PL Quarterly）'!K21/'為替換算(currency conversion)'!$B$3)</f>
        <v>206.36101553054962</v>
      </c>
      <c r="L21" s="415">
        <f>IF('PL四半期（PL Quarterly）'!L21="-","-",'PL四半期（PL Quarterly）'!L21/'為替換算(currency conversion)'!$B$3)</f>
        <v>333.29303450199944</v>
      </c>
      <c r="M21" s="418">
        <f>IF('PL四半期（PL Quarterly）'!M21="-","-",'PL四半期（PL Quarterly）'!M21/'為替換算(currency conversion)'!$B$3)</f>
        <v>200.91137357016646</v>
      </c>
      <c r="N21" s="267">
        <f>IF('PL四半期（PL Quarterly）'!N21="-","-",'PL四半期（PL Quarterly）'!N21/'為替換算(currency conversion)'!$B$3)</f>
        <v>190.95136241049011</v>
      </c>
      <c r="O21" s="267">
        <f>IF('PL四半期（PL Quarterly）'!O21="-","-",'PL四半期（PL Quarterly）'!O21/'為替換算(currency conversion)'!$B$3)</f>
        <v>177.18776155491491</v>
      </c>
      <c r="P21" s="415">
        <f>IF('PL四半期（PL Quarterly）'!P21="-","-",'PL四半期（PL Quarterly）'!P21/'為替換算(currency conversion)'!$B$3)</f>
        <v>172.80758857993118</v>
      </c>
      <c r="Q21" s="418">
        <f>IF('PL四半期（PL Quarterly）'!Q21="-","-",'PL四半期（PL Quarterly）'!Q21/'為替換算(currency conversion)'!$B$3)</f>
        <v>176.38798474844231</v>
      </c>
      <c r="R21" s="782"/>
      <c r="S21" s="782"/>
      <c r="T21" s="781"/>
    </row>
    <row r="22" spans="1:20" ht="18" customHeight="1">
      <c r="A22" s="238"/>
      <c r="B22" s="416" t="s">
        <v>279</v>
      </c>
      <c r="C22" s="411" t="s">
        <v>4</v>
      </c>
      <c r="D22" s="262" t="s">
        <v>280</v>
      </c>
      <c r="E22" s="417">
        <f>IF('PL四半期（PL Quarterly）'!E22="-","-",'PL四半期（PL Quarterly）'!E22/'為替換算(currency conversion)'!$B$3)</f>
        <v>157.23054031433088</v>
      </c>
      <c r="F22" s="267">
        <f>IF('PL四半期（PL Quarterly）'!F22="-","-",'PL四半期（PL Quarterly）'!F22/'為替換算(currency conversion)'!$B$3)</f>
        <v>171.39402957314238</v>
      </c>
      <c r="G22" s="267">
        <f>IF('PL四半期（PL Quarterly）'!G22="-","-",'PL四半期（PL Quarterly）'!G22/'為替換算(currency conversion)'!$B$3)</f>
        <v>194.05747233330234</v>
      </c>
      <c r="H22" s="377">
        <f>IF('PL四半期（PL Quarterly）'!H22="-","-",'PL四半期（PL Quarterly）'!H22/'為替換算(currency conversion)'!$B$3)</f>
        <v>243.54133730121825</v>
      </c>
      <c r="I22" s="418">
        <f>IF('PL四半期（PL Quarterly）'!I22="-","-",'PL四半期（PL Quarterly）'!I22/'為替換算(currency conversion)'!$B$3)</f>
        <v>193.51808797544871</v>
      </c>
      <c r="J22" s="267">
        <f>IF('PL四半期（PL Quarterly）'!J22="-","-",'PL四半期（PL Quarterly）'!J22/'為替換算(currency conversion)'!$B$3)</f>
        <v>166.04668464614525</v>
      </c>
      <c r="K22" s="267">
        <f>IF('PL四半期（PL Quarterly）'!K22="-","-",'PL四半期（PL Quarterly）'!K22/'為替換算(currency conversion)'!$B$3)</f>
        <v>193.97377476053194</v>
      </c>
      <c r="L22" s="415">
        <f>IF('PL四半期（PL Quarterly）'!L22="-","-",'PL四半期（PL Quarterly）'!L22/'為替換算(currency conversion)'!$B$3)</f>
        <v>317.07430484515947</v>
      </c>
      <c r="M22" s="418">
        <f>IF('PL四半期（PL Quarterly）'!M22="-","-",'PL四半期（PL Quarterly）'!M22/'為替換算(currency conversion)'!$B$3)</f>
        <v>195.061843206547</v>
      </c>
      <c r="N22" s="267">
        <f>IF('PL四半期（PL Quarterly）'!N22="-","-",'PL四半期（PL Quarterly）'!N22/'為替換算(currency conversion)'!$B$3)</f>
        <v>178.61062029201153</v>
      </c>
      <c r="O22" s="267">
        <f>IF('PL四半期（PL Quarterly）'!O22="-","-",'PL四半期（PL Quarterly）'!O22/'為替換算(currency conversion)'!$B$3)</f>
        <v>164.43783130289222</v>
      </c>
      <c r="P22" s="415">
        <f>IF('PL四半期（PL Quarterly）'!P22="-","-",'PL四半期（PL Quarterly）'!P22/'為替換算(currency conversion)'!$B$3)</f>
        <v>160.74583837068724</v>
      </c>
      <c r="Q22" s="418">
        <f>IF('PL四半期（PL Quarterly）'!Q22="-","-",'PL四半期（PL Quarterly）'!Q22/'為替換算(currency conversion)'!$B$3)</f>
        <v>178.02473728261882</v>
      </c>
      <c r="R22" s="782"/>
      <c r="S22" s="782"/>
      <c r="T22" s="781"/>
    </row>
    <row r="23" spans="1:20" ht="18" customHeight="1" thickBot="1">
      <c r="A23" s="238"/>
      <c r="B23" s="423" t="s">
        <v>281</v>
      </c>
      <c r="C23" s="424" t="s">
        <v>4</v>
      </c>
      <c r="D23" s="425" t="s">
        <v>282</v>
      </c>
      <c r="E23" s="426">
        <f>IF('PL四半期（PL Quarterly）'!E23="-","-",'PL四半期（PL Quarterly）'!E23/'為替換算(currency conversion)'!$B$3)</f>
        <v>5.0962522086859483</v>
      </c>
      <c r="F23" s="427">
        <f>IF('PL四半期（PL Quarterly）'!F23="-","-",'PL四半期（PL Quarterly）'!F23/'為替換算(currency conversion)'!$B$3)</f>
        <v>8.1651632102669023</v>
      </c>
      <c r="G23" s="427">
        <f>IF('PL四半期（PL Quarterly）'!G23="-","-",'PL四半期（PL Quarterly）'!G23/'為替換算(currency conversion)'!$B$3)</f>
        <v>9.197433274435042</v>
      </c>
      <c r="H23" s="428">
        <f>IF('PL四半期（PL Quarterly）'!H23="-","-",'PL四半期（PL Quarterly）'!H23/'為替換算(currency conversion)'!$B$3)</f>
        <v>8.220961592113829</v>
      </c>
      <c r="I23" s="429">
        <f>IF('PL四半期（PL Quarterly）'!I23="-","-",'PL四半期（PL Quarterly）'!I23/'為替換算(currency conversion)'!$B$3)</f>
        <v>1.6739514554077932</v>
      </c>
      <c r="J23" s="427">
        <f>IF('PL四半期（PL Quarterly）'!J23="-","-",'PL四半期（PL Quarterly）'!J23/'為替換算(currency conversion)'!$B$3)</f>
        <v>7.7280758857993117</v>
      </c>
      <c r="K23" s="427">
        <f>IF('PL四半期（PL Quarterly）'!K23="-","-",'PL四半期（PL Quarterly）'!K23/'為替換算(currency conversion)'!$B$3)</f>
        <v>12.396540500325491</v>
      </c>
      <c r="L23" s="431">
        <f>IF('PL四半期（PL Quarterly）'!L23="-","-",'PL四半期（PL Quarterly）'!L23/'為替換算(currency conversion)'!$B$3)</f>
        <v>16.218729656839951</v>
      </c>
      <c r="M23" s="429">
        <f>IF('PL四半期（PL Quarterly）'!M23="-","-",'PL四半期（PL Quarterly）'!M23/'為替換算(currency conversion)'!$B$3)</f>
        <v>5.8495303636194551</v>
      </c>
      <c r="N23" s="427">
        <f>IF('PL四半期（PL Quarterly）'!N23="-","-",'PL四半期（PL Quarterly）'!N23/'為替換算(currency conversion)'!$B$3)</f>
        <v>12.340742118478564</v>
      </c>
      <c r="O23" s="427">
        <f>IF('PL四半期（PL Quarterly）'!O23="-","-",'PL四半期（PL Quarterly）'!O23/'為替換算(currency conversion)'!$B$3)</f>
        <v>12.749930252022692</v>
      </c>
      <c r="P23" s="431">
        <f>IF('PL四半期（PL Quarterly）'!P23="-","-",'PL四半期（PL Quarterly）'!P23/'為替換算(currency conversion)'!$B$3)</f>
        <v>12.061750209243932</v>
      </c>
      <c r="Q23" s="429">
        <f>IF('PL四半期（PL Quarterly）'!Q23="-","-",'PL四半期（PL Quarterly）'!Q23/'為替換算(currency conversion)'!$B$3)</f>
        <v>-1.6367525341765088</v>
      </c>
      <c r="R23" s="863"/>
      <c r="S23" s="863"/>
      <c r="T23" s="784"/>
    </row>
    <row r="43" spans="2:2">
      <c r="B43" s="395"/>
    </row>
    <row r="44" spans="2:2">
      <c r="B44" s="395"/>
    </row>
  </sheetData>
  <mergeCells count="7">
    <mergeCell ref="Q6: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3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view="pageBreakPreview" zoomScale="70" zoomScaleNormal="70" zoomScaleSheetLayoutView="70" workbookViewId="0">
      <pane xSplit="6" ySplit="7" topLeftCell="G8" activePane="bottomRight" state="frozen"/>
      <selection activeCell="M46" sqref="M46"/>
      <selection pane="topRight" activeCell="M46" sqref="M46"/>
      <selection pane="bottomLeft" activeCell="M46" sqref="M46"/>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22" width="20.375" style="8" customWidth="1"/>
    <col min="23" max="240" width="13" style="8"/>
    <col min="241" max="241" width="3.875" style="8" customWidth="1"/>
    <col min="242" max="242" width="3.5" style="8" customWidth="1"/>
    <col min="243" max="243" width="40.125" style="8" customWidth="1"/>
    <col min="244" max="244" width="1.625" style="8" customWidth="1"/>
    <col min="245" max="245" width="39.5" style="8" customWidth="1"/>
    <col min="246" max="246" width="0" style="8" hidden="1" customWidth="1"/>
    <col min="247" max="247" width="11.25" style="8" bestFit="1" customWidth="1"/>
    <col min="248" max="248" width="11.125" style="8" bestFit="1" customWidth="1"/>
    <col min="249" max="249" width="11" style="8" customWidth="1"/>
    <col min="250" max="252" width="11.25" style="8" bestFit="1" customWidth="1"/>
    <col min="253" max="258" width="11" style="8" customWidth="1"/>
    <col min="259" max="496" width="13" style="8"/>
    <col min="497" max="497" width="3.875" style="8" customWidth="1"/>
    <col min="498" max="498" width="3.5" style="8" customWidth="1"/>
    <col min="499" max="499" width="40.125" style="8" customWidth="1"/>
    <col min="500" max="500" width="1.625" style="8" customWidth="1"/>
    <col min="501" max="501" width="39.5" style="8" customWidth="1"/>
    <col min="502" max="502" width="0" style="8" hidden="1" customWidth="1"/>
    <col min="503" max="503" width="11.25" style="8" bestFit="1" customWidth="1"/>
    <col min="504" max="504" width="11.125" style="8" bestFit="1" customWidth="1"/>
    <col min="505" max="505" width="11" style="8" customWidth="1"/>
    <col min="506" max="508" width="11.25" style="8" bestFit="1" customWidth="1"/>
    <col min="509" max="514" width="11" style="8" customWidth="1"/>
    <col min="515" max="752" width="13" style="8"/>
    <col min="753" max="753" width="3.875" style="8" customWidth="1"/>
    <col min="754" max="754" width="3.5" style="8" customWidth="1"/>
    <col min="755" max="755" width="40.125" style="8" customWidth="1"/>
    <col min="756" max="756" width="1.625" style="8" customWidth="1"/>
    <col min="757" max="757" width="39.5" style="8" customWidth="1"/>
    <col min="758" max="758" width="0" style="8" hidden="1" customWidth="1"/>
    <col min="759" max="759" width="11.25" style="8" bestFit="1" customWidth="1"/>
    <col min="760" max="760" width="11.125" style="8" bestFit="1" customWidth="1"/>
    <col min="761" max="761" width="11" style="8" customWidth="1"/>
    <col min="762" max="764" width="11.25" style="8" bestFit="1" customWidth="1"/>
    <col min="765" max="770" width="11" style="8" customWidth="1"/>
    <col min="771" max="1008" width="13" style="8"/>
    <col min="1009" max="1009" width="3.875" style="8" customWidth="1"/>
    <col min="1010" max="1010" width="3.5" style="8" customWidth="1"/>
    <col min="1011" max="1011" width="40.125" style="8" customWidth="1"/>
    <col min="1012" max="1012" width="1.625" style="8" customWidth="1"/>
    <col min="1013" max="1013" width="39.5" style="8" customWidth="1"/>
    <col min="1014" max="1014" width="0" style="8" hidden="1" customWidth="1"/>
    <col min="1015" max="1015" width="11.25" style="8" bestFit="1" customWidth="1"/>
    <col min="1016" max="1016" width="11.125" style="8" bestFit="1" customWidth="1"/>
    <col min="1017" max="1017" width="11" style="8" customWidth="1"/>
    <col min="1018" max="1020" width="11.25" style="8" bestFit="1" customWidth="1"/>
    <col min="1021" max="1026" width="11" style="8" customWidth="1"/>
    <col min="1027" max="1264" width="13" style="8"/>
    <col min="1265" max="1265" width="3.875" style="8" customWidth="1"/>
    <col min="1266" max="1266" width="3.5" style="8" customWidth="1"/>
    <col min="1267" max="1267" width="40.125" style="8" customWidth="1"/>
    <col min="1268" max="1268" width="1.625" style="8" customWidth="1"/>
    <col min="1269" max="1269" width="39.5" style="8" customWidth="1"/>
    <col min="1270" max="1270" width="0" style="8" hidden="1" customWidth="1"/>
    <col min="1271" max="1271" width="11.25" style="8" bestFit="1" customWidth="1"/>
    <col min="1272" max="1272" width="11.125" style="8" bestFit="1" customWidth="1"/>
    <col min="1273" max="1273" width="11" style="8" customWidth="1"/>
    <col min="1274" max="1276" width="11.25" style="8" bestFit="1" customWidth="1"/>
    <col min="1277" max="1282" width="11" style="8" customWidth="1"/>
    <col min="1283" max="1520" width="13" style="8"/>
    <col min="1521" max="1521" width="3.875" style="8" customWidth="1"/>
    <col min="1522" max="1522" width="3.5" style="8" customWidth="1"/>
    <col min="1523" max="1523" width="40.125" style="8" customWidth="1"/>
    <col min="1524" max="1524" width="1.625" style="8" customWidth="1"/>
    <col min="1525" max="1525" width="39.5" style="8" customWidth="1"/>
    <col min="1526" max="1526" width="0" style="8" hidden="1" customWidth="1"/>
    <col min="1527" max="1527" width="11.25" style="8" bestFit="1" customWidth="1"/>
    <col min="1528" max="1528" width="11.125" style="8" bestFit="1" customWidth="1"/>
    <col min="1529" max="1529" width="11" style="8" customWidth="1"/>
    <col min="1530" max="1532" width="11.25" style="8" bestFit="1" customWidth="1"/>
    <col min="1533" max="1538" width="11" style="8" customWidth="1"/>
    <col min="1539" max="1776" width="13" style="8"/>
    <col min="1777" max="1777" width="3.875" style="8" customWidth="1"/>
    <col min="1778" max="1778" width="3.5" style="8" customWidth="1"/>
    <col min="1779" max="1779" width="40.125" style="8" customWidth="1"/>
    <col min="1780" max="1780" width="1.625" style="8" customWidth="1"/>
    <col min="1781" max="1781" width="39.5" style="8" customWidth="1"/>
    <col min="1782" max="1782" width="0" style="8" hidden="1" customWidth="1"/>
    <col min="1783" max="1783" width="11.25" style="8" bestFit="1" customWidth="1"/>
    <col min="1784" max="1784" width="11.125" style="8" bestFit="1" customWidth="1"/>
    <col min="1785" max="1785" width="11" style="8" customWidth="1"/>
    <col min="1786" max="1788" width="11.25" style="8" bestFit="1" customWidth="1"/>
    <col min="1789" max="1794" width="11" style="8" customWidth="1"/>
    <col min="1795" max="2032" width="13" style="8"/>
    <col min="2033" max="2033" width="3.875" style="8" customWidth="1"/>
    <col min="2034" max="2034" width="3.5" style="8" customWidth="1"/>
    <col min="2035" max="2035" width="40.125" style="8" customWidth="1"/>
    <col min="2036" max="2036" width="1.625" style="8" customWidth="1"/>
    <col min="2037" max="2037" width="39.5" style="8" customWidth="1"/>
    <col min="2038" max="2038" width="0" style="8" hidden="1" customWidth="1"/>
    <col min="2039" max="2039" width="11.25" style="8" bestFit="1" customWidth="1"/>
    <col min="2040" max="2040" width="11.125" style="8" bestFit="1" customWidth="1"/>
    <col min="2041" max="2041" width="11" style="8" customWidth="1"/>
    <col min="2042" max="2044" width="11.25" style="8" bestFit="1" customWidth="1"/>
    <col min="2045" max="2050" width="11" style="8" customWidth="1"/>
    <col min="2051" max="2288" width="13" style="8"/>
    <col min="2289" max="2289" width="3.875" style="8" customWidth="1"/>
    <col min="2290" max="2290" width="3.5" style="8" customWidth="1"/>
    <col min="2291" max="2291" width="40.125" style="8" customWidth="1"/>
    <col min="2292" max="2292" width="1.625" style="8" customWidth="1"/>
    <col min="2293" max="2293" width="39.5" style="8" customWidth="1"/>
    <col min="2294" max="2294" width="0" style="8" hidden="1" customWidth="1"/>
    <col min="2295" max="2295" width="11.25" style="8" bestFit="1" customWidth="1"/>
    <col min="2296" max="2296" width="11.125" style="8" bestFit="1" customWidth="1"/>
    <col min="2297" max="2297" width="11" style="8" customWidth="1"/>
    <col min="2298" max="2300" width="11.25" style="8" bestFit="1" customWidth="1"/>
    <col min="2301" max="2306" width="11" style="8" customWidth="1"/>
    <col min="2307" max="2544" width="13" style="8"/>
    <col min="2545" max="2545" width="3.875" style="8" customWidth="1"/>
    <col min="2546" max="2546" width="3.5" style="8" customWidth="1"/>
    <col min="2547" max="2547" width="40.125" style="8" customWidth="1"/>
    <col min="2548" max="2548" width="1.625" style="8" customWidth="1"/>
    <col min="2549" max="2549" width="39.5" style="8" customWidth="1"/>
    <col min="2550" max="2550" width="0" style="8" hidden="1" customWidth="1"/>
    <col min="2551" max="2551" width="11.25" style="8" bestFit="1" customWidth="1"/>
    <col min="2552" max="2552" width="11.125" style="8" bestFit="1" customWidth="1"/>
    <col min="2553" max="2553" width="11" style="8" customWidth="1"/>
    <col min="2554" max="2556" width="11.25" style="8" bestFit="1" customWidth="1"/>
    <col min="2557" max="2562" width="11" style="8" customWidth="1"/>
    <col min="2563" max="2800" width="13" style="8"/>
    <col min="2801" max="2801" width="3.875" style="8" customWidth="1"/>
    <col min="2802" max="2802" width="3.5" style="8" customWidth="1"/>
    <col min="2803" max="2803" width="40.125" style="8" customWidth="1"/>
    <col min="2804" max="2804" width="1.625" style="8" customWidth="1"/>
    <col min="2805" max="2805" width="39.5" style="8" customWidth="1"/>
    <col min="2806" max="2806" width="0" style="8" hidden="1" customWidth="1"/>
    <col min="2807" max="2807" width="11.25" style="8" bestFit="1" customWidth="1"/>
    <col min="2808" max="2808" width="11.125" style="8" bestFit="1" customWidth="1"/>
    <col min="2809" max="2809" width="11" style="8" customWidth="1"/>
    <col min="2810" max="2812" width="11.25" style="8" bestFit="1" customWidth="1"/>
    <col min="2813" max="2818" width="11" style="8" customWidth="1"/>
    <col min="2819" max="3056" width="13" style="8"/>
    <col min="3057" max="3057" width="3.875" style="8" customWidth="1"/>
    <col min="3058" max="3058" width="3.5" style="8" customWidth="1"/>
    <col min="3059" max="3059" width="40.125" style="8" customWidth="1"/>
    <col min="3060" max="3060" width="1.625" style="8" customWidth="1"/>
    <col min="3061" max="3061" width="39.5" style="8" customWidth="1"/>
    <col min="3062" max="3062" width="0" style="8" hidden="1" customWidth="1"/>
    <col min="3063" max="3063" width="11.25" style="8" bestFit="1" customWidth="1"/>
    <col min="3064" max="3064" width="11.125" style="8" bestFit="1" customWidth="1"/>
    <col min="3065" max="3065" width="11" style="8" customWidth="1"/>
    <col min="3066" max="3068" width="11.25" style="8" bestFit="1" customWidth="1"/>
    <col min="3069" max="3074" width="11" style="8" customWidth="1"/>
    <col min="3075" max="3312" width="13" style="8"/>
    <col min="3313" max="3313" width="3.875" style="8" customWidth="1"/>
    <col min="3314" max="3314" width="3.5" style="8" customWidth="1"/>
    <col min="3315" max="3315" width="40.125" style="8" customWidth="1"/>
    <col min="3316" max="3316" width="1.625" style="8" customWidth="1"/>
    <col min="3317" max="3317" width="39.5" style="8" customWidth="1"/>
    <col min="3318" max="3318" width="0" style="8" hidden="1" customWidth="1"/>
    <col min="3319" max="3319" width="11.25" style="8" bestFit="1" customWidth="1"/>
    <col min="3320" max="3320" width="11.125" style="8" bestFit="1" customWidth="1"/>
    <col min="3321" max="3321" width="11" style="8" customWidth="1"/>
    <col min="3322" max="3324" width="11.25" style="8" bestFit="1" customWidth="1"/>
    <col min="3325" max="3330" width="11" style="8" customWidth="1"/>
    <col min="3331" max="3568" width="13" style="8"/>
    <col min="3569" max="3569" width="3.875" style="8" customWidth="1"/>
    <col min="3570" max="3570" width="3.5" style="8" customWidth="1"/>
    <col min="3571" max="3571" width="40.125" style="8" customWidth="1"/>
    <col min="3572" max="3572" width="1.625" style="8" customWidth="1"/>
    <col min="3573" max="3573" width="39.5" style="8" customWidth="1"/>
    <col min="3574" max="3574" width="0" style="8" hidden="1" customWidth="1"/>
    <col min="3575" max="3575" width="11.25" style="8" bestFit="1" customWidth="1"/>
    <col min="3576" max="3576" width="11.125" style="8" bestFit="1" customWidth="1"/>
    <col min="3577" max="3577" width="11" style="8" customWidth="1"/>
    <col min="3578" max="3580" width="11.25" style="8" bestFit="1" customWidth="1"/>
    <col min="3581" max="3586" width="11" style="8" customWidth="1"/>
    <col min="3587" max="3824" width="13" style="8"/>
    <col min="3825" max="3825" width="3.875" style="8" customWidth="1"/>
    <col min="3826" max="3826" width="3.5" style="8" customWidth="1"/>
    <col min="3827" max="3827" width="40.125" style="8" customWidth="1"/>
    <col min="3828" max="3828" width="1.625" style="8" customWidth="1"/>
    <col min="3829" max="3829" width="39.5" style="8" customWidth="1"/>
    <col min="3830" max="3830" width="0" style="8" hidden="1" customWidth="1"/>
    <col min="3831" max="3831" width="11.25" style="8" bestFit="1" customWidth="1"/>
    <col min="3832" max="3832" width="11.125" style="8" bestFit="1" customWidth="1"/>
    <col min="3833" max="3833" width="11" style="8" customWidth="1"/>
    <col min="3834" max="3836" width="11.25" style="8" bestFit="1" customWidth="1"/>
    <col min="3837" max="3842" width="11" style="8" customWidth="1"/>
    <col min="3843" max="4080" width="13" style="8"/>
    <col min="4081" max="4081" width="3.875" style="8" customWidth="1"/>
    <col min="4082" max="4082" width="3.5" style="8" customWidth="1"/>
    <col min="4083" max="4083" width="40.125" style="8" customWidth="1"/>
    <col min="4084" max="4084" width="1.625" style="8" customWidth="1"/>
    <col min="4085" max="4085" width="39.5" style="8" customWidth="1"/>
    <col min="4086" max="4086" width="0" style="8" hidden="1" customWidth="1"/>
    <col min="4087" max="4087" width="11.25" style="8" bestFit="1" customWidth="1"/>
    <col min="4088" max="4088" width="11.125" style="8" bestFit="1" customWidth="1"/>
    <col min="4089" max="4089" width="11" style="8" customWidth="1"/>
    <col min="4090" max="4092" width="11.25" style="8" bestFit="1" customWidth="1"/>
    <col min="4093" max="4098" width="11" style="8" customWidth="1"/>
    <col min="4099" max="4336" width="13" style="8"/>
    <col min="4337" max="4337" width="3.875" style="8" customWidth="1"/>
    <col min="4338" max="4338" width="3.5" style="8" customWidth="1"/>
    <col min="4339" max="4339" width="40.125" style="8" customWidth="1"/>
    <col min="4340" max="4340" width="1.625" style="8" customWidth="1"/>
    <col min="4341" max="4341" width="39.5" style="8" customWidth="1"/>
    <col min="4342" max="4342" width="0" style="8" hidden="1" customWidth="1"/>
    <col min="4343" max="4343" width="11.25" style="8" bestFit="1" customWidth="1"/>
    <col min="4344" max="4344" width="11.125" style="8" bestFit="1" customWidth="1"/>
    <col min="4345" max="4345" width="11" style="8" customWidth="1"/>
    <col min="4346" max="4348" width="11.25" style="8" bestFit="1" customWidth="1"/>
    <col min="4349" max="4354" width="11" style="8" customWidth="1"/>
    <col min="4355" max="4592" width="13" style="8"/>
    <col min="4593" max="4593" width="3.875" style="8" customWidth="1"/>
    <col min="4594" max="4594" width="3.5" style="8" customWidth="1"/>
    <col min="4595" max="4595" width="40.125" style="8" customWidth="1"/>
    <col min="4596" max="4596" width="1.625" style="8" customWidth="1"/>
    <col min="4597" max="4597" width="39.5" style="8" customWidth="1"/>
    <col min="4598" max="4598" width="0" style="8" hidden="1" customWidth="1"/>
    <col min="4599" max="4599" width="11.25" style="8" bestFit="1" customWidth="1"/>
    <col min="4600" max="4600" width="11.125" style="8" bestFit="1" customWidth="1"/>
    <col min="4601" max="4601" width="11" style="8" customWidth="1"/>
    <col min="4602" max="4604" width="11.25" style="8" bestFit="1" customWidth="1"/>
    <col min="4605" max="4610" width="11" style="8" customWidth="1"/>
    <col min="4611" max="4848" width="13" style="8"/>
    <col min="4849" max="4849" width="3.875" style="8" customWidth="1"/>
    <col min="4850" max="4850" width="3.5" style="8" customWidth="1"/>
    <col min="4851" max="4851" width="40.125" style="8" customWidth="1"/>
    <col min="4852" max="4852" width="1.625" style="8" customWidth="1"/>
    <col min="4853" max="4853" width="39.5" style="8" customWidth="1"/>
    <col min="4854" max="4854" width="0" style="8" hidden="1" customWidth="1"/>
    <col min="4855" max="4855" width="11.25" style="8" bestFit="1" customWidth="1"/>
    <col min="4856" max="4856" width="11.125" style="8" bestFit="1" customWidth="1"/>
    <col min="4857" max="4857" width="11" style="8" customWidth="1"/>
    <col min="4858" max="4860" width="11.25" style="8" bestFit="1" customWidth="1"/>
    <col min="4861" max="4866" width="11" style="8" customWidth="1"/>
    <col min="4867" max="5104" width="13" style="8"/>
    <col min="5105" max="5105" width="3.875" style="8" customWidth="1"/>
    <col min="5106" max="5106" width="3.5" style="8" customWidth="1"/>
    <col min="5107" max="5107" width="40.125" style="8" customWidth="1"/>
    <col min="5108" max="5108" width="1.625" style="8" customWidth="1"/>
    <col min="5109" max="5109" width="39.5" style="8" customWidth="1"/>
    <col min="5110" max="5110" width="0" style="8" hidden="1" customWidth="1"/>
    <col min="5111" max="5111" width="11.25" style="8" bestFit="1" customWidth="1"/>
    <col min="5112" max="5112" width="11.125" style="8" bestFit="1" customWidth="1"/>
    <col min="5113" max="5113" width="11" style="8" customWidth="1"/>
    <col min="5114" max="5116" width="11.25" style="8" bestFit="1" customWidth="1"/>
    <col min="5117" max="5122" width="11" style="8" customWidth="1"/>
    <col min="5123" max="5360" width="13" style="8"/>
    <col min="5361" max="5361" width="3.875" style="8" customWidth="1"/>
    <col min="5362" max="5362" width="3.5" style="8" customWidth="1"/>
    <col min="5363" max="5363" width="40.125" style="8" customWidth="1"/>
    <col min="5364" max="5364" width="1.625" style="8" customWidth="1"/>
    <col min="5365" max="5365" width="39.5" style="8" customWidth="1"/>
    <col min="5366" max="5366" width="0" style="8" hidden="1" customWidth="1"/>
    <col min="5367" max="5367" width="11.25" style="8" bestFit="1" customWidth="1"/>
    <col min="5368" max="5368" width="11.125" style="8" bestFit="1" customWidth="1"/>
    <col min="5369" max="5369" width="11" style="8" customWidth="1"/>
    <col min="5370" max="5372" width="11.25" style="8" bestFit="1" customWidth="1"/>
    <col min="5373" max="5378" width="11" style="8" customWidth="1"/>
    <col min="5379" max="5616" width="13" style="8"/>
    <col min="5617" max="5617" width="3.875" style="8" customWidth="1"/>
    <col min="5618" max="5618" width="3.5" style="8" customWidth="1"/>
    <col min="5619" max="5619" width="40.125" style="8" customWidth="1"/>
    <col min="5620" max="5620" width="1.625" style="8" customWidth="1"/>
    <col min="5621" max="5621" width="39.5" style="8" customWidth="1"/>
    <col min="5622" max="5622" width="0" style="8" hidden="1" customWidth="1"/>
    <col min="5623" max="5623" width="11.25" style="8" bestFit="1" customWidth="1"/>
    <col min="5624" max="5624" width="11.125" style="8" bestFit="1" customWidth="1"/>
    <col min="5625" max="5625" width="11" style="8" customWidth="1"/>
    <col min="5626" max="5628" width="11.25" style="8" bestFit="1" customWidth="1"/>
    <col min="5629" max="5634" width="11" style="8" customWidth="1"/>
    <col min="5635" max="5872" width="13" style="8"/>
    <col min="5873" max="5873" width="3.875" style="8" customWidth="1"/>
    <col min="5874" max="5874" width="3.5" style="8" customWidth="1"/>
    <col min="5875" max="5875" width="40.125" style="8" customWidth="1"/>
    <col min="5876" max="5876" width="1.625" style="8" customWidth="1"/>
    <col min="5877" max="5877" width="39.5" style="8" customWidth="1"/>
    <col min="5878" max="5878" width="0" style="8" hidden="1" customWidth="1"/>
    <col min="5879" max="5879" width="11.25" style="8" bestFit="1" customWidth="1"/>
    <col min="5880" max="5880" width="11.125" style="8" bestFit="1" customWidth="1"/>
    <col min="5881" max="5881" width="11" style="8" customWidth="1"/>
    <col min="5882" max="5884" width="11.25" style="8" bestFit="1" customWidth="1"/>
    <col min="5885" max="5890" width="11" style="8" customWidth="1"/>
    <col min="5891" max="6128" width="13" style="8"/>
    <col min="6129" max="6129" width="3.875" style="8" customWidth="1"/>
    <col min="6130" max="6130" width="3.5" style="8" customWidth="1"/>
    <col min="6131" max="6131" width="40.125" style="8" customWidth="1"/>
    <col min="6132" max="6132" width="1.625" style="8" customWidth="1"/>
    <col min="6133" max="6133" width="39.5" style="8" customWidth="1"/>
    <col min="6134" max="6134" width="0" style="8" hidden="1" customWidth="1"/>
    <col min="6135" max="6135" width="11.25" style="8" bestFit="1" customWidth="1"/>
    <col min="6136" max="6136" width="11.125" style="8" bestFit="1" customWidth="1"/>
    <col min="6137" max="6137" width="11" style="8" customWidth="1"/>
    <col min="6138" max="6140" width="11.25" style="8" bestFit="1" customWidth="1"/>
    <col min="6141" max="6146" width="11" style="8" customWidth="1"/>
    <col min="6147" max="6384" width="13" style="8"/>
    <col min="6385" max="6385" width="3.875" style="8" customWidth="1"/>
    <col min="6386" max="6386" width="3.5" style="8" customWidth="1"/>
    <col min="6387" max="6387" width="40.125" style="8" customWidth="1"/>
    <col min="6388" max="6388" width="1.625" style="8" customWidth="1"/>
    <col min="6389" max="6389" width="39.5" style="8" customWidth="1"/>
    <col min="6390" max="6390" width="0" style="8" hidden="1" customWidth="1"/>
    <col min="6391" max="6391" width="11.25" style="8" bestFit="1" customWidth="1"/>
    <col min="6392" max="6392" width="11.125" style="8" bestFit="1" customWidth="1"/>
    <col min="6393" max="6393" width="11" style="8" customWidth="1"/>
    <col min="6394" max="6396" width="11.25" style="8" bestFit="1" customWidth="1"/>
    <col min="6397" max="6402" width="11" style="8" customWidth="1"/>
    <col min="6403" max="6640" width="13" style="8"/>
    <col min="6641" max="6641" width="3.875" style="8" customWidth="1"/>
    <col min="6642" max="6642" width="3.5" style="8" customWidth="1"/>
    <col min="6643" max="6643" width="40.125" style="8" customWidth="1"/>
    <col min="6644" max="6644" width="1.625" style="8" customWidth="1"/>
    <col min="6645" max="6645" width="39.5" style="8" customWidth="1"/>
    <col min="6646" max="6646" width="0" style="8" hidden="1" customWidth="1"/>
    <col min="6647" max="6647" width="11.25" style="8" bestFit="1" customWidth="1"/>
    <col min="6648" max="6648" width="11.125" style="8" bestFit="1" customWidth="1"/>
    <col min="6649" max="6649" width="11" style="8" customWidth="1"/>
    <col min="6650" max="6652" width="11.25" style="8" bestFit="1" customWidth="1"/>
    <col min="6653" max="6658" width="11" style="8" customWidth="1"/>
    <col min="6659" max="6896" width="13" style="8"/>
    <col min="6897" max="6897" width="3.875" style="8" customWidth="1"/>
    <col min="6898" max="6898" width="3.5" style="8" customWidth="1"/>
    <col min="6899" max="6899" width="40.125" style="8" customWidth="1"/>
    <col min="6900" max="6900" width="1.625" style="8" customWidth="1"/>
    <col min="6901" max="6901" width="39.5" style="8" customWidth="1"/>
    <col min="6902" max="6902" width="0" style="8" hidden="1" customWidth="1"/>
    <col min="6903" max="6903" width="11.25" style="8" bestFit="1" customWidth="1"/>
    <col min="6904" max="6904" width="11.125" style="8" bestFit="1" customWidth="1"/>
    <col min="6905" max="6905" width="11" style="8" customWidth="1"/>
    <col min="6906" max="6908" width="11.25" style="8" bestFit="1" customWidth="1"/>
    <col min="6909" max="6914" width="11" style="8" customWidth="1"/>
    <col min="6915" max="7152" width="13" style="8"/>
    <col min="7153" max="7153" width="3.875" style="8" customWidth="1"/>
    <col min="7154" max="7154" width="3.5" style="8" customWidth="1"/>
    <col min="7155" max="7155" width="40.125" style="8" customWidth="1"/>
    <col min="7156" max="7156" width="1.625" style="8" customWidth="1"/>
    <col min="7157" max="7157" width="39.5" style="8" customWidth="1"/>
    <col min="7158" max="7158" width="0" style="8" hidden="1" customWidth="1"/>
    <col min="7159" max="7159" width="11.25" style="8" bestFit="1" customWidth="1"/>
    <col min="7160" max="7160" width="11.125" style="8" bestFit="1" customWidth="1"/>
    <col min="7161" max="7161" width="11" style="8" customWidth="1"/>
    <col min="7162" max="7164" width="11.25" style="8" bestFit="1" customWidth="1"/>
    <col min="7165" max="7170" width="11" style="8" customWidth="1"/>
    <col min="7171" max="7408" width="13" style="8"/>
    <col min="7409" max="7409" width="3.875" style="8" customWidth="1"/>
    <col min="7410" max="7410" width="3.5" style="8" customWidth="1"/>
    <col min="7411" max="7411" width="40.125" style="8" customWidth="1"/>
    <col min="7412" max="7412" width="1.625" style="8" customWidth="1"/>
    <col min="7413" max="7413" width="39.5" style="8" customWidth="1"/>
    <col min="7414" max="7414" width="0" style="8" hidden="1" customWidth="1"/>
    <col min="7415" max="7415" width="11.25" style="8" bestFit="1" customWidth="1"/>
    <col min="7416" max="7416" width="11.125" style="8" bestFit="1" customWidth="1"/>
    <col min="7417" max="7417" width="11" style="8" customWidth="1"/>
    <col min="7418" max="7420" width="11.25" style="8" bestFit="1" customWidth="1"/>
    <col min="7421" max="7426" width="11" style="8" customWidth="1"/>
    <col min="7427" max="7664" width="13" style="8"/>
    <col min="7665" max="7665" width="3.875" style="8" customWidth="1"/>
    <col min="7666" max="7666" width="3.5" style="8" customWidth="1"/>
    <col min="7667" max="7667" width="40.125" style="8" customWidth="1"/>
    <col min="7668" max="7668" width="1.625" style="8" customWidth="1"/>
    <col min="7669" max="7669" width="39.5" style="8" customWidth="1"/>
    <col min="7670" max="7670" width="0" style="8" hidden="1" customWidth="1"/>
    <col min="7671" max="7671" width="11.25" style="8" bestFit="1" customWidth="1"/>
    <col min="7672" max="7672" width="11.125" style="8" bestFit="1" customWidth="1"/>
    <col min="7673" max="7673" width="11" style="8" customWidth="1"/>
    <col min="7674" max="7676" width="11.25" style="8" bestFit="1" customWidth="1"/>
    <col min="7677" max="7682" width="11" style="8" customWidth="1"/>
    <col min="7683" max="7920" width="13" style="8"/>
    <col min="7921" max="7921" width="3.875" style="8" customWidth="1"/>
    <col min="7922" max="7922" width="3.5" style="8" customWidth="1"/>
    <col min="7923" max="7923" width="40.125" style="8" customWidth="1"/>
    <col min="7924" max="7924" width="1.625" style="8" customWidth="1"/>
    <col min="7925" max="7925" width="39.5" style="8" customWidth="1"/>
    <col min="7926" max="7926" width="0" style="8" hidden="1" customWidth="1"/>
    <col min="7927" max="7927" width="11.25" style="8" bestFit="1" customWidth="1"/>
    <col min="7928" max="7928" width="11.125" style="8" bestFit="1" customWidth="1"/>
    <col min="7929" max="7929" width="11" style="8" customWidth="1"/>
    <col min="7930" max="7932" width="11.25" style="8" bestFit="1" customWidth="1"/>
    <col min="7933" max="7938" width="11" style="8" customWidth="1"/>
    <col min="7939" max="8176" width="13" style="8"/>
    <col min="8177" max="8177" width="3.875" style="8" customWidth="1"/>
    <col min="8178" max="8178" width="3.5" style="8" customWidth="1"/>
    <col min="8179" max="8179" width="40.125" style="8" customWidth="1"/>
    <col min="8180" max="8180" width="1.625" style="8" customWidth="1"/>
    <col min="8181" max="8181" width="39.5" style="8" customWidth="1"/>
    <col min="8182" max="8182" width="0" style="8" hidden="1" customWidth="1"/>
    <col min="8183" max="8183" width="11.25" style="8" bestFit="1" customWidth="1"/>
    <col min="8184" max="8184" width="11.125" style="8" bestFit="1" customWidth="1"/>
    <col min="8185" max="8185" width="11" style="8" customWidth="1"/>
    <col min="8186" max="8188" width="11.25" style="8" bestFit="1" customWidth="1"/>
    <col min="8189" max="8194" width="11" style="8" customWidth="1"/>
    <col min="8195" max="8432" width="13" style="8"/>
    <col min="8433" max="8433" width="3.875" style="8" customWidth="1"/>
    <col min="8434" max="8434" width="3.5" style="8" customWidth="1"/>
    <col min="8435" max="8435" width="40.125" style="8" customWidth="1"/>
    <col min="8436" max="8436" width="1.625" style="8" customWidth="1"/>
    <col min="8437" max="8437" width="39.5" style="8" customWidth="1"/>
    <col min="8438" max="8438" width="0" style="8" hidden="1" customWidth="1"/>
    <col min="8439" max="8439" width="11.25" style="8" bestFit="1" customWidth="1"/>
    <col min="8440" max="8440" width="11.125" style="8" bestFit="1" customWidth="1"/>
    <col min="8441" max="8441" width="11" style="8" customWidth="1"/>
    <col min="8442" max="8444" width="11.25" style="8" bestFit="1" customWidth="1"/>
    <col min="8445" max="8450" width="11" style="8" customWidth="1"/>
    <col min="8451" max="8688" width="13" style="8"/>
    <col min="8689" max="8689" width="3.875" style="8" customWidth="1"/>
    <col min="8690" max="8690" width="3.5" style="8" customWidth="1"/>
    <col min="8691" max="8691" width="40.125" style="8" customWidth="1"/>
    <col min="8692" max="8692" width="1.625" style="8" customWidth="1"/>
    <col min="8693" max="8693" width="39.5" style="8" customWidth="1"/>
    <col min="8694" max="8694" width="0" style="8" hidden="1" customWidth="1"/>
    <col min="8695" max="8695" width="11.25" style="8" bestFit="1" customWidth="1"/>
    <col min="8696" max="8696" width="11.125" style="8" bestFit="1" customWidth="1"/>
    <col min="8697" max="8697" width="11" style="8" customWidth="1"/>
    <col min="8698" max="8700" width="11.25" style="8" bestFit="1" customWidth="1"/>
    <col min="8701" max="8706" width="11" style="8" customWidth="1"/>
    <col min="8707" max="8944" width="13" style="8"/>
    <col min="8945" max="8945" width="3.875" style="8" customWidth="1"/>
    <col min="8946" max="8946" width="3.5" style="8" customWidth="1"/>
    <col min="8947" max="8947" width="40.125" style="8" customWidth="1"/>
    <col min="8948" max="8948" width="1.625" style="8" customWidth="1"/>
    <col min="8949" max="8949" width="39.5" style="8" customWidth="1"/>
    <col min="8950" max="8950" width="0" style="8" hidden="1" customWidth="1"/>
    <col min="8951" max="8951" width="11.25" style="8" bestFit="1" customWidth="1"/>
    <col min="8952" max="8952" width="11.125" style="8" bestFit="1" customWidth="1"/>
    <col min="8953" max="8953" width="11" style="8" customWidth="1"/>
    <col min="8954" max="8956" width="11.25" style="8" bestFit="1" customWidth="1"/>
    <col min="8957" max="8962" width="11" style="8" customWidth="1"/>
    <col min="8963" max="9200" width="13" style="8"/>
    <col min="9201" max="9201" width="3.875" style="8" customWidth="1"/>
    <col min="9202" max="9202" width="3.5" style="8" customWidth="1"/>
    <col min="9203" max="9203" width="40.125" style="8" customWidth="1"/>
    <col min="9204" max="9204" width="1.625" style="8" customWidth="1"/>
    <col min="9205" max="9205" width="39.5" style="8" customWidth="1"/>
    <col min="9206" max="9206" width="0" style="8" hidden="1" customWidth="1"/>
    <col min="9207" max="9207" width="11.25" style="8" bestFit="1" customWidth="1"/>
    <col min="9208" max="9208" width="11.125" style="8" bestFit="1" customWidth="1"/>
    <col min="9209" max="9209" width="11" style="8" customWidth="1"/>
    <col min="9210" max="9212" width="11.25" style="8" bestFit="1" customWidth="1"/>
    <col min="9213" max="9218" width="11" style="8" customWidth="1"/>
    <col min="9219" max="9456" width="13" style="8"/>
    <col min="9457" max="9457" width="3.875" style="8" customWidth="1"/>
    <col min="9458" max="9458" width="3.5" style="8" customWidth="1"/>
    <col min="9459" max="9459" width="40.125" style="8" customWidth="1"/>
    <col min="9460" max="9460" width="1.625" style="8" customWidth="1"/>
    <col min="9461" max="9461" width="39.5" style="8" customWidth="1"/>
    <col min="9462" max="9462" width="0" style="8" hidden="1" customWidth="1"/>
    <col min="9463" max="9463" width="11.25" style="8" bestFit="1" customWidth="1"/>
    <col min="9464" max="9464" width="11.125" style="8" bestFit="1" customWidth="1"/>
    <col min="9465" max="9465" width="11" style="8" customWidth="1"/>
    <col min="9466" max="9468" width="11.25" style="8" bestFit="1" customWidth="1"/>
    <col min="9469" max="9474" width="11" style="8" customWidth="1"/>
    <col min="9475" max="9712" width="13" style="8"/>
    <col min="9713" max="9713" width="3.875" style="8" customWidth="1"/>
    <col min="9714" max="9714" width="3.5" style="8" customWidth="1"/>
    <col min="9715" max="9715" width="40.125" style="8" customWidth="1"/>
    <col min="9716" max="9716" width="1.625" style="8" customWidth="1"/>
    <col min="9717" max="9717" width="39.5" style="8" customWidth="1"/>
    <col min="9718" max="9718" width="0" style="8" hidden="1" customWidth="1"/>
    <col min="9719" max="9719" width="11.25" style="8" bestFit="1" customWidth="1"/>
    <col min="9720" max="9720" width="11.125" style="8" bestFit="1" customWidth="1"/>
    <col min="9721" max="9721" width="11" style="8" customWidth="1"/>
    <col min="9722" max="9724" width="11.25" style="8" bestFit="1" customWidth="1"/>
    <col min="9725" max="9730" width="11" style="8" customWidth="1"/>
    <col min="9731" max="9968" width="13" style="8"/>
    <col min="9969" max="9969" width="3.875" style="8" customWidth="1"/>
    <col min="9970" max="9970" width="3.5" style="8" customWidth="1"/>
    <col min="9971" max="9971" width="40.125" style="8" customWidth="1"/>
    <col min="9972" max="9972" width="1.625" style="8" customWidth="1"/>
    <col min="9973" max="9973" width="39.5" style="8" customWidth="1"/>
    <col min="9974" max="9974" width="0" style="8" hidden="1" customWidth="1"/>
    <col min="9975" max="9975" width="11.25" style="8" bestFit="1" customWidth="1"/>
    <col min="9976" max="9976" width="11.125" style="8" bestFit="1" customWidth="1"/>
    <col min="9977" max="9977" width="11" style="8" customWidth="1"/>
    <col min="9978" max="9980" width="11.25" style="8" bestFit="1" customWidth="1"/>
    <col min="9981" max="9986" width="11" style="8" customWidth="1"/>
    <col min="9987" max="10224" width="13" style="8"/>
    <col min="10225" max="10225" width="3.875" style="8" customWidth="1"/>
    <col min="10226" max="10226" width="3.5" style="8" customWidth="1"/>
    <col min="10227" max="10227" width="40.125" style="8" customWidth="1"/>
    <col min="10228" max="10228" width="1.625" style="8" customWidth="1"/>
    <col min="10229" max="10229" width="39.5" style="8" customWidth="1"/>
    <col min="10230" max="10230" width="0" style="8" hidden="1" customWidth="1"/>
    <col min="10231" max="10231" width="11.25" style="8" bestFit="1" customWidth="1"/>
    <col min="10232" max="10232" width="11.125" style="8" bestFit="1" customWidth="1"/>
    <col min="10233" max="10233" width="11" style="8" customWidth="1"/>
    <col min="10234" max="10236" width="11.25" style="8" bestFit="1" customWidth="1"/>
    <col min="10237" max="10242" width="11" style="8" customWidth="1"/>
    <col min="10243" max="10480" width="13" style="8"/>
    <col min="10481" max="10481" width="3.875" style="8" customWidth="1"/>
    <col min="10482" max="10482" width="3.5" style="8" customWidth="1"/>
    <col min="10483" max="10483" width="40.125" style="8" customWidth="1"/>
    <col min="10484" max="10484" width="1.625" style="8" customWidth="1"/>
    <col min="10485" max="10485" width="39.5" style="8" customWidth="1"/>
    <col min="10486" max="10486" width="0" style="8" hidden="1" customWidth="1"/>
    <col min="10487" max="10487" width="11.25" style="8" bestFit="1" customWidth="1"/>
    <col min="10488" max="10488" width="11.125" style="8" bestFit="1" customWidth="1"/>
    <col min="10489" max="10489" width="11" style="8" customWidth="1"/>
    <col min="10490" max="10492" width="11.25" style="8" bestFit="1" customWidth="1"/>
    <col min="10493" max="10498" width="11" style="8" customWidth="1"/>
    <col min="10499" max="10736" width="13" style="8"/>
    <col min="10737" max="10737" width="3.875" style="8" customWidth="1"/>
    <col min="10738" max="10738" width="3.5" style="8" customWidth="1"/>
    <col min="10739" max="10739" width="40.125" style="8" customWidth="1"/>
    <col min="10740" max="10740" width="1.625" style="8" customWidth="1"/>
    <col min="10741" max="10741" width="39.5" style="8" customWidth="1"/>
    <col min="10742" max="10742" width="0" style="8" hidden="1" customWidth="1"/>
    <col min="10743" max="10743" width="11.25" style="8" bestFit="1" customWidth="1"/>
    <col min="10744" max="10744" width="11.125" style="8" bestFit="1" customWidth="1"/>
    <col min="10745" max="10745" width="11" style="8" customWidth="1"/>
    <col min="10746" max="10748" width="11.25" style="8" bestFit="1" customWidth="1"/>
    <col min="10749" max="10754" width="11" style="8" customWidth="1"/>
    <col min="10755" max="10992" width="13" style="8"/>
    <col min="10993" max="10993" width="3.875" style="8" customWidth="1"/>
    <col min="10994" max="10994" width="3.5" style="8" customWidth="1"/>
    <col min="10995" max="10995" width="40.125" style="8" customWidth="1"/>
    <col min="10996" max="10996" width="1.625" style="8" customWidth="1"/>
    <col min="10997" max="10997" width="39.5" style="8" customWidth="1"/>
    <col min="10998" max="10998" width="0" style="8" hidden="1" customWidth="1"/>
    <col min="10999" max="10999" width="11.25" style="8" bestFit="1" customWidth="1"/>
    <col min="11000" max="11000" width="11.125" style="8" bestFit="1" customWidth="1"/>
    <col min="11001" max="11001" width="11" style="8" customWidth="1"/>
    <col min="11002" max="11004" width="11.25" style="8" bestFit="1" customWidth="1"/>
    <col min="11005" max="11010" width="11" style="8" customWidth="1"/>
    <col min="11011" max="11248" width="13" style="8"/>
    <col min="11249" max="11249" width="3.875" style="8" customWidth="1"/>
    <col min="11250" max="11250" width="3.5" style="8" customWidth="1"/>
    <col min="11251" max="11251" width="40.125" style="8" customWidth="1"/>
    <col min="11252" max="11252" width="1.625" style="8" customWidth="1"/>
    <col min="11253" max="11253" width="39.5" style="8" customWidth="1"/>
    <col min="11254" max="11254" width="0" style="8" hidden="1" customWidth="1"/>
    <col min="11255" max="11255" width="11.25" style="8" bestFit="1" customWidth="1"/>
    <col min="11256" max="11256" width="11.125" style="8" bestFit="1" customWidth="1"/>
    <col min="11257" max="11257" width="11" style="8" customWidth="1"/>
    <col min="11258" max="11260" width="11.25" style="8" bestFit="1" customWidth="1"/>
    <col min="11261" max="11266" width="11" style="8" customWidth="1"/>
    <col min="11267" max="11504" width="13" style="8"/>
    <col min="11505" max="11505" width="3.875" style="8" customWidth="1"/>
    <col min="11506" max="11506" width="3.5" style="8" customWidth="1"/>
    <col min="11507" max="11507" width="40.125" style="8" customWidth="1"/>
    <col min="11508" max="11508" width="1.625" style="8" customWidth="1"/>
    <col min="11509" max="11509" width="39.5" style="8" customWidth="1"/>
    <col min="11510" max="11510" width="0" style="8" hidden="1" customWidth="1"/>
    <col min="11511" max="11511" width="11.25" style="8" bestFit="1" customWidth="1"/>
    <col min="11512" max="11512" width="11.125" style="8" bestFit="1" customWidth="1"/>
    <col min="11513" max="11513" width="11" style="8" customWidth="1"/>
    <col min="11514" max="11516" width="11.25" style="8" bestFit="1" customWidth="1"/>
    <col min="11517" max="11522" width="11" style="8" customWidth="1"/>
    <col min="11523" max="11760" width="13" style="8"/>
    <col min="11761" max="11761" width="3.875" style="8" customWidth="1"/>
    <col min="11762" max="11762" width="3.5" style="8" customWidth="1"/>
    <col min="11763" max="11763" width="40.125" style="8" customWidth="1"/>
    <col min="11764" max="11764" width="1.625" style="8" customWidth="1"/>
    <col min="11765" max="11765" width="39.5" style="8" customWidth="1"/>
    <col min="11766" max="11766" width="0" style="8" hidden="1" customWidth="1"/>
    <col min="11767" max="11767" width="11.25" style="8" bestFit="1" customWidth="1"/>
    <col min="11768" max="11768" width="11.125" style="8" bestFit="1" customWidth="1"/>
    <col min="11769" max="11769" width="11" style="8" customWidth="1"/>
    <col min="11770" max="11772" width="11.25" style="8" bestFit="1" customWidth="1"/>
    <col min="11773" max="11778" width="11" style="8" customWidth="1"/>
    <col min="11779" max="12016" width="13" style="8"/>
    <col min="12017" max="12017" width="3.875" style="8" customWidth="1"/>
    <col min="12018" max="12018" width="3.5" style="8" customWidth="1"/>
    <col min="12019" max="12019" width="40.125" style="8" customWidth="1"/>
    <col min="12020" max="12020" width="1.625" style="8" customWidth="1"/>
    <col min="12021" max="12021" width="39.5" style="8" customWidth="1"/>
    <col min="12022" max="12022" width="0" style="8" hidden="1" customWidth="1"/>
    <col min="12023" max="12023" width="11.25" style="8" bestFit="1" customWidth="1"/>
    <col min="12024" max="12024" width="11.125" style="8" bestFit="1" customWidth="1"/>
    <col min="12025" max="12025" width="11" style="8" customWidth="1"/>
    <col min="12026" max="12028" width="11.25" style="8" bestFit="1" customWidth="1"/>
    <col min="12029" max="12034" width="11" style="8" customWidth="1"/>
    <col min="12035" max="12272" width="13" style="8"/>
    <col min="12273" max="12273" width="3.875" style="8" customWidth="1"/>
    <col min="12274" max="12274" width="3.5" style="8" customWidth="1"/>
    <col min="12275" max="12275" width="40.125" style="8" customWidth="1"/>
    <col min="12276" max="12276" width="1.625" style="8" customWidth="1"/>
    <col min="12277" max="12277" width="39.5" style="8" customWidth="1"/>
    <col min="12278" max="12278" width="0" style="8" hidden="1" customWidth="1"/>
    <col min="12279" max="12279" width="11.25" style="8" bestFit="1" customWidth="1"/>
    <col min="12280" max="12280" width="11.125" style="8" bestFit="1" customWidth="1"/>
    <col min="12281" max="12281" width="11" style="8" customWidth="1"/>
    <col min="12282" max="12284" width="11.25" style="8" bestFit="1" customWidth="1"/>
    <col min="12285" max="12290" width="11" style="8" customWidth="1"/>
    <col min="12291" max="12528" width="13" style="8"/>
    <col min="12529" max="12529" width="3.875" style="8" customWidth="1"/>
    <col min="12530" max="12530" width="3.5" style="8" customWidth="1"/>
    <col min="12531" max="12531" width="40.125" style="8" customWidth="1"/>
    <col min="12532" max="12532" width="1.625" style="8" customWidth="1"/>
    <col min="12533" max="12533" width="39.5" style="8" customWidth="1"/>
    <col min="12534" max="12534" width="0" style="8" hidden="1" customWidth="1"/>
    <col min="12535" max="12535" width="11.25" style="8" bestFit="1" customWidth="1"/>
    <col min="12536" max="12536" width="11.125" style="8" bestFit="1" customWidth="1"/>
    <col min="12537" max="12537" width="11" style="8" customWidth="1"/>
    <col min="12538" max="12540" width="11.25" style="8" bestFit="1" customWidth="1"/>
    <col min="12541" max="12546" width="11" style="8" customWidth="1"/>
    <col min="12547" max="12784" width="13" style="8"/>
    <col min="12785" max="12785" width="3.875" style="8" customWidth="1"/>
    <col min="12786" max="12786" width="3.5" style="8" customWidth="1"/>
    <col min="12787" max="12787" width="40.125" style="8" customWidth="1"/>
    <col min="12788" max="12788" width="1.625" style="8" customWidth="1"/>
    <col min="12789" max="12789" width="39.5" style="8" customWidth="1"/>
    <col min="12790" max="12790" width="0" style="8" hidden="1" customWidth="1"/>
    <col min="12791" max="12791" width="11.25" style="8" bestFit="1" customWidth="1"/>
    <col min="12792" max="12792" width="11.125" style="8" bestFit="1" customWidth="1"/>
    <col min="12793" max="12793" width="11" style="8" customWidth="1"/>
    <col min="12794" max="12796" width="11.25" style="8" bestFit="1" customWidth="1"/>
    <col min="12797" max="12802" width="11" style="8" customWidth="1"/>
    <col min="12803" max="13040" width="13" style="8"/>
    <col min="13041" max="13041" width="3.875" style="8" customWidth="1"/>
    <col min="13042" max="13042" width="3.5" style="8" customWidth="1"/>
    <col min="13043" max="13043" width="40.125" style="8" customWidth="1"/>
    <col min="13044" max="13044" width="1.625" style="8" customWidth="1"/>
    <col min="13045" max="13045" width="39.5" style="8" customWidth="1"/>
    <col min="13046" max="13046" width="0" style="8" hidden="1" customWidth="1"/>
    <col min="13047" max="13047" width="11.25" style="8" bestFit="1" customWidth="1"/>
    <col min="13048" max="13048" width="11.125" style="8" bestFit="1" customWidth="1"/>
    <col min="13049" max="13049" width="11" style="8" customWidth="1"/>
    <col min="13050" max="13052" width="11.25" style="8" bestFit="1" customWidth="1"/>
    <col min="13053" max="13058" width="11" style="8" customWidth="1"/>
    <col min="13059" max="13296" width="13" style="8"/>
    <col min="13297" max="13297" width="3.875" style="8" customWidth="1"/>
    <col min="13298" max="13298" width="3.5" style="8" customWidth="1"/>
    <col min="13299" max="13299" width="40.125" style="8" customWidth="1"/>
    <col min="13300" max="13300" width="1.625" style="8" customWidth="1"/>
    <col min="13301" max="13301" width="39.5" style="8" customWidth="1"/>
    <col min="13302" max="13302" width="0" style="8" hidden="1" customWidth="1"/>
    <col min="13303" max="13303" width="11.25" style="8" bestFit="1" customWidth="1"/>
    <col min="13304" max="13304" width="11.125" style="8" bestFit="1" customWidth="1"/>
    <col min="13305" max="13305" width="11" style="8" customWidth="1"/>
    <col min="13306" max="13308" width="11.25" style="8" bestFit="1" customWidth="1"/>
    <col min="13309" max="13314" width="11" style="8" customWidth="1"/>
    <col min="13315" max="13552" width="13" style="8"/>
    <col min="13553" max="13553" width="3.875" style="8" customWidth="1"/>
    <col min="13554" max="13554" width="3.5" style="8" customWidth="1"/>
    <col min="13555" max="13555" width="40.125" style="8" customWidth="1"/>
    <col min="13556" max="13556" width="1.625" style="8" customWidth="1"/>
    <col min="13557" max="13557" width="39.5" style="8" customWidth="1"/>
    <col min="13558" max="13558" width="0" style="8" hidden="1" customWidth="1"/>
    <col min="13559" max="13559" width="11.25" style="8" bestFit="1" customWidth="1"/>
    <col min="13560" max="13560" width="11.125" style="8" bestFit="1" customWidth="1"/>
    <col min="13561" max="13561" width="11" style="8" customWidth="1"/>
    <col min="13562" max="13564" width="11.25" style="8" bestFit="1" customWidth="1"/>
    <col min="13565" max="13570" width="11" style="8" customWidth="1"/>
    <col min="13571" max="13808" width="13" style="8"/>
    <col min="13809" max="13809" width="3.875" style="8" customWidth="1"/>
    <col min="13810" max="13810" width="3.5" style="8" customWidth="1"/>
    <col min="13811" max="13811" width="40.125" style="8" customWidth="1"/>
    <col min="13812" max="13812" width="1.625" style="8" customWidth="1"/>
    <col min="13813" max="13813" width="39.5" style="8" customWidth="1"/>
    <col min="13814" max="13814" width="0" style="8" hidden="1" customWidth="1"/>
    <col min="13815" max="13815" width="11.25" style="8" bestFit="1" customWidth="1"/>
    <col min="13816" max="13816" width="11.125" style="8" bestFit="1" customWidth="1"/>
    <col min="13817" max="13817" width="11" style="8" customWidth="1"/>
    <col min="13818" max="13820" width="11.25" style="8" bestFit="1" customWidth="1"/>
    <col min="13821" max="13826" width="11" style="8" customWidth="1"/>
    <col min="13827" max="14064" width="13" style="8"/>
    <col min="14065" max="14065" width="3.875" style="8" customWidth="1"/>
    <col min="14066" max="14066" width="3.5" style="8" customWidth="1"/>
    <col min="14067" max="14067" width="40.125" style="8" customWidth="1"/>
    <col min="14068" max="14068" width="1.625" style="8" customWidth="1"/>
    <col min="14069" max="14069" width="39.5" style="8" customWidth="1"/>
    <col min="14070" max="14070" width="0" style="8" hidden="1" customWidth="1"/>
    <col min="14071" max="14071" width="11.25" style="8" bestFit="1" customWidth="1"/>
    <col min="14072" max="14072" width="11.125" style="8" bestFit="1" customWidth="1"/>
    <col min="14073" max="14073" width="11" style="8" customWidth="1"/>
    <col min="14074" max="14076" width="11.25" style="8" bestFit="1" customWidth="1"/>
    <col min="14077" max="14082" width="11" style="8" customWidth="1"/>
    <col min="14083" max="14320" width="13" style="8"/>
    <col min="14321" max="14321" width="3.875" style="8" customWidth="1"/>
    <col min="14322" max="14322" width="3.5" style="8" customWidth="1"/>
    <col min="14323" max="14323" width="40.125" style="8" customWidth="1"/>
    <col min="14324" max="14324" width="1.625" style="8" customWidth="1"/>
    <col min="14325" max="14325" width="39.5" style="8" customWidth="1"/>
    <col min="14326" max="14326" width="0" style="8" hidden="1" customWidth="1"/>
    <col min="14327" max="14327" width="11.25" style="8" bestFit="1" customWidth="1"/>
    <col min="14328" max="14328" width="11.125" style="8" bestFit="1" customWidth="1"/>
    <col min="14329" max="14329" width="11" style="8" customWidth="1"/>
    <col min="14330" max="14332" width="11.25" style="8" bestFit="1" customWidth="1"/>
    <col min="14333" max="14338" width="11" style="8" customWidth="1"/>
    <col min="14339" max="14576" width="13" style="8"/>
    <col min="14577" max="14577" width="3.875" style="8" customWidth="1"/>
    <col min="14578" max="14578" width="3.5" style="8" customWidth="1"/>
    <col min="14579" max="14579" width="40.125" style="8" customWidth="1"/>
    <col min="14580" max="14580" width="1.625" style="8" customWidth="1"/>
    <col min="14581" max="14581" width="39.5" style="8" customWidth="1"/>
    <col min="14582" max="14582" width="0" style="8" hidden="1" customWidth="1"/>
    <col min="14583" max="14583" width="11.25" style="8" bestFit="1" customWidth="1"/>
    <col min="14584" max="14584" width="11.125" style="8" bestFit="1" customWidth="1"/>
    <col min="14585" max="14585" width="11" style="8" customWidth="1"/>
    <col min="14586" max="14588" width="11.25" style="8" bestFit="1" customWidth="1"/>
    <col min="14589" max="14594" width="11" style="8" customWidth="1"/>
    <col min="14595" max="14832" width="13" style="8"/>
    <col min="14833" max="14833" width="3.875" style="8" customWidth="1"/>
    <col min="14834" max="14834" width="3.5" style="8" customWidth="1"/>
    <col min="14835" max="14835" width="40.125" style="8" customWidth="1"/>
    <col min="14836" max="14836" width="1.625" style="8" customWidth="1"/>
    <col min="14837" max="14837" width="39.5" style="8" customWidth="1"/>
    <col min="14838" max="14838" width="0" style="8" hidden="1" customWidth="1"/>
    <col min="14839" max="14839" width="11.25" style="8" bestFit="1" customWidth="1"/>
    <col min="14840" max="14840" width="11.125" style="8" bestFit="1" customWidth="1"/>
    <col min="14841" max="14841" width="11" style="8" customWidth="1"/>
    <col min="14842" max="14844" width="11.25" style="8" bestFit="1" customWidth="1"/>
    <col min="14845" max="14850" width="11" style="8" customWidth="1"/>
    <col min="14851" max="15088" width="13" style="8"/>
    <col min="15089" max="15089" width="3.875" style="8" customWidth="1"/>
    <col min="15090" max="15090" width="3.5" style="8" customWidth="1"/>
    <col min="15091" max="15091" width="40.125" style="8" customWidth="1"/>
    <col min="15092" max="15092" width="1.625" style="8" customWidth="1"/>
    <col min="15093" max="15093" width="39.5" style="8" customWidth="1"/>
    <col min="15094" max="15094" width="0" style="8" hidden="1" customWidth="1"/>
    <col min="15095" max="15095" width="11.25" style="8" bestFit="1" customWidth="1"/>
    <col min="15096" max="15096" width="11.125" style="8" bestFit="1" customWidth="1"/>
    <col min="15097" max="15097" width="11" style="8" customWidth="1"/>
    <col min="15098" max="15100" width="11.25" style="8" bestFit="1" customWidth="1"/>
    <col min="15101" max="15106" width="11" style="8" customWidth="1"/>
    <col min="15107" max="15344" width="13" style="8"/>
    <col min="15345" max="15345" width="3.875" style="8" customWidth="1"/>
    <col min="15346" max="15346" width="3.5" style="8" customWidth="1"/>
    <col min="15347" max="15347" width="40.125" style="8" customWidth="1"/>
    <col min="15348" max="15348" width="1.625" style="8" customWidth="1"/>
    <col min="15349" max="15349" width="39.5" style="8" customWidth="1"/>
    <col min="15350" max="15350" width="0" style="8" hidden="1" customWidth="1"/>
    <col min="15351" max="15351" width="11.25" style="8" bestFit="1" customWidth="1"/>
    <col min="15352" max="15352" width="11.125" style="8" bestFit="1" customWidth="1"/>
    <col min="15353" max="15353" width="11" style="8" customWidth="1"/>
    <col min="15354" max="15356" width="11.25" style="8" bestFit="1" customWidth="1"/>
    <col min="15357" max="15362" width="11" style="8" customWidth="1"/>
    <col min="15363" max="15600" width="13" style="8"/>
    <col min="15601" max="15601" width="3.875" style="8" customWidth="1"/>
    <col min="15602" max="15602" width="3.5" style="8" customWidth="1"/>
    <col min="15603" max="15603" width="40.125" style="8" customWidth="1"/>
    <col min="15604" max="15604" width="1.625" style="8" customWidth="1"/>
    <col min="15605" max="15605" width="39.5" style="8" customWidth="1"/>
    <col min="15606" max="15606" width="0" style="8" hidden="1" customWidth="1"/>
    <col min="15607" max="15607" width="11.25" style="8" bestFit="1" customWidth="1"/>
    <col min="15608" max="15608" width="11.125" style="8" bestFit="1" customWidth="1"/>
    <col min="15609" max="15609" width="11" style="8" customWidth="1"/>
    <col min="15610" max="15612" width="11.25" style="8" bestFit="1" customWidth="1"/>
    <col min="15613" max="15618" width="11" style="8" customWidth="1"/>
    <col min="15619" max="15856" width="13" style="8"/>
    <col min="15857" max="15857" width="3.875" style="8" customWidth="1"/>
    <col min="15858" max="15858" width="3.5" style="8" customWidth="1"/>
    <col min="15859" max="15859" width="40.125" style="8" customWidth="1"/>
    <col min="15860" max="15860" width="1.625" style="8" customWidth="1"/>
    <col min="15861" max="15861" width="39.5" style="8" customWidth="1"/>
    <col min="15862" max="15862" width="0" style="8" hidden="1" customWidth="1"/>
    <col min="15863" max="15863" width="11.25" style="8" bestFit="1" customWidth="1"/>
    <col min="15864" max="15864" width="11.125" style="8" bestFit="1" customWidth="1"/>
    <col min="15865" max="15865" width="11" style="8" customWidth="1"/>
    <col min="15866" max="15868" width="11.25" style="8" bestFit="1" customWidth="1"/>
    <col min="15869" max="15874" width="11" style="8" customWidth="1"/>
    <col min="15875" max="16112" width="13" style="8"/>
    <col min="16113" max="16113" width="3.875" style="8" customWidth="1"/>
    <col min="16114" max="16114" width="3.5" style="8" customWidth="1"/>
    <col min="16115" max="16115" width="40.125" style="8" customWidth="1"/>
    <col min="16116" max="16116" width="1.625" style="8" customWidth="1"/>
    <col min="16117" max="16117" width="39.5" style="8" customWidth="1"/>
    <col min="16118" max="16118" width="0" style="8" hidden="1" customWidth="1"/>
    <col min="16119" max="16119" width="11.25" style="8" bestFit="1" customWidth="1"/>
    <col min="16120" max="16120" width="11.125" style="8" bestFit="1" customWidth="1"/>
    <col min="16121" max="16121" width="11" style="8" customWidth="1"/>
    <col min="16122" max="16124" width="11.25" style="8" bestFit="1" customWidth="1"/>
    <col min="16125" max="16130" width="11" style="8" customWidth="1"/>
    <col min="16131" max="16384" width="13" style="8"/>
  </cols>
  <sheetData>
    <row r="1" spans="1:22" s="4" customFormat="1" ht="19.5" customHeight="1">
      <c r="A1" s="1"/>
      <c r="B1" s="1" t="s">
        <v>400</v>
      </c>
      <c r="C1" s="2"/>
      <c r="D1" s="2"/>
      <c r="E1" s="2"/>
      <c r="F1" s="2"/>
      <c r="G1" s="3"/>
      <c r="H1" s="3"/>
      <c r="I1" s="3"/>
      <c r="J1" s="3"/>
      <c r="K1" s="3"/>
      <c r="L1" s="3"/>
      <c r="M1" s="3"/>
      <c r="N1" s="3"/>
      <c r="O1" s="3"/>
      <c r="P1" s="3"/>
      <c r="Q1" s="3"/>
      <c r="R1" s="3"/>
      <c r="S1" s="3"/>
      <c r="T1" s="3"/>
      <c r="U1" s="3"/>
      <c r="V1" s="3"/>
    </row>
    <row r="2" spans="1:22" s="99" customFormat="1" ht="15" customHeight="1">
      <c r="A2" s="533"/>
      <c r="B2" s="533" t="s">
        <v>401</v>
      </c>
      <c r="G2" s="216"/>
      <c r="H2" s="216"/>
      <c r="I2" s="216"/>
    </row>
    <row r="3" spans="1:22" ht="18.75">
      <c r="A3" s="5"/>
      <c r="B3" s="5" t="s">
        <v>312</v>
      </c>
      <c r="C3" s="5"/>
      <c r="D3" s="177"/>
      <c r="E3" s="177"/>
      <c r="F3" s="177"/>
    </row>
    <row r="4" spans="1:22" s="99" customFormat="1" ht="9" customHeight="1">
      <c r="A4" s="5"/>
      <c r="B4" s="5"/>
      <c r="G4" s="216"/>
      <c r="H4" s="216"/>
      <c r="I4" s="216"/>
    </row>
    <row r="5" spans="1:22" ht="19.5" thickBot="1">
      <c r="A5" s="5"/>
      <c r="B5" s="5"/>
      <c r="C5" s="8" t="str">
        <f>"（単位：百万"&amp;'為替換算(currency conversion)'!$A$3&amp;"/Unit: "&amp;'為替換算(currency conversion)'!$A$3&amp;" million）"</f>
        <v>（単位：百万USD/Unit: USD million）</v>
      </c>
      <c r="E5" s="177"/>
      <c r="F5" s="177"/>
    </row>
    <row r="6" spans="1:22" s="71" customFormat="1" ht="17.25">
      <c r="A6" s="98"/>
      <c r="B6" s="98"/>
      <c r="C6" s="928" t="s">
        <v>480</v>
      </c>
      <c r="D6" s="929"/>
      <c r="E6" s="929" t="s">
        <v>4</v>
      </c>
      <c r="F6" s="932" t="s">
        <v>500</v>
      </c>
      <c r="G6" s="869" t="s">
        <v>62</v>
      </c>
      <c r="H6" s="869"/>
      <c r="I6" s="869"/>
      <c r="J6" s="923"/>
      <c r="K6" s="869" t="s">
        <v>501</v>
      </c>
      <c r="L6" s="869"/>
      <c r="M6" s="869"/>
      <c r="N6" s="923"/>
      <c r="O6" s="869" t="s">
        <v>502</v>
      </c>
      <c r="P6" s="869"/>
      <c r="Q6" s="869"/>
      <c r="R6" s="923"/>
      <c r="S6" s="869" t="s">
        <v>521</v>
      </c>
      <c r="T6" s="869"/>
      <c r="U6" s="869"/>
      <c r="V6" s="923"/>
    </row>
    <row r="7" spans="1:22" s="71" customFormat="1" ht="37.5" customHeight="1" thickBot="1">
      <c r="C7" s="930"/>
      <c r="D7" s="931"/>
      <c r="E7" s="931"/>
      <c r="F7" s="933"/>
      <c r="G7" s="647" t="s">
        <v>9</v>
      </c>
      <c r="H7" s="648" t="s">
        <v>10</v>
      </c>
      <c r="I7" s="20" t="s">
        <v>248</v>
      </c>
      <c r="J7" s="649" t="s">
        <v>247</v>
      </c>
      <c r="K7" s="650" t="s">
        <v>9</v>
      </c>
      <c r="L7" s="20" t="s">
        <v>10</v>
      </c>
      <c r="M7" s="20" t="s">
        <v>248</v>
      </c>
      <c r="N7" s="649" t="s">
        <v>247</v>
      </c>
      <c r="O7" s="650" t="s">
        <v>9</v>
      </c>
      <c r="P7" s="20" t="s">
        <v>10</v>
      </c>
      <c r="Q7" s="20" t="s">
        <v>248</v>
      </c>
      <c r="R7" s="649" t="s">
        <v>247</v>
      </c>
      <c r="S7" s="650" t="s">
        <v>9</v>
      </c>
      <c r="T7" s="20" t="s">
        <v>10</v>
      </c>
      <c r="U7" s="20" t="s">
        <v>248</v>
      </c>
      <c r="V7" s="649" t="s">
        <v>247</v>
      </c>
    </row>
    <row r="8" spans="1:22" s="71" customFormat="1" ht="15" customHeight="1">
      <c r="C8" s="435" t="s">
        <v>315</v>
      </c>
      <c r="D8" s="436"/>
      <c r="E8" s="437" t="s">
        <v>4</v>
      </c>
      <c r="F8" s="438" t="s">
        <v>316</v>
      </c>
      <c r="G8" s="439">
        <f>IF('CF(Statements of Cash Flows)'!G8="-","-",'CF(Statements of Cash Flows)'!G8/'為替換算(currency conversion)'!$B$3)</f>
        <v>957.86292197526268</v>
      </c>
      <c r="H8" s="439">
        <f>IF('CF(Statements of Cash Flows)'!H8="-","-",'CF(Statements of Cash Flows)'!H8/'為替換算(currency conversion)'!$B$3)</f>
        <v>1158.8579931181996</v>
      </c>
      <c r="I8" s="439">
        <f>IF('CF(Statements of Cash Flows)'!I8="-","-",'CF(Statements of Cash Flows)'!I8/'為替換算(currency conversion)'!$B$3)</f>
        <v>1587.3151678601321</v>
      </c>
      <c r="J8" s="440">
        <f>IF('CF(Statements of Cash Flows)'!J8="-","-",'CF(Statements of Cash Flows)'!J8/'為替換算(currency conversion)'!$B$3)</f>
        <v>2182.5723054031432</v>
      </c>
      <c r="K8" s="651">
        <f>IF('CF(Statements of Cash Flows)'!K8="-","-",'CF(Statements of Cash Flows)'!K8/'為替換算(currency conversion)'!$B$3)</f>
        <v>822.40305031154094</v>
      </c>
      <c r="L8" s="443">
        <f>IF('CF(Statements of Cash Flows)'!L8="-","-",'CF(Statements of Cash Flows)'!L8/'為替換算(currency conversion)'!$B$3)</f>
        <v>1155.0265042313772</v>
      </c>
      <c r="M8" s="443">
        <f>IF('CF(Statements of Cash Flows)'!M8="-","-",'CF(Statements of Cash Flows)'!M8/'為替換算(currency conversion)'!$B$3)</f>
        <v>1568.1484236957128</v>
      </c>
      <c r="N8" s="440">
        <f>IF('CF(Statements of Cash Flows)'!N8="-","-",'CF(Statements of Cash Flows)'!N8/'為替換算(currency conversion)'!$B$3)</f>
        <v>2250.6184320654702</v>
      </c>
      <c r="O8" s="651">
        <f>IF('CF(Statements of Cash Flows)'!O8="-","-",'CF(Statements of Cash Flows)'!O8/'為替換算(currency conversion)'!$B$3)</f>
        <v>1548.1447038035897</v>
      </c>
      <c r="P8" s="443">
        <f>IF('CF(Statements of Cash Flows)'!P8="-","-",'CF(Statements of Cash Flows)'!P8/'為替換算(currency conversion)'!$B$3)</f>
        <v>1556.905049753557</v>
      </c>
      <c r="Q8" s="443">
        <f>IF('CF(Statements of Cash Flows)'!Q8="-","-",'CF(Statements of Cash Flows)'!Q8/'為替換算(currency conversion)'!$B$3)</f>
        <v>2072.1101088068444</v>
      </c>
      <c r="R8" s="440">
        <f>IF('CF(Statements of Cash Flows)'!R8="-","-",'CF(Statements of Cash Flows)'!R8/'為替換算(currency conversion)'!$B$3)</f>
        <v>2604.1941783688271</v>
      </c>
      <c r="S8" s="651">
        <f>IF('CF(Statements of Cash Flows)'!S8="-","-",'CF(Statements of Cash Flows)'!S8/'為替換算(currency conversion)'!$B$3)</f>
        <v>1530.7077094764252</v>
      </c>
      <c r="T8" s="786"/>
      <c r="U8" s="786"/>
      <c r="V8" s="787"/>
    </row>
    <row r="9" spans="1:22" s="71" customFormat="1" ht="15" customHeight="1">
      <c r="C9" s="435"/>
      <c r="D9" s="444" t="s">
        <v>503</v>
      </c>
      <c r="E9" s="445" t="s">
        <v>4</v>
      </c>
      <c r="F9" s="446" t="s">
        <v>318</v>
      </c>
      <c r="G9" s="447">
        <f>IF('CF(Statements of Cash Flows)'!G9="-","-",'CF(Statements of Cash Flows)'!G9/'為替換算(currency conversion)'!$B$3)</f>
        <v>162.32679252301682</v>
      </c>
      <c r="H9" s="447">
        <f>IF('CF(Statements of Cash Flows)'!H9="-","-",'CF(Statements of Cash Flows)'!H9/'為替換算(currency conversion)'!$B$3)</f>
        <v>341.88598530642611</v>
      </c>
      <c r="I9" s="447">
        <f>IF('CF(Statements of Cash Flows)'!I9="-","-",'CF(Statements of Cash Flows)'!I9/'為替換算(currency conversion)'!$B$3)</f>
        <v>545.14089091416349</v>
      </c>
      <c r="J9" s="448">
        <f>IF('CF(Statements of Cash Flows)'!J9="-","-",'CF(Statements of Cash Flows)'!J9/'為替換算(currency conversion)'!$B$3)</f>
        <v>796.90318980749555</v>
      </c>
      <c r="K9" s="652">
        <f>IF('CF(Statements of Cash Flows)'!K9="-","-",'CF(Statements of Cash Flows)'!K9/'為替換算(currency conversion)'!$B$3)</f>
        <v>195.19203943085651</v>
      </c>
      <c r="L9" s="451">
        <f>IF('CF(Statements of Cash Flows)'!L9="-","-",'CF(Statements of Cash Flows)'!L9/'為替換算(currency conversion)'!$B$3)</f>
        <v>368.96679996280108</v>
      </c>
      <c r="M9" s="451">
        <f>IF('CF(Statements of Cash Flows)'!M9="-","-",'CF(Statements of Cash Flows)'!M9/'為替換算(currency conversion)'!$B$3)</f>
        <v>575.32781549335073</v>
      </c>
      <c r="N9" s="448">
        <f>IF('CF(Statements of Cash Flows)'!N9="-","-",'CF(Statements of Cash Flows)'!N9/'為替換算(currency conversion)'!$B$3)</f>
        <v>908.62084999535011</v>
      </c>
      <c r="O9" s="652">
        <f>IF('CF(Statements of Cash Flows)'!O9="-","-",'CF(Statements of Cash Flows)'!O9/'為替換算(currency conversion)'!$B$3)</f>
        <v>200.91137357016646</v>
      </c>
      <c r="P9" s="451">
        <f>IF('CF(Statements of Cash Flows)'!P9="-","-",'CF(Statements of Cash Flows)'!P9/'為替換算(currency conversion)'!$B$3)</f>
        <v>391.86273598065657</v>
      </c>
      <c r="Q9" s="451">
        <f>IF('CF(Statements of Cash Flows)'!Q9="-","-",'CF(Statements of Cash Flows)'!Q9/'為替換算(currency conversion)'!$B$3)</f>
        <v>569.05049753557148</v>
      </c>
      <c r="R9" s="448">
        <f>IF('CF(Statements of Cash Flows)'!R9="-","-",'CF(Statements of Cash Flows)'!R9/'為替換算(currency conversion)'!$B$3)</f>
        <v>741.8580861155026</v>
      </c>
      <c r="S9" s="652">
        <f>IF('CF(Statements of Cash Flows)'!S9="-","-",'CF(Statements of Cash Flows)'!S9/'為替換算(currency conversion)'!$B$3)</f>
        <v>176.38798474844231</v>
      </c>
      <c r="T9" s="789"/>
      <c r="U9" s="789"/>
      <c r="V9" s="790"/>
    </row>
    <row r="10" spans="1:22" s="71" customFormat="1" ht="15" customHeight="1">
      <c r="C10" s="435"/>
      <c r="D10" s="452" t="s">
        <v>319</v>
      </c>
      <c r="E10" s="453" t="s">
        <v>4</v>
      </c>
      <c r="F10" s="454" t="s">
        <v>320</v>
      </c>
      <c r="G10" s="455">
        <f>IF('CF(Statements of Cash Flows)'!G10="-","-",'CF(Statements of Cash Flows)'!G10/'為替換算(currency conversion)'!$B$3)</f>
        <v>361.77810843485537</v>
      </c>
      <c r="H10" s="455">
        <f>IF('CF(Statements of Cash Flows)'!H10="-","-",'CF(Statements of Cash Flows)'!H10/'為替換算(currency conversion)'!$B$3)</f>
        <v>723.50041848786384</v>
      </c>
      <c r="I10" s="455">
        <f>IF('CF(Statements of Cash Flows)'!I10="-","-",'CF(Statements of Cash Flows)'!I10/'為替換算(currency conversion)'!$B$3)</f>
        <v>1098.3446480052078</v>
      </c>
      <c r="J10" s="456">
        <f>IF('CF(Statements of Cash Flows)'!J10="-","-",'CF(Statements of Cash Flows)'!J10/'為替換算(currency conversion)'!$B$3)</f>
        <v>1469.859574072352</v>
      </c>
      <c r="K10" s="653">
        <f>IF('CF(Statements of Cash Flows)'!K10="-","-",'CF(Statements of Cash Flows)'!K10/'為替換算(currency conversion)'!$B$3)</f>
        <v>354.31972472798287</v>
      </c>
      <c r="L10" s="459">
        <f>IF('CF(Statements of Cash Flows)'!L10="-","-",'CF(Statements of Cash Flows)'!L10/'為替換算(currency conversion)'!$B$3)</f>
        <v>714.13559006788807</v>
      </c>
      <c r="M10" s="459">
        <f>IF('CF(Statements of Cash Flows)'!M10="-","-",'CF(Statements of Cash Flows)'!M10/'為替換算(currency conversion)'!$B$3)</f>
        <v>1093.0438017297499</v>
      </c>
      <c r="N10" s="456">
        <f>IF('CF(Statements of Cash Flows)'!N10="-","-",'CF(Statements of Cash Flows)'!N10/'為替換算(currency conversion)'!$B$3)</f>
        <v>1469.7107783874267</v>
      </c>
      <c r="O10" s="653">
        <f>IF('CF(Statements of Cash Flows)'!O10="-","-",'CF(Statements of Cash Flows)'!O10/'為替換算(currency conversion)'!$B$3)</f>
        <v>448.6840881614433</v>
      </c>
      <c r="P10" s="459">
        <f>IF('CF(Statements of Cash Flows)'!P10="-","-",'CF(Statements of Cash Flows)'!P10/'為替換算(currency conversion)'!$B$3)</f>
        <v>906.68650609132339</v>
      </c>
      <c r="Q10" s="459">
        <f>IF('CF(Statements of Cash Flows)'!Q10="-","-",'CF(Statements of Cash Flows)'!Q10/'為替換算(currency conversion)'!$B$3)</f>
        <v>1394.0295731423789</v>
      </c>
      <c r="R10" s="456">
        <f>IF('CF(Statements of Cash Flows)'!R10="-","-",'CF(Statements of Cash Flows)'!R10/'為替換算(currency conversion)'!$B$3)</f>
        <v>1852.338882172417</v>
      </c>
      <c r="S10" s="653">
        <f>IF('CF(Statements of Cash Flows)'!S10="-","-",'CF(Statements of Cash Flows)'!S10/'為替換算(currency conversion)'!$B$3)</f>
        <v>481.85622616944107</v>
      </c>
      <c r="T10" s="792"/>
      <c r="U10" s="792"/>
      <c r="V10" s="793"/>
    </row>
    <row r="11" spans="1:22" s="71" customFormat="1" ht="15" customHeight="1">
      <c r="C11" s="435"/>
      <c r="D11" s="452" t="s">
        <v>321</v>
      </c>
      <c r="E11" s="453" t="s">
        <v>4</v>
      </c>
      <c r="F11" s="454" t="s">
        <v>322</v>
      </c>
      <c r="G11" s="455">
        <f>IF('CF(Statements of Cash Flows)'!G11="-","-",'CF(Statements of Cash Flows)'!G11/'為替換算(currency conversion)'!$B$3)</f>
        <v>2.1668371617223099</v>
      </c>
      <c r="H11" s="455">
        <f>IF('CF(Statements of Cash Flows)'!H11="-","-",'CF(Statements of Cash Flows)'!H11/'為替換算(currency conversion)'!$B$3)</f>
        <v>14.972565795591928</v>
      </c>
      <c r="I11" s="455">
        <f>IF('CF(Statements of Cash Flows)'!I11="-","-",'CF(Statements of Cash Flows)'!I11/'為替換算(currency conversion)'!$B$3)</f>
        <v>17.474193248395796</v>
      </c>
      <c r="J11" s="460">
        <f>IF('CF(Statements of Cash Flows)'!J11="-","-",'CF(Statements of Cash Flows)'!J11/'為替換算(currency conversion)'!$B$3)</f>
        <v>-14.47968008927741</v>
      </c>
      <c r="K11" s="654">
        <f>IF('CF(Statements of Cash Flows)'!K11="-","-",'CF(Statements of Cash Flows)'!K11/'為替換算(currency conversion)'!$B$3)</f>
        <v>-16.190830465916488</v>
      </c>
      <c r="L11" s="464">
        <f>IF('CF(Statements of Cash Flows)'!L11="-","-",'CF(Statements of Cash Flows)'!L11/'為替換算(currency conversion)'!$B$3)</f>
        <v>-23.06333116339626</v>
      </c>
      <c r="M11" s="464">
        <f>IF('CF(Statements of Cash Flows)'!M11="-","-",'CF(Statements of Cash Flows)'!M11/'為替換算(currency conversion)'!$B$3)</f>
        <v>-34.948386496791592</v>
      </c>
      <c r="N11" s="460">
        <f>IF('CF(Statements of Cash Flows)'!N11="-","-",'CF(Statements of Cash Flows)'!N11/'為替換算(currency conversion)'!$B$3)</f>
        <v>-42.276573979354602</v>
      </c>
      <c r="O11" s="654">
        <f>IF('CF(Statements of Cash Flows)'!O11="-","-",'CF(Statements of Cash Flows)'!O11/'為替換算(currency conversion)'!$B$3)</f>
        <v>-18.906351715800241</v>
      </c>
      <c r="P11" s="464">
        <f>IF('CF(Statements of Cash Flows)'!P11="-","-",'CF(Statements of Cash Flows)'!P11/'為替換算(currency conversion)'!$B$3)</f>
        <v>-25.704454570817447</v>
      </c>
      <c r="Q11" s="464">
        <f>IF('CF(Statements of Cash Flows)'!Q11="-","-",'CF(Statements of Cash Flows)'!Q11/'為替換算(currency conversion)'!$B$3)</f>
        <v>-36.985027434204405</v>
      </c>
      <c r="R11" s="460">
        <f>IF('CF(Statements of Cash Flows)'!R11="-","-",'CF(Statements of Cash Flows)'!R11/'為替換算(currency conversion)'!$B$3)</f>
        <v>-45.187389565702595</v>
      </c>
      <c r="S11" s="654">
        <f>IF('CF(Statements of Cash Flows)'!S11="-","-",'CF(Statements of Cash Flows)'!S11/'為替換算(currency conversion)'!$B$3)</f>
        <v>-16.962708081465639</v>
      </c>
      <c r="T11" s="795"/>
      <c r="U11" s="795"/>
      <c r="V11" s="796"/>
    </row>
    <row r="12" spans="1:22" s="71" customFormat="1" ht="15" customHeight="1">
      <c r="C12" s="435"/>
      <c r="D12" s="452" t="s">
        <v>504</v>
      </c>
      <c r="E12" s="453" t="s">
        <v>4</v>
      </c>
      <c r="F12" s="454" t="s">
        <v>324</v>
      </c>
      <c r="G12" s="455" t="str">
        <f>IF('CF(Statements of Cash Flows)'!G12="-","-",'CF(Statements of Cash Flows)'!G12/'為替換算(currency conversion)'!$B$3)</f>
        <v>-</v>
      </c>
      <c r="H12" s="455" t="str">
        <f>IF('CF(Statements of Cash Flows)'!H12="-","-",'CF(Statements of Cash Flows)'!H12/'為替換算(currency conversion)'!$B$3)</f>
        <v>-</v>
      </c>
      <c r="I12" s="455" t="str">
        <f>IF('CF(Statements of Cash Flows)'!I12="-","-",'CF(Statements of Cash Flows)'!I12/'為替換算(currency conversion)'!$B$3)</f>
        <v>-</v>
      </c>
      <c r="J12" s="460" t="str">
        <f>IF('CF(Statements of Cash Flows)'!J12="-","-",'CF(Statements of Cash Flows)'!J12/'為替換算(currency conversion)'!$B$3)</f>
        <v>-</v>
      </c>
      <c r="K12" s="654">
        <f>IF('CF(Statements of Cash Flows)'!K12="-","-",'CF(Statements of Cash Flows)'!K12/'為替換算(currency conversion)'!$B$3)</f>
        <v>10.610992281223844</v>
      </c>
      <c r="L12" s="459">
        <f>IF('CF(Statements of Cash Flows)'!L12="-","-",'CF(Statements of Cash Flows)'!L12/'為替換算(currency conversion)'!$B$3)</f>
        <v>20.36640937412815</v>
      </c>
      <c r="M12" s="464">
        <f>IF('CF(Statements of Cash Flows)'!M12="-","-",'CF(Statements of Cash Flows)'!M12/'為替換算(currency conversion)'!$B$3)</f>
        <v>30.698409746117363</v>
      </c>
      <c r="N12" s="460">
        <f>IF('CF(Statements of Cash Flows)'!N12="-","-",'CF(Statements of Cash Flows)'!N12/'為替換算(currency conversion)'!$B$3)</f>
        <v>44.229517343997024</v>
      </c>
      <c r="O12" s="654">
        <f>IF('CF(Statements of Cash Flows)'!O12="-","-",'CF(Statements of Cash Flows)'!O12/'為替換算(currency conversion)'!$B$3)</f>
        <v>15.967636938528782</v>
      </c>
      <c r="P12" s="459">
        <f>IF('CF(Statements of Cash Flows)'!P12="-","-",'CF(Statements of Cash Flows)'!P12/'為替換算(currency conversion)'!$B$3)</f>
        <v>34.641495396633495</v>
      </c>
      <c r="Q12" s="464">
        <f>IF('CF(Statements of Cash Flows)'!Q12="-","-",'CF(Statements of Cash Flows)'!Q12/'為替換算(currency conversion)'!$B$3)</f>
        <v>53.492048730586809</v>
      </c>
      <c r="R12" s="460">
        <f>IF('CF(Statements of Cash Flows)'!R12="-","-",'CF(Statements of Cash Flows)'!R12/'為替換算(currency conversion)'!$B$3)</f>
        <v>71.914814470380364</v>
      </c>
      <c r="S12" s="654">
        <f>IF('CF(Statements of Cash Flows)'!S12="-","-",'CF(Statements of Cash Flows)'!S12/'為替換算(currency conversion)'!$B$3)</f>
        <v>15.456151771598623</v>
      </c>
      <c r="T12" s="792"/>
      <c r="U12" s="795"/>
      <c r="V12" s="796"/>
    </row>
    <row r="13" spans="1:22" s="71" customFormat="1" ht="15" customHeight="1">
      <c r="C13" s="435"/>
      <c r="D13" s="452" t="s">
        <v>325</v>
      </c>
      <c r="E13" s="453" t="s">
        <v>4</v>
      </c>
      <c r="F13" s="454" t="s">
        <v>326</v>
      </c>
      <c r="G13" s="462">
        <f>IF('CF(Statements of Cash Flows)'!G13="-","-",'CF(Statements of Cash Flows)'!G13/'為替換算(currency conversion)'!$B$3)</f>
        <v>-1.2461638612480237</v>
      </c>
      <c r="H13" s="462">
        <f>IF('CF(Statements of Cash Flows)'!H13="-","-",'CF(Statements of Cash Flows)'!H13/'為替換算(currency conversion)'!$B$3)</f>
        <v>-1.6367525341765088</v>
      </c>
      <c r="I13" s="462">
        <f>IF('CF(Statements of Cash Flows)'!I13="-","-",'CF(Statements of Cash Flows)'!I13/'為替換算(currency conversion)'!$B$3)</f>
        <v>-4.8544592206826005</v>
      </c>
      <c r="J13" s="460">
        <f>IF('CF(Statements of Cash Flows)'!J13="-","-",'CF(Statements of Cash Flows)'!J13/'為替換算(currency conversion)'!$B$3)</f>
        <v>-8.453454849809356</v>
      </c>
      <c r="K13" s="655">
        <f>IF('CF(Statements of Cash Flows)'!K13="-","-",'CF(Statements of Cash Flows)'!K13/'為替換算(currency conversion)'!$B$3)</f>
        <v>-1.6832511857156143</v>
      </c>
      <c r="L13" s="464">
        <f>IF('CF(Statements of Cash Flows)'!L13="-","-",'CF(Statements of Cash Flows)'!L13/'為替換算(currency conversion)'!$B$3)</f>
        <v>-3.691992932204966</v>
      </c>
      <c r="M13" s="464">
        <f>IF('CF(Statements of Cash Flows)'!M13="-","-",'CF(Statements of Cash Flows)'!M13/'為替換算(currency conversion)'!$B$3)</f>
        <v>-4.5103691992932209</v>
      </c>
      <c r="N13" s="460">
        <f>IF('CF(Statements of Cash Flows)'!N13="-","-",'CF(Statements of Cash Flows)'!N13/'為替換算(currency conversion)'!$B$3)</f>
        <v>-1.6274528038686877</v>
      </c>
      <c r="O13" s="655">
        <f>IF('CF(Statements of Cash Flows)'!O13="-","-",'CF(Statements of Cash Flows)'!O13/'為替換算(currency conversion)'!$B$3)</f>
        <v>-0.511485166930159</v>
      </c>
      <c r="P13" s="464">
        <f>IF('CF(Statements of Cash Flows)'!P13="-","-",'CF(Statements of Cash Flows)'!P13/'為替換算(currency conversion)'!$B$3)</f>
        <v>0.3068911001580954</v>
      </c>
      <c r="Q13" s="464">
        <f>IF('CF(Statements of Cash Flows)'!Q13="-","-",'CF(Statements of Cash Flows)'!Q13/'為替換算(currency conversion)'!$B$3)</f>
        <v>-2.8550172045010695</v>
      </c>
      <c r="R13" s="460">
        <f>IF('CF(Statements of Cash Flows)'!R13="-","-",'CF(Statements of Cash Flows)'!R13/'為替換算(currency conversion)'!$B$3)</f>
        <v>-2.8643169348088904</v>
      </c>
      <c r="S13" s="655">
        <f>IF('CF(Statements of Cash Flows)'!S13="-","-",'CF(Statements of Cash Flows)'!S13/'為替換算(currency conversion)'!$B$3)</f>
        <v>0.68818004277875944</v>
      </c>
      <c r="T13" s="795"/>
      <c r="U13" s="795"/>
      <c r="V13" s="796"/>
    </row>
    <row r="14" spans="1:22" s="71" customFormat="1" ht="15" customHeight="1">
      <c r="C14" s="435"/>
      <c r="D14" s="452" t="s">
        <v>275</v>
      </c>
      <c r="E14" s="453" t="s">
        <v>4</v>
      </c>
      <c r="F14" s="454" t="s">
        <v>327</v>
      </c>
      <c r="G14" s="462">
        <f>IF('CF(Statements of Cash Flows)'!G14="-","-",'CF(Statements of Cash Flows)'!G14/'為替換算(currency conversion)'!$B$3)</f>
        <v>88.198642239375062</v>
      </c>
      <c r="H14" s="462">
        <f>IF('CF(Statements of Cash Flows)'!H14="-","-",'CF(Statements of Cash Flows)'!H14/'為替換算(currency conversion)'!$B$3)</f>
        <v>170.89184413652004</v>
      </c>
      <c r="I14" s="462">
        <f>IF('CF(Statements of Cash Flows)'!I14="-","-",'CF(Statements of Cash Flows)'!I14/'為替換算(currency conversion)'!$B$3)</f>
        <v>253.25025574258348</v>
      </c>
      <c r="J14" s="460">
        <f>IF('CF(Statements of Cash Flows)'!J14="-","-",'CF(Statements of Cash Flows)'!J14/'為替換算(currency conversion)'!$B$3)</f>
        <v>344.2109178833814</v>
      </c>
      <c r="K14" s="655">
        <f>IF('CF(Statements of Cash Flows)'!K14="-","-",'CF(Statements of Cash Flows)'!K14/'為替換算(currency conversion)'!$B$3)</f>
        <v>85.697014786571188</v>
      </c>
      <c r="L14" s="464">
        <f>IF('CF(Statements of Cash Flows)'!L14="-","-",'CF(Statements of Cash Flows)'!L14/'為替換算(currency conversion)'!$B$3)</f>
        <v>198.74453640844416</v>
      </c>
      <c r="M14" s="464">
        <f>IF('CF(Statements of Cash Flows)'!M14="-","-",'CF(Statements of Cash Flows)'!M14/'為替換算(currency conversion)'!$B$3)</f>
        <v>304.50106946898541</v>
      </c>
      <c r="N14" s="460">
        <f>IF('CF(Statements of Cash Flows)'!N14="-","-",'CF(Statements of Cash Flows)'!N14/'為替換算(currency conversion)'!$B$3)</f>
        <v>457.63972844787503</v>
      </c>
      <c r="O14" s="655">
        <f>IF('CF(Statements of Cash Flows)'!O14="-","-",'CF(Statements of Cash Flows)'!O14/'為替換算(currency conversion)'!$B$3)</f>
        <v>85.538919371338224</v>
      </c>
      <c r="P14" s="464">
        <f>IF('CF(Statements of Cash Flows)'!P14="-","-",'CF(Statements of Cash Flows)'!P14/'為替換算(currency conversion)'!$B$3)</f>
        <v>193.46228959360178</v>
      </c>
      <c r="Q14" s="464">
        <f>IF('CF(Statements of Cash Flows)'!Q14="-","-",'CF(Statements of Cash Flows)'!Q14/'為替換算(currency conversion)'!$B$3)</f>
        <v>289.72379800985772</v>
      </c>
      <c r="R14" s="460">
        <f>IF('CF(Statements of Cash Flows)'!R14="-","-",'CF(Statements of Cash Flows)'!R14/'為替換算(currency conversion)'!$B$3)</f>
        <v>375.55100902073838</v>
      </c>
      <c r="S14" s="655">
        <f>IF('CF(Statements of Cash Flows)'!S14="-","-",'CF(Statements of Cash Flows)'!S14/'為替換算(currency conversion)'!$B$3)</f>
        <v>76.034594996745099</v>
      </c>
      <c r="T14" s="795"/>
      <c r="U14" s="795"/>
      <c r="V14" s="796"/>
    </row>
    <row r="15" spans="1:22" s="71" customFormat="1" ht="15" customHeight="1">
      <c r="C15" s="435"/>
      <c r="D15" s="452" t="s">
        <v>328</v>
      </c>
      <c r="E15" s="453" t="s">
        <v>4</v>
      </c>
      <c r="F15" s="454" t="s">
        <v>329</v>
      </c>
      <c r="G15" s="462">
        <f>IF('CF(Statements of Cash Flows)'!G15="-","-",'CF(Statements of Cash Flows)'!G15/'為替換算(currency conversion)'!$B$3)</f>
        <v>815.22365851390305</v>
      </c>
      <c r="H15" s="462">
        <f>IF('CF(Statements of Cash Flows)'!H15="-","-",'CF(Statements of Cash Flows)'!H15/'為替換算(currency conversion)'!$B$3)</f>
        <v>386.05970426857618</v>
      </c>
      <c r="I15" s="462">
        <f>IF('CF(Statements of Cash Flows)'!I15="-","-",'CF(Statements of Cash Flows)'!I15/'為替換算(currency conversion)'!$B$3)</f>
        <v>27.238910071607922</v>
      </c>
      <c r="J15" s="460">
        <f>IF('CF(Statements of Cash Flows)'!J15="-","-",'CF(Statements of Cash Flows)'!J15/'為替換算(currency conversion)'!$B$3)</f>
        <v>-302.67832232865248</v>
      </c>
      <c r="K15" s="655">
        <f>IF('CF(Statements of Cash Flows)'!K15="-","-",'CF(Statements of Cash Flows)'!K15/'為替換算(currency conversion)'!$B$3)</f>
        <v>780.55426392634615</v>
      </c>
      <c r="L15" s="464">
        <f>IF('CF(Statements of Cash Flows)'!L15="-","-",'CF(Statements of Cash Flows)'!L15/'為替換算(currency conversion)'!$B$3)</f>
        <v>623.43532037570913</v>
      </c>
      <c r="M15" s="464">
        <f>IF('CF(Statements of Cash Flows)'!M15="-","-",'CF(Statements of Cash Flows)'!M15/'為替換算(currency conversion)'!$B$3)</f>
        <v>558.74639635450569</v>
      </c>
      <c r="N15" s="460">
        <f>IF('CF(Statements of Cash Flows)'!N15="-","-",'CF(Statements of Cash Flows)'!N15/'為替換算(currency conversion)'!$B$3)</f>
        <v>-392.23472519296939</v>
      </c>
      <c r="O15" s="655">
        <f>IF('CF(Statements of Cash Flows)'!O15="-","-",'CF(Statements of Cash Flows)'!O15/'為替換算(currency conversion)'!$B$3)</f>
        <v>1040.7328187482562</v>
      </c>
      <c r="P15" s="464">
        <f>IF('CF(Statements of Cash Flows)'!P15="-","-",'CF(Statements of Cash Flows)'!P15/'為替換算(currency conversion)'!$B$3)</f>
        <v>723.24932576955268</v>
      </c>
      <c r="Q15" s="464">
        <f>IF('CF(Statements of Cash Flows)'!Q15="-","-",'CF(Statements of Cash Flows)'!Q15/'為替換算(currency conversion)'!$B$3)</f>
        <v>672.90988561331721</v>
      </c>
      <c r="R15" s="460">
        <f>IF('CF(Statements of Cash Flows)'!R15="-","-",'CF(Statements of Cash Flows)'!R15/'為替換算(currency conversion)'!$B$3)</f>
        <v>-209.06723705012556</v>
      </c>
      <c r="S15" s="655">
        <f>IF('CF(Statements of Cash Flows)'!S15="-","-",'CF(Statements of Cash Flows)'!S15/'為替換算(currency conversion)'!$B$3)</f>
        <v>1230.77280758858</v>
      </c>
      <c r="T15" s="795"/>
      <c r="U15" s="795"/>
      <c r="V15" s="796"/>
    </row>
    <row r="16" spans="1:22" s="71" customFormat="1" ht="15" customHeight="1">
      <c r="C16" s="435"/>
      <c r="D16" s="304" t="s">
        <v>330</v>
      </c>
      <c r="E16" s="453" t="s">
        <v>4</v>
      </c>
      <c r="F16" s="454" t="s">
        <v>331</v>
      </c>
      <c r="G16" s="462" t="str">
        <f>IF('CF(Statements of Cash Flows)'!G16="-","-",'CF(Statements of Cash Flows)'!G16/'為替換算(currency conversion)'!$B$3)</f>
        <v>-</v>
      </c>
      <c r="H16" s="462" t="str">
        <f>IF('CF(Statements of Cash Flows)'!H16="-","-",'CF(Statements of Cash Flows)'!H16/'為替換算(currency conversion)'!$B$3)</f>
        <v>-</v>
      </c>
      <c r="I16" s="462" t="str">
        <f>IF('CF(Statements of Cash Flows)'!I16="-","-",'CF(Statements of Cash Flows)'!I16/'為替換算(currency conversion)'!$B$3)</f>
        <v>-</v>
      </c>
      <c r="J16" s="460" t="str">
        <f>IF('CF(Statements of Cash Flows)'!J16="-","-",'CF(Statements of Cash Flows)'!J16/'為替換算(currency conversion)'!$B$3)</f>
        <v>-</v>
      </c>
      <c r="K16" s="655">
        <f>IF('CF(Statements of Cash Flows)'!K16="-","-",'CF(Statements of Cash Flows)'!K16/'為替換算(currency conversion)'!$B$3)</f>
        <v>-25.267367246349856</v>
      </c>
      <c r="L16" s="464">
        <f>IF('CF(Statements of Cash Flows)'!L16="-","-",'CF(Statements of Cash Flows)'!L16/'為替換算(currency conversion)'!$B$3)</f>
        <v>-188.36603738491584</v>
      </c>
      <c r="M16" s="464">
        <f>IF('CF(Statements of Cash Flows)'!M16="-","-",'CF(Statements of Cash Flows)'!M16/'為替換算(currency conversion)'!$B$3)</f>
        <v>-295.6663256765554</v>
      </c>
      <c r="N16" s="460">
        <f>IF('CF(Statements of Cash Flows)'!N16="-","-",'CF(Statements of Cash Flows)'!N16/'為替換算(currency conversion)'!$B$3)</f>
        <v>-10.350599832604855</v>
      </c>
      <c r="O16" s="655">
        <f>IF('CF(Statements of Cash Flows)'!O16="-","-",'CF(Statements of Cash Flows)'!O16/'為替換算(currency conversion)'!$B$3)</f>
        <v>-67.320747698316751</v>
      </c>
      <c r="P16" s="464">
        <f>IF('CF(Statements of Cash Flows)'!P16="-","-",'CF(Statements of Cash Flows)'!P16/'為替換算(currency conversion)'!$B$3)</f>
        <v>-165.80489165814191</v>
      </c>
      <c r="Q16" s="464">
        <f>IF('CF(Statements of Cash Flows)'!Q16="-","-",'CF(Statements of Cash Flows)'!Q16/'為替換算(currency conversion)'!$B$3)</f>
        <v>-312.99172324002603</v>
      </c>
      <c r="R16" s="460">
        <f>IF('CF(Statements of Cash Flows)'!R16="-","-",'CF(Statements of Cash Flows)'!R16/'為替換算(currency conversion)'!$B$3)</f>
        <v>58.625499860504043</v>
      </c>
      <c r="S16" s="655">
        <f>IF('CF(Statements of Cash Flows)'!S16="-","-",'CF(Statements of Cash Flows)'!S16/'為替換算(currency conversion)'!$B$3)</f>
        <v>-106.96549800055799</v>
      </c>
      <c r="T16" s="795"/>
      <c r="U16" s="795"/>
      <c r="V16" s="796"/>
    </row>
    <row r="17" spans="3:22" s="71" customFormat="1" ht="15" customHeight="1">
      <c r="C17" s="435"/>
      <c r="D17" s="304" t="s">
        <v>332</v>
      </c>
      <c r="E17" s="453" t="s">
        <v>4</v>
      </c>
      <c r="F17" s="454" t="s">
        <v>333</v>
      </c>
      <c r="G17" s="462">
        <f>IF('CF(Statements of Cash Flows)'!G17="-","-",'CF(Statements of Cash Flows)'!G17/'為替換算(currency conversion)'!$B$3)</f>
        <v>-30.419417836882729</v>
      </c>
      <c r="H17" s="462">
        <f>IF('CF(Statements of Cash Flows)'!H17="-","-",'CF(Statements of Cash Flows)'!H17/'為替換算(currency conversion)'!$B$3)</f>
        <v>-76.071793917976379</v>
      </c>
      <c r="I17" s="462">
        <f>IF('CF(Statements of Cash Flows)'!I17="-","-",'CF(Statements of Cash Flows)'!I17/'為替換算(currency conversion)'!$B$3)</f>
        <v>-119.65033014042592</v>
      </c>
      <c r="J17" s="460">
        <f>IF('CF(Statements of Cash Flows)'!J17="-","-",'CF(Statements of Cash Flows)'!J17/'為替換算(currency conversion)'!$B$3)</f>
        <v>-66.260578443225143</v>
      </c>
      <c r="K17" s="655">
        <f>IF('CF(Statements of Cash Flows)'!K17="-","-",'CF(Statements of Cash Flows)'!K17/'為替換算(currency conversion)'!$B$3)</f>
        <v>7.7838742676462385</v>
      </c>
      <c r="L17" s="464">
        <f>IF('CF(Statements of Cash Flows)'!L17="-","-",'CF(Statements of Cash Flows)'!L17/'為替換算(currency conversion)'!$B$3)</f>
        <v>-18.785455221798568</v>
      </c>
      <c r="M17" s="464">
        <f>IF('CF(Statements of Cash Flows)'!M17="-","-",'CF(Statements of Cash Flows)'!M17/'為替換算(currency conversion)'!$B$3)</f>
        <v>-67.181251743699434</v>
      </c>
      <c r="N17" s="460">
        <f>IF('CF(Statements of Cash Flows)'!N17="-","-",'CF(Statements of Cash Flows)'!N17/'為替換算(currency conversion)'!$B$3)</f>
        <v>58.188412536036452</v>
      </c>
      <c r="O17" s="655">
        <f>IF('CF(Statements of Cash Flows)'!O17="-","-",'CF(Statements of Cash Flows)'!O17/'為替換算(currency conversion)'!$B$3)</f>
        <v>-31.0239003068911</v>
      </c>
      <c r="P17" s="464">
        <f>IF('CF(Statements of Cash Flows)'!P17="-","-",'CF(Statements of Cash Flows)'!P17/'為替換算(currency conversion)'!$B$3)</f>
        <v>-30.428717567190549</v>
      </c>
      <c r="Q17" s="464">
        <f>IF('CF(Statements of Cash Flows)'!Q17="-","-",'CF(Statements of Cash Flows)'!Q17/'為替換算(currency conversion)'!$B$3)</f>
        <v>-50.739328559471772</v>
      </c>
      <c r="R17" s="460">
        <f>IF('CF(Statements of Cash Flows)'!R17="-","-",'CF(Statements of Cash Flows)'!R17/'為替換算(currency conversion)'!$B$3)</f>
        <v>14.535478471124337</v>
      </c>
      <c r="S17" s="655">
        <f>IF('CF(Statements of Cash Flows)'!S17="-","-",'CF(Statements of Cash Flows)'!S17/'為替換算(currency conversion)'!$B$3)</f>
        <v>-28.43857528131684</v>
      </c>
      <c r="T17" s="795"/>
      <c r="U17" s="795"/>
      <c r="V17" s="796"/>
    </row>
    <row r="18" spans="3:22" s="71" customFormat="1" ht="15" customHeight="1">
      <c r="C18" s="435"/>
      <c r="D18" s="304" t="s">
        <v>334</v>
      </c>
      <c r="E18" s="453" t="s">
        <v>4</v>
      </c>
      <c r="F18" s="454" t="s">
        <v>335</v>
      </c>
      <c r="G18" s="462">
        <f>IF('CF(Statements of Cash Flows)'!G18="-","-",'CF(Statements of Cash Flows)'!G18/'為替換算(currency conversion)'!$B$3)</f>
        <v>-95.154840509625217</v>
      </c>
      <c r="H18" s="462">
        <f>IF('CF(Statements of Cash Flows)'!H18="-","-",'CF(Statements of Cash Flows)'!H18/'為替換算(currency conversion)'!$B$3)</f>
        <v>-121.60327350506836</v>
      </c>
      <c r="I18" s="462">
        <f>IF('CF(Statements of Cash Flows)'!I18="-","-",'CF(Statements of Cash Flows)'!I18/'為替換算(currency conversion)'!$B$3)</f>
        <v>185.65981586533991</v>
      </c>
      <c r="J18" s="460">
        <f>IF('CF(Statements of Cash Flows)'!J18="-","-",'CF(Statements of Cash Flows)'!J18/'為替換算(currency conversion)'!$B$3)</f>
        <v>400.96717195201336</v>
      </c>
      <c r="K18" s="655">
        <f>IF('CF(Statements of Cash Flows)'!K18="-","-",'CF(Statements of Cash Flows)'!K18/'為替換算(currency conversion)'!$B$3)</f>
        <v>-314.09839114665675</v>
      </c>
      <c r="L18" s="464">
        <f>IF('CF(Statements of Cash Flows)'!L18="-","-",'CF(Statements of Cash Flows)'!L18/'為替換算(currency conversion)'!$B$3)</f>
        <v>-185.72491397749465</v>
      </c>
      <c r="M18" s="464">
        <f>IF('CF(Statements of Cash Flows)'!M18="-","-",'CF(Statements of Cash Flows)'!M18/'為替換算(currency conversion)'!$B$3)</f>
        <v>-184.91583744071423</v>
      </c>
      <c r="N18" s="460">
        <f>IF('CF(Statements of Cash Flows)'!N18="-","-",'CF(Statements of Cash Flows)'!N18/'為替換算(currency conversion)'!$B$3)</f>
        <v>236.02715521249883</v>
      </c>
      <c r="O18" s="655">
        <f>IF('CF(Statements of Cash Flows)'!O18="-","-",'CF(Statements of Cash Flows)'!O18/'為替換算(currency conversion)'!$B$3)</f>
        <v>-124.46759043987724</v>
      </c>
      <c r="P18" s="464">
        <f>IF('CF(Statements of Cash Flows)'!P18="-","-",'CF(Statements of Cash Flows)'!P18/'為替換算(currency conversion)'!$B$3)</f>
        <v>-312.05245047893612</v>
      </c>
      <c r="Q18" s="464">
        <f>IF('CF(Statements of Cash Flows)'!Q18="-","-",'CF(Statements of Cash Flows)'!Q18/'為替換算(currency conversion)'!$B$3)</f>
        <v>-175.63470659350878</v>
      </c>
      <c r="R18" s="460">
        <f>IF('CF(Statements of Cash Flows)'!R18="-","-",'CF(Statements of Cash Flows)'!R18/'為替換算(currency conversion)'!$B$3)</f>
        <v>41.560494745652377</v>
      </c>
      <c r="S18" s="655">
        <f>IF('CF(Statements of Cash Flows)'!S18="-","-",'CF(Statements of Cash Flows)'!S18/'為替換算(currency conversion)'!$B$3)</f>
        <v>-156.57955919278342</v>
      </c>
      <c r="T18" s="795"/>
      <c r="U18" s="795"/>
      <c r="V18" s="796"/>
    </row>
    <row r="19" spans="3:22" s="71" customFormat="1" ht="15" customHeight="1">
      <c r="C19" s="435"/>
      <c r="D19" s="304" t="s">
        <v>336</v>
      </c>
      <c r="E19" s="453" t="s">
        <v>4</v>
      </c>
      <c r="F19" s="454" t="s">
        <v>337</v>
      </c>
      <c r="G19" s="462" t="str">
        <f>IF('CF(Statements of Cash Flows)'!G19="-","-",'CF(Statements of Cash Flows)'!G19/'為替換算(currency conversion)'!$B$3)</f>
        <v>-</v>
      </c>
      <c r="H19" s="462" t="str">
        <f>IF('CF(Statements of Cash Flows)'!H19="-","-",'CF(Statements of Cash Flows)'!H19/'為替換算(currency conversion)'!$B$3)</f>
        <v>-</v>
      </c>
      <c r="I19" s="462" t="str">
        <f>IF('CF(Statements of Cash Flows)'!I19="-","-",'CF(Statements of Cash Flows)'!I19/'為替換算(currency conversion)'!$B$3)</f>
        <v>-</v>
      </c>
      <c r="J19" s="460" t="str">
        <f>IF('CF(Statements of Cash Flows)'!J19="-","-",'CF(Statements of Cash Flows)'!J19/'為替換算(currency conversion)'!$B$3)</f>
        <v>-</v>
      </c>
      <c r="K19" s="655">
        <f>IF('CF(Statements of Cash Flows)'!K19="-","-",'CF(Statements of Cash Flows)'!K19/'為替換算(currency conversion)'!$B$3)</f>
        <v>25.64865618897052</v>
      </c>
      <c r="L19" s="464">
        <f>IF('CF(Statements of Cash Flows)'!L19="-","-",'CF(Statements of Cash Flows)'!L19/'為替換算(currency conversion)'!$B$3)</f>
        <v>-25.081372640193432</v>
      </c>
      <c r="M19" s="464">
        <f>IF('CF(Statements of Cash Flows)'!M19="-","-",'CF(Statements of Cash Flows)'!M19/'為替換算(currency conversion)'!$B$3)</f>
        <v>46.517250999721007</v>
      </c>
      <c r="N19" s="460">
        <f>IF('CF(Statements of Cash Flows)'!N19="-","-",'CF(Statements of Cash Flows)'!N19/'為替換算(currency conversion)'!$B$3)</f>
        <v>68.678508323258626</v>
      </c>
      <c r="O19" s="655">
        <f>IF('CF(Statements of Cash Flows)'!O19="-","-",'CF(Statements of Cash Flows)'!O19/'為替換算(currency conversion)'!$B$3)</f>
        <v>383.80916953408348</v>
      </c>
      <c r="P19" s="464">
        <f>IF('CF(Statements of Cash Flows)'!P19="-","-",'CF(Statements of Cash Flows)'!P19/'為替換算(currency conversion)'!$B$3)</f>
        <v>278.30372919185345</v>
      </c>
      <c r="Q19" s="464">
        <f>IF('CF(Statements of Cash Flows)'!Q19="-","-",'CF(Statements of Cash Flows)'!Q19/'為替換算(currency conversion)'!$B$3)</f>
        <v>398.06565609597322</v>
      </c>
      <c r="R19" s="460">
        <f>IF('CF(Statements of Cash Flows)'!R19="-","-",'CF(Statements of Cash Flows)'!R19/'為替換算(currency conversion)'!$B$3)</f>
        <v>293.77848042406771</v>
      </c>
      <c r="S19" s="655">
        <f>IF('CF(Statements of Cash Flows)'!S19="-","-",'CF(Statements of Cash Flows)'!S19/'為替換算(currency conversion)'!$B$3)</f>
        <v>316.19083046591646</v>
      </c>
      <c r="T19" s="795"/>
      <c r="U19" s="795"/>
      <c r="V19" s="796"/>
    </row>
    <row r="20" spans="3:22" s="71" customFormat="1" ht="15" customHeight="1">
      <c r="C20" s="435"/>
      <c r="D20" s="452" t="s">
        <v>505</v>
      </c>
      <c r="E20" s="453" t="s">
        <v>4</v>
      </c>
      <c r="F20" s="454" t="s">
        <v>339</v>
      </c>
      <c r="G20" s="462">
        <f>IF('CF(Statements of Cash Flows)'!G20="-","-",'CF(Statements of Cash Flows)'!G20/'為替換算(currency conversion)'!$B$3)</f>
        <v>-14.275086022505347</v>
      </c>
      <c r="H20" s="462">
        <f>IF('CF(Statements of Cash Flows)'!H20="-","-",'CF(Statements of Cash Flows)'!H20/'為替換算(currency conversion)'!$B$3)</f>
        <v>-7.9047707616479119</v>
      </c>
      <c r="I20" s="462">
        <f>IF('CF(Statements of Cash Flows)'!I20="-","-",'CF(Statements of Cash Flows)'!I20/'為替換算(currency conversion)'!$B$3)</f>
        <v>34.157909420626801</v>
      </c>
      <c r="J20" s="460">
        <f>IF('CF(Statements of Cash Flows)'!J20="-","-",'CF(Statements of Cash Flows)'!J20/'為替換算(currency conversion)'!$B$3)</f>
        <v>17.77178461824607</v>
      </c>
      <c r="K20" s="655">
        <f>IF('CF(Statements of Cash Flows)'!K20="-","-",'CF(Statements of Cash Flows)'!K20/'為替換算(currency conversion)'!$B$3)</f>
        <v>-23.732911745559377</v>
      </c>
      <c r="L20" s="464">
        <f>IF('CF(Statements of Cash Flows)'!L20="-","-",'CF(Statements of Cash Flows)'!L20/'為替換算(currency conversion)'!$B$3)</f>
        <v>12.82432809448526</v>
      </c>
      <c r="M20" s="464">
        <f>IF('CF(Statements of Cash Flows)'!M20="-","-",'CF(Statements of Cash Flows)'!M20/'為替換算(currency conversion)'!$B$3)</f>
        <v>53.147958709197432</v>
      </c>
      <c r="N20" s="460">
        <f>IF('CF(Statements of Cash Flows)'!N20="-","-",'CF(Statements of Cash Flows)'!N20/'為替換算(currency conversion)'!$B$3)</f>
        <v>39.105365944387614</v>
      </c>
      <c r="O20" s="655">
        <f>IF('CF(Statements of Cash Flows)'!O20="-","-",'CF(Statements of Cash Flows)'!O20/'為替換算(currency conversion)'!$B$3)</f>
        <v>-28.26188040546824</v>
      </c>
      <c r="P20" s="464">
        <f>IF('CF(Statements of Cash Flows)'!P20="-","-",'CF(Statements of Cash Flows)'!P20/'為替換算(currency conversion)'!$B$3)</f>
        <v>-7.0212963824049099</v>
      </c>
      <c r="Q20" s="464">
        <f>IF('CF(Statements of Cash Flows)'!Q20="-","-",'CF(Statements of Cash Flows)'!Q20/'為替換算(currency conversion)'!$B$3)</f>
        <v>-10.778387426764624</v>
      </c>
      <c r="R20" s="460">
        <f>IF('CF(Statements of Cash Flows)'!R20="-","-",'CF(Statements of Cash Flows)'!R20/'為替換算(currency conversion)'!$B$3)</f>
        <v>-60.355249697758765</v>
      </c>
      <c r="S20" s="655">
        <f>IF('CF(Statements of Cash Flows)'!S20="-","-",'CF(Statements of Cash Flows)'!S20/'為替換算(currency conversion)'!$B$3)</f>
        <v>-10.201804147679717</v>
      </c>
      <c r="T20" s="795"/>
      <c r="U20" s="795"/>
      <c r="V20" s="796"/>
    </row>
    <row r="21" spans="3:22" s="71" customFormat="1" ht="15" customHeight="1">
      <c r="C21" s="435"/>
      <c r="D21" s="452" t="s">
        <v>340</v>
      </c>
      <c r="E21" s="453" t="s">
        <v>4</v>
      </c>
      <c r="F21" s="466" t="s">
        <v>341</v>
      </c>
      <c r="G21" s="462">
        <f>IF('CF(Statements of Cash Flows)'!G21="-","-",'CF(Statements of Cash Flows)'!G21/'為替換算(currency conversion)'!$B$3)</f>
        <v>-66.009485724913972</v>
      </c>
      <c r="H21" s="462">
        <f>IF('CF(Statements of Cash Flows)'!H21="-","-",'CF(Statements of Cash Flows)'!H21/'為替換算(currency conversion)'!$B$3)</f>
        <v>18.469264391332651</v>
      </c>
      <c r="I21" s="462">
        <f>IF('CF(Statements of Cash Flows)'!I21="-","-",'CF(Statements of Cash Flows)'!I21/'為替換算(currency conversion)'!$B$3)</f>
        <v>64.679624290895561</v>
      </c>
      <c r="J21" s="467">
        <f>IF('CF(Statements of Cash Flows)'!J21="-","-",'CF(Statements of Cash Flows)'!J21/'為替換算(currency conversion)'!$B$3)</f>
        <v>129.30345019994419</v>
      </c>
      <c r="K21" s="655">
        <f>IF('CF(Statements of Cash Flows)'!K21="-","-",'CF(Statements of Cash Flows)'!K21/'為替換算(currency conversion)'!$B$3)</f>
        <v>-50.655630986701382</v>
      </c>
      <c r="L21" s="464">
        <f>IF('CF(Statements of Cash Flows)'!L21="-","-",'CF(Statements of Cash Flows)'!L21/'為替換算(currency conversion)'!$B$3)</f>
        <v>-45.503580396168509</v>
      </c>
      <c r="M21" s="464">
        <f>IF('CF(Statements of Cash Flows)'!M21="-","-",'CF(Statements of Cash Flows)'!M21/'為替換算(currency conversion)'!$B$3)</f>
        <v>-12.052450478936111</v>
      </c>
      <c r="N21" s="468">
        <f>IF('CF(Statements of Cash Flows)'!N21="-","-",'CF(Statements of Cash Flows)'!N21/'為替換算(currency conversion)'!$B$3)</f>
        <v>-79.094206268018226</v>
      </c>
      <c r="O21" s="655">
        <f>IF('CF(Statements of Cash Flows)'!O21="-","-",'CF(Statements of Cash Flows)'!O21/'為替換算(currency conversion)'!$B$3)</f>
        <v>-89.091416348925875</v>
      </c>
      <c r="P21" s="464">
        <f>IF('CF(Statements of Cash Flows)'!P21="-","-",'CF(Statements of Cash Flows)'!P21/'為替換算(currency conversion)'!$B$3)</f>
        <v>-117.79038407886171</v>
      </c>
      <c r="Q21" s="464">
        <f>IF('CF(Statements of Cash Flows)'!Q21="-","-",'CF(Statements of Cash Flows)'!Q21/'為替換算(currency conversion)'!$B$3)</f>
        <v>-172.89128615270158</v>
      </c>
      <c r="R21" s="468">
        <f>IF('CF(Statements of Cash Flows)'!R21="-","-",'CF(Statements of Cash Flows)'!R21/'為替換算(currency conversion)'!$B$3)</f>
        <v>50.013949595461732</v>
      </c>
      <c r="S21" s="655">
        <f>IF('CF(Statements of Cash Flows)'!S21="-","-",'CF(Statements of Cash Flows)'!S21/'為替換算(currency conversion)'!$B$3)</f>
        <v>-198.48414395982516</v>
      </c>
      <c r="T21" s="795"/>
      <c r="U21" s="795"/>
      <c r="V21" s="797"/>
    </row>
    <row r="22" spans="3:22" s="71" customFormat="1" ht="15" customHeight="1">
      <c r="C22" s="435"/>
      <c r="D22" s="469" t="s">
        <v>342</v>
      </c>
      <c r="E22" s="470" t="s">
        <v>4</v>
      </c>
      <c r="F22" s="471" t="s">
        <v>343</v>
      </c>
      <c r="G22" s="472">
        <f>IF('CF(Statements of Cash Flows)'!G22="-","-",'CF(Statements of Cash Flows)'!G22/'為替換算(currency conversion)'!$B$3)</f>
        <v>1222.5983446480052</v>
      </c>
      <c r="H22" s="472">
        <f>IF('CF(Statements of Cash Flows)'!H22="-","-",'CF(Statements of Cash Flows)'!H22/'為替換算(currency conversion)'!$B$3)</f>
        <v>1448.5445922068259</v>
      </c>
      <c r="I22" s="472">
        <f>IF('CF(Statements of Cash Flows)'!I22="-","-",'CF(Statements of Cash Flows)'!I22/'為替換算(currency conversion)'!$B$3)</f>
        <v>2101.460057658328</v>
      </c>
      <c r="J22" s="473">
        <f>IF('CF(Statements of Cash Flows)'!J22="-","-",'CF(Statements of Cash Flows)'!J22/'為替換算(currency conversion)'!$B$3)</f>
        <v>2767.1254533618526</v>
      </c>
      <c r="K22" s="656">
        <f>IF('CF(Statements of Cash Flows)'!K22="-","-",'CF(Statements of Cash Flows)'!K22/'為替換算(currency conversion)'!$B$3)</f>
        <v>1028.1688831023901</v>
      </c>
      <c r="L22" s="476">
        <f>IF('CF(Statements of Cash Flows)'!L22="-","-",'CF(Statements of Cash Flows)'!L22/'為替換算(currency conversion)'!$B$3)</f>
        <v>1448.2656002975914</v>
      </c>
      <c r="M22" s="476">
        <f>IF('CF(Statements of Cash Flows)'!M22="-","-",'CF(Statements of Cash Flows)'!M22/'為替換算(currency conversion)'!$B$3)</f>
        <v>2062.7173811959451</v>
      </c>
      <c r="N22" s="473">
        <f>IF('CF(Statements of Cash Flows)'!N22="-","-",'CF(Statements of Cash Flows)'!N22/'為替換算(currency conversion)'!$B$3)</f>
        <v>2756.6260578443225</v>
      </c>
      <c r="O22" s="656">
        <f>IF('CF(Statements of Cash Flows)'!O22="-","-",'CF(Statements of Cash Flows)'!O22/'為替換算(currency conversion)'!$B$3)</f>
        <v>1816.0699339719149</v>
      </c>
      <c r="P22" s="476">
        <f>IF('CF(Statements of Cash Flows)'!P22="-","-",'CF(Statements of Cash Flows)'!P22/'為替換算(currency conversion)'!$B$3)</f>
        <v>1869.7200781177346</v>
      </c>
      <c r="Q22" s="476">
        <f>IF('CF(Statements of Cash Flows)'!Q22="-","-",'CF(Statements of Cash Flows)'!Q22/'為替換算(currency conversion)'!$B$3)</f>
        <v>2614.395982516507</v>
      </c>
      <c r="R22" s="473">
        <f>IF('CF(Statements of Cash Flows)'!R22="-","-",'CF(Statements of Cash Flows)'!R22/'為替換算(currency conversion)'!$B$3)</f>
        <v>3182.6932018971452</v>
      </c>
      <c r="S22" s="656">
        <f>IF('CF(Statements of Cash Flows)'!S22="-","-",'CF(Statements of Cash Flows)'!S22/'為替換算(currency conversion)'!$B$3)</f>
        <v>1779.735887659258</v>
      </c>
      <c r="T22" s="799"/>
      <c r="U22" s="799"/>
      <c r="V22" s="800"/>
    </row>
    <row r="23" spans="3:22" s="71" customFormat="1" ht="15" customHeight="1">
      <c r="C23" s="435"/>
      <c r="D23" s="477" t="s">
        <v>344</v>
      </c>
      <c r="E23" s="478" t="s">
        <v>4</v>
      </c>
      <c r="F23" s="479" t="s">
        <v>345</v>
      </c>
      <c r="G23" s="480">
        <f>IF('CF(Statements of Cash Flows)'!G23="-","-",'CF(Statements of Cash Flows)'!G23/'為替換算(currency conversion)'!$B$3)</f>
        <v>19.975820701199666</v>
      </c>
      <c r="H23" s="480">
        <f>IF('CF(Statements of Cash Flows)'!H23="-","-",'CF(Statements of Cash Flows)'!H23/'為替換算(currency conversion)'!$B$3)</f>
        <v>24.225797451873895</v>
      </c>
      <c r="I23" s="480">
        <f>IF('CF(Statements of Cash Flows)'!I23="-","-",'CF(Statements of Cash Flows)'!I23/'為替換算(currency conversion)'!$B$3)</f>
        <v>32.623453919836322</v>
      </c>
      <c r="J23" s="481">
        <f>IF('CF(Statements of Cash Flows)'!J23="-","-",'CF(Statements of Cash Flows)'!J23/'為替換算(currency conversion)'!$B$3)</f>
        <v>39.644750302241235</v>
      </c>
      <c r="K23" s="657">
        <f>IF('CF(Statements of Cash Flows)'!K23="-","-",'CF(Statements of Cash Flows)'!K23/'為替換算(currency conversion)'!$B$3)</f>
        <v>20.27341207104994</v>
      </c>
      <c r="L23" s="484">
        <f>IF('CF(Statements of Cash Flows)'!L23="-","-",'CF(Statements of Cash Flows)'!L23/'為替換算(currency conversion)'!$B$3)</f>
        <v>27.211010880684459</v>
      </c>
      <c r="M23" s="484">
        <f>IF('CF(Statements of Cash Flows)'!M23="-","-",'CF(Statements of Cash Flows)'!M23/'為替換算(currency conversion)'!$B$3)</f>
        <v>39.105365944387614</v>
      </c>
      <c r="N23" s="481">
        <f>IF('CF(Statements of Cash Flows)'!N23="-","-",'CF(Statements of Cash Flows)'!N23/'為替換算(currency conversion)'!$B$3)</f>
        <v>46.424253696642793</v>
      </c>
      <c r="O23" s="657">
        <f>IF('CF(Statements of Cash Flows)'!O23="-","-",'CF(Statements of Cash Flows)'!O23/'為替換算(currency conversion)'!$B$3)</f>
        <v>18.924951176415885</v>
      </c>
      <c r="P23" s="484">
        <f>IF('CF(Statements of Cash Flows)'!P23="-","-",'CF(Statements of Cash Flows)'!P23/'為替換算(currency conversion)'!$B$3)</f>
        <v>30.103227006416812</v>
      </c>
      <c r="Q23" s="484">
        <f>IF('CF(Statements of Cash Flows)'!Q23="-","-",'CF(Statements of Cash Flows)'!Q23/'為替換算(currency conversion)'!$B$3)</f>
        <v>41.383799869803774</v>
      </c>
      <c r="R23" s="481">
        <f>IF('CF(Statements of Cash Flows)'!R23="-","-",'CF(Statements of Cash Flows)'!R23/'為替換算(currency conversion)'!$B$3)</f>
        <v>37.673207476983166</v>
      </c>
      <c r="S23" s="657">
        <f>IF('CF(Statements of Cash Flows)'!S23="-","-",'CF(Statements of Cash Flows)'!S23/'為替換算(currency conversion)'!$B$3)</f>
        <v>15.112061750209243</v>
      </c>
      <c r="T23" s="802"/>
      <c r="U23" s="802"/>
      <c r="V23" s="803"/>
    </row>
    <row r="24" spans="3:22" s="71" customFormat="1" ht="15" customHeight="1">
      <c r="C24" s="435"/>
      <c r="D24" s="452" t="s">
        <v>346</v>
      </c>
      <c r="E24" s="453" t="s">
        <v>4</v>
      </c>
      <c r="F24" s="454" t="s">
        <v>347</v>
      </c>
      <c r="G24" s="462">
        <f>IF('CF(Statements of Cash Flows)'!G24="-","-",'CF(Statements of Cash Flows)'!G24/'為替換算(currency conversion)'!$B$3)</f>
        <v>-8.7975448711987347</v>
      </c>
      <c r="H24" s="462">
        <f>IF('CF(Statements of Cash Flows)'!H24="-","-",'CF(Statements of Cash Flows)'!H24/'為替換算(currency conversion)'!$B$3)</f>
        <v>-21.203385101832048</v>
      </c>
      <c r="I24" s="462">
        <f>IF('CF(Statements of Cash Flows)'!I24="-","-",'CF(Statements of Cash Flows)'!I24/'為替換算(currency conversion)'!$B$3)</f>
        <v>-29.889333209336929</v>
      </c>
      <c r="J24" s="460">
        <f>IF('CF(Statements of Cash Flows)'!J24="-","-",'CF(Statements of Cash Flows)'!J24/'為替換算(currency conversion)'!$B$3)</f>
        <v>-42.360271552124985</v>
      </c>
      <c r="K24" s="655">
        <f>IF('CF(Statements of Cash Flows)'!K24="-","-",'CF(Statements of Cash Flows)'!K24/'為替換算(currency conversion)'!$B$3)</f>
        <v>-8.6673486468892396</v>
      </c>
      <c r="L24" s="464">
        <f>IF('CF(Statements of Cash Flows)'!L24="-","-",'CF(Statements of Cash Flows)'!L24/'為替換算(currency conversion)'!$B$3)</f>
        <v>-16.879010508695249</v>
      </c>
      <c r="M24" s="464">
        <f>IF('CF(Statements of Cash Flows)'!M24="-","-",'CF(Statements of Cash Flows)'!M24/'為替換算(currency conversion)'!$B$3)</f>
        <v>-25.73235376174091</v>
      </c>
      <c r="N24" s="460">
        <f>IF('CF(Statements of Cash Flows)'!N24="-","-",'CF(Statements of Cash Flows)'!N24/'為替換算(currency conversion)'!$B$3)</f>
        <v>-38.993769180693761</v>
      </c>
      <c r="O24" s="655">
        <f>IF('CF(Statements of Cash Flows)'!O24="-","-",'CF(Statements of Cash Flows)'!O24/'為替換算(currency conversion)'!$B$3)</f>
        <v>-14.144889798195852</v>
      </c>
      <c r="P24" s="464">
        <f>IF('CF(Statements of Cash Flows)'!P24="-","-",'CF(Statements of Cash Flows)'!P24/'為替換算(currency conversion)'!$B$3)</f>
        <v>-32.158467404445268</v>
      </c>
      <c r="Q24" s="464">
        <f>IF('CF(Statements of Cash Flows)'!Q24="-","-",'CF(Statements of Cash Flows)'!Q24/'為替換算(currency conversion)'!$B$3)</f>
        <v>-48.55389193713382</v>
      </c>
      <c r="R24" s="460">
        <f>IF('CF(Statements of Cash Flows)'!R24="-","-",'CF(Statements of Cash Flows)'!R24/'為替換算(currency conversion)'!$B$3)</f>
        <v>-65.628196782293315</v>
      </c>
      <c r="S24" s="655">
        <f>IF('CF(Statements of Cash Flows)'!S24="-","-",'CF(Statements of Cash Flows)'!S24/'為替換算(currency conversion)'!$B$3)</f>
        <v>-16.069933971914814</v>
      </c>
      <c r="T24" s="795"/>
      <c r="U24" s="795"/>
      <c r="V24" s="796"/>
    </row>
    <row r="25" spans="3:22" s="71" customFormat="1" ht="15" customHeight="1">
      <c r="C25" s="485"/>
      <c r="D25" s="486" t="s">
        <v>348</v>
      </c>
      <c r="E25" s="487" t="s">
        <v>4</v>
      </c>
      <c r="F25" s="488" t="s">
        <v>349</v>
      </c>
      <c r="G25" s="489">
        <f>IF('CF(Statements of Cash Flows)'!G25="-","-",'CF(Statements of Cash Flows)'!G25/'為替換算(currency conversion)'!$B$3)</f>
        <v>-275.91369850274344</v>
      </c>
      <c r="H25" s="489">
        <f>IF('CF(Statements of Cash Flows)'!H25="-","-",'CF(Statements of Cash Flows)'!H25/'為替換算(currency conversion)'!$B$3)</f>
        <v>-292.70901143866826</v>
      </c>
      <c r="I25" s="489">
        <f>IF('CF(Statements of Cash Flows)'!I25="-","-",'CF(Statements of Cash Flows)'!I25/'為替換算(currency conversion)'!$B$3)</f>
        <v>-516.87901050869527</v>
      </c>
      <c r="J25" s="468">
        <f>IF('CF(Statements of Cash Flows)'!J25="-","-",'CF(Statements of Cash Flows)'!J25/'為替換算(currency conversion)'!$B$3)</f>
        <v>-581.83762670882538</v>
      </c>
      <c r="K25" s="658">
        <f>IF('CF(Statements of Cash Flows)'!K25="-","-",'CF(Statements of Cash Flows)'!K25/'為替換算(currency conversion)'!$B$3)</f>
        <v>-217.37189621500977</v>
      </c>
      <c r="L25" s="492">
        <f>IF('CF(Statements of Cash Flows)'!L25="-","-",'CF(Statements of Cash Flows)'!L25/'為替換算(currency conversion)'!$B$3)</f>
        <v>-303.57109643820331</v>
      </c>
      <c r="M25" s="492">
        <f>IF('CF(Statements of Cash Flows)'!M25="-","-",'CF(Statements of Cash Flows)'!M25/'為替換算(currency conversion)'!$B$3)</f>
        <v>-507.95126941318699</v>
      </c>
      <c r="N25" s="468">
        <f>IF('CF(Statements of Cash Flows)'!N25="-","-",'CF(Statements of Cash Flows)'!N25/'為替換算(currency conversion)'!$B$3)</f>
        <v>-513.42881056449357</v>
      </c>
      <c r="O25" s="658">
        <f>IF('CF(Statements of Cash Flows)'!O25="-","-",'CF(Statements of Cash Flows)'!O25/'為替換算(currency conversion)'!$B$3)</f>
        <v>-272.70529154654514</v>
      </c>
      <c r="P25" s="492">
        <f>IF('CF(Statements of Cash Flows)'!P25="-","-",'CF(Statements of Cash Flows)'!P25/'為替換算(currency conversion)'!$B$3)</f>
        <v>-310.75978796614896</v>
      </c>
      <c r="Q25" s="492">
        <f>IF('CF(Statements of Cash Flows)'!Q25="-","-",'CF(Statements of Cash Flows)'!Q25/'為替換算(currency conversion)'!$B$3)</f>
        <v>-535.12508137264024</v>
      </c>
      <c r="R25" s="468">
        <f>IF('CF(Statements of Cash Flows)'!R25="-","-",'CF(Statements of Cash Flows)'!R25/'為替換算(currency conversion)'!$B$3)</f>
        <v>-550.54403422300754</v>
      </c>
      <c r="S25" s="658">
        <f>IF('CF(Statements of Cash Flows)'!S25="-","-",'CF(Statements of Cash Flows)'!S25/'為替換算(currency conversion)'!$B$3)</f>
        <v>-248.07030596112713</v>
      </c>
      <c r="T25" s="805"/>
      <c r="U25" s="805"/>
      <c r="V25" s="797"/>
    </row>
    <row r="26" spans="3:22" s="71" customFormat="1" ht="15" customHeight="1">
      <c r="C26" s="435" t="s">
        <v>350</v>
      </c>
      <c r="D26" s="493"/>
      <c r="E26" s="494" t="s">
        <v>4</v>
      </c>
      <c r="F26" s="495" t="s">
        <v>351</v>
      </c>
      <c r="G26" s="496">
        <f>IF('CF(Statements of Cash Flows)'!G26="-","-",'CF(Statements of Cash Flows)'!G26/'為替換算(currency conversion)'!$B$3)</f>
        <v>-553.88263740351533</v>
      </c>
      <c r="H26" s="496">
        <f>IF('CF(Statements of Cash Flows)'!H26="-","-",'CF(Statements of Cash Flows)'!H26/'為替換算(currency conversion)'!$B$3)</f>
        <v>-1005.300846275458</v>
      </c>
      <c r="I26" s="496">
        <f>IF('CF(Statements of Cash Flows)'!I26="-","-",'CF(Statements of Cash Flows)'!I26/'為替換算(currency conversion)'!$B$3)</f>
        <v>-1448.7584860039058</v>
      </c>
      <c r="J26" s="497">
        <f>IF('CF(Statements of Cash Flows)'!J26="-","-",'CF(Statements of Cash Flows)'!J26/'為替換算(currency conversion)'!$B$3)</f>
        <v>-1897.1263833348833</v>
      </c>
      <c r="K26" s="659">
        <f>IF('CF(Statements of Cash Flows)'!K26="-","-",'CF(Statements of Cash Flows)'!K26/'為替換算(currency conversion)'!$B$3)</f>
        <v>-452.02269134195109</v>
      </c>
      <c r="L26" s="500">
        <f>IF('CF(Statements of Cash Flows)'!L26="-","-",'CF(Statements of Cash Flows)'!L26/'為替換算(currency conversion)'!$B$3)</f>
        <v>-826.64372733190737</v>
      </c>
      <c r="M26" s="500">
        <f>IF('CF(Statements of Cash Flows)'!M26="-","-",'CF(Statements of Cash Flows)'!M26/'為替換算(currency conversion)'!$B$3)</f>
        <v>-1331.600483585976</v>
      </c>
      <c r="N26" s="497">
        <f>IF('CF(Statements of Cash Flows)'!N26="-","-",'CF(Statements of Cash Flows)'!N26/'為替換算(currency conversion)'!$B$3)</f>
        <v>-1737.9243001952943</v>
      </c>
      <c r="O26" s="659">
        <f>IF('CF(Statements of Cash Flows)'!O26="-","-",'CF(Statements of Cash Flows)'!O26/'為替換算(currency conversion)'!$B$3)</f>
        <v>-737.524411792058</v>
      </c>
      <c r="P26" s="500">
        <f>IF('CF(Statements of Cash Flows)'!P26="-","-",'CF(Statements of Cash Flows)'!P26/'為替換算(currency conversion)'!$B$3)</f>
        <v>-1095.2292383520878</v>
      </c>
      <c r="Q26" s="500">
        <f>IF('CF(Statements of Cash Flows)'!Q26="-","-",'CF(Statements of Cash Flows)'!Q26/'為替換算(currency conversion)'!$B$3)</f>
        <v>-1761.908304659165</v>
      </c>
      <c r="R26" s="497">
        <f>IF('CF(Statements of Cash Flows)'!R26="-","-",'CF(Statements of Cash Flows)'!R26/'為替換算(currency conversion)'!$B$3)</f>
        <v>-2392.2626243838927</v>
      </c>
      <c r="S26" s="659">
        <f>IF('CF(Statements of Cash Flows)'!S26="-","-",'CF(Statements of Cash Flows)'!S26/'為替換算(currency conversion)'!$B$3)</f>
        <v>-380.41476797172879</v>
      </c>
      <c r="T26" s="807"/>
      <c r="U26" s="807"/>
      <c r="V26" s="808"/>
    </row>
    <row r="27" spans="3:22" s="71" customFormat="1" ht="15" customHeight="1">
      <c r="C27" s="435"/>
      <c r="D27" s="444" t="s">
        <v>352</v>
      </c>
      <c r="E27" s="445" t="s">
        <v>4</v>
      </c>
      <c r="F27" s="446" t="s">
        <v>353</v>
      </c>
      <c r="G27" s="462">
        <f>IF('CF(Statements of Cash Flows)'!G27="-","-",'CF(Statements of Cash Flows)'!G27/'為替換算(currency conversion)'!$B$3)</f>
        <v>-500.88347437924301</v>
      </c>
      <c r="H27" s="462">
        <f>IF('CF(Statements of Cash Flows)'!H27="-","-",'CF(Statements of Cash Flows)'!H27/'為替換算(currency conversion)'!$B$3)</f>
        <v>-925.69515484050964</v>
      </c>
      <c r="I27" s="462">
        <f>IF('CF(Statements of Cash Flows)'!I27="-","-",'CF(Statements of Cash Flows)'!I27/'為替換算(currency conversion)'!$B$3)</f>
        <v>-1386.5897888961219</v>
      </c>
      <c r="J27" s="460">
        <f>IF('CF(Statements of Cash Flows)'!J27="-","-",'CF(Statements of Cash Flows)'!J27/'為替換算(currency conversion)'!$B$3)</f>
        <v>-1851.9668929601041</v>
      </c>
      <c r="K27" s="655">
        <f>IF('CF(Statements of Cash Flows)'!K27="-","-",'CF(Statements of Cash Flows)'!K27/'為替換算(currency conversion)'!$B$3)</f>
        <v>-419.854924207198</v>
      </c>
      <c r="L27" s="464">
        <f>IF('CF(Statements of Cash Flows)'!L27="-","-",'CF(Statements of Cash Flows)'!L27/'為替換算(currency conversion)'!$B$3)</f>
        <v>-782.2840137636008</v>
      </c>
      <c r="M27" s="464">
        <f>IF('CF(Statements of Cash Flows)'!M27="-","-",'CF(Statements of Cash Flows)'!M27/'為替換算(currency conversion)'!$B$3)</f>
        <v>-1222.9703338603181</v>
      </c>
      <c r="N27" s="460">
        <f>IF('CF(Statements of Cash Flows)'!N27="-","-",'CF(Statements of Cash Flows)'!N27/'為替換算(currency conversion)'!$B$3)</f>
        <v>-1673.8212591834836</v>
      </c>
      <c r="O27" s="655">
        <f>IF('CF(Statements of Cash Flows)'!O27="-","-",'CF(Statements of Cash Flows)'!O27/'為替換算(currency conversion)'!$B$3)</f>
        <v>-410.87138472984282</v>
      </c>
      <c r="P27" s="464">
        <f>IF('CF(Statements of Cash Flows)'!P27="-","-",'CF(Statements of Cash Flows)'!P27/'為替換算(currency conversion)'!$B$3)</f>
        <v>-796.48470194364359</v>
      </c>
      <c r="Q27" s="464">
        <f>IF('CF(Statements of Cash Flows)'!Q27="-","-",'CF(Statements of Cash Flows)'!Q27/'為替換算(currency conversion)'!$B$3)</f>
        <v>-1186.0969031898076</v>
      </c>
      <c r="R27" s="460">
        <f>IF('CF(Statements of Cash Flows)'!R27="-","-",'CF(Statements of Cash Flows)'!R27/'為替換算(currency conversion)'!$B$3)</f>
        <v>-1778.9826095043243</v>
      </c>
      <c r="S27" s="655">
        <f>IF('CF(Statements of Cash Flows)'!S27="-","-",'CF(Statements of Cash Flows)'!S27/'為替換算(currency conversion)'!$B$3)</f>
        <v>-361.35032084069559</v>
      </c>
      <c r="T27" s="795"/>
      <c r="U27" s="795"/>
      <c r="V27" s="796"/>
    </row>
    <row r="28" spans="3:22" s="71" customFormat="1" ht="15" customHeight="1">
      <c r="C28" s="435"/>
      <c r="D28" s="477" t="s">
        <v>354</v>
      </c>
      <c r="E28" s="478" t="s">
        <v>4</v>
      </c>
      <c r="F28" s="479" t="s">
        <v>506</v>
      </c>
      <c r="G28" s="462">
        <f>IF('CF(Statements of Cash Flows)'!G28="-","-",'CF(Statements of Cash Flows)'!G28/'為替換算(currency conversion)'!$B$3)</f>
        <v>-64.967915930438011</v>
      </c>
      <c r="H28" s="462">
        <f>IF('CF(Statements of Cash Flows)'!H28="-","-",'CF(Statements of Cash Flows)'!H28/'為替換算(currency conversion)'!$B$3)</f>
        <v>-128.04798660838836</v>
      </c>
      <c r="I28" s="462">
        <f>IF('CF(Statements of Cash Flows)'!I28="-","-",'CF(Statements of Cash Flows)'!I28/'為替換算(currency conversion)'!$B$3)</f>
        <v>-175.01162466288477</v>
      </c>
      <c r="J28" s="460">
        <f>IF('CF(Statements of Cash Flows)'!J28="-","-",'CF(Statements of Cash Flows)'!J28/'為替換算(currency conversion)'!$B$3)</f>
        <v>-203.58969589881895</v>
      </c>
      <c r="K28" s="655">
        <f>IF('CF(Statements of Cash Flows)'!K28="-","-",'CF(Statements of Cash Flows)'!K28/'為替換算(currency conversion)'!$B$3)</f>
        <v>-52.841067609039335</v>
      </c>
      <c r="L28" s="464">
        <f>IF('CF(Statements of Cash Flows)'!L28="-","-",'CF(Statements of Cash Flows)'!L28/'為替換算(currency conversion)'!$B$3)</f>
        <v>-112.1361480517065</v>
      </c>
      <c r="M28" s="464">
        <f>IF('CF(Statements of Cash Flows)'!M28="-","-",'CF(Statements of Cash Flows)'!M28/'為替換算(currency conversion)'!$B$3)</f>
        <v>-163.52645773272576</v>
      </c>
      <c r="N28" s="460">
        <f>IF('CF(Statements of Cash Flows)'!N28="-","-",'CF(Statements of Cash Flows)'!N28/'為替換算(currency conversion)'!$B$3)</f>
        <v>-187.12917325397564</v>
      </c>
      <c r="O28" s="655">
        <f>IF('CF(Statements of Cash Flows)'!O28="-","-",'CF(Statements of Cash Flows)'!O28/'為替換算(currency conversion)'!$B$3)</f>
        <v>-46.824142099879104</v>
      </c>
      <c r="P28" s="464">
        <f>IF('CF(Statements of Cash Flows)'!P28="-","-",'CF(Statements of Cash Flows)'!P28/'為替換算(currency conversion)'!$B$3)</f>
        <v>-125.07207290988561</v>
      </c>
      <c r="Q28" s="464">
        <f>IF('CF(Statements of Cash Flows)'!Q28="-","-",'CF(Statements of Cash Flows)'!Q28/'為替換算(currency conversion)'!$B$3)</f>
        <v>-161.78740816516321</v>
      </c>
      <c r="R28" s="460">
        <f>IF('CF(Statements of Cash Flows)'!R28="-","-",'CF(Statements of Cash Flows)'!R28/'為替換算(currency conversion)'!$B$3)</f>
        <v>-193.89007718776156</v>
      </c>
      <c r="S28" s="655">
        <f>IF('CF(Statements of Cash Flows)'!S28="-","-",'CF(Statements of Cash Flows)'!S28/'為替換算(currency conversion)'!$B$3)</f>
        <v>-38.965869989770297</v>
      </c>
      <c r="T28" s="795"/>
      <c r="U28" s="795"/>
      <c r="V28" s="796"/>
    </row>
    <row r="29" spans="3:22" s="71" customFormat="1" ht="15" customHeight="1">
      <c r="C29" s="435"/>
      <c r="D29" s="452" t="s">
        <v>356</v>
      </c>
      <c r="E29" s="453" t="s">
        <v>4</v>
      </c>
      <c r="F29" s="454" t="s">
        <v>357</v>
      </c>
      <c r="G29" s="462">
        <f>IF('CF(Statements of Cash Flows)'!G29="-","-",'CF(Statements of Cash Flows)'!G29/'為替換算(currency conversion)'!$B$3)</f>
        <v>56.765553798939827</v>
      </c>
      <c r="H29" s="462">
        <f>IF('CF(Statements of Cash Flows)'!H29="-","-",'CF(Statements of Cash Flows)'!H29/'為替換算(currency conversion)'!$B$3)</f>
        <v>108.65804891658142</v>
      </c>
      <c r="I29" s="462">
        <f>IF('CF(Statements of Cash Flows)'!I29="-","-",'CF(Statements of Cash Flows)'!I29/'為替換算(currency conversion)'!$B$3)</f>
        <v>177.40165535199478</v>
      </c>
      <c r="J29" s="460">
        <f>IF('CF(Statements of Cash Flows)'!J29="-","-",'CF(Statements of Cash Flows)'!J29/'為替換算(currency conversion)'!$B$3)</f>
        <v>224.24439691248955</v>
      </c>
      <c r="K29" s="655">
        <f>IF('CF(Statements of Cash Flows)'!K29="-","-",'CF(Statements of Cash Flows)'!K29/'為替換算(currency conversion)'!$B$3)</f>
        <v>40.704919557332836</v>
      </c>
      <c r="L29" s="464">
        <f>IF('CF(Statements of Cash Flows)'!L29="-","-",'CF(Statements of Cash Flows)'!L29/'為替換算(currency conversion)'!$B$3)</f>
        <v>106.24011903654794</v>
      </c>
      <c r="M29" s="464">
        <f>IF('CF(Statements of Cash Flows)'!M29="-","-",'CF(Statements of Cash Flows)'!M29/'為替換算(currency conversion)'!$B$3)</f>
        <v>149.53036361945504</v>
      </c>
      <c r="N29" s="460">
        <f>IF('CF(Statements of Cash Flows)'!N29="-","-",'CF(Statements of Cash Flows)'!N29/'為替換算(currency conversion)'!$B$3)</f>
        <v>215.10276201990143</v>
      </c>
      <c r="O29" s="655">
        <f>IF('CF(Statements of Cash Flows)'!O29="-","-",'CF(Statements of Cash Flows)'!O29/'為替換算(currency conversion)'!$B$3)</f>
        <v>23.016832511857157</v>
      </c>
      <c r="P29" s="464">
        <f>IF('CF(Statements of Cash Flows)'!P29="-","-",'CF(Statements of Cash Flows)'!P29/'為替換算(currency conversion)'!$B$3)</f>
        <v>133.07914070491955</v>
      </c>
      <c r="Q29" s="464">
        <f>IF('CF(Statements of Cash Flows)'!Q29="-","-",'CF(Statements of Cash Flows)'!Q29/'為替換算(currency conversion)'!$B$3)</f>
        <v>170.10136706035524</v>
      </c>
      <c r="R29" s="460">
        <f>IF('CF(Statements of Cash Flows)'!R29="-","-",'CF(Statements of Cash Flows)'!R29/'為替換算(currency conversion)'!$B$3)</f>
        <v>195.77792244024923</v>
      </c>
      <c r="S29" s="655">
        <f>IF('CF(Statements of Cash Flows)'!S29="-","-",'CF(Statements of Cash Flows)'!S29/'為替換算(currency conversion)'!$B$3)</f>
        <v>21.277782944294614</v>
      </c>
      <c r="T29" s="795"/>
      <c r="U29" s="795"/>
      <c r="V29" s="796"/>
    </row>
    <row r="30" spans="3:22" s="71" customFormat="1" ht="15" customHeight="1">
      <c r="C30" s="435"/>
      <c r="D30" s="452" t="s">
        <v>358</v>
      </c>
      <c r="E30" s="453" t="s">
        <v>4</v>
      </c>
      <c r="F30" s="454" t="s">
        <v>359</v>
      </c>
      <c r="G30" s="462">
        <f>IF('CF(Statements of Cash Flows)'!G30="-","-",'CF(Statements of Cash Flows)'!G30/'為替換算(currency conversion)'!$B$3)</f>
        <v>-15.642146377755045</v>
      </c>
      <c r="H30" s="462">
        <f>IF('CF(Statements of Cash Flows)'!H30="-","-",'CF(Statements of Cash Flows)'!H30/'為替換算(currency conversion)'!$B$3)</f>
        <v>-31.470287361666511</v>
      </c>
      <c r="I30" s="462">
        <f>IF('CF(Statements of Cash Flows)'!I30="-","-",'CF(Statements of Cash Flows)'!I30/'為替換算(currency conversion)'!$B$3)</f>
        <v>-44.722403050311542</v>
      </c>
      <c r="J30" s="460">
        <f>IF('CF(Statements of Cash Flows)'!J30="-","-",'CF(Statements of Cash Flows)'!J30/'為替換算(currency conversion)'!$B$3)</f>
        <v>-44.936296847391425</v>
      </c>
      <c r="K30" s="655">
        <f>IF('CF(Statements of Cash Flows)'!K30="-","-",'CF(Statements of Cash Flows)'!K30/'為替換算(currency conversion)'!$B$3)</f>
        <v>-13.317213800799777</v>
      </c>
      <c r="L30" s="464">
        <f>IF('CF(Statements of Cash Flows)'!L30="-","-",'CF(Statements of Cash Flows)'!L30/'為替換算(currency conversion)'!$B$3)</f>
        <v>-25.025574258346509</v>
      </c>
      <c r="M30" s="464">
        <f>IF('CF(Statements of Cash Flows)'!M30="-","-",'CF(Statements of Cash Flows)'!M30/'為替換算(currency conversion)'!$B$3)</f>
        <v>-70.994141169906072</v>
      </c>
      <c r="N30" s="460">
        <f>IF('CF(Statements of Cash Flows)'!N30="-","-",'CF(Statements of Cash Flows)'!N30/'為替換算(currency conversion)'!$B$3)</f>
        <v>-86.087603459499675</v>
      </c>
      <c r="O30" s="655">
        <f>IF('CF(Statements of Cash Flows)'!O30="-","-",'CF(Statements of Cash Flows)'!O30/'為替換算(currency conversion)'!$B$3)</f>
        <v>-302.63182367711335</v>
      </c>
      <c r="P30" s="464">
        <f>IF('CF(Statements of Cash Flows)'!P30="-","-",'CF(Statements of Cash Flows)'!P30/'為替換算(currency conversion)'!$B$3)</f>
        <v>-314.23788710127405</v>
      </c>
      <c r="Q30" s="464">
        <f>IF('CF(Statements of Cash Flows)'!Q30="-","-",'CF(Statements of Cash Flows)'!Q30/'為替換算(currency conversion)'!$B$3)</f>
        <v>-608.40695619827022</v>
      </c>
      <c r="R30" s="460">
        <f>IF('CF(Statements of Cash Flows)'!R30="-","-",'CF(Statements of Cash Flows)'!R30/'為替換算(currency conversion)'!$B$3)</f>
        <v>-613.45670975541714</v>
      </c>
      <c r="S30" s="655">
        <f>IF('CF(Statements of Cash Flows)'!S30="-","-",'CF(Statements of Cash Flows)'!S30/'為替換算(currency conversion)'!$B$3)</f>
        <v>-5.0125546359155582</v>
      </c>
      <c r="T30" s="795"/>
      <c r="U30" s="795"/>
      <c r="V30" s="796"/>
    </row>
    <row r="31" spans="3:22" s="71" customFormat="1" ht="15" customHeight="1">
      <c r="C31" s="485"/>
      <c r="D31" s="486" t="s">
        <v>340</v>
      </c>
      <c r="E31" s="487" t="s">
        <v>4</v>
      </c>
      <c r="F31" s="488" t="s">
        <v>341</v>
      </c>
      <c r="G31" s="489">
        <f>IF('CF(Statements of Cash Flows)'!G31="-","-",'CF(Statements of Cash Flows)'!G31/'為替換算(currency conversion)'!$B$3)</f>
        <v>-29.154654515019065</v>
      </c>
      <c r="H31" s="489">
        <f>IF('CF(Statements of Cash Flows)'!H31="-","-",'CF(Statements of Cash Flows)'!H31/'為替換算(currency conversion)'!$B$3)</f>
        <v>-28.754766111782757</v>
      </c>
      <c r="I31" s="489">
        <f>IF('CF(Statements of Cash Flows)'!I31="-","-",'CF(Statements of Cash Flows)'!I31/'為替換算(currency conversion)'!$B$3)</f>
        <v>-19.836324746582349</v>
      </c>
      <c r="J31" s="468">
        <f>IF('CF(Statements of Cash Flows)'!J31="-","-",'CF(Statements of Cash Flows)'!J31/'為替換算(currency conversion)'!$B$3)</f>
        <v>-20.877894541058311</v>
      </c>
      <c r="K31" s="658">
        <f>IF('CF(Statements of Cash Flows)'!K31="-","-",'CF(Statements of Cash Flows)'!K31/'為替換算(currency conversion)'!$B$3)</f>
        <v>-6.7144052822468145</v>
      </c>
      <c r="L31" s="492">
        <f>IF('CF(Statements of Cash Flows)'!L31="-","-",'CF(Statements of Cash Flows)'!L31/'為替換算(currency conversion)'!$B$3)</f>
        <v>-13.447410025109273</v>
      </c>
      <c r="M31" s="492">
        <f>IF('CF(Statements of Cash Flows)'!M31="-","-",'CF(Statements of Cash Flows)'!M31/'為替換算(currency conversion)'!$B$3)</f>
        <v>-23.649214172788987</v>
      </c>
      <c r="N31" s="468">
        <f>IF('CF(Statements of Cash Flows)'!N31="-","-",'CF(Statements of Cash Flows)'!N31/'為替換算(currency conversion)'!$B$3)</f>
        <v>-5.9983260485445919</v>
      </c>
      <c r="O31" s="658">
        <f>IF('CF(Statements of Cash Flows)'!O31="-","-",'CF(Statements of Cash Flows)'!O31/'為替換算(currency conversion)'!$B$3)</f>
        <v>-0.21389379707988468</v>
      </c>
      <c r="P31" s="492">
        <f>IF('CF(Statements of Cash Flows)'!P31="-","-",'CF(Statements of Cash Flows)'!P31/'為替換算(currency conversion)'!$B$3)</f>
        <v>7.4955826281037847</v>
      </c>
      <c r="Q31" s="492">
        <f>IF('CF(Statements of Cash Flows)'!Q31="-","-",'CF(Statements of Cash Flows)'!Q31/'為替換算(currency conversion)'!$B$3)</f>
        <v>24.281595833720822</v>
      </c>
      <c r="R31" s="468">
        <f>IF('CF(Statements of Cash Flows)'!R31="-","-",'CF(Statements of Cash Flows)'!R31/'為替換算(currency conversion)'!$B$3)</f>
        <v>-1.7111503766390774</v>
      </c>
      <c r="S31" s="658">
        <f>IF('CF(Statements of Cash Flows)'!S31="-","-",'CF(Statements of Cash Flows)'!S31/'為替換算(currency conversion)'!$B$3)</f>
        <v>3.6361945503580397</v>
      </c>
      <c r="T31" s="805"/>
      <c r="U31" s="805"/>
      <c r="V31" s="797"/>
    </row>
    <row r="32" spans="3:22" s="71" customFormat="1" ht="15" customHeight="1">
      <c r="C32" s="435" t="s">
        <v>507</v>
      </c>
      <c r="D32" s="493"/>
      <c r="E32" s="494" t="s">
        <v>4</v>
      </c>
      <c r="F32" s="495" t="s">
        <v>362</v>
      </c>
      <c r="G32" s="496">
        <f>IF('CF(Statements of Cash Flows)'!G32="-","-",'CF(Statements of Cash Flows)'!G32/'為替換算(currency conversion)'!$B$3)</f>
        <v>-953.34325304566164</v>
      </c>
      <c r="H32" s="496">
        <f>IF('CF(Statements of Cash Flows)'!H32="-","-",'CF(Statements of Cash Flows)'!H32/'為替換算(currency conversion)'!$B$3)</f>
        <v>-766.88366037384912</v>
      </c>
      <c r="I32" s="496">
        <f>IF('CF(Statements of Cash Flows)'!I32="-","-",'CF(Statements of Cash Flows)'!I32/'為替換算(currency conversion)'!$B$3)</f>
        <v>-624.32809448525995</v>
      </c>
      <c r="J32" s="497">
        <f>IF('CF(Statements of Cash Flows)'!J32="-","-",'CF(Statements of Cash Flows)'!J32/'為替換算(currency conversion)'!$B$3)</f>
        <v>-844.9269971170836</v>
      </c>
      <c r="K32" s="659">
        <f>IF('CF(Statements of Cash Flows)'!K32="-","-",'CF(Statements of Cash Flows)'!K32/'為替換算(currency conversion)'!$B$3)</f>
        <v>-314.32158467404446</v>
      </c>
      <c r="L32" s="500">
        <f>IF('CF(Statements of Cash Flows)'!L32="-","-",'CF(Statements of Cash Flows)'!L32/'為替換算(currency conversion)'!$B$3)</f>
        <v>-257.75132521156888</v>
      </c>
      <c r="M32" s="500">
        <f>IF('CF(Statements of Cash Flows)'!M32="-","-",'CF(Statements of Cash Flows)'!M32/'為替換算(currency conversion)'!$B$3)</f>
        <v>-145.32688552031991</v>
      </c>
      <c r="N32" s="497">
        <f>IF('CF(Statements of Cash Flows)'!N32="-","-",'CF(Statements of Cash Flows)'!N32/'為替換算(currency conversion)'!$B$3)</f>
        <v>50.692829907932669</v>
      </c>
      <c r="O32" s="659">
        <f>IF('CF(Statements of Cash Flows)'!O32="-","-",'CF(Statements of Cash Flows)'!O32/'為替換算(currency conversion)'!$B$3)</f>
        <v>-522.8215381753929</v>
      </c>
      <c r="P32" s="500">
        <f>IF('CF(Statements of Cash Flows)'!P32="-","-",'CF(Statements of Cash Flows)'!P32/'為替換算(currency conversion)'!$B$3)</f>
        <v>-684.3671533525528</v>
      </c>
      <c r="Q32" s="500">
        <f>IF('CF(Statements of Cash Flows)'!Q32="-","-",'CF(Statements of Cash Flows)'!Q32/'為替換算(currency conversion)'!$B$3)</f>
        <v>-300.95787222170554</v>
      </c>
      <c r="R32" s="497">
        <f>IF('CF(Statements of Cash Flows)'!R32="-","-",'CF(Statements of Cash Flows)'!R32/'為替換算(currency conversion)'!$B$3)</f>
        <v>-614.53547847112429</v>
      </c>
      <c r="S32" s="659">
        <f>IF('CF(Statements of Cash Flows)'!S32="-","-",'CF(Statements of Cash Flows)'!S32/'為替換算(currency conversion)'!$B$3)</f>
        <v>-571.05923928206084</v>
      </c>
      <c r="T32" s="807"/>
      <c r="U32" s="807"/>
      <c r="V32" s="808"/>
    </row>
    <row r="33" spans="3:22" s="71" customFormat="1" ht="15" customHeight="1">
      <c r="C33" s="435"/>
      <c r="D33" s="444" t="s">
        <v>363</v>
      </c>
      <c r="E33" s="445" t="s">
        <v>4</v>
      </c>
      <c r="F33" s="446" t="s">
        <v>508</v>
      </c>
      <c r="G33" s="462">
        <f>IF('CF(Statements of Cash Flows)'!G33="-","-",'CF(Statements of Cash Flows)'!G33/'為替換算(currency conversion)'!$B$3)</f>
        <v>-1373.3562726680925</v>
      </c>
      <c r="H33" s="462">
        <f>IF('CF(Statements of Cash Flows)'!H33="-","-",'CF(Statements of Cash Flows)'!H33/'為替換算(currency conversion)'!$B$3)</f>
        <v>-1456.9701478657119</v>
      </c>
      <c r="I33" s="462">
        <f>IF('CF(Statements of Cash Flows)'!I33="-","-",'CF(Statements of Cash Flows)'!I33/'為替換算(currency conversion)'!$B$3)</f>
        <v>-1397.3867757835023</v>
      </c>
      <c r="J33" s="460">
        <f>IF('CF(Statements of Cash Flows)'!J33="-","-",'CF(Statements of Cash Flows)'!J33/'為替換算(currency conversion)'!$B$3)</f>
        <v>-1577.4202548126104</v>
      </c>
      <c r="K33" s="655">
        <f>IF('CF(Statements of Cash Flows)'!K33="-","-",'CF(Statements of Cash Flows)'!K33/'為替換算(currency conversion)'!$B$3)</f>
        <v>-14.12629033758021</v>
      </c>
      <c r="L33" s="464">
        <f>IF('CF(Statements of Cash Flows)'!L33="-","-",'CF(Statements of Cash Flows)'!L33/'為替換算(currency conversion)'!$B$3)</f>
        <v>54.812610434297405</v>
      </c>
      <c r="M33" s="464">
        <f>IF('CF(Statements of Cash Flows)'!M33="-","-",'CF(Statements of Cash Flows)'!M33/'為替換算(currency conversion)'!$B$3)</f>
        <v>84.794940946712543</v>
      </c>
      <c r="N33" s="460">
        <f>IF('CF(Statements of Cash Flows)'!N33="-","-",'CF(Statements of Cash Flows)'!N33/'為替換算(currency conversion)'!$B$3)</f>
        <v>257.36073653864037</v>
      </c>
      <c r="O33" s="655">
        <f>IF('CF(Statements of Cash Flows)'!O33="-","-",'CF(Statements of Cash Flows)'!O33/'為替換算(currency conversion)'!$B$3)</f>
        <v>-206.16572119408536</v>
      </c>
      <c r="P33" s="464">
        <f>IF('CF(Statements of Cash Flows)'!P33="-","-",'CF(Statements of Cash Flows)'!P33/'為替換算(currency conversion)'!$B$3)</f>
        <v>-278.48042406770202</v>
      </c>
      <c r="Q33" s="464">
        <f>IF('CF(Statements of Cash Flows)'!Q33="-","-",'CF(Statements of Cash Flows)'!Q33/'為替換算(currency conversion)'!$B$3)</f>
        <v>-351.68790105086953</v>
      </c>
      <c r="R33" s="460">
        <f>IF('CF(Statements of Cash Flows)'!R33="-","-",'CF(Statements of Cash Flows)'!R33/'為替換算(currency conversion)'!$B$3)</f>
        <v>-4.6498651539105369</v>
      </c>
      <c r="S33" s="655">
        <f>IF('CF(Statements of Cash Flows)'!S33="-","-",'CF(Statements of Cash Flows)'!S33/'為替換算(currency conversion)'!$B$3)</f>
        <v>-345.8011717660188</v>
      </c>
      <c r="T33" s="795"/>
      <c r="U33" s="795"/>
      <c r="V33" s="796"/>
    </row>
    <row r="34" spans="3:22" s="71" customFormat="1" ht="15" customHeight="1">
      <c r="C34" s="435"/>
      <c r="D34" s="452" t="s">
        <v>365</v>
      </c>
      <c r="E34" s="453" t="s">
        <v>4</v>
      </c>
      <c r="F34" s="454" t="s">
        <v>509</v>
      </c>
      <c r="G34" s="462">
        <f>IF('CF(Statements of Cash Flows)'!G34="-","-",'CF(Statements of Cash Flows)'!G34/'為替換算(currency conversion)'!$B$3)</f>
        <v>952.12498837533713</v>
      </c>
      <c r="H34" s="462">
        <f>IF('CF(Statements of Cash Flows)'!H34="-","-",'CF(Statements of Cash Flows)'!H34/'為替換算(currency conversion)'!$B$3)</f>
        <v>1231.6376825072073</v>
      </c>
      <c r="I34" s="462">
        <f>IF('CF(Statements of Cash Flows)'!I34="-","-",'CF(Statements of Cash Flows)'!I34/'為替換算(currency conversion)'!$B$3)</f>
        <v>1418.1809727517903</v>
      </c>
      <c r="J34" s="460">
        <f>IF('CF(Statements of Cash Flows)'!J34="-","-",'CF(Statements of Cash Flows)'!J34/'為替換算(currency conversion)'!$B$3)</f>
        <v>1744.7968008927742</v>
      </c>
      <c r="K34" s="655">
        <f>IF('CF(Statements of Cash Flows)'!K34="-","-",'CF(Statements of Cash Flows)'!K34/'為替換算(currency conversion)'!$B$3)</f>
        <v>3.3851018320468707</v>
      </c>
      <c r="L34" s="464">
        <f>IF('CF(Statements of Cash Flows)'!L34="-","-",'CF(Statements of Cash Flows)'!L34/'為替換算(currency conversion)'!$B$3)</f>
        <v>0.13949595461731609</v>
      </c>
      <c r="M34" s="464">
        <f>IF('CF(Statements of Cash Flows)'!M34="-","-",'CF(Statements of Cash Flows)'!M34/'為替換算(currency conversion)'!$B$3)</f>
        <v>372.55649586162002</v>
      </c>
      <c r="N34" s="460">
        <f>IF('CF(Statements of Cash Flows)'!N34="-","-",'CF(Statements of Cash Flows)'!N34/'為替換算(currency conversion)'!$B$3)</f>
        <v>372.52859667069657</v>
      </c>
      <c r="O34" s="655">
        <f>IF('CF(Statements of Cash Flows)'!O34="-","-",'CF(Statements of Cash Flows)'!O34/'為替換算(currency conversion)'!$B$3)</f>
        <v>113.70780247372826</v>
      </c>
      <c r="P34" s="464">
        <f>IF('CF(Statements of Cash Flows)'!P34="-","-",'CF(Statements of Cash Flows)'!P34/'為替換算(currency conversion)'!$B$3)</f>
        <v>116.67441644192319</v>
      </c>
      <c r="Q34" s="464">
        <f>IF('CF(Statements of Cash Flows)'!Q34="-","-",'CF(Statements of Cash Flows)'!Q34/'為替換算(currency conversion)'!$B$3)</f>
        <v>776.21128987259374</v>
      </c>
      <c r="R34" s="460">
        <f>IF('CF(Statements of Cash Flows)'!R34="-","-",'CF(Statements of Cash Flows)'!R34/'為替換算(currency conversion)'!$B$3)</f>
        <v>776.21128987259374</v>
      </c>
      <c r="S34" s="655">
        <f>IF('CF(Statements of Cash Flows)'!S34="-","-",'CF(Statements of Cash Flows)'!S34/'為替換算(currency conversion)'!$B$3)</f>
        <v>3.0782107318887753</v>
      </c>
      <c r="T34" s="795"/>
      <c r="U34" s="795"/>
      <c r="V34" s="796"/>
    </row>
    <row r="35" spans="3:22" s="71" customFormat="1" ht="15" customHeight="1">
      <c r="C35" s="435"/>
      <c r="D35" s="452" t="s">
        <v>367</v>
      </c>
      <c r="E35" s="453" t="s">
        <v>4</v>
      </c>
      <c r="F35" s="454" t="s">
        <v>368</v>
      </c>
      <c r="G35" s="462">
        <f>IF('CF(Statements of Cash Flows)'!G35="-","-",'CF(Statements of Cash Flows)'!G35/'為替換算(currency conversion)'!$B$3)</f>
        <v>-418.85055333395331</v>
      </c>
      <c r="H35" s="462">
        <f>IF('CF(Statements of Cash Flows)'!H35="-","-",'CF(Statements of Cash Flows)'!H35/'為替換算(currency conversion)'!$B$3)</f>
        <v>-419.88282339812145</v>
      </c>
      <c r="I35" s="462">
        <f>IF('CF(Statements of Cash Flows)'!I35="-","-",'CF(Statements of Cash Flows)'!I35/'為替換算(currency conversion)'!$B$3)</f>
        <v>-422.41235004184875</v>
      </c>
      <c r="J35" s="460">
        <f>IF('CF(Statements of Cash Flows)'!J35="-","-",'CF(Statements of Cash Flows)'!J35/'為替換算(currency conversion)'!$B$3)</f>
        <v>-964.27973588765929</v>
      </c>
      <c r="K35" s="655">
        <f>IF('CF(Statements of Cash Flows)'!K35="-","-",'CF(Statements of Cash Flows)'!K35/'為替換算(currency conversion)'!$B$3)</f>
        <v>-1.1531665581698132</v>
      </c>
      <c r="L35" s="464">
        <f>IF('CF(Statements of Cash Flows)'!L35="-","-",'CF(Statements of Cash Flows)'!L35/'為替換算(currency conversion)'!$B$3)</f>
        <v>-2.6690225983446481</v>
      </c>
      <c r="M35" s="464">
        <f>IF('CF(Statements of Cash Flows)'!M35="-","-",'CF(Statements of Cash Flows)'!M35/'為替換算(currency conversion)'!$B$3)</f>
        <v>-285.48312098949128</v>
      </c>
      <c r="N35" s="460">
        <f>IF('CF(Statements of Cash Flows)'!N35="-","-",'CF(Statements of Cash Flows)'!N35/'為替換算(currency conversion)'!$B$3)</f>
        <v>-473.97935459871661</v>
      </c>
      <c r="O35" s="655">
        <f>IF('CF(Statements of Cash Flows)'!O35="-","-",'CF(Statements of Cash Flows)'!O35/'為替換算(currency conversion)'!$B$3)</f>
        <v>-2.9573142378871013</v>
      </c>
      <c r="P35" s="464">
        <f>IF('CF(Statements of Cash Flows)'!P35="-","-",'CF(Statements of Cash Flows)'!P35/'為替換算(currency conversion)'!$B$3)</f>
        <v>-6.3238166093183299</v>
      </c>
      <c r="Q35" s="464">
        <f>IF('CF(Statements of Cash Flows)'!Q35="-","-",'CF(Statements of Cash Flows)'!Q35/'為替換算(currency conversion)'!$B$3)</f>
        <v>-13.837998698037756</v>
      </c>
      <c r="R35" s="460">
        <f>IF('CF(Statements of Cash Flows)'!R35="-","-",'CF(Statements of Cash Flows)'!R35/'為替換算(currency conversion)'!$B$3)</f>
        <v>-573.66316376825068</v>
      </c>
      <c r="S35" s="655">
        <f>IF('CF(Statements of Cash Flows)'!S35="-","-",'CF(Statements of Cash Flows)'!S35/'為替換算(currency conversion)'!$B$3)</f>
        <v>-1.1438668278619919</v>
      </c>
      <c r="T35" s="795"/>
      <c r="U35" s="795"/>
      <c r="V35" s="796"/>
    </row>
    <row r="36" spans="3:22" s="71" customFormat="1" ht="15" customHeight="1">
      <c r="C36" s="435"/>
      <c r="D36" s="304" t="s">
        <v>369</v>
      </c>
      <c r="E36" s="453" t="s">
        <v>4</v>
      </c>
      <c r="F36" s="454" t="s">
        <v>510</v>
      </c>
      <c r="G36" s="462" t="str">
        <f>IF('CF(Statements of Cash Flows)'!G36="-","-",'CF(Statements of Cash Flows)'!G36/'為替換算(currency conversion)'!$B$3)</f>
        <v>-</v>
      </c>
      <c r="H36" s="462" t="str">
        <f>IF('CF(Statements of Cash Flows)'!H36="-","-",'CF(Statements of Cash Flows)'!H36/'為替換算(currency conversion)'!$B$3)</f>
        <v>-</v>
      </c>
      <c r="I36" s="462" t="str">
        <f>IF('CF(Statements of Cash Flows)'!I36="-","-",'CF(Statements of Cash Flows)'!I36/'為替換算(currency conversion)'!$B$3)</f>
        <v>-</v>
      </c>
      <c r="J36" s="460" t="str">
        <f>IF('CF(Statements of Cash Flows)'!J36="-","-",'CF(Statements of Cash Flows)'!J36/'為替換算(currency conversion)'!$B$3)</f>
        <v>-</v>
      </c>
      <c r="K36" s="655" t="str">
        <f>IF('CF(Statements of Cash Flows)'!K36="-","-",'CF(Statements of Cash Flows)'!K36/'為替換算(currency conversion)'!$B$3)</f>
        <v>-</v>
      </c>
      <c r="L36" s="464" t="str">
        <f>IF('CF(Statements of Cash Flows)'!L36="-","-",'CF(Statements of Cash Flows)'!L36/'為替換算(currency conversion)'!$B$3)</f>
        <v>-</v>
      </c>
      <c r="M36" s="464" t="str">
        <f>IF('CF(Statements of Cash Flows)'!M36="-","-",'CF(Statements of Cash Flows)'!M36/'為替換算(currency conversion)'!$B$3)</f>
        <v>-</v>
      </c>
      <c r="N36" s="460" t="str">
        <f>IF('CF(Statements of Cash Flows)'!N36="-","-",'CF(Statements of Cash Flows)'!N36/'為替換算(currency conversion)'!$B$3)</f>
        <v>-</v>
      </c>
      <c r="O36" s="655">
        <f>IF('CF(Statements of Cash Flows)'!O36="-","-",'CF(Statements of Cash Flows)'!O36/'為替換算(currency conversion)'!$B$3)</f>
        <v>-77.987538361387521</v>
      </c>
      <c r="P36" s="464">
        <f>IF('CF(Statements of Cash Flows)'!P36="-","-",'CF(Statements of Cash Flows)'!P36/'為替換算(currency conversion)'!$B$3)</f>
        <v>-167.89733097740165</v>
      </c>
      <c r="Q36" s="464">
        <f>IF('CF(Statements of Cash Flows)'!Q36="-","-",'CF(Statements of Cash Flows)'!Q36/'為替換算(currency conversion)'!$B$3)</f>
        <v>-247.07523481819027</v>
      </c>
      <c r="R36" s="460">
        <f>IF('CF(Statements of Cash Flows)'!R36="-","-",'CF(Statements of Cash Flows)'!R36/'為替換算(currency conversion)'!$B$3)</f>
        <v>-332.01897144982797</v>
      </c>
      <c r="S36" s="655">
        <f>IF('CF(Statements of Cash Flows)'!S36="-","-",'CF(Statements of Cash Flows)'!S36/'為替換算(currency conversion)'!$B$3)</f>
        <v>-99.088626429833539</v>
      </c>
      <c r="T36" s="795"/>
      <c r="U36" s="795"/>
      <c r="V36" s="796"/>
    </row>
    <row r="37" spans="3:22" s="71" customFormat="1" ht="15" customHeight="1">
      <c r="C37" s="435"/>
      <c r="D37" s="452" t="s">
        <v>371</v>
      </c>
      <c r="E37" s="453" t="s">
        <v>4</v>
      </c>
      <c r="F37" s="454" t="s">
        <v>372</v>
      </c>
      <c r="G37" s="462" t="str">
        <f>IF('CF(Statements of Cash Flows)'!G37="-","-",'CF(Statements of Cash Flows)'!G37/'為替換算(currency conversion)'!$B$3)</f>
        <v>-</v>
      </c>
      <c r="H37" s="462">
        <f>IF('CF(Statements of Cash Flows)'!H37="-","-",'CF(Statements of Cash Flows)'!H37/'為替換算(currency conversion)'!$B$3)</f>
        <v>-0.38128894262066398</v>
      </c>
      <c r="I37" s="462">
        <f>IF('CF(Statements of Cash Flows)'!I37="-","-",'CF(Statements of Cash Flows)'!I37/'為替換算(currency conversion)'!$B$3)</f>
        <v>-1.0601692550916024</v>
      </c>
      <c r="J37" s="460">
        <f>IF('CF(Statements of Cash Flows)'!J37="-","-",'CF(Statements of Cash Flows)'!J37/'為替換算(currency conversion)'!$B$3)</f>
        <v>-1.0601692550916024</v>
      </c>
      <c r="K37" s="655">
        <f>IF('CF(Statements of Cash Flows)'!K37="-","-",'CF(Statements of Cash Flows)'!K37/'為替換算(currency conversion)'!$B$3)</f>
        <v>-10.927183111689761</v>
      </c>
      <c r="L37" s="464">
        <f>IF('CF(Statements of Cash Flows)'!L37="-","-",'CF(Statements of Cash Flows)'!L37/'為替換算(currency conversion)'!$B$3)</f>
        <v>-10.927183111689761</v>
      </c>
      <c r="M37" s="464">
        <f>IF('CF(Statements of Cash Flows)'!M37="-","-",'CF(Statements of Cash Flows)'!M37/'為替換算(currency conversion)'!$B$3)</f>
        <v>-12.201246163861247</v>
      </c>
      <c r="N37" s="460">
        <f>IF('CF(Statements of Cash Flows)'!N37="-","-",'CF(Statements of Cash Flows)'!N37/'為替換算(currency conversion)'!$B$3)</f>
        <v>-12.201246163861247</v>
      </c>
      <c r="O37" s="655">
        <f>IF('CF(Statements of Cash Flows)'!O37="-","-",'CF(Statements of Cash Flows)'!O37/'為替換算(currency conversion)'!$B$3)</f>
        <v>-3.5245977866641867</v>
      </c>
      <c r="P37" s="464">
        <f>IF('CF(Statements of Cash Flows)'!P37="-","-",'CF(Statements of Cash Flows)'!P37/'為替換算(currency conversion)'!$B$3)</f>
        <v>-3.924486189900493</v>
      </c>
      <c r="Q37" s="464">
        <f>IF('CF(Statements of Cash Flows)'!Q37="-","-",'CF(Statements of Cash Flows)'!Q37/'為替換算(currency conversion)'!$B$3)</f>
        <v>-8.2953594345763975</v>
      </c>
      <c r="R37" s="460">
        <f>IF('CF(Statements of Cash Flows)'!R37="-","-",'CF(Statements of Cash Flows)'!R37/'為替換算(currency conversion)'!$B$3)</f>
        <v>-22.616944108620849</v>
      </c>
      <c r="S37" s="655" t="str">
        <f>IF('CF(Statements of Cash Flows)'!S37="-","-",'CF(Statements of Cash Flows)'!S37/'為替換算(currency conversion)'!$B$3)</f>
        <v>-</v>
      </c>
      <c r="T37" s="795"/>
      <c r="U37" s="795"/>
      <c r="V37" s="796"/>
    </row>
    <row r="38" spans="3:22" s="71" customFormat="1" ht="15" customHeight="1">
      <c r="C38" s="435"/>
      <c r="D38" s="452" t="s">
        <v>373</v>
      </c>
      <c r="E38" s="453" t="s">
        <v>4</v>
      </c>
      <c r="F38" s="479" t="s">
        <v>374</v>
      </c>
      <c r="G38" s="462" t="str">
        <f>IF('CF(Statements of Cash Flows)'!G38="-","-",'CF(Statements of Cash Flows)'!G38/'為替換算(currency conversion)'!$B$3)</f>
        <v>-</v>
      </c>
      <c r="H38" s="462" t="str">
        <f>IF('CF(Statements of Cash Flows)'!H38="-","-",'CF(Statements of Cash Flows)'!H38/'為替換算(currency conversion)'!$B$3)</f>
        <v>-</v>
      </c>
      <c r="I38" s="462" t="str">
        <f>IF('CF(Statements of Cash Flows)'!I38="-","-",'CF(Statements of Cash Flows)'!I38/'為替換算(currency conversion)'!$B$3)</f>
        <v>-</v>
      </c>
      <c r="J38" s="460" t="str">
        <f>IF('CF(Statements of Cash Flows)'!J38="-","-",'CF(Statements of Cash Flows)'!J38/'為替換算(currency conversion)'!$B$3)</f>
        <v>-</v>
      </c>
      <c r="K38" s="655" t="str">
        <f>IF('CF(Statements of Cash Flows)'!K38="-","-",'CF(Statements of Cash Flows)'!K38/'為替換算(currency conversion)'!$B$3)</f>
        <v>-</v>
      </c>
      <c r="L38" s="464" t="str">
        <f>IF('CF(Statements of Cash Flows)'!L38="-","-",'CF(Statements of Cash Flows)'!L38/'為替換算(currency conversion)'!$B$3)</f>
        <v>-</v>
      </c>
      <c r="M38" s="464">
        <f>IF('CF(Statements of Cash Flows)'!M38="-","-",'CF(Statements of Cash Flows)'!M38/'為替換算(currency conversion)'!$B$3)</f>
        <v>109.72751790198085</v>
      </c>
      <c r="N38" s="460">
        <f>IF('CF(Statements of Cash Flows)'!N38="-","-",'CF(Statements of Cash Flows)'!N38/'為替換算(currency conversion)'!$B$3)</f>
        <v>109.72751790198085</v>
      </c>
      <c r="O38" s="655" t="str">
        <f>IF('CF(Statements of Cash Flows)'!O38="-","-",'CF(Statements of Cash Flows)'!O38/'為替換算(currency conversion)'!$B$3)</f>
        <v>-</v>
      </c>
      <c r="P38" s="464" t="str">
        <f>IF('CF(Statements of Cash Flows)'!P38="-","-",'CF(Statements of Cash Flows)'!P38/'為替換算(currency conversion)'!$B$3)</f>
        <v>-</v>
      </c>
      <c r="Q38" s="464" t="str">
        <f>IF('CF(Statements of Cash Flows)'!Q38="-","-",'CF(Statements of Cash Flows)'!Q38/'為替換算(currency conversion)'!$B$3)</f>
        <v>-</v>
      </c>
      <c r="R38" s="460" t="str">
        <f>IF('CF(Statements of Cash Flows)'!R38="-","-",'CF(Statements of Cash Flows)'!R38/'為替換算(currency conversion)'!$B$3)</f>
        <v>-</v>
      </c>
      <c r="S38" s="655" t="str">
        <f>IF('CF(Statements of Cash Flows)'!S38="-","-",'CF(Statements of Cash Flows)'!S38/'為替換算(currency conversion)'!$B$3)</f>
        <v>-</v>
      </c>
      <c r="T38" s="795"/>
      <c r="U38" s="795"/>
      <c r="V38" s="796"/>
    </row>
    <row r="39" spans="3:22" s="71" customFormat="1" ht="15" customHeight="1">
      <c r="C39" s="435"/>
      <c r="D39" s="452" t="s">
        <v>375</v>
      </c>
      <c r="E39" s="453" t="s">
        <v>4</v>
      </c>
      <c r="F39" s="479" t="s">
        <v>376</v>
      </c>
      <c r="G39" s="462">
        <f>IF('CF(Statements of Cash Flows)'!G39="-","-",'CF(Statements of Cash Flows)'!G39/'為替換算(currency conversion)'!$B$3)</f>
        <v>-102.35283176787873</v>
      </c>
      <c r="H39" s="462">
        <f>IF('CF(Statements of Cash Flows)'!H39="-","-",'CF(Statements of Cash Flows)'!H39/'為替換算(currency conversion)'!$B$3)</f>
        <v>-104.33367432344463</v>
      </c>
      <c r="I39" s="462">
        <f>IF('CF(Statements of Cash Flows)'!I39="-","-",'CF(Statements of Cash Flows)'!I39/'為替換算(currency conversion)'!$B$3)</f>
        <v>-200.4370873244676</v>
      </c>
      <c r="J39" s="460">
        <f>IF('CF(Statements of Cash Flows)'!J39="-","-",'CF(Statements of Cash Flows)'!J39/'為替換算(currency conversion)'!$B$3)</f>
        <v>-202.1668371617223</v>
      </c>
      <c r="K39" s="655">
        <f>IF('CF(Statements of Cash Flows)'!K39="-","-",'CF(Statements of Cash Flows)'!K39/'為替換算(currency conversion)'!$B$3)</f>
        <v>-96.140611922254251</v>
      </c>
      <c r="L39" s="464">
        <f>IF('CF(Statements of Cash Flows)'!L39="-","-",'CF(Statements of Cash Flows)'!L39/'為替換算(currency conversion)'!$B$3)</f>
        <v>-97.805263647354224</v>
      </c>
      <c r="M39" s="464">
        <f>IF('CF(Statements of Cash Flows)'!M39="-","-",'CF(Statements of Cash Flows)'!M39/'為替換算(currency conversion)'!$B$3)</f>
        <v>-206.96549800055797</v>
      </c>
      <c r="N39" s="460">
        <f>IF('CF(Statements of Cash Flows)'!N39="-","-",'CF(Statements of Cash Flows)'!N39/'為替換算(currency conversion)'!$B$3)</f>
        <v>-208.66734864688925</v>
      </c>
      <c r="O39" s="655">
        <f>IF('CF(Statements of Cash Flows)'!O39="-","-",'CF(Statements of Cash Flows)'!O39/'為替換算(currency conversion)'!$B$3)</f>
        <v>-109.16953408351158</v>
      </c>
      <c r="P39" s="464">
        <f>IF('CF(Statements of Cash Flows)'!P39="-","-",'CF(Statements of Cash Flows)'!P39/'為替換算(currency conversion)'!$B$3)</f>
        <v>-110.86208499953501</v>
      </c>
      <c r="Q39" s="464">
        <f>IF('CF(Statements of Cash Flows)'!Q39="-","-",'CF(Statements of Cash Flows)'!Q39/'為替換算(currency conversion)'!$B$3)</f>
        <v>-226.60652841067608</v>
      </c>
      <c r="R39" s="460">
        <f>IF('CF(Statements of Cash Flows)'!R39="-","-",'CF(Statements of Cash Flows)'!R39/'為替換算(currency conversion)'!$B$3)</f>
        <v>-228.29907932669951</v>
      </c>
      <c r="S39" s="655">
        <f>IF('CF(Statements of Cash Flows)'!S39="-","-",'CF(Statements of Cash Flows)'!S39/'為替換算(currency conversion)'!$B$3)</f>
        <v>-115.75374314144889</v>
      </c>
      <c r="T39" s="795"/>
      <c r="U39" s="795"/>
      <c r="V39" s="796"/>
    </row>
    <row r="40" spans="3:22" s="71" customFormat="1" ht="15" customHeight="1">
      <c r="C40" s="435"/>
      <c r="D40" s="452" t="s">
        <v>377</v>
      </c>
      <c r="E40" s="453" t="s">
        <v>4</v>
      </c>
      <c r="F40" s="479" t="s">
        <v>378</v>
      </c>
      <c r="G40" s="462" t="str">
        <f>IF('CF(Statements of Cash Flows)'!G40="-","-",'CF(Statements of Cash Flows)'!G40/'為替換算(currency conversion)'!$B$3)</f>
        <v>-</v>
      </c>
      <c r="H40" s="462" t="str">
        <f>IF('CF(Statements of Cash Flows)'!H40="-","-",'CF(Statements of Cash Flows)'!H40/'為替換算(currency conversion)'!$B$3)</f>
        <v>-</v>
      </c>
      <c r="I40" s="462" t="str">
        <f>IF('CF(Statements of Cash Flows)'!I40="-","-",'CF(Statements of Cash Flows)'!I40/'為替換算(currency conversion)'!$B$3)</f>
        <v>-</v>
      </c>
      <c r="J40" s="460">
        <f>IF('CF(Statements of Cash Flows)'!J40="-","-",'CF(Statements of Cash Flows)'!J40/'為替換算(currency conversion)'!$B$3)</f>
        <v>185.99460615642147</v>
      </c>
      <c r="K40" s="655">
        <f>IF('CF(Statements of Cash Flows)'!K40="-","-",'CF(Statements of Cash Flows)'!K40/'為替換算(currency conversion)'!$B$3)</f>
        <v>-185.99460615642147</v>
      </c>
      <c r="L40" s="464">
        <f>IF('CF(Statements of Cash Flows)'!L40="-","-",'CF(Statements of Cash Flows)'!L40/'為替換算(currency conversion)'!$B$3)</f>
        <v>-185.99460615642147</v>
      </c>
      <c r="M40" s="464">
        <f>IF('CF(Statements of Cash Flows)'!M40="-","-",'CF(Statements of Cash Flows)'!M40/'為替換算(currency conversion)'!$B$3)</f>
        <v>-185.99460615642147</v>
      </c>
      <c r="N40" s="460">
        <f>IF('CF(Statements of Cash Flows)'!N40="-","-",'CF(Statements of Cash Flows)'!N40/'為替換算(currency conversion)'!$B$3)</f>
        <v>37.198921231284295</v>
      </c>
      <c r="O40" s="655">
        <f>IF('CF(Statements of Cash Flows)'!O40="-","-",'CF(Statements of Cash Flows)'!O40/'為替換算(currency conversion)'!$B$3)</f>
        <v>-223.19352738770576</v>
      </c>
      <c r="P40" s="464">
        <f>IF('CF(Statements of Cash Flows)'!P40="-","-",'CF(Statements of Cash Flows)'!P40/'為替換算(currency conversion)'!$B$3)</f>
        <v>-223.19352738770576</v>
      </c>
      <c r="Q40" s="464">
        <f>IF('CF(Statements of Cash Flows)'!Q40="-","-",'CF(Statements of Cash Flows)'!Q40/'為替換算(currency conversion)'!$B$3)</f>
        <v>-223.19352738770576</v>
      </c>
      <c r="R40" s="460">
        <f>IF('CF(Statements of Cash Flows)'!R40="-","-",'CF(Statements of Cash Flows)'!R40/'為替換算(currency conversion)'!$B$3)</f>
        <v>-223.19352738770576</v>
      </c>
      <c r="S40" s="655" t="str">
        <f>IF('CF(Statements of Cash Flows)'!S40="-","-",'CF(Statements of Cash Flows)'!S40/'為替換算(currency conversion)'!$B$3)</f>
        <v>-</v>
      </c>
      <c r="T40" s="795"/>
      <c r="U40" s="795"/>
      <c r="V40" s="796"/>
    </row>
    <row r="41" spans="3:22" s="71" customFormat="1" ht="15" customHeight="1">
      <c r="C41" s="435"/>
      <c r="D41" s="452" t="s">
        <v>379</v>
      </c>
      <c r="E41" s="453" t="s">
        <v>4</v>
      </c>
      <c r="F41" s="454" t="s">
        <v>511</v>
      </c>
      <c r="G41" s="462">
        <f>IF('CF(Statements of Cash Flows)'!G41="-","-",'CF(Statements of Cash Flows)'!G41/'為替換算(currency conversion)'!$B$3)</f>
        <v>-5.8960290151585601</v>
      </c>
      <c r="H41" s="462">
        <f>IF('CF(Statements of Cash Flows)'!H41="-","-",'CF(Statements of Cash Flows)'!H41/'為替換算(currency conversion)'!$B$3)</f>
        <v>-6.5656095973216777</v>
      </c>
      <c r="I41" s="462">
        <f>IF('CF(Statements of Cash Flows)'!I41="-","-",'CF(Statements of Cash Flows)'!I41/'為替換算(currency conversion)'!$B$3)</f>
        <v>-7.1886915279456893</v>
      </c>
      <c r="J41" s="460">
        <f>IF('CF(Statements of Cash Flows)'!J41="-","-",'CF(Statements of Cash Flows)'!J41/'為替換算(currency conversion)'!$B$3)</f>
        <v>-7.1886915279456893</v>
      </c>
      <c r="K41" s="655">
        <f>IF('CF(Statements of Cash Flows)'!K41="-","-",'CF(Statements of Cash Flows)'!K41/'為替換算(currency conversion)'!$B$3)</f>
        <v>-5.9983260485445919</v>
      </c>
      <c r="L41" s="464">
        <f>IF('CF(Statements of Cash Flows)'!L41="-","-",'CF(Statements of Cash Flows)'!L41/'為替換算(currency conversion)'!$B$3)</f>
        <v>-6.3424160699339716</v>
      </c>
      <c r="M41" s="464">
        <f>IF('CF(Statements of Cash Flows)'!M41="-","-",'CF(Statements of Cash Flows)'!M41/'為替換算(currency conversion)'!$B$3)</f>
        <v>-6.9840974611736257</v>
      </c>
      <c r="N41" s="460">
        <f>IF('CF(Statements of Cash Flows)'!N41="-","-",'CF(Statements of Cash Flows)'!N41/'為替換算(currency conversion)'!$B$3)</f>
        <v>-6.9840974611736257</v>
      </c>
      <c r="O41" s="655">
        <f>IF('CF(Statements of Cash Flows)'!O41="-","-",'CF(Statements of Cash Flows)'!O41/'為替換算(currency conversion)'!$B$3)</f>
        <v>-9.8856133172138012</v>
      </c>
      <c r="P41" s="464">
        <f>IF('CF(Statements of Cash Flows)'!P41="-","-",'CF(Statements of Cash Flows)'!P41/'為替換算(currency conversion)'!$B$3)</f>
        <v>-10.359899562912675</v>
      </c>
      <c r="Q41" s="464">
        <f>IF('CF(Statements of Cash Flows)'!Q41="-","-",'CF(Statements of Cash Flows)'!Q41/'為替換算(currency conversion)'!$B$3)</f>
        <v>-10.889984190458476</v>
      </c>
      <c r="R41" s="460">
        <f>IF('CF(Statements of Cash Flows)'!R41="-","-",'CF(Statements of Cash Flows)'!R41/'為替換算(currency conversion)'!$B$3)</f>
        <v>-10.955082302613224</v>
      </c>
      <c r="S41" s="655">
        <f>IF('CF(Statements of Cash Flows)'!S41="-","-",'CF(Statements of Cash Flows)'!S41/'為替換算(currency conversion)'!$B$3)</f>
        <v>-12.359341579094206</v>
      </c>
      <c r="T41" s="795"/>
      <c r="U41" s="795"/>
      <c r="V41" s="796"/>
    </row>
    <row r="42" spans="3:22" s="71" customFormat="1" ht="15" customHeight="1">
      <c r="C42" s="435"/>
      <c r="D42" s="452" t="s">
        <v>381</v>
      </c>
      <c r="E42" s="453" t="s">
        <v>4</v>
      </c>
      <c r="F42" s="454" t="s">
        <v>512</v>
      </c>
      <c r="G42" s="462" t="str">
        <f>IF('CF(Statements of Cash Flows)'!G42="-","-",'CF(Statements of Cash Flows)'!G42/'為替換算(currency conversion)'!$B$3)</f>
        <v>-</v>
      </c>
      <c r="H42" s="462">
        <f>IF('CF(Statements of Cash Flows)'!H42="-","-",'CF(Statements of Cash Flows)'!H42/'為替換算(currency conversion)'!$B$3)</f>
        <v>-9.2997303078210733E-3</v>
      </c>
      <c r="I42" s="462">
        <f>IF('CF(Statements of Cash Flows)'!I42="-","-",'CF(Statements of Cash Flows)'!I42/'為替換算(currency conversion)'!$B$3)</f>
        <v>-9.2997303078210733E-3</v>
      </c>
      <c r="J42" s="460">
        <f>IF('CF(Statements of Cash Flows)'!J42="-","-",'CF(Statements of Cash Flows)'!J42/'為替換算(currency conversion)'!$B$3)</f>
        <v>-9.2997303078210733E-3</v>
      </c>
      <c r="K42" s="655" t="str">
        <f>IF('CF(Statements of Cash Flows)'!K42="-","-",'CF(Statements of Cash Flows)'!K42/'為替換算(currency conversion)'!$B$3)</f>
        <v>-</v>
      </c>
      <c r="L42" s="464" t="str">
        <f>IF('CF(Statements of Cash Flows)'!L42="-","-",'CF(Statements of Cash Flows)'!L42/'為替換算(currency conversion)'!$B$3)</f>
        <v>-</v>
      </c>
      <c r="M42" s="464" t="str">
        <f>IF('CF(Statements of Cash Flows)'!M42="-","-",'CF(Statements of Cash Flows)'!M42/'為替換算(currency conversion)'!$B$3)</f>
        <v>-</v>
      </c>
      <c r="N42" s="460" t="str">
        <f>IF('CF(Statements of Cash Flows)'!N42="-","-",'CF(Statements of Cash Flows)'!N42/'為替換算(currency conversion)'!$B$3)</f>
        <v>-</v>
      </c>
      <c r="O42" s="655" t="str">
        <f>IF('CF(Statements of Cash Flows)'!O42="-","-",'CF(Statements of Cash Flows)'!O42/'為替換算(currency conversion)'!$B$3)</f>
        <v>-</v>
      </c>
      <c r="P42" s="464" t="str">
        <f>IF('CF(Statements of Cash Flows)'!P42="-","-",'CF(Statements of Cash Flows)'!P42/'為替換算(currency conversion)'!$B$3)</f>
        <v>-</v>
      </c>
      <c r="Q42" s="464" t="str">
        <f>IF('CF(Statements of Cash Flows)'!Q42="-","-",'CF(Statements of Cash Flows)'!Q42/'為替換算(currency conversion)'!$B$3)</f>
        <v>-</v>
      </c>
      <c r="R42" s="460" t="str">
        <f>IF('CF(Statements of Cash Flows)'!R42="-","-",'CF(Statements of Cash Flows)'!R42/'為替換算(currency conversion)'!$B$3)</f>
        <v>-</v>
      </c>
      <c r="S42" s="655" t="str">
        <f>IF('CF(Statements of Cash Flows)'!S42="-","-",'CF(Statements of Cash Flows)'!S42/'為替換算(currency conversion)'!$B$3)</f>
        <v>-</v>
      </c>
      <c r="T42" s="795"/>
      <c r="U42" s="795"/>
      <c r="V42" s="796"/>
    </row>
    <row r="43" spans="3:22" s="71" customFormat="1" ht="15" customHeight="1">
      <c r="C43" s="435"/>
      <c r="D43" s="452" t="s">
        <v>383</v>
      </c>
      <c r="E43" s="453" t="s">
        <v>4</v>
      </c>
      <c r="F43" s="454" t="s">
        <v>341</v>
      </c>
      <c r="G43" s="462">
        <f>IF('CF(Statements of Cash Flows)'!G43="-","-",'CF(Statements of Cash Flows)'!G43/'為替換算(currency conversion)'!$B$3)</f>
        <v>-5.0125546359155582</v>
      </c>
      <c r="H43" s="462">
        <f>IF('CF(Statements of Cash Flows)'!H43="-","-",'CF(Statements of Cash Flows)'!H43/'為替換算(currency conversion)'!$B$3)</f>
        <v>-10.369199293220497</v>
      </c>
      <c r="I43" s="462">
        <f>IF('CF(Statements of Cash Flows)'!I43="-","-",'CF(Statements of Cash Flows)'!I43/'為替換算(currency conversion)'!$B$3)</f>
        <v>-14.014693573886357</v>
      </c>
      <c r="J43" s="460">
        <f>IF('CF(Statements of Cash Flows)'!J43="-","-",'CF(Statements of Cash Flows)'!J43/'為替換算(currency conversion)'!$B$3)</f>
        <v>-23.584116060634241</v>
      </c>
      <c r="K43" s="655">
        <f>IF('CF(Statements of Cash Flows)'!K43="-","-",'CF(Statements of Cash Flows)'!K43/'為替換算(currency conversion)'!$B$3)</f>
        <v>-3.3572026411234073</v>
      </c>
      <c r="L43" s="464">
        <f>IF('CF(Statements of Cash Flows)'!L43="-","-",'CF(Statements of Cash Flows)'!L43/'為替換算(currency conversion)'!$B$3)</f>
        <v>-8.9556402864316933</v>
      </c>
      <c r="M43" s="464">
        <f>IF('CF(Statements of Cash Flows)'!M43="-","-",'CF(Statements of Cash Flows)'!M43/'為替換算(currency conversion)'!$B$3)</f>
        <v>-14.777271459127686</v>
      </c>
      <c r="N43" s="460">
        <f>IF('CF(Statements of Cash Flows)'!N43="-","-",'CF(Statements of Cash Flows)'!N43/'為替換算(currency conversion)'!$B$3)</f>
        <v>-24.290895564028641</v>
      </c>
      <c r="O43" s="655">
        <f>IF('CF(Statements of Cash Flows)'!O43="-","-",'CF(Statements of Cash Flows)'!O43/'為替換算(currency conversion)'!$B$3)</f>
        <v>-3.6361945503580397</v>
      </c>
      <c r="P43" s="464" t="str">
        <f>IF('CF(Statements of Cash Flows)'!P43="-","-",'CF(Statements of Cash Flows)'!P43/'為替換算(currency conversion)'!$B$3)</f>
        <v>-</v>
      </c>
      <c r="Q43" s="464">
        <f>IF('CF(Statements of Cash Flows)'!Q43="-","-",'CF(Statements of Cash Flows)'!Q43/'為替換算(currency conversion)'!$B$3)</f>
        <v>4.4266716265228307</v>
      </c>
      <c r="R43" s="460">
        <f>IF('CF(Statements of Cash Flows)'!R43="-","-",'CF(Statements of Cash Flows)'!R43/'為替換算(currency conversion)'!$B$3)</f>
        <v>4.6591648842183577</v>
      </c>
      <c r="S43" s="655" t="str">
        <f>IF('CF(Statements of Cash Flows)'!S43="-","-",'CF(Statements of Cash Flows)'!S43/'為替換算(currency conversion)'!$B$3)</f>
        <v>-</v>
      </c>
      <c r="T43" s="795"/>
      <c r="U43" s="795"/>
      <c r="V43" s="796"/>
    </row>
    <row r="44" spans="3:22" s="71" customFormat="1" ht="15" customHeight="1">
      <c r="C44" s="924" t="s">
        <v>513</v>
      </c>
      <c r="D44" s="925"/>
      <c r="E44" s="470" t="s">
        <v>4</v>
      </c>
      <c r="F44" s="471" t="s">
        <v>514</v>
      </c>
      <c r="G44" s="501">
        <f>IF('CF(Statements of Cash Flows)'!G44="-","-",'CF(Statements of Cash Flows)'!G44/'為替換算(currency conversion)'!$B$3)</f>
        <v>-549.36296847391429</v>
      </c>
      <c r="H44" s="472">
        <f>IF('CF(Statements of Cash Flows)'!H44="-","-",'CF(Statements of Cash Flows)'!H44/'為替換算(currency conversion)'!$B$3)</f>
        <v>-613.32651353110759</v>
      </c>
      <c r="I44" s="472">
        <f>IF('CF(Statements of Cash Flows)'!I44="-","-",'CF(Statements of Cash Flows)'!I44/'為替換算(currency conversion)'!$B$3)</f>
        <v>-485.78071235934158</v>
      </c>
      <c r="J44" s="502">
        <f>IF('CF(Statements of Cash Flows)'!J44="-","-",'CF(Statements of Cash Flows)'!J44/'為替換算(currency conversion)'!$B$3)</f>
        <v>-559.48107504882353</v>
      </c>
      <c r="K44" s="660">
        <f>IF('CF(Statements of Cash Flows)'!K44="-","-",'CF(Statements of Cash Flows)'!K44/'為替換算(currency conversion)'!$B$3)</f>
        <v>56.058774295545426</v>
      </c>
      <c r="L44" s="476">
        <f>IF('CF(Statements of Cash Flows)'!L44="-","-",'CF(Statements of Cash Flows)'!L44/'為替換算(currency conversion)'!$B$3)</f>
        <v>70.622151957593232</v>
      </c>
      <c r="M44" s="476">
        <f>IF('CF(Statements of Cash Flows)'!M44="-","-",'CF(Statements of Cash Flows)'!M44/'為替換算(currency conversion)'!$B$3)</f>
        <v>91.221054589416909</v>
      </c>
      <c r="N44" s="502">
        <f>IF('CF(Statements of Cash Flows)'!N44="-","-",'CF(Statements of Cash Flows)'!N44/'為替換算(currency conversion)'!$B$3)</f>
        <v>563.38696177810846</v>
      </c>
      <c r="O44" s="660">
        <f>IF('CF(Statements of Cash Flows)'!O44="-","-",'CF(Statements of Cash Flows)'!O44/'為替換算(currency conversion)'!$B$3)</f>
        <v>287.79875383613876</v>
      </c>
      <c r="P44" s="476">
        <f>IF('CF(Statements of Cash Flows)'!P44="-","-",'CF(Statements of Cash Flows)'!P44/'為替換算(currency conversion)'!$B$3)</f>
        <v>-222.6820422207756</v>
      </c>
      <c r="Q44" s="476">
        <f>IF('CF(Statements of Cash Flows)'!Q44="-","-",'CF(Statements of Cash Flows)'!Q44/'為替換算(currency conversion)'!$B$3)</f>
        <v>9.2346321956663253</v>
      </c>
      <c r="R44" s="502">
        <f>IF('CF(Statements of Cash Flows)'!R44="-","-",'CF(Statements of Cash Flows)'!R44/'為替換算(currency conversion)'!$B$3)</f>
        <v>-402.6039244861899</v>
      </c>
      <c r="S44" s="660">
        <f>IF('CF(Statements of Cash Flows)'!S44="-","-",'CF(Statements of Cash Flows)'!S44/'為替換算(currency conversion)'!$B$3)</f>
        <v>579.23370222263554</v>
      </c>
      <c r="T44" s="799"/>
      <c r="U44" s="799"/>
      <c r="V44" s="809"/>
    </row>
    <row r="45" spans="3:22" s="71" customFormat="1" ht="15" customHeight="1">
      <c r="C45" s="924" t="s">
        <v>515</v>
      </c>
      <c r="D45" s="925"/>
      <c r="E45" s="470" t="s">
        <v>4</v>
      </c>
      <c r="F45" s="471" t="s">
        <v>387</v>
      </c>
      <c r="G45" s="462">
        <f>IF('CF(Statements of Cash Flows)'!G45="-","-",'CF(Statements of Cash Flows)'!G45/'為替換算(currency conversion)'!$B$3)</f>
        <v>2361.9827025016275</v>
      </c>
      <c r="H45" s="462">
        <f>IF('CF(Statements of Cash Flows)'!H45="-","-",'CF(Statements of Cash Flows)'!H45/'為替換算(currency conversion)'!$B$3)</f>
        <v>2361.9827025016275</v>
      </c>
      <c r="I45" s="462">
        <f>IF('CF(Statements of Cash Flows)'!I45="-","-",'CF(Statements of Cash Flows)'!I45/'為替換算(currency conversion)'!$B$3)</f>
        <v>2361.9827025016275</v>
      </c>
      <c r="J45" s="505">
        <f>IF('CF(Statements of Cash Flows)'!J45="-","-",'CF(Statements of Cash Flows)'!J45/'為替換算(currency conversion)'!$B$3)</f>
        <v>2361.9827025016275</v>
      </c>
      <c r="K45" s="659">
        <f>IF('CF(Statements of Cash Flows)'!K45="-","-",'CF(Statements of Cash Flows)'!K45/'為替換算(currency conversion)'!$B$3)</f>
        <v>1767.5997396075513</v>
      </c>
      <c r="L45" s="500">
        <f>IF('CF(Statements of Cash Flows)'!L45="-","-",'CF(Statements of Cash Flows)'!L45/'為替換算(currency conversion)'!$B$3)</f>
        <v>1767.5997396075513</v>
      </c>
      <c r="M45" s="500">
        <f>IF('CF(Statements of Cash Flows)'!M45="-","-",'CF(Statements of Cash Flows)'!M45/'為替換算(currency conversion)'!$B$3)</f>
        <v>1767.5997396075513</v>
      </c>
      <c r="N45" s="505">
        <f>IF('CF(Statements of Cash Flows)'!N45="-","-",'CF(Statements of Cash Flows)'!N45/'為替換算(currency conversion)'!$B$3)</f>
        <v>1767.5997396075513</v>
      </c>
      <c r="O45" s="659">
        <f>IF('CF(Statements of Cash Flows)'!O45="-","-",'CF(Statements of Cash Flows)'!O45/'為替換算(currency conversion)'!$B$3)</f>
        <v>2337.1059239282063</v>
      </c>
      <c r="P45" s="500">
        <f>IF('CF(Statements of Cash Flows)'!P45="-","-",'CF(Statements of Cash Flows)'!P45/'為替換算(currency conversion)'!$B$3)</f>
        <v>2337.1059239282063</v>
      </c>
      <c r="Q45" s="500">
        <f>IF('CF(Statements of Cash Flows)'!Q45="-","-",'CF(Statements of Cash Flows)'!Q45/'為替換算(currency conversion)'!$B$3)</f>
        <v>2337.1059239282063</v>
      </c>
      <c r="R45" s="505">
        <f>IF('CF(Statements of Cash Flows)'!R45="-","-",'CF(Statements of Cash Flows)'!R45/'為替換算(currency conversion)'!$B$3)</f>
        <v>2337.1059239282063</v>
      </c>
      <c r="S45" s="659">
        <f>IF('CF(Statements of Cash Flows)'!S45="-","-",'CF(Statements of Cash Flows)'!S45/'為替換算(currency conversion)'!$B$3)</f>
        <v>1909.7554170929043</v>
      </c>
      <c r="T45" s="807"/>
      <c r="U45" s="807"/>
      <c r="V45" s="812"/>
    </row>
    <row r="46" spans="3:22" s="71" customFormat="1" ht="15" customHeight="1">
      <c r="C46" s="924" t="s">
        <v>516</v>
      </c>
      <c r="D46" s="925"/>
      <c r="E46" s="470" t="s">
        <v>4</v>
      </c>
      <c r="F46" s="471" t="s">
        <v>389</v>
      </c>
      <c r="G46" s="472">
        <f>IF('CF(Statements of Cash Flows)'!G46="-","-",'CF(Statements of Cash Flows)'!G46/'為替換算(currency conversion)'!$B$3)</f>
        <v>-6.5191109457825727</v>
      </c>
      <c r="H46" s="472">
        <f>IF('CF(Statements of Cash Flows)'!H46="-","-",'CF(Statements of Cash Flows)'!H46/'為替換算(currency conversion)'!$B$3)</f>
        <v>-14.014693573886357</v>
      </c>
      <c r="I46" s="472">
        <f>IF('CF(Statements of Cash Flows)'!I46="-","-",'CF(Statements of Cash Flows)'!I46/'為替換算(currency conversion)'!$B$3)</f>
        <v>-6.0913233516228029</v>
      </c>
      <c r="J46" s="473">
        <f>IF('CF(Statements of Cash Flows)'!J46="-","-",'CF(Statements of Cash Flows)'!J46/'為替換算(currency conversion)'!$B$3)</f>
        <v>-34.901887845252489</v>
      </c>
      <c r="K46" s="656">
        <f>IF('CF(Statements of Cash Flows)'!K46="-","-",'CF(Statements of Cash Flows)'!K46/'為替換算(currency conversion)'!$B$3)</f>
        <v>-16.999907002696922</v>
      </c>
      <c r="L46" s="476">
        <f>IF('CF(Statements of Cash Flows)'!L46="-","-",'CF(Statements of Cash Flows)'!L46/'為替換算(currency conversion)'!$B$3)</f>
        <v>-36.631637682507204</v>
      </c>
      <c r="M46" s="476">
        <f>IF('CF(Statements of Cash Flows)'!M46="-","-",'CF(Statements of Cash Flows)'!M46/'為替換算(currency conversion)'!$B$3)</f>
        <v>-34.436901329861435</v>
      </c>
      <c r="N46" s="473">
        <f>IF('CF(Statements of Cash Flows)'!N46="-","-",'CF(Statements of Cash Flows)'!N46/'為替換算(currency conversion)'!$B$3)</f>
        <v>6.1192225425462663</v>
      </c>
      <c r="O46" s="656">
        <f>IF('CF(Statements of Cash Flows)'!O46="-","-",'CF(Statements of Cash Flows)'!O46/'為替換算(currency conversion)'!$B$3)</f>
        <v>-20.868594810750487</v>
      </c>
      <c r="P46" s="476">
        <f>IF('CF(Statements of Cash Flows)'!P46="-","-",'CF(Statements of Cash Flows)'!P46/'為替換算(currency conversion)'!$B$3)</f>
        <v>-35.199479215102762</v>
      </c>
      <c r="Q46" s="476">
        <f>IF('CF(Statements of Cash Flows)'!Q46="-","-",'CF(Statements of Cash Flows)'!Q46/'為替換算(currency conversion)'!$B$3)</f>
        <v>-21.054589416906911</v>
      </c>
      <c r="R46" s="473">
        <f>IF('CF(Statements of Cash Flows)'!R46="-","-",'CF(Statements of Cash Flows)'!R46/'為替換算(currency conversion)'!$B$3)</f>
        <v>-24.746582349111875</v>
      </c>
      <c r="S46" s="656">
        <f>IF('CF(Statements of Cash Flows)'!S46="-","-",'CF(Statements of Cash Flows)'!S46/'為替換算(currency conversion)'!$B$3)</f>
        <v>-8.174462940574724</v>
      </c>
      <c r="T46" s="799"/>
      <c r="U46" s="799"/>
      <c r="V46" s="800"/>
    </row>
    <row r="47" spans="3:22" ht="15" thickBot="1">
      <c r="C47" s="926" t="s">
        <v>390</v>
      </c>
      <c r="D47" s="927"/>
      <c r="E47" s="509" t="s">
        <v>4</v>
      </c>
      <c r="F47" s="510" t="s">
        <v>391</v>
      </c>
      <c r="G47" s="511">
        <f>IF('CF(Statements of Cash Flows)'!G47="-","-",'CF(Statements of Cash Flows)'!G47/'為替換算(currency conversion)'!$B$3)</f>
        <v>1806.1099228122384</v>
      </c>
      <c r="H47" s="512">
        <f>IF('CF(Statements of Cash Flows)'!H47="-","-",'CF(Statements of Cash Flows)'!H47/'為替換算(currency conversion)'!$B$3)</f>
        <v>1734.6414953966334</v>
      </c>
      <c r="I47" s="512">
        <f>IF('CF(Statements of Cash Flows)'!I47="-","-",'CF(Statements of Cash Flows)'!I47/'為替換算(currency conversion)'!$B$3)</f>
        <v>1870.1199665209708</v>
      </c>
      <c r="J47" s="513">
        <f>IF('CF(Statements of Cash Flows)'!J47="-","-",'CF(Statements of Cash Flows)'!J47/'為替換算(currency conversion)'!$B$3)</f>
        <v>1767.5997396075513</v>
      </c>
      <c r="K47" s="661">
        <f>IF('CF(Statements of Cash Flows)'!K47="-","-",'CF(Statements of Cash Flows)'!K47/'為替換算(currency conversion)'!$B$3)</f>
        <v>1806.6586069003999</v>
      </c>
      <c r="L47" s="516">
        <f>IF('CF(Statements of Cash Flows)'!L47="-","-",'CF(Statements of Cash Flows)'!L47/'為替換算(currency conversion)'!$B$3)</f>
        <v>1801.5902538826374</v>
      </c>
      <c r="M47" s="516">
        <f>IF('CF(Statements of Cash Flows)'!M47="-","-",'CF(Statements of Cash Flows)'!M47/'為替換算(currency conversion)'!$B$3)</f>
        <v>1824.3838928671069</v>
      </c>
      <c r="N47" s="513">
        <f>IF('CF(Statements of Cash Flows)'!N47="-","-",'CF(Statements of Cash Flows)'!N47/'為替換算(currency conversion)'!$B$3)</f>
        <v>2337.1059239282063</v>
      </c>
      <c r="O47" s="661">
        <f>IF('CF(Statements of Cash Flows)'!O47="-","-",'CF(Statements of Cash Flows)'!O47/'為替換算(currency conversion)'!$B$3)</f>
        <v>2604.0360829535944</v>
      </c>
      <c r="P47" s="516">
        <f>IF('CF(Statements of Cash Flows)'!P47="-","-",'CF(Statements of Cash Flows)'!P47/'為替換算(currency conversion)'!$B$3)</f>
        <v>2079.2244024923275</v>
      </c>
      <c r="Q47" s="516">
        <f>IF('CF(Statements of Cash Flows)'!Q47="-","-",'CF(Statements of Cash Flows)'!Q47/'為替換算(currency conversion)'!$B$3)</f>
        <v>2325.2859667069656</v>
      </c>
      <c r="R47" s="513">
        <f>IF('CF(Statements of Cash Flows)'!R47="-","-",'CF(Statements of Cash Flows)'!R47/'為替換算(currency conversion)'!$B$3)</f>
        <v>1909.7554170929043</v>
      </c>
      <c r="S47" s="661">
        <f>IF('CF(Statements of Cash Flows)'!S47="-","-",'CF(Statements of Cash Flows)'!S47/'為替換算(currency conversion)'!$B$3)</f>
        <v>2480.8239561052728</v>
      </c>
      <c r="T47" s="814"/>
      <c r="U47" s="814"/>
      <c r="V47" s="815"/>
    </row>
    <row r="48" spans="3:22">
      <c r="G48" s="517"/>
      <c r="H48" s="517"/>
      <c r="I48" s="517"/>
      <c r="J48" s="517"/>
    </row>
  </sheetData>
  <mergeCells count="11">
    <mergeCell ref="C44:D44"/>
    <mergeCell ref="C45:D45"/>
    <mergeCell ref="C46:D46"/>
    <mergeCell ref="C47:D47"/>
    <mergeCell ref="C6:D7"/>
    <mergeCell ref="S6:V6"/>
    <mergeCell ref="E6:E7"/>
    <mergeCell ref="F6:F7"/>
    <mergeCell ref="G6:J6"/>
    <mergeCell ref="K6:N6"/>
    <mergeCell ref="O6:R6"/>
  </mergeCells>
  <phoneticPr fontId="15"/>
  <printOptions horizontalCentered="1" verticalCentered="1"/>
  <pageMargins left="0" right="0" top="0" bottom="0" header="0.31496062992125984" footer="0.31496062992125984"/>
  <pageSetup paperSize="9" scale="3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Normal="100" zoomScaleSheetLayoutView="100" workbookViewId="0"/>
  </sheetViews>
  <sheetFormatPr defaultRowHeight="18.75"/>
  <cols>
    <col min="1" max="9" width="9" style="663"/>
    <col min="10" max="10" width="5.625" style="663" customWidth="1"/>
    <col min="11" max="16384" width="9" style="663"/>
  </cols>
  <sheetData>
    <row r="1" spans="1:11">
      <c r="A1" s="662"/>
      <c r="B1" s="662"/>
      <c r="C1" s="662"/>
      <c r="D1" s="662"/>
      <c r="E1" s="662"/>
      <c r="F1" s="662"/>
      <c r="G1" s="662"/>
      <c r="H1" s="662"/>
      <c r="I1" s="662"/>
      <c r="J1" s="662"/>
      <c r="K1" s="662"/>
    </row>
    <row r="2" spans="1:11">
      <c r="A2" s="662"/>
      <c r="B2" s="662"/>
      <c r="C2" s="662"/>
      <c r="D2" s="662"/>
      <c r="E2" s="662"/>
      <c r="F2" s="662"/>
      <c r="G2" s="662"/>
      <c r="H2" s="662"/>
      <c r="I2" s="662"/>
      <c r="J2" s="662"/>
      <c r="K2" s="662"/>
    </row>
    <row r="3" spans="1:11">
      <c r="A3" s="662"/>
      <c r="B3" s="662"/>
      <c r="C3" s="662"/>
      <c r="D3" s="662"/>
      <c r="E3" s="662"/>
      <c r="F3" s="662"/>
      <c r="G3" s="662"/>
      <c r="H3" s="662"/>
      <c r="I3" s="662"/>
      <c r="J3" s="662"/>
      <c r="K3" s="662"/>
    </row>
    <row r="4" spans="1:11">
      <c r="A4" s="662"/>
      <c r="B4" s="662"/>
      <c r="C4" s="662"/>
      <c r="D4" s="662"/>
      <c r="E4" s="662"/>
      <c r="F4" s="662"/>
      <c r="G4" s="662"/>
      <c r="H4" s="662"/>
      <c r="I4" s="662"/>
      <c r="J4" s="662"/>
      <c r="K4" s="662"/>
    </row>
    <row r="5" spans="1:11">
      <c r="A5" s="662"/>
      <c r="B5" s="662"/>
      <c r="C5" s="662"/>
      <c r="D5" s="662"/>
      <c r="E5" s="662"/>
      <c r="F5" s="662"/>
      <c r="G5" s="662"/>
      <c r="H5" s="662"/>
      <c r="I5" s="662"/>
      <c r="J5" s="662"/>
      <c r="K5" s="662"/>
    </row>
    <row r="6" spans="1:11">
      <c r="A6" s="662"/>
      <c r="B6" s="662"/>
      <c r="C6" s="662"/>
      <c r="D6" s="662"/>
      <c r="E6" s="662"/>
      <c r="F6" s="662"/>
      <c r="G6" s="662"/>
      <c r="H6" s="662"/>
      <c r="I6" s="662"/>
      <c r="J6" s="662"/>
      <c r="K6" s="662"/>
    </row>
    <row r="7" spans="1:11">
      <c r="A7" s="662"/>
      <c r="B7" s="662"/>
      <c r="C7" s="662"/>
      <c r="D7" s="662"/>
      <c r="E7" s="662"/>
      <c r="F7" s="662"/>
      <c r="G7" s="662"/>
      <c r="H7" s="662"/>
      <c r="I7" s="662"/>
      <c r="J7" s="662"/>
      <c r="K7" s="662"/>
    </row>
    <row r="8" spans="1:11">
      <c r="A8" s="662"/>
      <c r="B8" s="662"/>
      <c r="C8" s="662"/>
      <c r="D8" s="662"/>
      <c r="E8" s="662"/>
      <c r="F8" s="662"/>
      <c r="G8" s="662"/>
      <c r="H8" s="662"/>
      <c r="I8" s="662"/>
      <c r="J8" s="662"/>
      <c r="K8" s="662"/>
    </row>
    <row r="9" spans="1:11">
      <c r="A9" s="662"/>
      <c r="B9" s="662"/>
      <c r="C9" s="662"/>
      <c r="D9" s="662"/>
      <c r="E9" s="662"/>
      <c r="F9" s="662"/>
      <c r="G9" s="662"/>
      <c r="H9" s="662"/>
      <c r="I9" s="662"/>
      <c r="J9" s="662"/>
      <c r="K9" s="662"/>
    </row>
    <row r="10" spans="1:11">
      <c r="A10" s="662"/>
      <c r="B10" s="662"/>
      <c r="C10" s="662"/>
      <c r="D10" s="662"/>
      <c r="E10" s="662"/>
      <c r="F10" s="662"/>
      <c r="G10" s="662"/>
      <c r="H10" s="662"/>
      <c r="I10" s="662"/>
      <c r="J10" s="662"/>
      <c r="K10" s="662"/>
    </row>
    <row r="11" spans="1:11">
      <c r="A11" s="662"/>
      <c r="B11" s="662"/>
      <c r="C11" s="662"/>
      <c r="D11" s="662"/>
      <c r="E11" s="662"/>
      <c r="F11" s="662"/>
      <c r="G11" s="662"/>
      <c r="H11" s="662"/>
      <c r="I11" s="662"/>
      <c r="J11" s="662"/>
      <c r="K11" s="662"/>
    </row>
    <row r="12" spans="1:11">
      <c r="A12" s="662"/>
      <c r="B12" s="662"/>
      <c r="C12" s="662"/>
      <c r="D12" s="662"/>
      <c r="E12" s="662"/>
      <c r="F12" s="662"/>
      <c r="G12" s="662"/>
      <c r="H12" s="662"/>
      <c r="I12" s="662"/>
      <c r="J12" s="662"/>
      <c r="K12" s="662"/>
    </row>
    <row r="13" spans="1:11">
      <c r="A13" s="662"/>
      <c r="B13" s="662"/>
      <c r="C13" s="662"/>
      <c r="D13" s="662"/>
      <c r="E13" s="662"/>
      <c r="F13" s="662"/>
      <c r="G13" s="662"/>
      <c r="H13" s="662"/>
      <c r="I13" s="662"/>
      <c r="J13" s="662"/>
      <c r="K13" s="662"/>
    </row>
    <row r="14" spans="1:11">
      <c r="A14" s="662"/>
      <c r="B14" s="662"/>
      <c r="C14" s="662"/>
      <c r="D14" s="662"/>
      <c r="E14" s="662"/>
      <c r="F14" s="662"/>
      <c r="G14" s="662"/>
      <c r="H14" s="662"/>
      <c r="I14" s="662"/>
      <c r="J14" s="662"/>
      <c r="K14" s="662"/>
    </row>
    <row r="15" spans="1:11">
      <c r="A15" s="662"/>
      <c r="B15" s="662"/>
      <c r="C15" s="662"/>
      <c r="D15" s="662"/>
      <c r="E15" s="662"/>
      <c r="F15" s="662"/>
      <c r="G15" s="662"/>
      <c r="H15" s="662"/>
      <c r="I15" s="662"/>
      <c r="J15" s="662"/>
      <c r="K15" s="662"/>
    </row>
    <row r="16" spans="1:11">
      <c r="A16" s="662"/>
      <c r="B16" s="662"/>
      <c r="C16" s="662"/>
      <c r="D16" s="662"/>
      <c r="E16" s="662"/>
      <c r="F16" s="662"/>
      <c r="G16" s="662"/>
      <c r="H16" s="662"/>
      <c r="I16" s="662"/>
      <c r="J16" s="662"/>
      <c r="K16" s="662"/>
    </row>
    <row r="17" spans="1:11">
      <c r="A17" s="662"/>
      <c r="B17" s="662"/>
      <c r="C17" s="662"/>
      <c r="D17" s="662"/>
      <c r="E17" s="662"/>
      <c r="F17" s="662"/>
      <c r="G17" s="662"/>
      <c r="H17" s="662"/>
      <c r="I17" s="662"/>
      <c r="J17" s="662"/>
      <c r="K17" s="662"/>
    </row>
    <row r="18" spans="1:11">
      <c r="A18" s="662"/>
      <c r="B18" s="662"/>
      <c r="C18" s="662"/>
      <c r="D18" s="662"/>
      <c r="E18" s="662"/>
      <c r="F18" s="662"/>
      <c r="G18" s="662"/>
      <c r="H18" s="662"/>
      <c r="I18" s="662"/>
      <c r="J18" s="662"/>
      <c r="K18" s="662"/>
    </row>
    <row r="19" spans="1:11">
      <c r="A19" s="662"/>
      <c r="B19" s="662"/>
      <c r="C19" s="662"/>
      <c r="D19" s="662"/>
      <c r="E19" s="662"/>
      <c r="F19" s="662"/>
      <c r="G19" s="662"/>
      <c r="H19" s="662"/>
      <c r="I19" s="662"/>
      <c r="J19" s="662"/>
      <c r="K19" s="662"/>
    </row>
    <row r="20" spans="1:11">
      <c r="A20" s="662"/>
      <c r="B20" s="958"/>
      <c r="C20" s="958"/>
      <c r="D20" s="958"/>
      <c r="E20" s="958"/>
      <c r="F20" s="958"/>
      <c r="G20" s="958"/>
      <c r="H20" s="958"/>
      <c r="I20" s="662"/>
      <c r="J20" s="662"/>
      <c r="K20" s="662"/>
    </row>
    <row r="21" spans="1:11">
      <c r="A21" s="662"/>
      <c r="B21" s="958"/>
      <c r="C21" s="958"/>
      <c r="D21" s="958"/>
      <c r="E21" s="958"/>
      <c r="F21" s="958"/>
      <c r="G21" s="958"/>
      <c r="H21" s="958"/>
      <c r="I21" s="662"/>
      <c r="J21" s="662"/>
      <c r="K21" s="662"/>
    </row>
    <row r="22" spans="1:11">
      <c r="A22" s="662"/>
      <c r="B22" s="958"/>
      <c r="C22" s="958"/>
      <c r="D22" s="958"/>
      <c r="E22" s="958"/>
      <c r="F22" s="958"/>
      <c r="G22" s="958"/>
      <c r="H22" s="958"/>
      <c r="I22" s="662"/>
      <c r="J22" s="662"/>
      <c r="K22" s="662"/>
    </row>
    <row r="23" spans="1:11">
      <c r="A23" s="662"/>
      <c r="B23" s="662"/>
      <c r="C23" s="662"/>
      <c r="D23" s="662"/>
      <c r="E23" s="662"/>
      <c r="F23" s="662"/>
      <c r="G23" s="662"/>
      <c r="H23" s="662"/>
      <c r="I23" s="662"/>
      <c r="J23" s="662"/>
      <c r="K23" s="662"/>
    </row>
    <row r="24" spans="1:11">
      <c r="A24" s="662"/>
      <c r="B24" s="662"/>
      <c r="C24" s="662"/>
      <c r="D24" s="662"/>
      <c r="E24" s="662"/>
      <c r="F24" s="662"/>
      <c r="G24" s="662"/>
      <c r="H24" s="662"/>
      <c r="I24" s="662"/>
      <c r="J24" s="662"/>
      <c r="K24" s="662"/>
    </row>
    <row r="25" spans="1:11">
      <c r="A25" s="662"/>
      <c r="B25" s="662"/>
      <c r="C25" s="662"/>
      <c r="D25" s="662"/>
      <c r="E25" s="662"/>
      <c r="F25" s="662"/>
      <c r="G25" s="662"/>
      <c r="H25" s="662"/>
      <c r="I25" s="662"/>
      <c r="J25" s="662"/>
      <c r="K25" s="662"/>
    </row>
    <row r="26" spans="1:11">
      <c r="A26" s="662"/>
      <c r="B26" s="662"/>
      <c r="C26" s="662"/>
      <c r="D26" s="662"/>
      <c r="E26" s="662"/>
      <c r="F26" s="662"/>
      <c r="G26" s="662"/>
      <c r="H26" s="662"/>
      <c r="I26" s="662"/>
      <c r="J26" s="662"/>
      <c r="K26" s="662"/>
    </row>
    <row r="27" spans="1:11">
      <c r="A27" s="662"/>
      <c r="B27" s="662"/>
      <c r="C27" s="662"/>
      <c r="D27" s="662"/>
      <c r="E27" s="662"/>
      <c r="F27" s="662"/>
      <c r="G27" s="662"/>
      <c r="H27" s="662"/>
      <c r="I27" s="662"/>
      <c r="J27" s="662"/>
      <c r="K27" s="662"/>
    </row>
    <row r="28" spans="1:11">
      <c r="A28" s="662"/>
      <c r="B28" s="662"/>
      <c r="C28" s="662"/>
      <c r="D28" s="662"/>
      <c r="E28" s="662"/>
      <c r="F28" s="662"/>
      <c r="G28" s="662"/>
      <c r="H28" s="662"/>
      <c r="I28" s="662"/>
      <c r="J28" s="662"/>
      <c r="K28" s="662"/>
    </row>
    <row r="29" spans="1:11">
      <c r="A29" s="662"/>
      <c r="B29" s="662"/>
      <c r="C29" s="662"/>
      <c r="D29" s="662"/>
      <c r="E29" s="662"/>
      <c r="F29" s="662"/>
      <c r="G29" s="662"/>
      <c r="H29" s="662"/>
      <c r="I29" s="662"/>
      <c r="J29" s="662"/>
      <c r="K29" s="662"/>
    </row>
    <row r="30" spans="1:11">
      <c r="A30" s="662"/>
      <c r="B30" s="662"/>
      <c r="C30" s="662"/>
      <c r="D30" s="662"/>
      <c r="E30" s="662"/>
      <c r="F30" s="662"/>
      <c r="G30" s="662"/>
      <c r="H30" s="662"/>
      <c r="I30" s="662"/>
      <c r="J30" s="662"/>
      <c r="K30" s="662"/>
    </row>
    <row r="31" spans="1:11">
      <c r="A31" s="662"/>
      <c r="B31" s="662"/>
      <c r="C31" s="662"/>
      <c r="D31" s="662"/>
      <c r="E31" s="662"/>
      <c r="F31" s="662"/>
      <c r="G31" s="662"/>
      <c r="H31" s="662"/>
      <c r="I31" s="662"/>
      <c r="J31" s="662"/>
      <c r="K31" s="662"/>
    </row>
    <row r="32" spans="1:11">
      <c r="A32" s="662"/>
      <c r="B32" s="662"/>
      <c r="C32" s="662"/>
      <c r="D32" s="662"/>
      <c r="E32" s="662"/>
      <c r="F32" s="662"/>
      <c r="G32" s="662"/>
      <c r="H32" s="662"/>
      <c r="I32" s="662"/>
      <c r="J32" s="662"/>
      <c r="K32" s="662"/>
    </row>
    <row r="33" spans="1:11">
      <c r="A33" s="662"/>
      <c r="B33" s="662"/>
      <c r="C33" s="662"/>
      <c r="D33" s="662"/>
      <c r="E33" s="662"/>
      <c r="F33" s="662"/>
      <c r="G33" s="662"/>
      <c r="H33" s="662"/>
      <c r="I33" s="662"/>
      <c r="J33" s="662"/>
      <c r="K33" s="662"/>
    </row>
    <row r="34" spans="1:11">
      <c r="A34" s="662"/>
      <c r="B34" s="662"/>
      <c r="C34" s="662"/>
      <c r="D34" s="662"/>
      <c r="E34" s="662"/>
      <c r="F34" s="662"/>
      <c r="G34" s="662"/>
      <c r="H34" s="662"/>
      <c r="I34" s="662"/>
      <c r="J34" s="662"/>
      <c r="K34" s="662"/>
    </row>
    <row r="35" spans="1:11">
      <c r="A35" s="662"/>
      <c r="B35" s="662"/>
      <c r="C35" s="662"/>
      <c r="D35" s="662"/>
      <c r="E35" s="662"/>
      <c r="F35" s="662"/>
      <c r="G35" s="662"/>
      <c r="H35" s="662"/>
      <c r="I35" s="662"/>
      <c r="J35" s="662"/>
      <c r="K35" s="662"/>
    </row>
    <row r="36" spans="1:11">
      <c r="A36" s="662"/>
      <c r="B36" s="662"/>
      <c r="C36" s="662"/>
      <c r="D36" s="662"/>
      <c r="E36" s="662"/>
      <c r="F36" s="662"/>
      <c r="G36" s="662"/>
      <c r="H36" s="662"/>
      <c r="I36" s="662"/>
      <c r="J36" s="662"/>
      <c r="K36" s="662"/>
    </row>
    <row r="37" spans="1:11">
      <c r="A37" s="662"/>
      <c r="B37" s="662"/>
      <c r="C37" s="662"/>
      <c r="D37" s="662"/>
      <c r="E37" s="662"/>
      <c r="F37" s="662"/>
      <c r="G37" s="662"/>
      <c r="H37" s="662"/>
      <c r="I37" s="662"/>
      <c r="J37" s="662"/>
      <c r="K37" s="662"/>
    </row>
    <row r="38" spans="1:11">
      <c r="A38" s="662"/>
      <c r="B38" s="662"/>
      <c r="C38" s="662"/>
      <c r="D38" s="662"/>
      <c r="E38" s="662"/>
      <c r="F38" s="662"/>
      <c r="G38" s="662"/>
      <c r="H38" s="662"/>
      <c r="I38" s="662"/>
      <c r="J38" s="662"/>
      <c r="K38" s="662"/>
    </row>
    <row r="39" spans="1:11">
      <c r="A39" s="662"/>
      <c r="B39" s="662"/>
      <c r="C39" s="662"/>
      <c r="D39" s="662"/>
      <c r="E39" s="662"/>
      <c r="F39" s="662"/>
      <c r="G39" s="662"/>
      <c r="H39" s="662"/>
      <c r="I39" s="662"/>
      <c r="J39" s="662"/>
      <c r="K39" s="662"/>
    </row>
    <row r="40" spans="1:11">
      <c r="A40" s="662"/>
      <c r="B40" s="662"/>
      <c r="C40" s="662"/>
      <c r="D40" s="662"/>
      <c r="E40" s="662"/>
      <c r="F40" s="662"/>
      <c r="G40" s="662"/>
      <c r="H40" s="662"/>
      <c r="I40" s="662"/>
      <c r="J40" s="662"/>
      <c r="K40" s="662"/>
    </row>
    <row r="41" spans="1:11">
      <c r="A41" s="662"/>
      <c r="B41" s="662"/>
      <c r="C41" s="662"/>
      <c r="D41" s="662"/>
      <c r="E41" s="662"/>
      <c r="F41" s="662"/>
      <c r="G41" s="662"/>
      <c r="H41" s="662"/>
      <c r="I41" s="662"/>
      <c r="J41" s="662"/>
      <c r="K41" s="662"/>
    </row>
    <row r="42" spans="1:11">
      <c r="A42" s="662"/>
      <c r="B42" s="662"/>
      <c r="C42" s="662"/>
      <c r="D42" s="662"/>
      <c r="E42" s="662"/>
      <c r="F42" s="662"/>
      <c r="G42" s="662"/>
      <c r="H42" s="662"/>
      <c r="I42" s="662"/>
      <c r="J42" s="662"/>
      <c r="K42" s="662"/>
    </row>
    <row r="43" spans="1:11">
      <c r="A43" s="662"/>
      <c r="B43" s="662"/>
      <c r="C43" s="662"/>
      <c r="D43" s="662"/>
      <c r="E43" s="662"/>
      <c r="F43" s="662"/>
      <c r="G43" s="662"/>
      <c r="H43" s="662"/>
      <c r="I43" s="662"/>
      <c r="J43" s="662"/>
      <c r="K43" s="662"/>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
  <sheetViews>
    <sheetView showGridLines="0" view="pageBreakPreview" zoomScale="70" zoomScaleNormal="70" zoomScaleSheetLayoutView="70" zoomScalePageLayoutView="50" workbookViewId="0">
      <pane xSplit="6" ySplit="8" topLeftCell="G57" activePane="bottomRight" state="frozen"/>
      <selection activeCell="G39" sqref="G39"/>
      <selection pane="topRight" activeCell="G39" sqref="G39"/>
      <selection pane="bottomLeft" activeCell="G39" sqref="G39"/>
      <selection pane="bottomRight" activeCell="G39" sqref="G39"/>
    </sheetView>
  </sheetViews>
  <sheetFormatPr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22" width="15" style="99" customWidth="1"/>
    <col min="23" max="16384" width="9" style="99"/>
  </cols>
  <sheetData>
    <row r="1" spans="1:22" s="4" customFormat="1" ht="19.5" customHeight="1">
      <c r="A1" s="1"/>
      <c r="B1" s="1" t="s">
        <v>0</v>
      </c>
      <c r="C1" s="2"/>
      <c r="D1" s="2"/>
      <c r="E1" s="2"/>
      <c r="F1" s="2"/>
      <c r="G1" s="3"/>
      <c r="H1" s="3"/>
      <c r="I1" s="3"/>
      <c r="J1" s="3"/>
      <c r="K1" s="3"/>
      <c r="L1" s="3"/>
      <c r="M1" s="3"/>
      <c r="N1" s="3"/>
      <c r="O1" s="3"/>
      <c r="P1" s="3"/>
      <c r="Q1" s="3"/>
      <c r="R1" s="3"/>
      <c r="S1" s="3"/>
      <c r="T1" s="3"/>
      <c r="U1" s="3"/>
      <c r="V1" s="3"/>
    </row>
    <row r="2" spans="1:22" s="6" customFormat="1" ht="15" customHeight="1">
      <c r="A2" s="5"/>
      <c r="B2" s="5"/>
      <c r="G2" s="97"/>
      <c r="H2" s="97"/>
      <c r="I2" s="97"/>
      <c r="J2" s="97"/>
      <c r="K2" s="97"/>
      <c r="L2" s="97"/>
      <c r="M2" s="97"/>
      <c r="N2" s="97"/>
      <c r="O2" s="97"/>
      <c r="P2" s="97"/>
      <c r="Q2" s="97"/>
      <c r="R2" s="97"/>
      <c r="S2" s="97"/>
      <c r="T2" s="97"/>
      <c r="U2" s="97"/>
      <c r="V2" s="97"/>
    </row>
    <row r="3" spans="1:22" s="9" customFormat="1" ht="18" customHeight="1">
      <c r="A3" s="5"/>
      <c r="B3" s="98" t="s">
        <v>57</v>
      </c>
      <c r="C3" s="12"/>
      <c r="D3" s="12"/>
      <c r="E3" s="12"/>
      <c r="F3" s="12"/>
    </row>
    <row r="4" spans="1:22" s="6" customFormat="1" ht="9" customHeight="1">
      <c r="A4" s="5"/>
      <c r="B4" s="70"/>
      <c r="C4" s="70"/>
      <c r="D4" s="70"/>
      <c r="E4" s="70"/>
      <c r="F4" s="70"/>
    </row>
    <row r="5" spans="1:22" ht="18" customHeight="1">
      <c r="B5" s="100"/>
      <c r="C5" s="101" t="s">
        <v>58</v>
      </c>
      <c r="D5" s="100"/>
      <c r="E5" s="101"/>
      <c r="F5" s="100"/>
    </row>
    <row r="6" spans="1:22" ht="18" customHeight="1" thickBot="1">
      <c r="B6" s="101"/>
      <c r="C6" s="71" t="s">
        <v>59</v>
      </c>
      <c r="D6" s="100"/>
      <c r="E6" s="101"/>
      <c r="F6" s="100"/>
    </row>
    <row r="7" spans="1:22" s="102" customFormat="1" ht="18" customHeight="1">
      <c r="B7" s="14"/>
      <c r="C7" s="15"/>
      <c r="D7" s="871" t="s">
        <v>60</v>
      </c>
      <c r="E7" s="873" t="s">
        <v>31</v>
      </c>
      <c r="F7" s="875" t="s">
        <v>61</v>
      </c>
      <c r="G7" s="899" t="s">
        <v>62</v>
      </c>
      <c r="H7" s="900"/>
      <c r="I7" s="900"/>
      <c r="J7" s="901"/>
      <c r="K7" s="899" t="s">
        <v>63</v>
      </c>
      <c r="L7" s="900"/>
      <c r="M7" s="900"/>
      <c r="N7" s="901"/>
      <c r="O7" s="899" t="s">
        <v>64</v>
      </c>
      <c r="P7" s="900"/>
      <c r="Q7" s="900"/>
      <c r="R7" s="901"/>
      <c r="S7" s="899" t="s">
        <v>526</v>
      </c>
      <c r="T7" s="900"/>
      <c r="U7" s="900"/>
      <c r="V7" s="901"/>
    </row>
    <row r="8" spans="1:22" s="102" customFormat="1" ht="24.75" thickBot="1">
      <c r="B8" s="17"/>
      <c r="C8" s="18"/>
      <c r="D8" s="872"/>
      <c r="E8" s="874"/>
      <c r="F8" s="876"/>
      <c r="G8" s="103" t="s">
        <v>65</v>
      </c>
      <c r="H8" s="104" t="s">
        <v>10</v>
      </c>
      <c r="I8" s="105" t="s">
        <v>11</v>
      </c>
      <c r="J8" s="106" t="s">
        <v>12</v>
      </c>
      <c r="K8" s="103" t="s">
        <v>65</v>
      </c>
      <c r="L8" s="104" t="s">
        <v>10</v>
      </c>
      <c r="M8" s="105" t="s">
        <v>11</v>
      </c>
      <c r="N8" s="106" t="s">
        <v>12</v>
      </c>
      <c r="O8" s="103" t="s">
        <v>65</v>
      </c>
      <c r="P8" s="104" t="s">
        <v>10</v>
      </c>
      <c r="Q8" s="105" t="s">
        <v>11</v>
      </c>
      <c r="R8" s="106" t="s">
        <v>12</v>
      </c>
      <c r="S8" s="103" t="s">
        <v>65</v>
      </c>
      <c r="T8" s="104" t="s">
        <v>10</v>
      </c>
      <c r="U8" s="105" t="s">
        <v>11</v>
      </c>
      <c r="V8" s="106" t="s">
        <v>12</v>
      </c>
    </row>
    <row r="9" spans="1:22" s="115" customFormat="1" ht="18" customHeight="1">
      <c r="A9" s="107"/>
      <c r="B9" s="902" t="s">
        <v>66</v>
      </c>
      <c r="C9" s="903"/>
      <c r="D9" s="903"/>
      <c r="E9" s="108" t="s">
        <v>4</v>
      </c>
      <c r="F9" s="109" t="s">
        <v>67</v>
      </c>
      <c r="G9" s="110">
        <v>74379</v>
      </c>
      <c r="H9" s="111">
        <v>156732</v>
      </c>
      <c r="I9" s="112">
        <v>245774</v>
      </c>
      <c r="J9" s="113">
        <v>361767</v>
      </c>
      <c r="K9" s="110">
        <v>88832</v>
      </c>
      <c r="L9" s="111">
        <v>174609</v>
      </c>
      <c r="M9" s="112">
        <v>264074</v>
      </c>
      <c r="N9" s="113">
        <v>399581</v>
      </c>
      <c r="O9" s="110">
        <v>82358</v>
      </c>
      <c r="P9" s="114">
        <v>176787</v>
      </c>
      <c r="Q9" s="112">
        <v>276661</v>
      </c>
      <c r="R9" s="113">
        <v>413742</v>
      </c>
      <c r="S9" s="110">
        <v>91005</v>
      </c>
      <c r="T9" s="748"/>
      <c r="U9" s="749"/>
      <c r="V9" s="750"/>
    </row>
    <row r="10" spans="1:22" s="115" customFormat="1" ht="43.5" customHeight="1">
      <c r="A10" s="107"/>
      <c r="B10" s="116"/>
      <c r="C10" s="117" t="s">
        <v>68</v>
      </c>
      <c r="D10" s="118" t="s">
        <v>69</v>
      </c>
      <c r="E10" s="119" t="s">
        <v>4</v>
      </c>
      <c r="F10" s="120" t="s">
        <v>70</v>
      </c>
      <c r="G10" s="121">
        <v>40548</v>
      </c>
      <c r="H10" s="122">
        <v>87569</v>
      </c>
      <c r="I10" s="123">
        <v>138132</v>
      </c>
      <c r="J10" s="124">
        <v>205937</v>
      </c>
      <c r="K10" s="121">
        <v>49872</v>
      </c>
      <c r="L10" s="122">
        <v>96476</v>
      </c>
      <c r="M10" s="123">
        <v>143367</v>
      </c>
      <c r="N10" s="124">
        <v>224588</v>
      </c>
      <c r="O10" s="121">
        <v>44155</v>
      </c>
      <c r="P10" s="125">
        <v>93328</v>
      </c>
      <c r="Q10" s="123">
        <v>144202</v>
      </c>
      <c r="R10" s="124">
        <v>231825</v>
      </c>
      <c r="S10" s="121">
        <v>51426</v>
      </c>
      <c r="T10" s="751"/>
      <c r="U10" s="188"/>
      <c r="V10" s="126"/>
    </row>
    <row r="11" spans="1:22" s="115" customFormat="1" ht="18" customHeight="1">
      <c r="A11" s="107"/>
      <c r="B11" s="116"/>
      <c r="C11" s="127" t="s">
        <v>71</v>
      </c>
      <c r="D11" s="128" t="s">
        <v>72</v>
      </c>
      <c r="E11" s="129" t="s">
        <v>4</v>
      </c>
      <c r="F11" s="130" t="s">
        <v>73</v>
      </c>
      <c r="G11" s="131">
        <v>17548</v>
      </c>
      <c r="H11" s="132">
        <v>35872</v>
      </c>
      <c r="I11" s="133">
        <v>54078</v>
      </c>
      <c r="J11" s="134">
        <v>79134</v>
      </c>
      <c r="K11" s="131">
        <v>21874</v>
      </c>
      <c r="L11" s="132">
        <v>41135</v>
      </c>
      <c r="M11" s="133">
        <v>62816</v>
      </c>
      <c r="N11" s="134">
        <v>91063</v>
      </c>
      <c r="O11" s="131">
        <v>20309</v>
      </c>
      <c r="P11" s="135">
        <v>43799</v>
      </c>
      <c r="Q11" s="133">
        <v>69396</v>
      </c>
      <c r="R11" s="134">
        <v>98999</v>
      </c>
      <c r="S11" s="131">
        <v>21083</v>
      </c>
      <c r="T11" s="752"/>
      <c r="U11" s="753"/>
      <c r="V11" s="754"/>
    </row>
    <row r="12" spans="1:22" s="115" customFormat="1" ht="18" customHeight="1">
      <c r="A12" s="107"/>
      <c r="B12" s="904" t="s">
        <v>19</v>
      </c>
      <c r="C12" s="886"/>
      <c r="D12" s="886"/>
      <c r="E12" s="136" t="s">
        <v>31</v>
      </c>
      <c r="F12" s="137" t="s">
        <v>33</v>
      </c>
      <c r="G12" s="138">
        <v>116747</v>
      </c>
      <c r="H12" s="139">
        <v>238156</v>
      </c>
      <c r="I12" s="140">
        <v>363280</v>
      </c>
      <c r="J12" s="141">
        <v>496427</v>
      </c>
      <c r="K12" s="138">
        <v>116408</v>
      </c>
      <c r="L12" s="139">
        <v>235860</v>
      </c>
      <c r="M12" s="140">
        <v>352683</v>
      </c>
      <c r="N12" s="141">
        <v>491579</v>
      </c>
      <c r="O12" s="138">
        <v>122979</v>
      </c>
      <c r="P12" s="142">
        <v>247640</v>
      </c>
      <c r="Q12" s="140">
        <v>370701</v>
      </c>
      <c r="R12" s="141">
        <v>505475</v>
      </c>
      <c r="S12" s="138">
        <v>119985</v>
      </c>
      <c r="T12" s="755"/>
      <c r="U12" s="756"/>
      <c r="V12" s="757"/>
    </row>
    <row r="13" spans="1:22" s="115" customFormat="1" ht="42.75" customHeight="1">
      <c r="A13" s="107"/>
      <c r="B13" s="116"/>
      <c r="C13" s="117" t="s">
        <v>68</v>
      </c>
      <c r="D13" s="118" t="s">
        <v>74</v>
      </c>
      <c r="E13" s="119" t="s">
        <v>4</v>
      </c>
      <c r="F13" s="120" t="s">
        <v>75</v>
      </c>
      <c r="G13" s="143">
        <v>89333</v>
      </c>
      <c r="H13" s="144">
        <v>181930</v>
      </c>
      <c r="I13" s="145">
        <v>276193</v>
      </c>
      <c r="J13" s="146">
        <v>372903</v>
      </c>
      <c r="K13" s="143">
        <v>87817</v>
      </c>
      <c r="L13" s="144">
        <v>177670</v>
      </c>
      <c r="M13" s="145">
        <v>264004</v>
      </c>
      <c r="N13" s="146">
        <v>369038</v>
      </c>
      <c r="O13" s="143">
        <v>91487</v>
      </c>
      <c r="P13" s="147">
        <v>183836</v>
      </c>
      <c r="Q13" s="123">
        <v>277294</v>
      </c>
      <c r="R13" s="124">
        <v>379138</v>
      </c>
      <c r="S13" s="143">
        <v>93045</v>
      </c>
      <c r="T13" s="758"/>
      <c r="U13" s="188"/>
      <c r="V13" s="126"/>
    </row>
    <row r="14" spans="1:22" s="115" customFormat="1" ht="44.25" customHeight="1">
      <c r="A14" s="107"/>
      <c r="B14" s="116"/>
      <c r="C14" s="127" t="s">
        <v>71</v>
      </c>
      <c r="D14" s="128" t="s">
        <v>77</v>
      </c>
      <c r="E14" s="129" t="s">
        <v>4</v>
      </c>
      <c r="F14" s="148" t="s">
        <v>78</v>
      </c>
      <c r="G14" s="149">
        <v>24819</v>
      </c>
      <c r="H14" s="150">
        <v>51245</v>
      </c>
      <c r="I14" s="151">
        <v>78721</v>
      </c>
      <c r="J14" s="152">
        <v>109104</v>
      </c>
      <c r="K14" s="149">
        <v>25834</v>
      </c>
      <c r="L14" s="150">
        <v>52199</v>
      </c>
      <c r="M14" s="151">
        <v>78646</v>
      </c>
      <c r="N14" s="152">
        <v>105479</v>
      </c>
      <c r="O14" s="149">
        <v>24641</v>
      </c>
      <c r="P14" s="153">
        <v>49967</v>
      </c>
      <c r="Q14" s="133">
        <v>74438</v>
      </c>
      <c r="R14" s="134">
        <v>100945</v>
      </c>
      <c r="S14" s="149">
        <v>23943</v>
      </c>
      <c r="T14" s="759"/>
      <c r="U14" s="753"/>
      <c r="V14" s="754"/>
    </row>
    <row r="15" spans="1:22" s="115" customFormat="1" ht="18" customHeight="1">
      <c r="A15" s="107"/>
      <c r="B15" s="904" t="s">
        <v>21</v>
      </c>
      <c r="C15" s="886"/>
      <c r="D15" s="886"/>
      <c r="E15" s="136" t="s">
        <v>4</v>
      </c>
      <c r="F15" s="154" t="s">
        <v>79</v>
      </c>
      <c r="G15" s="138">
        <v>76312</v>
      </c>
      <c r="H15" s="139">
        <v>156804</v>
      </c>
      <c r="I15" s="155">
        <v>244407</v>
      </c>
      <c r="J15" s="141">
        <v>340186</v>
      </c>
      <c r="K15" s="138">
        <v>86825</v>
      </c>
      <c r="L15" s="139">
        <v>180931</v>
      </c>
      <c r="M15" s="155">
        <v>274069</v>
      </c>
      <c r="N15" s="141">
        <v>379234</v>
      </c>
      <c r="O15" s="138">
        <v>97841</v>
      </c>
      <c r="P15" s="142">
        <v>207434</v>
      </c>
      <c r="Q15" s="155">
        <v>315131</v>
      </c>
      <c r="R15" s="141">
        <v>427982</v>
      </c>
      <c r="S15" s="138">
        <v>99437</v>
      </c>
      <c r="T15" s="755"/>
      <c r="U15" s="760"/>
      <c r="V15" s="757"/>
    </row>
    <row r="16" spans="1:22" s="115" customFormat="1" ht="44.25" customHeight="1">
      <c r="A16" s="107"/>
      <c r="B16" s="116"/>
      <c r="C16" s="117" t="s">
        <v>68</v>
      </c>
      <c r="D16" s="118" t="s">
        <v>80</v>
      </c>
      <c r="E16" s="119" t="s">
        <v>4</v>
      </c>
      <c r="F16" s="120" t="s">
        <v>81</v>
      </c>
      <c r="G16" s="121">
        <v>26651</v>
      </c>
      <c r="H16" s="122">
        <v>53748</v>
      </c>
      <c r="I16" s="123">
        <v>82124</v>
      </c>
      <c r="J16" s="124">
        <v>111238</v>
      </c>
      <c r="K16" s="121">
        <v>28627</v>
      </c>
      <c r="L16" s="122">
        <v>59680</v>
      </c>
      <c r="M16" s="123">
        <v>88794</v>
      </c>
      <c r="N16" s="124">
        <v>121675</v>
      </c>
      <c r="O16" s="121">
        <v>31947</v>
      </c>
      <c r="P16" s="125">
        <v>70757</v>
      </c>
      <c r="Q16" s="123">
        <v>107001</v>
      </c>
      <c r="R16" s="124">
        <v>146032</v>
      </c>
      <c r="S16" s="121">
        <v>36078</v>
      </c>
      <c r="T16" s="751"/>
      <c r="U16" s="188"/>
      <c r="V16" s="126"/>
    </row>
    <row r="17" spans="1:22" s="115" customFormat="1" ht="18" customHeight="1">
      <c r="A17" s="107"/>
      <c r="B17" s="116"/>
      <c r="C17" s="127" t="s">
        <v>71</v>
      </c>
      <c r="D17" s="156" t="s">
        <v>82</v>
      </c>
      <c r="E17" s="92" t="s">
        <v>4</v>
      </c>
      <c r="F17" s="24" t="s">
        <v>83</v>
      </c>
      <c r="G17" s="157">
        <v>28731</v>
      </c>
      <c r="H17" s="158">
        <v>59406</v>
      </c>
      <c r="I17" s="159">
        <v>95789</v>
      </c>
      <c r="J17" s="160">
        <v>167156</v>
      </c>
      <c r="K17" s="157">
        <v>43082</v>
      </c>
      <c r="L17" s="158">
        <v>90451</v>
      </c>
      <c r="M17" s="159">
        <v>137277</v>
      </c>
      <c r="N17" s="160">
        <v>191706</v>
      </c>
      <c r="O17" s="157">
        <v>47984</v>
      </c>
      <c r="P17" s="161">
        <v>103553</v>
      </c>
      <c r="Q17" s="159">
        <v>157469</v>
      </c>
      <c r="R17" s="160">
        <v>214049</v>
      </c>
      <c r="S17" s="157">
        <v>48191</v>
      </c>
      <c r="T17" s="761"/>
      <c r="U17" s="762"/>
      <c r="V17" s="763"/>
    </row>
    <row r="18" spans="1:22" s="115" customFormat="1" ht="44.25" customHeight="1" thickBot="1">
      <c r="A18" s="107"/>
      <c r="B18" s="162"/>
      <c r="C18" s="163"/>
      <c r="D18" s="164" t="s">
        <v>84</v>
      </c>
      <c r="E18" s="165" t="s">
        <v>85</v>
      </c>
      <c r="F18" s="166" t="s">
        <v>86</v>
      </c>
      <c r="G18" s="167">
        <v>19064</v>
      </c>
      <c r="H18" s="168">
        <v>39556</v>
      </c>
      <c r="I18" s="169">
        <v>60305</v>
      </c>
      <c r="J18" s="170">
        <v>53081</v>
      </c>
      <c r="K18" s="167">
        <v>13113</v>
      </c>
      <c r="L18" s="168">
        <v>28948</v>
      </c>
      <c r="M18" s="169">
        <v>41355</v>
      </c>
      <c r="N18" s="170">
        <v>57013</v>
      </c>
      <c r="O18" s="167">
        <v>13751</v>
      </c>
      <c r="P18" s="171">
        <v>28522</v>
      </c>
      <c r="Q18" s="169">
        <v>42808</v>
      </c>
      <c r="R18" s="170">
        <v>57464</v>
      </c>
      <c r="S18" s="167">
        <v>12889</v>
      </c>
      <c r="T18" s="764"/>
      <c r="U18" s="765"/>
      <c r="V18" s="766"/>
    </row>
    <row r="19" spans="1:22" ht="14.25" customHeight="1">
      <c r="B19" s="101"/>
      <c r="C19" s="172" t="s">
        <v>87</v>
      </c>
      <c r="D19" s="101"/>
      <c r="E19" s="101"/>
      <c r="F19" s="101"/>
      <c r="G19" s="173"/>
      <c r="H19" s="173"/>
      <c r="I19" s="173"/>
      <c r="J19" s="173"/>
      <c r="K19" s="173"/>
      <c r="L19" s="173"/>
      <c r="M19" s="173"/>
      <c r="N19" s="173"/>
      <c r="O19" s="173"/>
      <c r="P19" s="173"/>
      <c r="Q19" s="173"/>
      <c r="R19" s="173"/>
      <c r="S19" s="173"/>
      <c r="T19" s="173"/>
      <c r="U19" s="173"/>
      <c r="V19" s="173"/>
    </row>
    <row r="20" spans="1:22" ht="14.25" customHeight="1">
      <c r="B20" s="101"/>
      <c r="C20" s="70" t="s">
        <v>88</v>
      </c>
      <c r="D20" s="101"/>
      <c r="E20" s="101"/>
      <c r="F20" s="101"/>
      <c r="G20" s="174"/>
      <c r="H20" s="174"/>
      <c r="I20" s="174"/>
      <c r="J20" s="174"/>
      <c r="K20" s="174"/>
      <c r="L20" s="174"/>
      <c r="M20" s="174"/>
      <c r="N20" s="174"/>
      <c r="O20" s="174"/>
      <c r="P20" s="174"/>
      <c r="Q20" s="174"/>
      <c r="R20" s="174"/>
      <c r="S20" s="174"/>
      <c r="T20" s="174"/>
      <c r="U20" s="174"/>
      <c r="V20" s="174"/>
    </row>
    <row r="21" spans="1:22" ht="14.25" customHeight="1">
      <c r="B21" s="101"/>
      <c r="C21" s="101" t="s">
        <v>89</v>
      </c>
      <c r="D21" s="101"/>
      <c r="E21" s="101"/>
      <c r="F21" s="101"/>
      <c r="G21" s="174"/>
      <c r="H21" s="174"/>
      <c r="I21" s="174"/>
      <c r="J21" s="174"/>
      <c r="K21" s="174"/>
      <c r="L21" s="174"/>
      <c r="M21" s="174"/>
      <c r="N21" s="174"/>
      <c r="O21" s="174"/>
      <c r="P21" s="174"/>
      <c r="Q21" s="174"/>
      <c r="R21" s="174"/>
      <c r="S21" s="174"/>
      <c r="T21" s="174"/>
      <c r="U21" s="174"/>
      <c r="V21" s="174"/>
    </row>
    <row r="22" spans="1:22" ht="14.25" customHeight="1">
      <c r="B22" s="101"/>
      <c r="C22" s="70" t="s">
        <v>90</v>
      </c>
      <c r="D22" s="101"/>
      <c r="E22" s="101"/>
      <c r="F22" s="101"/>
      <c r="G22" s="174"/>
      <c r="H22" s="174"/>
      <c r="I22" s="174"/>
      <c r="J22" s="174"/>
      <c r="K22" s="174"/>
      <c r="L22" s="174"/>
      <c r="M22" s="174"/>
      <c r="N22" s="174"/>
      <c r="O22" s="174"/>
      <c r="P22" s="174"/>
      <c r="Q22" s="174"/>
      <c r="R22" s="174"/>
      <c r="S22" s="174"/>
      <c r="T22" s="174"/>
      <c r="U22" s="174"/>
      <c r="V22" s="174"/>
    </row>
    <row r="23" spans="1:22" ht="14.25" customHeight="1">
      <c r="B23" s="101"/>
      <c r="C23" s="101"/>
      <c r="D23" s="101"/>
      <c r="E23" s="101"/>
      <c r="F23" s="101"/>
      <c r="G23" s="174"/>
      <c r="H23" s="174"/>
      <c r="I23" s="174"/>
      <c r="J23" s="174"/>
      <c r="K23" s="174"/>
      <c r="L23" s="174"/>
      <c r="M23" s="174"/>
      <c r="N23" s="174"/>
      <c r="O23" s="174"/>
      <c r="P23" s="174"/>
      <c r="Q23" s="174"/>
      <c r="R23" s="174"/>
      <c r="S23" s="174"/>
      <c r="T23" s="174"/>
      <c r="U23" s="174"/>
      <c r="V23" s="174"/>
    </row>
    <row r="24" spans="1:22" s="9" customFormat="1" ht="18" customHeight="1">
      <c r="B24" s="12"/>
      <c r="C24" s="11" t="s">
        <v>91</v>
      </c>
      <c r="D24" s="12"/>
      <c r="E24" s="11"/>
      <c r="F24" s="11"/>
      <c r="G24" s="175"/>
      <c r="H24" s="175"/>
      <c r="I24" s="175"/>
      <c r="J24" s="175"/>
      <c r="K24" s="175"/>
      <c r="L24" s="175"/>
      <c r="M24" s="175"/>
      <c r="N24" s="175"/>
      <c r="O24" s="175"/>
      <c r="P24" s="175"/>
      <c r="Q24" s="175"/>
      <c r="R24" s="175"/>
      <c r="S24" s="175"/>
      <c r="T24" s="175"/>
      <c r="U24" s="175"/>
      <c r="V24" s="175"/>
    </row>
    <row r="25" spans="1:22" s="9" customFormat="1" ht="18" customHeight="1" thickBot="1">
      <c r="B25" s="11"/>
      <c r="C25" s="71" t="s">
        <v>92</v>
      </c>
      <c r="D25" s="12"/>
      <c r="E25" s="11"/>
      <c r="F25" s="11"/>
      <c r="G25" s="175"/>
      <c r="H25" s="175"/>
      <c r="I25" s="175"/>
      <c r="J25" s="175"/>
      <c r="K25" s="175"/>
      <c r="L25" s="175"/>
      <c r="M25" s="175"/>
      <c r="N25" s="175"/>
      <c r="O25" s="175"/>
      <c r="P25" s="175"/>
      <c r="Q25" s="175"/>
      <c r="R25" s="175"/>
      <c r="S25" s="175"/>
      <c r="T25" s="175"/>
      <c r="U25" s="175"/>
      <c r="V25" s="175"/>
    </row>
    <row r="26" spans="1:22" s="102" customFormat="1" ht="18" customHeight="1">
      <c r="B26" s="14"/>
      <c r="C26" s="15"/>
      <c r="D26" s="871" t="s">
        <v>60</v>
      </c>
      <c r="E26" s="873" t="s">
        <v>93</v>
      </c>
      <c r="F26" s="875" t="s">
        <v>61</v>
      </c>
      <c r="G26" s="899" t="s">
        <v>62</v>
      </c>
      <c r="H26" s="900"/>
      <c r="I26" s="900"/>
      <c r="J26" s="901"/>
      <c r="K26" s="899" t="s">
        <v>94</v>
      </c>
      <c r="L26" s="900"/>
      <c r="M26" s="900"/>
      <c r="N26" s="901"/>
      <c r="O26" s="899" t="s">
        <v>95</v>
      </c>
      <c r="P26" s="900"/>
      <c r="Q26" s="900"/>
      <c r="R26" s="901"/>
      <c r="S26" s="899" t="s">
        <v>526</v>
      </c>
      <c r="T26" s="900"/>
      <c r="U26" s="900"/>
      <c r="V26" s="901"/>
    </row>
    <row r="27" spans="1:22" s="102" customFormat="1" ht="24.75" thickBot="1">
      <c r="B27" s="17"/>
      <c r="C27" s="18"/>
      <c r="D27" s="872"/>
      <c r="E27" s="874"/>
      <c r="F27" s="876"/>
      <c r="G27" s="103" t="s">
        <v>65</v>
      </c>
      <c r="H27" s="104" t="s">
        <v>10</v>
      </c>
      <c r="I27" s="105" t="s">
        <v>11</v>
      </c>
      <c r="J27" s="106" t="s">
        <v>96</v>
      </c>
      <c r="K27" s="103" t="s">
        <v>65</v>
      </c>
      <c r="L27" s="104" t="s">
        <v>10</v>
      </c>
      <c r="M27" s="105" t="s">
        <v>11</v>
      </c>
      <c r="N27" s="106" t="s">
        <v>12</v>
      </c>
      <c r="O27" s="103" t="s">
        <v>97</v>
      </c>
      <c r="P27" s="104" t="s">
        <v>10</v>
      </c>
      <c r="Q27" s="105" t="s">
        <v>11</v>
      </c>
      <c r="R27" s="106" t="s">
        <v>98</v>
      </c>
      <c r="S27" s="103" t="s">
        <v>65</v>
      </c>
      <c r="T27" s="104" t="s">
        <v>10</v>
      </c>
      <c r="U27" s="105" t="s">
        <v>11</v>
      </c>
      <c r="V27" s="106" t="s">
        <v>12</v>
      </c>
    </row>
    <row r="28" spans="1:22" s="115" customFormat="1" ht="18" customHeight="1">
      <c r="A28" s="107"/>
      <c r="B28" s="902" t="s">
        <v>99</v>
      </c>
      <c r="C28" s="903"/>
      <c r="D28" s="903"/>
      <c r="E28" s="108" t="s">
        <v>4</v>
      </c>
      <c r="F28" s="109" t="s">
        <v>100</v>
      </c>
      <c r="G28" s="110">
        <v>140847</v>
      </c>
      <c r="H28" s="111">
        <v>220481</v>
      </c>
      <c r="I28" s="112">
        <v>317103</v>
      </c>
      <c r="J28" s="113">
        <v>445998</v>
      </c>
      <c r="K28" s="110">
        <v>101378</v>
      </c>
      <c r="L28" s="111">
        <v>172051</v>
      </c>
      <c r="M28" s="112">
        <v>261993</v>
      </c>
      <c r="N28" s="113">
        <v>391087</v>
      </c>
      <c r="O28" s="110">
        <v>106399</v>
      </c>
      <c r="P28" s="114">
        <v>260100</v>
      </c>
      <c r="Q28" s="112">
        <v>343040</v>
      </c>
      <c r="R28" s="113">
        <v>476995</v>
      </c>
      <c r="S28" s="110">
        <v>173126</v>
      </c>
      <c r="T28" s="748"/>
      <c r="U28" s="749"/>
      <c r="V28" s="750"/>
    </row>
    <row r="29" spans="1:22" s="115" customFormat="1" ht="43.5" customHeight="1">
      <c r="A29" s="107"/>
      <c r="B29" s="116"/>
      <c r="C29" s="117" t="s">
        <v>68</v>
      </c>
      <c r="D29" s="118" t="s">
        <v>69</v>
      </c>
      <c r="E29" s="119" t="s">
        <v>4</v>
      </c>
      <c r="F29" s="176" t="s">
        <v>70</v>
      </c>
      <c r="G29" s="121">
        <v>79000</v>
      </c>
      <c r="H29" s="122">
        <v>124913</v>
      </c>
      <c r="I29" s="123">
        <v>170990</v>
      </c>
      <c r="J29" s="124">
        <v>250226</v>
      </c>
      <c r="K29" s="121">
        <v>56342</v>
      </c>
      <c r="L29" s="122">
        <v>86864</v>
      </c>
      <c r="M29" s="123">
        <v>127408</v>
      </c>
      <c r="N29" s="124">
        <v>194475</v>
      </c>
      <c r="O29" s="121">
        <v>54749</v>
      </c>
      <c r="P29" s="125">
        <v>159567</v>
      </c>
      <c r="Q29" s="123">
        <v>202279</v>
      </c>
      <c r="R29" s="124">
        <v>281333</v>
      </c>
      <c r="S29" s="121">
        <v>135387</v>
      </c>
      <c r="T29" s="751"/>
      <c r="U29" s="188"/>
      <c r="V29" s="126"/>
    </row>
    <row r="30" spans="1:22" s="115" customFormat="1" ht="18" customHeight="1">
      <c r="A30" s="107"/>
      <c r="B30" s="116"/>
      <c r="C30" s="127" t="s">
        <v>71</v>
      </c>
      <c r="D30" s="128" t="s">
        <v>101</v>
      </c>
      <c r="E30" s="129" t="s">
        <v>4</v>
      </c>
      <c r="F30" s="130" t="s">
        <v>73</v>
      </c>
      <c r="G30" s="131">
        <v>34998</v>
      </c>
      <c r="H30" s="132">
        <v>50386</v>
      </c>
      <c r="I30" s="133">
        <v>85146</v>
      </c>
      <c r="J30" s="134">
        <v>111330</v>
      </c>
      <c r="K30" s="131">
        <v>22905</v>
      </c>
      <c r="L30" s="132">
        <v>42977</v>
      </c>
      <c r="M30" s="133">
        <v>74192</v>
      </c>
      <c r="N30" s="134">
        <v>114015</v>
      </c>
      <c r="O30" s="131">
        <v>26416</v>
      </c>
      <c r="P30" s="135">
        <v>55726</v>
      </c>
      <c r="Q30" s="133">
        <v>82500</v>
      </c>
      <c r="R30" s="134">
        <v>113732</v>
      </c>
      <c r="S30" s="131">
        <v>14833</v>
      </c>
      <c r="T30" s="752"/>
      <c r="U30" s="753"/>
      <c r="V30" s="754"/>
    </row>
    <row r="31" spans="1:22" s="115" customFormat="1" ht="18" customHeight="1">
      <c r="A31" s="107"/>
      <c r="B31" s="904" t="s">
        <v>19</v>
      </c>
      <c r="C31" s="886"/>
      <c r="D31" s="886"/>
      <c r="E31" s="136" t="s">
        <v>31</v>
      </c>
      <c r="F31" s="137" t="s">
        <v>102</v>
      </c>
      <c r="G31" s="138">
        <v>94642</v>
      </c>
      <c r="H31" s="139">
        <v>165632</v>
      </c>
      <c r="I31" s="140">
        <v>263001</v>
      </c>
      <c r="J31" s="141">
        <v>408498</v>
      </c>
      <c r="K31" s="138">
        <v>146298</v>
      </c>
      <c r="L31" s="139">
        <v>225032</v>
      </c>
      <c r="M31" s="140">
        <v>320513</v>
      </c>
      <c r="N31" s="141">
        <v>458214</v>
      </c>
      <c r="O31" s="138">
        <v>91458</v>
      </c>
      <c r="P31" s="142">
        <v>190872</v>
      </c>
      <c r="Q31" s="140">
        <v>274748</v>
      </c>
      <c r="R31" s="141">
        <v>430709</v>
      </c>
      <c r="S31" s="138">
        <v>170726</v>
      </c>
      <c r="T31" s="755"/>
      <c r="U31" s="756"/>
      <c r="V31" s="757"/>
    </row>
    <row r="32" spans="1:22" s="115" customFormat="1" ht="42.75" customHeight="1">
      <c r="A32" s="107"/>
      <c r="B32" s="116"/>
      <c r="C32" s="117" t="s">
        <v>68</v>
      </c>
      <c r="D32" s="118" t="s">
        <v>74</v>
      </c>
      <c r="E32" s="119" t="s">
        <v>4</v>
      </c>
      <c r="F32" s="120" t="s">
        <v>75</v>
      </c>
      <c r="G32" s="143">
        <v>65028</v>
      </c>
      <c r="H32" s="144">
        <v>119567</v>
      </c>
      <c r="I32" s="145">
        <v>191605</v>
      </c>
      <c r="J32" s="146">
        <v>311772</v>
      </c>
      <c r="K32" s="143">
        <v>120469</v>
      </c>
      <c r="L32" s="144">
        <v>177051</v>
      </c>
      <c r="M32" s="145">
        <v>255900</v>
      </c>
      <c r="N32" s="146">
        <v>361801</v>
      </c>
      <c r="O32" s="143">
        <v>68860</v>
      </c>
      <c r="P32" s="125">
        <v>125114</v>
      </c>
      <c r="Q32" s="123">
        <v>189621</v>
      </c>
      <c r="R32" s="124">
        <v>295819</v>
      </c>
      <c r="S32" s="143">
        <v>145985</v>
      </c>
      <c r="T32" s="751"/>
      <c r="U32" s="188"/>
      <c r="V32" s="126"/>
    </row>
    <row r="33" spans="1:22" s="115" customFormat="1" ht="44.25" customHeight="1">
      <c r="A33" s="107"/>
      <c r="B33" s="116"/>
      <c r="C33" s="127" t="s">
        <v>71</v>
      </c>
      <c r="D33" s="128" t="s">
        <v>77</v>
      </c>
      <c r="E33" s="129" t="s">
        <v>4</v>
      </c>
      <c r="F33" s="148" t="s">
        <v>78</v>
      </c>
      <c r="G33" s="149">
        <v>26310</v>
      </c>
      <c r="H33" s="150">
        <v>39554</v>
      </c>
      <c r="I33" s="151">
        <v>61214</v>
      </c>
      <c r="J33" s="152">
        <v>80729</v>
      </c>
      <c r="K33" s="149">
        <v>14394</v>
      </c>
      <c r="L33" s="150">
        <v>33115</v>
      </c>
      <c r="M33" s="151">
        <v>45953</v>
      </c>
      <c r="N33" s="152">
        <v>69946</v>
      </c>
      <c r="O33" s="149">
        <v>16056</v>
      </c>
      <c r="P33" s="135">
        <v>54771</v>
      </c>
      <c r="Q33" s="133">
        <v>69824</v>
      </c>
      <c r="R33" s="134">
        <v>113621</v>
      </c>
      <c r="S33" s="149">
        <v>15819</v>
      </c>
      <c r="T33" s="752"/>
      <c r="U33" s="753"/>
      <c r="V33" s="754"/>
    </row>
    <row r="34" spans="1:22" s="115" customFormat="1" ht="18" customHeight="1">
      <c r="A34" s="107"/>
      <c r="B34" s="904" t="s">
        <v>21</v>
      </c>
      <c r="C34" s="886"/>
      <c r="D34" s="886"/>
      <c r="E34" s="136" t="s">
        <v>4</v>
      </c>
      <c r="F34" s="154" t="s">
        <v>79</v>
      </c>
      <c r="G34" s="138">
        <v>76428</v>
      </c>
      <c r="H34" s="139">
        <v>132593</v>
      </c>
      <c r="I34" s="155">
        <v>206685</v>
      </c>
      <c r="J34" s="141">
        <v>296451</v>
      </c>
      <c r="K34" s="138">
        <v>77364</v>
      </c>
      <c r="L34" s="139">
        <v>144150</v>
      </c>
      <c r="M34" s="155">
        <v>216901</v>
      </c>
      <c r="N34" s="141">
        <v>307699</v>
      </c>
      <c r="O34" s="138">
        <v>80577</v>
      </c>
      <c r="P34" s="142">
        <v>157487</v>
      </c>
      <c r="Q34" s="155">
        <v>246489</v>
      </c>
      <c r="R34" s="141">
        <v>342847</v>
      </c>
      <c r="S34" s="138">
        <v>85915</v>
      </c>
      <c r="T34" s="755"/>
      <c r="U34" s="760"/>
      <c r="V34" s="757"/>
    </row>
    <row r="35" spans="1:22" s="115" customFormat="1" ht="44.25" customHeight="1">
      <c r="A35" s="107"/>
      <c r="B35" s="116"/>
      <c r="C35" s="117" t="s">
        <v>68</v>
      </c>
      <c r="D35" s="118" t="s">
        <v>80</v>
      </c>
      <c r="E35" s="119" t="s">
        <v>4</v>
      </c>
      <c r="F35" s="120" t="s">
        <v>81</v>
      </c>
      <c r="G35" s="121">
        <v>23223</v>
      </c>
      <c r="H35" s="122">
        <v>36835</v>
      </c>
      <c r="I35" s="123">
        <v>57605</v>
      </c>
      <c r="J35" s="124">
        <v>76308</v>
      </c>
      <c r="K35" s="121">
        <v>18851</v>
      </c>
      <c r="L35" s="122">
        <v>33734</v>
      </c>
      <c r="M35" s="123">
        <v>51401</v>
      </c>
      <c r="N35" s="124">
        <v>72971</v>
      </c>
      <c r="O35" s="121">
        <v>18598</v>
      </c>
      <c r="P35" s="125">
        <v>35409</v>
      </c>
      <c r="Q35" s="123">
        <v>56560</v>
      </c>
      <c r="R35" s="124">
        <v>78639</v>
      </c>
      <c r="S35" s="121">
        <v>21733</v>
      </c>
      <c r="T35" s="751"/>
      <c r="U35" s="188"/>
      <c r="V35" s="126"/>
    </row>
    <row r="36" spans="1:22" s="115" customFormat="1" ht="18" customHeight="1">
      <c r="A36" s="107"/>
      <c r="B36" s="116"/>
      <c r="C36" s="127" t="s">
        <v>71</v>
      </c>
      <c r="D36" s="156" t="s">
        <v>82</v>
      </c>
      <c r="E36" s="92" t="s">
        <v>4</v>
      </c>
      <c r="F36" s="24" t="s">
        <v>83</v>
      </c>
      <c r="G36" s="157">
        <v>39363</v>
      </c>
      <c r="H36" s="158">
        <v>63447</v>
      </c>
      <c r="I36" s="159">
        <v>103760</v>
      </c>
      <c r="J36" s="160">
        <v>180351</v>
      </c>
      <c r="K36" s="157">
        <v>47143</v>
      </c>
      <c r="L36" s="158">
        <v>88145</v>
      </c>
      <c r="M36" s="159">
        <v>133562</v>
      </c>
      <c r="N36" s="160">
        <v>188777</v>
      </c>
      <c r="O36" s="157">
        <v>50988</v>
      </c>
      <c r="P36" s="161">
        <v>97965</v>
      </c>
      <c r="Q36" s="159">
        <v>153322</v>
      </c>
      <c r="R36" s="160">
        <v>215579</v>
      </c>
      <c r="S36" s="157">
        <v>49312</v>
      </c>
      <c r="T36" s="761"/>
      <c r="U36" s="762"/>
      <c r="V36" s="763"/>
    </row>
    <row r="37" spans="1:22" s="115" customFormat="1" ht="44.25" customHeight="1" thickBot="1">
      <c r="A37" s="107"/>
      <c r="B37" s="162"/>
      <c r="C37" s="163"/>
      <c r="D37" s="164" t="s">
        <v>84</v>
      </c>
      <c r="E37" s="165" t="s">
        <v>4</v>
      </c>
      <c r="F37" s="166" t="s">
        <v>103</v>
      </c>
      <c r="G37" s="167">
        <v>12094</v>
      </c>
      <c r="H37" s="168">
        <v>28504</v>
      </c>
      <c r="I37" s="169">
        <v>39774</v>
      </c>
      <c r="J37" s="170">
        <v>31993</v>
      </c>
      <c r="K37" s="167">
        <v>9579</v>
      </c>
      <c r="L37" s="168">
        <v>18344</v>
      </c>
      <c r="M37" s="169">
        <v>26431</v>
      </c>
      <c r="N37" s="170">
        <v>37979</v>
      </c>
      <c r="O37" s="167">
        <v>9169</v>
      </c>
      <c r="P37" s="171">
        <v>19779</v>
      </c>
      <c r="Q37" s="169">
        <v>30298</v>
      </c>
      <c r="R37" s="170">
        <v>39991</v>
      </c>
      <c r="S37" s="167">
        <v>12722</v>
      </c>
      <c r="T37" s="764"/>
      <c r="U37" s="765"/>
      <c r="V37" s="766"/>
    </row>
    <row r="38" spans="1:22" ht="14.25" customHeight="1">
      <c r="B38" s="101"/>
      <c r="C38" s="172" t="s">
        <v>104</v>
      </c>
      <c r="D38" s="101"/>
      <c r="E38" s="101"/>
      <c r="F38" s="101"/>
      <c r="G38" s="173"/>
      <c r="H38" s="173"/>
      <c r="I38" s="173"/>
      <c r="J38" s="173"/>
      <c r="K38" s="173"/>
      <c r="L38" s="173"/>
      <c r="M38" s="173"/>
      <c r="N38" s="173"/>
      <c r="O38" s="173"/>
      <c r="P38" s="173"/>
      <c r="Q38" s="173"/>
      <c r="R38" s="173"/>
      <c r="S38" s="173"/>
      <c r="T38" s="173"/>
      <c r="U38" s="173"/>
      <c r="V38" s="173"/>
    </row>
    <row r="39" spans="1:22" ht="14.25" customHeight="1">
      <c r="B39" s="101"/>
      <c r="C39" s="70" t="s">
        <v>105</v>
      </c>
      <c r="D39" s="101"/>
      <c r="E39" s="101"/>
      <c r="F39" s="101"/>
      <c r="G39" s="174"/>
      <c r="H39" s="174"/>
      <c r="I39" s="174"/>
      <c r="J39" s="174"/>
      <c r="K39" s="174"/>
      <c r="L39" s="174"/>
      <c r="M39" s="174"/>
      <c r="N39" s="174"/>
      <c r="O39" s="174"/>
      <c r="P39" s="174"/>
      <c r="Q39" s="174"/>
      <c r="R39" s="174"/>
      <c r="S39" s="174"/>
      <c r="T39" s="174"/>
      <c r="U39" s="174"/>
      <c r="V39" s="174"/>
    </row>
    <row r="40" spans="1:22" s="6" customFormat="1" ht="15" customHeight="1">
      <c r="A40" s="177"/>
      <c r="B40" s="178"/>
      <c r="C40" s="101" t="s">
        <v>106</v>
      </c>
      <c r="D40" s="70"/>
      <c r="E40" s="70"/>
      <c r="F40" s="70"/>
      <c r="G40" s="179"/>
      <c r="H40" s="179"/>
      <c r="I40" s="179"/>
      <c r="J40" s="179"/>
      <c r="K40" s="179"/>
      <c r="L40" s="179"/>
      <c r="M40" s="179"/>
      <c r="N40" s="179"/>
      <c r="O40" s="179"/>
      <c r="P40" s="179"/>
      <c r="Q40" s="179"/>
      <c r="R40" s="179"/>
      <c r="S40" s="179"/>
      <c r="T40" s="179"/>
      <c r="U40" s="179"/>
      <c r="V40" s="179"/>
    </row>
    <row r="41" spans="1:22" ht="15.75" customHeight="1">
      <c r="B41" s="101"/>
      <c r="C41" s="70" t="s">
        <v>107</v>
      </c>
      <c r="D41" s="101"/>
      <c r="E41" s="101"/>
      <c r="F41" s="101"/>
      <c r="G41" s="174"/>
      <c r="H41" s="174"/>
      <c r="I41" s="174"/>
      <c r="J41" s="174"/>
      <c r="K41" s="174"/>
      <c r="L41" s="174"/>
      <c r="M41" s="174"/>
      <c r="N41" s="174"/>
      <c r="O41" s="174"/>
      <c r="P41" s="174"/>
      <c r="Q41" s="174"/>
      <c r="R41" s="174"/>
      <c r="S41" s="174"/>
      <c r="T41" s="174"/>
      <c r="U41" s="174"/>
      <c r="V41" s="174"/>
    </row>
    <row r="42" spans="1:22" ht="15.75" customHeight="1">
      <c r="B42" s="101"/>
      <c r="C42" s="70"/>
      <c r="D42" s="101"/>
      <c r="E42" s="101"/>
      <c r="F42" s="101"/>
      <c r="G42" s="174"/>
      <c r="H42" s="174"/>
      <c r="I42" s="174"/>
      <c r="J42" s="174"/>
      <c r="K42" s="174"/>
      <c r="L42" s="174"/>
      <c r="M42" s="174"/>
      <c r="N42" s="174"/>
      <c r="O42" s="174"/>
      <c r="P42" s="174"/>
      <c r="Q42" s="174"/>
      <c r="R42" s="174"/>
      <c r="S42" s="174"/>
      <c r="T42" s="174"/>
      <c r="U42" s="174"/>
      <c r="V42" s="174"/>
    </row>
    <row r="43" spans="1:22" s="180" customFormat="1" ht="18" customHeight="1">
      <c r="B43" s="181"/>
      <c r="C43" s="55" t="s">
        <v>108</v>
      </c>
      <c r="D43" s="181"/>
      <c r="E43" s="182"/>
      <c r="F43" s="182"/>
      <c r="G43" s="183"/>
      <c r="H43" s="183"/>
      <c r="I43" s="183"/>
      <c r="J43" s="183"/>
      <c r="K43" s="183"/>
      <c r="L43" s="183"/>
      <c r="M43" s="183"/>
      <c r="N43" s="183"/>
      <c r="O43" s="183"/>
      <c r="P43" s="183"/>
      <c r="Q43" s="183"/>
      <c r="R43" s="183"/>
      <c r="S43" s="183"/>
      <c r="T43" s="183"/>
      <c r="U43" s="183"/>
      <c r="V43" s="183"/>
    </row>
    <row r="44" spans="1:22" s="9" customFormat="1" ht="18" customHeight="1" thickBot="1">
      <c r="B44" s="11"/>
      <c r="C44" s="71" t="s">
        <v>59</v>
      </c>
      <c r="D44" s="12"/>
      <c r="E44" s="11"/>
      <c r="F44" s="11"/>
      <c r="G44" s="184"/>
      <c r="H44" s="184"/>
      <c r="I44" s="184"/>
      <c r="J44" s="184"/>
      <c r="K44" s="184"/>
      <c r="L44" s="184"/>
      <c r="M44" s="184"/>
      <c r="N44" s="184"/>
      <c r="O44" s="184"/>
      <c r="P44" s="184"/>
      <c r="Q44" s="184"/>
      <c r="R44" s="184"/>
      <c r="S44" s="184"/>
      <c r="T44" s="184"/>
      <c r="U44" s="184"/>
      <c r="V44" s="184"/>
    </row>
    <row r="45" spans="1:22" s="102" customFormat="1" ht="18" customHeight="1">
      <c r="B45" s="14"/>
      <c r="C45" s="15"/>
      <c r="D45" s="871" t="s">
        <v>60</v>
      </c>
      <c r="E45" s="873" t="s">
        <v>31</v>
      </c>
      <c r="F45" s="875" t="s">
        <v>61</v>
      </c>
      <c r="G45" s="899" t="s">
        <v>62</v>
      </c>
      <c r="H45" s="900"/>
      <c r="I45" s="900"/>
      <c r="J45" s="901"/>
      <c r="K45" s="899" t="s">
        <v>109</v>
      </c>
      <c r="L45" s="900"/>
      <c r="M45" s="900"/>
      <c r="N45" s="901"/>
      <c r="O45" s="899" t="s">
        <v>64</v>
      </c>
      <c r="P45" s="900"/>
      <c r="Q45" s="900"/>
      <c r="R45" s="901"/>
      <c r="S45" s="899" t="s">
        <v>526</v>
      </c>
      <c r="T45" s="900"/>
      <c r="U45" s="900"/>
      <c r="V45" s="901"/>
    </row>
    <row r="46" spans="1:22" s="102" customFormat="1" ht="24.75" thickBot="1">
      <c r="B46" s="17"/>
      <c r="C46" s="18"/>
      <c r="D46" s="872"/>
      <c r="E46" s="874"/>
      <c r="F46" s="876"/>
      <c r="G46" s="103" t="s">
        <v>97</v>
      </c>
      <c r="H46" s="104" t="s">
        <v>10</v>
      </c>
      <c r="I46" s="105" t="s">
        <v>11</v>
      </c>
      <c r="J46" s="106" t="s">
        <v>12</v>
      </c>
      <c r="K46" s="103" t="s">
        <v>97</v>
      </c>
      <c r="L46" s="104" t="s">
        <v>10</v>
      </c>
      <c r="M46" s="105" t="s">
        <v>11</v>
      </c>
      <c r="N46" s="106" t="s">
        <v>98</v>
      </c>
      <c r="O46" s="103" t="s">
        <v>65</v>
      </c>
      <c r="P46" s="104" t="s">
        <v>10</v>
      </c>
      <c r="Q46" s="105" t="s">
        <v>11</v>
      </c>
      <c r="R46" s="106" t="s">
        <v>110</v>
      </c>
      <c r="S46" s="103" t="s">
        <v>65</v>
      </c>
      <c r="T46" s="104" t="s">
        <v>10</v>
      </c>
      <c r="U46" s="105" t="s">
        <v>11</v>
      </c>
      <c r="V46" s="106" t="s">
        <v>12</v>
      </c>
    </row>
    <row r="47" spans="1:22" s="115" customFormat="1" ht="18" customHeight="1">
      <c r="A47" s="107"/>
      <c r="B47" s="902" t="s">
        <v>66</v>
      </c>
      <c r="C47" s="903"/>
      <c r="D47" s="903"/>
      <c r="E47" s="108" t="s">
        <v>4</v>
      </c>
      <c r="F47" s="109" t="s">
        <v>67</v>
      </c>
      <c r="G47" s="110">
        <v>74379</v>
      </c>
      <c r="H47" s="111">
        <v>156732</v>
      </c>
      <c r="I47" s="112">
        <v>245774</v>
      </c>
      <c r="J47" s="113">
        <v>361767</v>
      </c>
      <c r="K47" s="110">
        <v>88832</v>
      </c>
      <c r="L47" s="111">
        <v>174609</v>
      </c>
      <c r="M47" s="112">
        <v>264074</v>
      </c>
      <c r="N47" s="113">
        <v>399581</v>
      </c>
      <c r="O47" s="110">
        <v>82358</v>
      </c>
      <c r="P47" s="114">
        <v>176787</v>
      </c>
      <c r="Q47" s="112">
        <v>276661</v>
      </c>
      <c r="R47" s="113">
        <v>413742</v>
      </c>
      <c r="S47" s="110">
        <v>91005</v>
      </c>
      <c r="T47" s="748"/>
      <c r="U47" s="749"/>
      <c r="V47" s="750"/>
    </row>
    <row r="48" spans="1:22" s="115" customFormat="1" ht="18" customHeight="1">
      <c r="A48" s="107"/>
      <c r="B48" s="185"/>
      <c r="C48" s="117" t="s">
        <v>68</v>
      </c>
      <c r="D48" s="118" t="s">
        <v>111</v>
      </c>
      <c r="E48" s="119" t="s">
        <v>4</v>
      </c>
      <c r="F48" s="176" t="s">
        <v>112</v>
      </c>
      <c r="G48" s="186"/>
      <c r="H48" s="187"/>
      <c r="I48" s="188"/>
      <c r="J48" s="126"/>
      <c r="K48" s="121">
        <v>1163</v>
      </c>
      <c r="L48" s="122">
        <v>2719</v>
      </c>
      <c r="M48" s="123">
        <v>4261</v>
      </c>
      <c r="N48" s="124">
        <v>8531</v>
      </c>
      <c r="O48" s="121">
        <v>1002</v>
      </c>
      <c r="P48" s="122">
        <v>2276</v>
      </c>
      <c r="Q48" s="123">
        <v>3403</v>
      </c>
      <c r="R48" s="124">
        <v>7520</v>
      </c>
      <c r="S48" s="121">
        <v>764</v>
      </c>
      <c r="T48" s="187"/>
      <c r="U48" s="188"/>
      <c r="V48" s="126"/>
    </row>
    <row r="49" spans="1:22" s="115" customFormat="1" ht="18" customHeight="1">
      <c r="A49" s="107"/>
      <c r="B49" s="116"/>
      <c r="C49" s="127"/>
      <c r="D49" s="189" t="s">
        <v>113</v>
      </c>
      <c r="E49" s="190" t="s">
        <v>4</v>
      </c>
      <c r="F49" s="191" t="s">
        <v>114</v>
      </c>
      <c r="G49" s="192">
        <v>16483</v>
      </c>
      <c r="H49" s="193">
        <v>33003</v>
      </c>
      <c r="I49" s="194">
        <v>55101</v>
      </c>
      <c r="J49" s="195">
        <v>72630</v>
      </c>
      <c r="K49" s="192">
        <v>15136</v>
      </c>
      <c r="L49" s="193">
        <v>31115</v>
      </c>
      <c r="M49" s="194">
        <v>47134</v>
      </c>
      <c r="N49" s="195">
        <v>69040</v>
      </c>
      <c r="O49" s="192">
        <v>15323</v>
      </c>
      <c r="P49" s="193">
        <v>31129</v>
      </c>
      <c r="Q49" s="194">
        <v>49165</v>
      </c>
      <c r="R49" s="195">
        <v>72613</v>
      </c>
      <c r="S49" s="192">
        <v>22695</v>
      </c>
      <c r="T49" s="767"/>
      <c r="U49" s="768"/>
      <c r="V49" s="769"/>
    </row>
    <row r="50" spans="1:22" s="115" customFormat="1" ht="18" customHeight="1">
      <c r="A50" s="107"/>
      <c r="B50" s="116"/>
      <c r="C50" s="127"/>
      <c r="D50" s="189" t="s">
        <v>115</v>
      </c>
      <c r="E50" s="190" t="s">
        <v>4</v>
      </c>
      <c r="F50" s="191" t="s">
        <v>116</v>
      </c>
      <c r="G50" s="131">
        <v>26006</v>
      </c>
      <c r="H50" s="132">
        <v>59303</v>
      </c>
      <c r="I50" s="159">
        <v>90960</v>
      </c>
      <c r="J50" s="134">
        <v>146346</v>
      </c>
      <c r="K50" s="131">
        <v>34956</v>
      </c>
      <c r="L50" s="132">
        <v>64125</v>
      </c>
      <c r="M50" s="159">
        <v>96307</v>
      </c>
      <c r="N50" s="195">
        <v>155210</v>
      </c>
      <c r="O50" s="131">
        <v>25871</v>
      </c>
      <c r="P50" s="135">
        <v>59779</v>
      </c>
      <c r="Q50" s="159">
        <v>95674</v>
      </c>
      <c r="R50" s="195">
        <v>152482</v>
      </c>
      <c r="S50" s="131">
        <v>24114</v>
      </c>
      <c r="T50" s="752"/>
      <c r="U50" s="762"/>
      <c r="V50" s="769"/>
    </row>
    <row r="51" spans="1:22" s="115" customFormat="1" ht="18" customHeight="1">
      <c r="A51" s="107"/>
      <c r="B51" s="116"/>
      <c r="C51" s="127" t="s">
        <v>71</v>
      </c>
      <c r="D51" s="189" t="s">
        <v>117</v>
      </c>
      <c r="E51" s="190" t="s">
        <v>4</v>
      </c>
      <c r="F51" s="191" t="s">
        <v>118</v>
      </c>
      <c r="G51" s="192">
        <v>30167</v>
      </c>
      <c r="H51" s="193">
        <v>60815</v>
      </c>
      <c r="I51" s="196">
        <v>94172</v>
      </c>
      <c r="J51" s="195">
        <v>135285</v>
      </c>
      <c r="K51" s="192">
        <v>35633</v>
      </c>
      <c r="L51" s="193">
        <v>72659</v>
      </c>
      <c r="M51" s="196">
        <v>110203</v>
      </c>
      <c r="N51" s="195">
        <v>158314</v>
      </c>
      <c r="O51" s="192">
        <v>37982</v>
      </c>
      <c r="P51" s="197">
        <v>79072</v>
      </c>
      <c r="Q51" s="196">
        <v>121619</v>
      </c>
      <c r="R51" s="195">
        <v>171762</v>
      </c>
      <c r="S51" s="192">
        <v>40992</v>
      </c>
      <c r="T51" s="770"/>
      <c r="U51" s="771"/>
      <c r="V51" s="769"/>
    </row>
    <row r="52" spans="1:22" s="115" customFormat="1" ht="18" customHeight="1">
      <c r="A52" s="107"/>
      <c r="B52" s="116"/>
      <c r="C52" s="127"/>
      <c r="D52" s="128" t="s">
        <v>119</v>
      </c>
      <c r="E52" s="129" t="s">
        <v>4</v>
      </c>
      <c r="F52" s="130" t="s">
        <v>120</v>
      </c>
      <c r="G52" s="131">
        <v>1723</v>
      </c>
      <c r="H52" s="132">
        <v>3611</v>
      </c>
      <c r="I52" s="133">
        <v>5541</v>
      </c>
      <c r="J52" s="134">
        <v>7506</v>
      </c>
      <c r="K52" s="131">
        <v>1943</v>
      </c>
      <c r="L52" s="132">
        <v>3992</v>
      </c>
      <c r="M52" s="133">
        <v>6169</v>
      </c>
      <c r="N52" s="134">
        <v>8486</v>
      </c>
      <c r="O52" s="131">
        <v>2181</v>
      </c>
      <c r="P52" s="135">
        <v>4530</v>
      </c>
      <c r="Q52" s="133">
        <v>6801</v>
      </c>
      <c r="R52" s="134">
        <v>9364</v>
      </c>
      <c r="S52" s="131">
        <v>2439</v>
      </c>
      <c r="T52" s="752"/>
      <c r="U52" s="753"/>
      <c r="V52" s="754"/>
    </row>
    <row r="53" spans="1:22" s="115" customFormat="1" ht="18" customHeight="1">
      <c r="A53" s="107"/>
      <c r="B53" s="904" t="s">
        <v>19</v>
      </c>
      <c r="C53" s="886"/>
      <c r="D53" s="886"/>
      <c r="E53" s="136" t="s">
        <v>31</v>
      </c>
      <c r="F53" s="137" t="s">
        <v>33</v>
      </c>
      <c r="G53" s="138">
        <v>116747</v>
      </c>
      <c r="H53" s="139">
        <v>238156</v>
      </c>
      <c r="I53" s="140">
        <v>363280</v>
      </c>
      <c r="J53" s="141">
        <v>496427</v>
      </c>
      <c r="K53" s="138">
        <v>116408</v>
      </c>
      <c r="L53" s="139">
        <v>235860</v>
      </c>
      <c r="M53" s="140">
        <v>352683</v>
      </c>
      <c r="N53" s="141">
        <v>491579</v>
      </c>
      <c r="O53" s="138">
        <v>122979</v>
      </c>
      <c r="P53" s="142">
        <v>247640</v>
      </c>
      <c r="Q53" s="140">
        <v>370701</v>
      </c>
      <c r="R53" s="141">
        <v>505475</v>
      </c>
      <c r="S53" s="138">
        <v>119985</v>
      </c>
      <c r="T53" s="755"/>
      <c r="U53" s="756"/>
      <c r="V53" s="757"/>
    </row>
    <row r="54" spans="1:22" s="115" customFormat="1" ht="18" customHeight="1">
      <c r="A54" s="107"/>
      <c r="B54" s="198"/>
      <c r="C54" s="117" t="s">
        <v>68</v>
      </c>
      <c r="D54" s="118" t="s">
        <v>111</v>
      </c>
      <c r="E54" s="119" t="s">
        <v>4</v>
      </c>
      <c r="F54" s="176" t="s">
        <v>112</v>
      </c>
      <c r="G54" s="186"/>
      <c r="H54" s="187"/>
      <c r="I54" s="188"/>
      <c r="J54" s="126"/>
      <c r="K54" s="121">
        <v>580</v>
      </c>
      <c r="L54" s="122">
        <v>1570</v>
      </c>
      <c r="M54" s="123">
        <v>2743</v>
      </c>
      <c r="N54" s="124">
        <v>9444</v>
      </c>
      <c r="O54" s="121">
        <v>998</v>
      </c>
      <c r="P54" s="122">
        <v>4947</v>
      </c>
      <c r="Q54" s="123">
        <v>6469</v>
      </c>
      <c r="R54" s="124">
        <v>13892</v>
      </c>
      <c r="S54" s="121">
        <v>586</v>
      </c>
      <c r="T54" s="187"/>
      <c r="U54" s="188"/>
      <c r="V54" s="126"/>
    </row>
    <row r="55" spans="1:22" s="115" customFormat="1" ht="18" customHeight="1">
      <c r="A55" s="107"/>
      <c r="B55" s="116"/>
      <c r="C55" s="127"/>
      <c r="D55" s="189" t="s">
        <v>113</v>
      </c>
      <c r="E55" s="190" t="s">
        <v>4</v>
      </c>
      <c r="F55" s="191" t="s">
        <v>114</v>
      </c>
      <c r="G55" s="192">
        <v>63789</v>
      </c>
      <c r="H55" s="193">
        <v>129704</v>
      </c>
      <c r="I55" s="194">
        <v>197896</v>
      </c>
      <c r="J55" s="195">
        <v>267479</v>
      </c>
      <c r="K55" s="192">
        <v>65381</v>
      </c>
      <c r="L55" s="193">
        <v>132247</v>
      </c>
      <c r="M55" s="194">
        <v>198291</v>
      </c>
      <c r="N55" s="195">
        <v>268460</v>
      </c>
      <c r="O55" s="192">
        <v>67805</v>
      </c>
      <c r="P55" s="193">
        <v>136109</v>
      </c>
      <c r="Q55" s="194">
        <v>206403</v>
      </c>
      <c r="R55" s="195">
        <v>280698</v>
      </c>
      <c r="S55" s="192">
        <v>67123</v>
      </c>
      <c r="T55" s="767"/>
      <c r="U55" s="768"/>
      <c r="V55" s="769"/>
    </row>
    <row r="56" spans="1:22" s="115" customFormat="1" ht="18" customHeight="1">
      <c r="A56" s="107"/>
      <c r="B56" s="116"/>
      <c r="C56" s="127"/>
      <c r="D56" s="189" t="s">
        <v>115</v>
      </c>
      <c r="E56" s="190" t="s">
        <v>4</v>
      </c>
      <c r="F56" s="199" t="s">
        <v>116</v>
      </c>
      <c r="G56" s="131">
        <v>24951</v>
      </c>
      <c r="H56" s="132">
        <v>50651</v>
      </c>
      <c r="I56" s="159">
        <v>76726</v>
      </c>
      <c r="J56" s="134">
        <v>107641</v>
      </c>
      <c r="K56" s="131">
        <v>20441</v>
      </c>
      <c r="L56" s="132">
        <v>40805</v>
      </c>
      <c r="M56" s="159">
        <v>60483</v>
      </c>
      <c r="N56" s="195">
        <v>90696</v>
      </c>
      <c r="O56" s="131">
        <v>22703</v>
      </c>
      <c r="P56" s="135">
        <v>43584</v>
      </c>
      <c r="Q56" s="159">
        <v>62998</v>
      </c>
      <c r="R56" s="195">
        <v>82998</v>
      </c>
      <c r="S56" s="131">
        <v>19485</v>
      </c>
      <c r="T56" s="752"/>
      <c r="U56" s="762"/>
      <c r="V56" s="769"/>
    </row>
    <row r="57" spans="1:22" s="115" customFormat="1" ht="18" customHeight="1">
      <c r="A57" s="107"/>
      <c r="B57" s="116"/>
      <c r="C57" s="127" t="s">
        <v>71</v>
      </c>
      <c r="D57" s="189" t="s">
        <v>117</v>
      </c>
      <c r="E57" s="190" t="s">
        <v>4</v>
      </c>
      <c r="F57" s="199" t="s">
        <v>118</v>
      </c>
      <c r="G57" s="192">
        <v>26701</v>
      </c>
      <c r="H57" s="193">
        <v>55180</v>
      </c>
      <c r="I57" s="196">
        <v>84701</v>
      </c>
      <c r="J57" s="195">
        <v>115897</v>
      </c>
      <c r="K57" s="192">
        <v>28830</v>
      </c>
      <c r="L57" s="193">
        <v>58812</v>
      </c>
      <c r="M57" s="196">
        <v>87400</v>
      </c>
      <c r="N57" s="195">
        <v>117698</v>
      </c>
      <c r="O57" s="192">
        <v>30151</v>
      </c>
      <c r="P57" s="197">
        <v>60242</v>
      </c>
      <c r="Q57" s="196">
        <v>90615</v>
      </c>
      <c r="R57" s="195">
        <v>121981</v>
      </c>
      <c r="S57" s="192">
        <v>31532</v>
      </c>
      <c r="T57" s="770"/>
      <c r="U57" s="771"/>
      <c r="V57" s="769"/>
    </row>
    <row r="58" spans="1:22" s="115" customFormat="1" ht="18" customHeight="1">
      <c r="A58" s="107"/>
      <c r="B58" s="116"/>
      <c r="C58" s="127"/>
      <c r="D58" s="128" t="s">
        <v>119</v>
      </c>
      <c r="E58" s="129" t="s">
        <v>4</v>
      </c>
      <c r="F58" s="148" t="s">
        <v>120</v>
      </c>
      <c r="G58" s="131">
        <v>1306</v>
      </c>
      <c r="H58" s="132">
        <v>2621</v>
      </c>
      <c r="I58" s="133">
        <v>3958</v>
      </c>
      <c r="J58" s="134">
        <v>5410</v>
      </c>
      <c r="K58" s="131">
        <v>1175</v>
      </c>
      <c r="L58" s="132">
        <v>2426</v>
      </c>
      <c r="M58" s="133">
        <v>3767</v>
      </c>
      <c r="N58" s="134">
        <v>5281</v>
      </c>
      <c r="O58" s="131">
        <v>1321</v>
      </c>
      <c r="P58" s="135">
        <v>2759</v>
      </c>
      <c r="Q58" s="133">
        <v>4216</v>
      </c>
      <c r="R58" s="134">
        <v>5907</v>
      </c>
      <c r="S58" s="131">
        <v>1260</v>
      </c>
      <c r="T58" s="752"/>
      <c r="U58" s="753"/>
      <c r="V58" s="754"/>
    </row>
    <row r="59" spans="1:22" s="115" customFormat="1" ht="18" customHeight="1">
      <c r="A59" s="107"/>
      <c r="B59" s="904" t="s">
        <v>21</v>
      </c>
      <c r="C59" s="886"/>
      <c r="D59" s="886"/>
      <c r="E59" s="136" t="s">
        <v>4</v>
      </c>
      <c r="F59" s="154" t="s">
        <v>34</v>
      </c>
      <c r="G59" s="138">
        <v>76312</v>
      </c>
      <c r="H59" s="139">
        <v>156804</v>
      </c>
      <c r="I59" s="155">
        <v>244407</v>
      </c>
      <c r="J59" s="141">
        <v>340186</v>
      </c>
      <c r="K59" s="138">
        <v>86825</v>
      </c>
      <c r="L59" s="139">
        <v>180931</v>
      </c>
      <c r="M59" s="155">
        <v>274069</v>
      </c>
      <c r="N59" s="141">
        <v>379234</v>
      </c>
      <c r="O59" s="138">
        <v>97841</v>
      </c>
      <c r="P59" s="142">
        <v>207434</v>
      </c>
      <c r="Q59" s="155">
        <v>315131</v>
      </c>
      <c r="R59" s="141">
        <v>427982</v>
      </c>
      <c r="S59" s="138">
        <v>99437</v>
      </c>
      <c r="T59" s="755"/>
      <c r="U59" s="760"/>
      <c r="V59" s="757"/>
    </row>
    <row r="60" spans="1:22" s="115" customFormat="1" ht="18" customHeight="1">
      <c r="A60" s="107"/>
      <c r="B60" s="198"/>
      <c r="C60" s="117" t="s">
        <v>68</v>
      </c>
      <c r="D60" s="118" t="s">
        <v>111</v>
      </c>
      <c r="E60" s="119" t="s">
        <v>4</v>
      </c>
      <c r="F60" s="176" t="s">
        <v>112</v>
      </c>
      <c r="G60" s="186"/>
      <c r="H60" s="187"/>
      <c r="I60" s="188"/>
      <c r="J60" s="126"/>
      <c r="K60" s="121">
        <v>3840</v>
      </c>
      <c r="L60" s="122">
        <v>7801</v>
      </c>
      <c r="M60" s="123">
        <v>11069</v>
      </c>
      <c r="N60" s="124">
        <v>16279</v>
      </c>
      <c r="O60" s="121">
        <v>4907</v>
      </c>
      <c r="P60" s="122">
        <v>10303</v>
      </c>
      <c r="Q60" s="123">
        <v>15290</v>
      </c>
      <c r="R60" s="124">
        <v>21979</v>
      </c>
      <c r="S60" s="121">
        <v>4207</v>
      </c>
      <c r="T60" s="187"/>
      <c r="U60" s="188"/>
      <c r="V60" s="126"/>
    </row>
    <row r="61" spans="1:22" s="115" customFormat="1" ht="18" customHeight="1">
      <c r="A61" s="107"/>
      <c r="B61" s="116"/>
      <c r="C61" s="127"/>
      <c r="D61" s="189" t="s">
        <v>113</v>
      </c>
      <c r="E61" s="190" t="s">
        <v>4</v>
      </c>
      <c r="F61" s="191" t="s">
        <v>114</v>
      </c>
      <c r="G61" s="192">
        <v>18895</v>
      </c>
      <c r="H61" s="193">
        <v>37733</v>
      </c>
      <c r="I61" s="194">
        <v>57245</v>
      </c>
      <c r="J61" s="195">
        <v>78916</v>
      </c>
      <c r="K61" s="192">
        <v>21217</v>
      </c>
      <c r="L61" s="193">
        <v>42739</v>
      </c>
      <c r="M61" s="194">
        <v>63444</v>
      </c>
      <c r="N61" s="195">
        <v>85253</v>
      </c>
      <c r="O61" s="192">
        <v>23845</v>
      </c>
      <c r="P61" s="193">
        <v>48056</v>
      </c>
      <c r="Q61" s="194">
        <v>72766</v>
      </c>
      <c r="R61" s="195">
        <v>97147</v>
      </c>
      <c r="S61" s="192">
        <v>22783</v>
      </c>
      <c r="T61" s="767"/>
      <c r="U61" s="768"/>
      <c r="V61" s="769"/>
    </row>
    <row r="62" spans="1:22" s="115" customFormat="1" ht="18" customHeight="1">
      <c r="A62" s="107"/>
      <c r="B62" s="116"/>
      <c r="C62" s="127"/>
      <c r="D62" s="189" t="s">
        <v>115</v>
      </c>
      <c r="E62" s="190" t="s">
        <v>4</v>
      </c>
      <c r="F62" s="199" t="s">
        <v>116</v>
      </c>
      <c r="G62" s="131">
        <v>25098</v>
      </c>
      <c r="H62" s="132">
        <v>52413</v>
      </c>
      <c r="I62" s="159">
        <v>83194</v>
      </c>
      <c r="J62" s="134">
        <v>116732</v>
      </c>
      <c r="K62" s="131">
        <v>24404</v>
      </c>
      <c r="L62" s="132">
        <v>54612</v>
      </c>
      <c r="M62" s="159">
        <v>82471</v>
      </c>
      <c r="N62" s="160">
        <v>116516</v>
      </c>
      <c r="O62" s="131">
        <v>25851</v>
      </c>
      <c r="P62" s="135">
        <v>59453</v>
      </c>
      <c r="Q62" s="159">
        <v>91639</v>
      </c>
      <c r="R62" s="160">
        <v>124266</v>
      </c>
      <c r="S62" s="131">
        <v>25929</v>
      </c>
      <c r="T62" s="752"/>
      <c r="U62" s="762"/>
      <c r="V62" s="763"/>
    </row>
    <row r="63" spans="1:22" s="115" customFormat="1" ht="18" customHeight="1">
      <c r="A63" s="107"/>
      <c r="B63" s="116"/>
      <c r="C63" s="127" t="s">
        <v>71</v>
      </c>
      <c r="D63" s="156" t="s">
        <v>117</v>
      </c>
      <c r="E63" s="92" t="s">
        <v>4</v>
      </c>
      <c r="F63" s="24" t="s">
        <v>118</v>
      </c>
      <c r="G63" s="157">
        <v>23045</v>
      </c>
      <c r="H63" s="158">
        <v>48093</v>
      </c>
      <c r="I63" s="194">
        <v>73759</v>
      </c>
      <c r="J63" s="160">
        <v>105306</v>
      </c>
      <c r="K63" s="157">
        <v>28065</v>
      </c>
      <c r="L63" s="158">
        <v>57060</v>
      </c>
      <c r="M63" s="194">
        <v>87578</v>
      </c>
      <c r="N63" s="200">
        <v>119964</v>
      </c>
      <c r="O63" s="157">
        <v>31729</v>
      </c>
      <c r="P63" s="161">
        <v>66716</v>
      </c>
      <c r="Q63" s="194">
        <v>101130</v>
      </c>
      <c r="R63" s="200">
        <v>138533</v>
      </c>
      <c r="S63" s="157">
        <v>34816</v>
      </c>
      <c r="T63" s="761"/>
      <c r="U63" s="768"/>
      <c r="V63" s="772"/>
    </row>
    <row r="64" spans="1:22" s="115" customFormat="1" ht="18" customHeight="1">
      <c r="A64" s="107"/>
      <c r="B64" s="201"/>
      <c r="C64" s="202"/>
      <c r="D64" s="203" t="s">
        <v>119</v>
      </c>
      <c r="E64" s="204" t="s">
        <v>4</v>
      </c>
      <c r="F64" s="205" t="s">
        <v>120</v>
      </c>
      <c r="G64" s="206">
        <v>9274</v>
      </c>
      <c r="H64" s="207">
        <v>18565</v>
      </c>
      <c r="I64" s="133">
        <v>30209</v>
      </c>
      <c r="J64" s="208">
        <v>39232</v>
      </c>
      <c r="K64" s="206">
        <v>9299</v>
      </c>
      <c r="L64" s="207">
        <v>18719</v>
      </c>
      <c r="M64" s="133">
        <v>29506</v>
      </c>
      <c r="N64" s="208">
        <v>41223</v>
      </c>
      <c r="O64" s="206">
        <v>11508</v>
      </c>
      <c r="P64" s="209">
        <v>22906</v>
      </c>
      <c r="Q64" s="133">
        <v>34306</v>
      </c>
      <c r="R64" s="208">
        <v>46057</v>
      </c>
      <c r="S64" s="206">
        <v>11701</v>
      </c>
      <c r="T64" s="773"/>
      <c r="U64" s="753"/>
      <c r="V64" s="774"/>
    </row>
    <row r="65" spans="1:22" s="115" customFormat="1" ht="18" customHeight="1">
      <c r="A65" s="107"/>
      <c r="B65" s="907" t="s">
        <v>121</v>
      </c>
      <c r="C65" s="908"/>
      <c r="D65" s="908"/>
      <c r="E65" s="182" t="s">
        <v>4</v>
      </c>
      <c r="F65" s="210" t="s">
        <v>122</v>
      </c>
      <c r="G65" s="211">
        <v>109765</v>
      </c>
      <c r="H65" s="212">
        <v>216991</v>
      </c>
      <c r="I65" s="140">
        <v>322670</v>
      </c>
      <c r="J65" s="213">
        <v>422262</v>
      </c>
      <c r="K65" s="211">
        <v>100265</v>
      </c>
      <c r="L65" s="212">
        <v>206644</v>
      </c>
      <c r="M65" s="140">
        <v>310540</v>
      </c>
      <c r="N65" s="213">
        <v>416484</v>
      </c>
      <c r="O65" s="211">
        <v>101916</v>
      </c>
      <c r="P65" s="214">
        <v>205812</v>
      </c>
      <c r="Q65" s="140">
        <v>310162</v>
      </c>
      <c r="R65" s="213">
        <v>419312</v>
      </c>
      <c r="S65" s="211">
        <v>103722</v>
      </c>
      <c r="T65" s="775"/>
      <c r="U65" s="756"/>
      <c r="V65" s="776"/>
    </row>
    <row r="66" spans="1:22" s="115" customFormat="1" ht="18" customHeight="1">
      <c r="A66" s="107"/>
      <c r="B66" s="198"/>
      <c r="C66" s="117" t="s">
        <v>68</v>
      </c>
      <c r="D66" s="118" t="s">
        <v>111</v>
      </c>
      <c r="E66" s="119" t="s">
        <v>4</v>
      </c>
      <c r="F66" s="176" t="s">
        <v>112</v>
      </c>
      <c r="G66" s="186"/>
      <c r="H66" s="187"/>
      <c r="I66" s="188"/>
      <c r="J66" s="126"/>
      <c r="K66" s="121">
        <v>5833</v>
      </c>
      <c r="L66" s="122">
        <v>11977</v>
      </c>
      <c r="M66" s="123">
        <v>18179</v>
      </c>
      <c r="N66" s="124">
        <v>24210</v>
      </c>
      <c r="O66" s="121">
        <v>8538</v>
      </c>
      <c r="P66" s="122">
        <v>17972</v>
      </c>
      <c r="Q66" s="123">
        <v>29153</v>
      </c>
      <c r="R66" s="124">
        <v>40412</v>
      </c>
      <c r="S66" s="121">
        <v>10705</v>
      </c>
      <c r="T66" s="187"/>
      <c r="U66" s="188"/>
      <c r="V66" s="126"/>
    </row>
    <row r="67" spans="1:22" s="115" customFormat="1" ht="18" customHeight="1">
      <c r="A67" s="107"/>
      <c r="B67" s="116"/>
      <c r="C67" s="127"/>
      <c r="D67" s="189" t="s">
        <v>113</v>
      </c>
      <c r="E67" s="190" t="s">
        <v>4</v>
      </c>
      <c r="F67" s="191" t="s">
        <v>114</v>
      </c>
      <c r="G67" s="192">
        <v>43938</v>
      </c>
      <c r="H67" s="193">
        <v>59581</v>
      </c>
      <c r="I67" s="194">
        <v>90743</v>
      </c>
      <c r="J67" s="195">
        <v>118751</v>
      </c>
      <c r="K67" s="192">
        <v>29761</v>
      </c>
      <c r="L67" s="193">
        <v>59859</v>
      </c>
      <c r="M67" s="194">
        <v>87994</v>
      </c>
      <c r="N67" s="195">
        <v>117070</v>
      </c>
      <c r="O67" s="192">
        <v>27740</v>
      </c>
      <c r="P67" s="193">
        <v>56647</v>
      </c>
      <c r="Q67" s="194">
        <v>85865</v>
      </c>
      <c r="R67" s="195">
        <v>116891</v>
      </c>
      <c r="S67" s="192">
        <v>30015</v>
      </c>
      <c r="T67" s="767"/>
      <c r="U67" s="768"/>
      <c r="V67" s="769"/>
    </row>
    <row r="68" spans="1:22" s="115" customFormat="1" ht="18" customHeight="1">
      <c r="A68" s="107"/>
      <c r="B68" s="116"/>
      <c r="C68" s="127"/>
      <c r="D68" s="189" t="s">
        <v>115</v>
      </c>
      <c r="E68" s="190" t="s">
        <v>4</v>
      </c>
      <c r="F68" s="199" t="s">
        <v>116</v>
      </c>
      <c r="G68" s="131">
        <v>6589</v>
      </c>
      <c r="H68" s="132">
        <v>29858</v>
      </c>
      <c r="I68" s="159">
        <v>49360</v>
      </c>
      <c r="J68" s="134">
        <v>64595</v>
      </c>
      <c r="K68" s="131">
        <v>29734</v>
      </c>
      <c r="L68" s="132">
        <v>64064</v>
      </c>
      <c r="M68" s="159">
        <v>95938</v>
      </c>
      <c r="N68" s="200">
        <v>127527</v>
      </c>
      <c r="O68" s="131">
        <v>28504</v>
      </c>
      <c r="P68" s="135">
        <v>55508</v>
      </c>
      <c r="Q68" s="159">
        <v>82995</v>
      </c>
      <c r="R68" s="200">
        <v>112302</v>
      </c>
      <c r="S68" s="131">
        <v>27627</v>
      </c>
      <c r="T68" s="752"/>
      <c r="U68" s="762"/>
      <c r="V68" s="772"/>
    </row>
    <row r="69" spans="1:22" s="115" customFormat="1" ht="18" customHeight="1">
      <c r="A69" s="107"/>
      <c r="B69" s="116"/>
      <c r="C69" s="127" t="s">
        <v>71</v>
      </c>
      <c r="D69" s="156" t="s">
        <v>117</v>
      </c>
      <c r="E69" s="92" t="s">
        <v>4</v>
      </c>
      <c r="F69" s="24" t="s">
        <v>118</v>
      </c>
      <c r="G69" s="157">
        <v>59239</v>
      </c>
      <c r="H69" s="158">
        <v>121082</v>
      </c>
      <c r="I69" s="194">
        <v>175752</v>
      </c>
      <c r="J69" s="160">
        <v>229997</v>
      </c>
      <c r="K69" s="157">
        <v>34938</v>
      </c>
      <c r="L69" s="158">
        <v>70743</v>
      </c>
      <c r="M69" s="194">
        <v>108429</v>
      </c>
      <c r="N69" s="160">
        <v>147677</v>
      </c>
      <c r="O69" s="157">
        <v>37134</v>
      </c>
      <c r="P69" s="161">
        <v>75685</v>
      </c>
      <c r="Q69" s="194">
        <v>112149</v>
      </c>
      <c r="R69" s="160">
        <v>149707</v>
      </c>
      <c r="S69" s="157">
        <v>35375</v>
      </c>
      <c r="T69" s="761"/>
      <c r="U69" s="768"/>
      <c r="V69" s="763"/>
    </row>
    <row r="70" spans="1:22" s="115" customFormat="1" ht="18" customHeight="1">
      <c r="A70" s="107"/>
      <c r="B70" s="201"/>
      <c r="C70" s="202"/>
      <c r="D70" s="203" t="s">
        <v>119</v>
      </c>
      <c r="E70" s="204" t="s">
        <v>4</v>
      </c>
      <c r="F70" s="205" t="s">
        <v>120</v>
      </c>
      <c r="G70" s="206" t="s">
        <v>123</v>
      </c>
      <c r="H70" s="207">
        <v>6471</v>
      </c>
      <c r="I70" s="133">
        <v>6815</v>
      </c>
      <c r="J70" s="208">
        <v>8918</v>
      </c>
      <c r="K70" s="206" t="s">
        <v>123</v>
      </c>
      <c r="L70" s="207" t="s">
        <v>123</v>
      </c>
      <c r="M70" s="133" t="s">
        <v>124</v>
      </c>
      <c r="N70" s="208" t="s">
        <v>123</v>
      </c>
      <c r="O70" s="206" t="s">
        <v>123</v>
      </c>
      <c r="P70" s="215" t="s">
        <v>123</v>
      </c>
      <c r="Q70" s="133" t="s">
        <v>123</v>
      </c>
      <c r="R70" s="208" t="s">
        <v>123</v>
      </c>
      <c r="S70" s="206" t="s">
        <v>123</v>
      </c>
      <c r="T70" s="777"/>
      <c r="U70" s="753"/>
      <c r="V70" s="774"/>
    </row>
    <row r="71" spans="1:22" s="115" customFormat="1" ht="18" customHeight="1">
      <c r="A71" s="107"/>
      <c r="B71" s="907" t="s">
        <v>25</v>
      </c>
      <c r="C71" s="908"/>
      <c r="D71" s="908"/>
      <c r="E71" s="182" t="s">
        <v>4</v>
      </c>
      <c r="F71" s="210" t="s">
        <v>125</v>
      </c>
      <c r="G71" s="211">
        <v>85811</v>
      </c>
      <c r="H71" s="212">
        <v>175667</v>
      </c>
      <c r="I71" s="140">
        <v>279040</v>
      </c>
      <c r="J71" s="213">
        <v>383863</v>
      </c>
      <c r="K71" s="211">
        <v>103050</v>
      </c>
      <c r="L71" s="212">
        <v>205016</v>
      </c>
      <c r="M71" s="140">
        <v>319268</v>
      </c>
      <c r="N71" s="213">
        <v>433858</v>
      </c>
      <c r="O71" s="211">
        <v>109970</v>
      </c>
      <c r="P71" s="214">
        <v>215514</v>
      </c>
      <c r="Q71" s="140">
        <v>331571</v>
      </c>
      <c r="R71" s="213">
        <v>449685</v>
      </c>
      <c r="S71" s="211">
        <v>104806</v>
      </c>
      <c r="T71" s="775"/>
      <c r="U71" s="756"/>
      <c r="V71" s="776"/>
    </row>
    <row r="72" spans="1:22" s="115" customFormat="1" ht="18" customHeight="1">
      <c r="A72" s="107"/>
      <c r="B72" s="198"/>
      <c r="C72" s="117" t="s">
        <v>68</v>
      </c>
      <c r="D72" s="118" t="s">
        <v>111</v>
      </c>
      <c r="E72" s="119" t="s">
        <v>4</v>
      </c>
      <c r="F72" s="176" t="s">
        <v>112</v>
      </c>
      <c r="G72" s="186"/>
      <c r="H72" s="187"/>
      <c r="I72" s="188"/>
      <c r="J72" s="126"/>
      <c r="K72" s="121">
        <v>40194</v>
      </c>
      <c r="L72" s="122">
        <v>80324</v>
      </c>
      <c r="M72" s="123">
        <v>124643</v>
      </c>
      <c r="N72" s="124">
        <v>169728</v>
      </c>
      <c r="O72" s="121">
        <v>43903</v>
      </c>
      <c r="P72" s="122">
        <v>86683</v>
      </c>
      <c r="Q72" s="123">
        <v>134256</v>
      </c>
      <c r="R72" s="124">
        <v>182292</v>
      </c>
      <c r="S72" s="121">
        <v>43939</v>
      </c>
      <c r="T72" s="187"/>
      <c r="U72" s="188"/>
      <c r="V72" s="126"/>
    </row>
    <row r="73" spans="1:22" s="115" customFormat="1" ht="18" customHeight="1">
      <c r="A73" s="107"/>
      <c r="B73" s="116"/>
      <c r="C73" s="127"/>
      <c r="D73" s="189" t="s">
        <v>113</v>
      </c>
      <c r="E73" s="190" t="s">
        <v>4</v>
      </c>
      <c r="F73" s="191" t="s">
        <v>114</v>
      </c>
      <c r="G73" s="192">
        <v>8847</v>
      </c>
      <c r="H73" s="193">
        <v>18148</v>
      </c>
      <c r="I73" s="194">
        <v>27849</v>
      </c>
      <c r="J73" s="195">
        <v>38662</v>
      </c>
      <c r="K73" s="192">
        <v>10391</v>
      </c>
      <c r="L73" s="193">
        <v>20671</v>
      </c>
      <c r="M73" s="194">
        <v>31899</v>
      </c>
      <c r="N73" s="195">
        <v>44475</v>
      </c>
      <c r="O73" s="192">
        <v>11278</v>
      </c>
      <c r="P73" s="193">
        <v>22173</v>
      </c>
      <c r="Q73" s="194">
        <v>33706</v>
      </c>
      <c r="R73" s="195">
        <v>45411</v>
      </c>
      <c r="S73" s="192">
        <v>4673</v>
      </c>
      <c r="T73" s="767"/>
      <c r="U73" s="768"/>
      <c r="V73" s="769"/>
    </row>
    <row r="74" spans="1:22" s="115" customFormat="1" ht="18" customHeight="1">
      <c r="A74" s="107"/>
      <c r="B74" s="116"/>
      <c r="C74" s="127"/>
      <c r="D74" s="189" t="s">
        <v>115</v>
      </c>
      <c r="E74" s="190" t="s">
        <v>4</v>
      </c>
      <c r="F74" s="199" t="s">
        <v>116</v>
      </c>
      <c r="G74" s="131">
        <v>21160</v>
      </c>
      <c r="H74" s="132">
        <v>43124</v>
      </c>
      <c r="I74" s="159">
        <v>71097</v>
      </c>
      <c r="J74" s="134">
        <v>87670</v>
      </c>
      <c r="K74" s="131">
        <v>20262</v>
      </c>
      <c r="L74" s="135">
        <v>41489</v>
      </c>
      <c r="M74" s="194">
        <v>66332</v>
      </c>
      <c r="N74" s="160">
        <v>87869</v>
      </c>
      <c r="O74" s="131">
        <v>20520</v>
      </c>
      <c r="P74" s="135">
        <v>41035</v>
      </c>
      <c r="Q74" s="194">
        <v>63687</v>
      </c>
      <c r="R74" s="160">
        <v>84618</v>
      </c>
      <c r="S74" s="131">
        <v>19355</v>
      </c>
      <c r="T74" s="752"/>
      <c r="U74" s="768"/>
      <c r="V74" s="763"/>
    </row>
    <row r="75" spans="1:22" s="115" customFormat="1" ht="18" customHeight="1">
      <c r="A75" s="107"/>
      <c r="B75" s="116"/>
      <c r="C75" s="127" t="s">
        <v>71</v>
      </c>
      <c r="D75" s="156" t="s">
        <v>117</v>
      </c>
      <c r="E75" s="92" t="s">
        <v>4</v>
      </c>
      <c r="F75" s="24" t="s">
        <v>118</v>
      </c>
      <c r="G75" s="157">
        <v>53867</v>
      </c>
      <c r="H75" s="158">
        <v>110124</v>
      </c>
      <c r="I75" s="194">
        <v>172476</v>
      </c>
      <c r="J75" s="160">
        <v>246678</v>
      </c>
      <c r="K75" s="157">
        <v>27886</v>
      </c>
      <c r="L75" s="158">
        <v>54632</v>
      </c>
      <c r="M75" s="159">
        <v>82661</v>
      </c>
      <c r="N75" s="200">
        <v>111256</v>
      </c>
      <c r="O75" s="157">
        <v>28462</v>
      </c>
      <c r="P75" s="161">
        <v>55340</v>
      </c>
      <c r="Q75" s="159">
        <v>83250</v>
      </c>
      <c r="R75" s="200">
        <v>112558</v>
      </c>
      <c r="S75" s="157">
        <v>33829</v>
      </c>
      <c r="T75" s="761"/>
      <c r="U75" s="762"/>
      <c r="V75" s="772"/>
    </row>
    <row r="76" spans="1:22" s="115" customFormat="1" ht="18" customHeight="1" thickBot="1">
      <c r="A76" s="107"/>
      <c r="B76" s="162"/>
      <c r="C76" s="163"/>
      <c r="D76" s="164" t="s">
        <v>119</v>
      </c>
      <c r="E76" s="165" t="s">
        <v>4</v>
      </c>
      <c r="F76" s="166" t="s">
        <v>120</v>
      </c>
      <c r="G76" s="167">
        <v>1937</v>
      </c>
      <c r="H76" s="168">
        <v>4271</v>
      </c>
      <c r="I76" s="169">
        <v>7619</v>
      </c>
      <c r="J76" s="170">
        <v>10854</v>
      </c>
      <c r="K76" s="167">
        <v>4317</v>
      </c>
      <c r="L76" s="168">
        <v>7900</v>
      </c>
      <c r="M76" s="169">
        <v>13733</v>
      </c>
      <c r="N76" s="170">
        <v>20530</v>
      </c>
      <c r="O76" s="167">
        <v>5807</v>
      </c>
      <c r="P76" s="171">
        <v>10283</v>
      </c>
      <c r="Q76" s="169">
        <v>16672</v>
      </c>
      <c r="R76" s="170">
        <v>24805</v>
      </c>
      <c r="S76" s="167">
        <v>3010</v>
      </c>
      <c r="T76" s="764"/>
      <c r="U76" s="765"/>
      <c r="V76" s="766"/>
    </row>
    <row r="77" spans="1:22" ht="7.5" customHeight="1" thickBot="1">
      <c r="B77" s="101"/>
      <c r="C77" s="100"/>
      <c r="D77" s="100"/>
      <c r="E77" s="100"/>
      <c r="F77" s="100"/>
      <c r="G77" s="216"/>
      <c r="H77" s="216"/>
      <c r="I77" s="216"/>
      <c r="J77" s="216"/>
      <c r="K77" s="216"/>
      <c r="L77" s="216"/>
      <c r="M77" s="216"/>
      <c r="N77" s="216"/>
      <c r="O77" s="216"/>
      <c r="P77" s="216"/>
      <c r="Q77" s="216"/>
      <c r="R77" s="216"/>
      <c r="S77" s="216"/>
      <c r="T77" s="216"/>
      <c r="U77" s="216"/>
      <c r="V77" s="216"/>
    </row>
    <row r="78" spans="1:22">
      <c r="B78" s="905" t="s">
        <v>126</v>
      </c>
      <c r="C78" s="906"/>
      <c r="D78" s="906"/>
      <c r="E78" s="108" t="s">
        <v>4</v>
      </c>
      <c r="F78" s="109" t="s">
        <v>127</v>
      </c>
      <c r="G78" s="110">
        <v>470322</v>
      </c>
      <c r="H78" s="111">
        <v>960465</v>
      </c>
      <c r="I78" s="112">
        <v>1480115</v>
      </c>
      <c r="J78" s="113">
        <v>2039690</v>
      </c>
      <c r="K78" s="110">
        <v>505240</v>
      </c>
      <c r="L78" s="111">
        <v>1022722</v>
      </c>
      <c r="M78" s="112">
        <v>1550686</v>
      </c>
      <c r="N78" s="113">
        <v>2163625</v>
      </c>
      <c r="O78" s="110">
        <v>527276</v>
      </c>
      <c r="P78" s="114">
        <v>1077819</v>
      </c>
      <c r="Q78" s="112">
        <v>1642037</v>
      </c>
      <c r="R78" s="113">
        <v>2266808</v>
      </c>
      <c r="S78" s="110">
        <v>530936</v>
      </c>
      <c r="T78" s="748"/>
      <c r="U78" s="749"/>
      <c r="V78" s="750"/>
    </row>
    <row r="79" spans="1:22">
      <c r="B79" s="198"/>
      <c r="C79" s="117" t="s">
        <v>68</v>
      </c>
      <c r="D79" s="118" t="s">
        <v>111</v>
      </c>
      <c r="E79" s="119" t="s">
        <v>4</v>
      </c>
      <c r="F79" s="176" t="s">
        <v>112</v>
      </c>
      <c r="G79" s="186"/>
      <c r="H79" s="187"/>
      <c r="I79" s="188"/>
      <c r="J79" s="126"/>
      <c r="K79" s="121">
        <v>52985</v>
      </c>
      <c r="L79" s="122">
        <v>107231</v>
      </c>
      <c r="M79" s="123">
        <v>164952</v>
      </c>
      <c r="N79" s="124">
        <v>233889</v>
      </c>
      <c r="O79" s="121">
        <v>60739</v>
      </c>
      <c r="P79" s="122">
        <v>125032</v>
      </c>
      <c r="Q79" s="123">
        <v>192789</v>
      </c>
      <c r="R79" s="124">
        <v>272300</v>
      </c>
      <c r="S79" s="121">
        <v>61855</v>
      </c>
      <c r="T79" s="187"/>
      <c r="U79" s="188"/>
      <c r="V79" s="126"/>
    </row>
    <row r="80" spans="1:22">
      <c r="B80" s="116"/>
      <c r="C80" s="127"/>
      <c r="D80" s="189" t="s">
        <v>113</v>
      </c>
      <c r="E80" s="190" t="s">
        <v>4</v>
      </c>
      <c r="F80" s="191" t="s">
        <v>114</v>
      </c>
      <c r="G80" s="192">
        <v>152098</v>
      </c>
      <c r="H80" s="193">
        <v>278308</v>
      </c>
      <c r="I80" s="194">
        <v>429149</v>
      </c>
      <c r="J80" s="195">
        <v>576861</v>
      </c>
      <c r="K80" s="192">
        <v>142044</v>
      </c>
      <c r="L80" s="193">
        <v>286929</v>
      </c>
      <c r="M80" s="194">
        <v>429181</v>
      </c>
      <c r="N80" s="195">
        <v>584858</v>
      </c>
      <c r="O80" s="192">
        <v>146086</v>
      </c>
      <c r="P80" s="193">
        <v>294241</v>
      </c>
      <c r="Q80" s="194">
        <v>448072</v>
      </c>
      <c r="R80" s="195">
        <v>613000</v>
      </c>
      <c r="S80" s="192">
        <v>147424</v>
      </c>
      <c r="T80" s="767"/>
      <c r="U80" s="768"/>
      <c r="V80" s="769"/>
    </row>
    <row r="81" spans="2:22">
      <c r="B81" s="116"/>
      <c r="C81" s="127"/>
      <c r="D81" s="189" t="s">
        <v>115</v>
      </c>
      <c r="E81" s="190" t="s">
        <v>4</v>
      </c>
      <c r="F81" s="199" t="s">
        <v>116</v>
      </c>
      <c r="G81" s="131">
        <v>108280</v>
      </c>
      <c r="H81" s="132">
        <v>245037</v>
      </c>
      <c r="I81" s="159">
        <v>386459</v>
      </c>
      <c r="J81" s="134">
        <v>544062</v>
      </c>
      <c r="K81" s="131">
        <v>135597</v>
      </c>
      <c r="L81" s="135">
        <v>276597</v>
      </c>
      <c r="M81" s="194">
        <v>419492</v>
      </c>
      <c r="N81" s="160">
        <v>602093</v>
      </c>
      <c r="O81" s="131">
        <v>131331</v>
      </c>
      <c r="P81" s="135">
        <v>274657</v>
      </c>
      <c r="Q81" s="194">
        <v>421254</v>
      </c>
      <c r="R81" s="160">
        <v>587875</v>
      </c>
      <c r="S81" s="131">
        <v>119235</v>
      </c>
      <c r="T81" s="752"/>
      <c r="U81" s="768"/>
      <c r="V81" s="763"/>
    </row>
    <row r="82" spans="2:22">
      <c r="B82" s="116"/>
      <c r="C82" s="127" t="s">
        <v>71</v>
      </c>
      <c r="D82" s="156" t="s">
        <v>117</v>
      </c>
      <c r="E82" s="92" t="s">
        <v>4</v>
      </c>
      <c r="F82" s="24" t="s">
        <v>118</v>
      </c>
      <c r="G82" s="157">
        <v>195334</v>
      </c>
      <c r="H82" s="158">
        <v>399868</v>
      </c>
      <c r="I82" s="194">
        <v>607536</v>
      </c>
      <c r="J82" s="160">
        <v>842626</v>
      </c>
      <c r="K82" s="157">
        <v>157821</v>
      </c>
      <c r="L82" s="158">
        <v>318771</v>
      </c>
      <c r="M82" s="159">
        <v>483590</v>
      </c>
      <c r="N82" s="200">
        <v>666739</v>
      </c>
      <c r="O82" s="157">
        <v>168163</v>
      </c>
      <c r="P82" s="161">
        <v>343171</v>
      </c>
      <c r="Q82" s="159">
        <v>517474</v>
      </c>
      <c r="R82" s="200">
        <v>706645</v>
      </c>
      <c r="S82" s="157">
        <v>180203</v>
      </c>
      <c r="T82" s="761"/>
      <c r="U82" s="762"/>
      <c r="V82" s="772"/>
    </row>
    <row r="83" spans="2:22" ht="18" thickBot="1">
      <c r="B83" s="162"/>
      <c r="C83" s="163"/>
      <c r="D83" s="164" t="s">
        <v>119</v>
      </c>
      <c r="E83" s="165" t="s">
        <v>4</v>
      </c>
      <c r="F83" s="166" t="s">
        <v>120</v>
      </c>
      <c r="G83" s="167">
        <v>14611</v>
      </c>
      <c r="H83" s="168">
        <v>37253</v>
      </c>
      <c r="I83" s="169">
        <v>56971</v>
      </c>
      <c r="J83" s="170">
        <v>76141</v>
      </c>
      <c r="K83" s="167">
        <v>16792</v>
      </c>
      <c r="L83" s="168">
        <v>33194</v>
      </c>
      <c r="M83" s="169">
        <v>53470</v>
      </c>
      <c r="N83" s="170">
        <v>76045</v>
      </c>
      <c r="O83" s="167">
        <v>20957</v>
      </c>
      <c r="P83" s="171">
        <v>40718</v>
      </c>
      <c r="Q83" s="169">
        <v>62448</v>
      </c>
      <c r="R83" s="170">
        <v>86988</v>
      </c>
      <c r="S83" s="167">
        <v>22220</v>
      </c>
      <c r="T83" s="764"/>
      <c r="U83" s="765"/>
      <c r="V83" s="766"/>
    </row>
    <row r="84" spans="2:22">
      <c r="B84" s="100"/>
      <c r="C84" s="172" t="s">
        <v>532</v>
      </c>
      <c r="D84" s="100"/>
      <c r="E84" s="100"/>
      <c r="F84" s="100"/>
    </row>
    <row r="85" spans="2:22">
      <c r="B85" s="100"/>
      <c r="C85" s="99" t="s">
        <v>520</v>
      </c>
      <c r="D85" s="100"/>
      <c r="E85" s="100"/>
      <c r="F85" s="100"/>
    </row>
    <row r="86" spans="2:22">
      <c r="C86" s="99" t="s">
        <v>533</v>
      </c>
    </row>
  </sheetData>
  <mergeCells count="33">
    <mergeCell ref="S7:V7"/>
    <mergeCell ref="S26:V26"/>
    <mergeCell ref="S45:V45"/>
    <mergeCell ref="B78:D78"/>
    <mergeCell ref="D45:D46"/>
    <mergeCell ref="E45:E46"/>
    <mergeCell ref="F45:F46"/>
    <mergeCell ref="G45:J45"/>
    <mergeCell ref="B47:D47"/>
    <mergeCell ref="B53:D53"/>
    <mergeCell ref="B59:D59"/>
    <mergeCell ref="B65:D65"/>
    <mergeCell ref="B71:D71"/>
    <mergeCell ref="K45:N45"/>
    <mergeCell ref="O45:R45"/>
    <mergeCell ref="G26:J26"/>
    <mergeCell ref="B34:D34"/>
    <mergeCell ref="B9:D9"/>
    <mergeCell ref="B12:D12"/>
    <mergeCell ref="B15:D15"/>
    <mergeCell ref="D26:D27"/>
    <mergeCell ref="D7:D8"/>
    <mergeCell ref="E7:E8"/>
    <mergeCell ref="F7:F8"/>
    <mergeCell ref="B28:D28"/>
    <mergeCell ref="B31:D31"/>
    <mergeCell ref="G7:J7"/>
    <mergeCell ref="K7:N7"/>
    <mergeCell ref="O7:R7"/>
    <mergeCell ref="E26:E27"/>
    <mergeCell ref="F26:F27"/>
    <mergeCell ref="K26:N26"/>
    <mergeCell ref="O26:R26"/>
  </mergeCells>
  <phoneticPr fontId="4"/>
  <printOptions horizontalCentered="1" verticalCentered="1"/>
  <pageMargins left="0" right="0" top="0" bottom="0" header="0.31496062992125984" footer="0.31496062992125984"/>
  <pageSetup paperSize="9" scale="3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view="pageBreakPreview" zoomScale="70" zoomScaleNormal="80" zoomScaleSheetLayoutView="70" workbookViewId="0">
      <pane xSplit="5" ySplit="7" topLeftCell="F8" activePane="bottomRight" state="frozen"/>
      <selection activeCell="G39" sqref="G39"/>
      <selection pane="topRight" activeCell="G39" sqref="G39"/>
      <selection pane="bottomLeft" activeCell="G39" sqref="G39"/>
      <selection pane="bottomRight" activeCell="G39" sqref="G39"/>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220" customWidth="1"/>
    <col min="17" max="19" width="15.375" style="8" customWidth="1"/>
    <col min="20" max="20" width="15.375" style="220" customWidth="1"/>
    <col min="21" max="21" width="15.375" style="8" customWidth="1"/>
    <col min="22" max="16384" width="13" style="8"/>
  </cols>
  <sheetData>
    <row r="1" spans="1:21" s="4" customFormat="1" ht="19.5" customHeight="1">
      <c r="A1" s="1"/>
      <c r="B1" s="1" t="s">
        <v>0</v>
      </c>
      <c r="C1" s="2"/>
      <c r="D1" s="2"/>
      <c r="E1" s="2"/>
      <c r="F1" s="3"/>
      <c r="G1" s="3"/>
      <c r="H1" s="3"/>
      <c r="I1" s="3"/>
      <c r="J1" s="3"/>
      <c r="K1" s="3"/>
      <c r="L1" s="3"/>
      <c r="M1" s="3"/>
      <c r="N1" s="3"/>
      <c r="O1" s="3"/>
      <c r="P1" s="217"/>
      <c r="Q1" s="3"/>
      <c r="R1" s="3"/>
      <c r="S1" s="3"/>
      <c r="T1" s="217"/>
      <c r="U1" s="3"/>
    </row>
    <row r="2" spans="1:21" s="6" customFormat="1" ht="15" customHeight="1">
      <c r="A2" s="5"/>
      <c r="B2" s="5"/>
      <c r="P2" s="218"/>
      <c r="T2" s="218"/>
    </row>
    <row r="3" spans="1:21" s="9" customFormat="1" ht="18" customHeight="1">
      <c r="A3" s="5"/>
      <c r="B3" s="5" t="s">
        <v>128</v>
      </c>
      <c r="P3" s="219"/>
      <c r="T3" s="219"/>
    </row>
    <row r="4" spans="1:21" s="6" customFormat="1" ht="9" customHeight="1">
      <c r="A4" s="5"/>
      <c r="P4" s="218"/>
      <c r="T4" s="218"/>
    </row>
    <row r="5" spans="1:21" ht="18" customHeight="1" thickBot="1">
      <c r="B5" s="8" t="s">
        <v>59</v>
      </c>
    </row>
    <row r="6" spans="1:21" ht="18" customHeight="1">
      <c r="B6" s="909" t="s">
        <v>129</v>
      </c>
      <c r="C6" s="910"/>
      <c r="D6" s="913" t="s">
        <v>130</v>
      </c>
      <c r="E6" s="915" t="s">
        <v>131</v>
      </c>
      <c r="F6" s="899" t="s">
        <v>62</v>
      </c>
      <c r="G6" s="900"/>
      <c r="H6" s="900"/>
      <c r="I6" s="901"/>
      <c r="J6" s="899" t="s">
        <v>109</v>
      </c>
      <c r="K6" s="900"/>
      <c r="L6" s="900"/>
      <c r="M6" s="901"/>
      <c r="N6" s="899" t="s">
        <v>8</v>
      </c>
      <c r="O6" s="900"/>
      <c r="P6" s="900"/>
      <c r="Q6" s="901"/>
      <c r="R6" s="899" t="s">
        <v>521</v>
      </c>
      <c r="S6" s="900"/>
      <c r="T6" s="900"/>
      <c r="U6" s="901"/>
    </row>
    <row r="7" spans="1:21" ht="23.25" thickBot="1">
      <c r="B7" s="911"/>
      <c r="C7" s="912"/>
      <c r="D7" s="914"/>
      <c r="E7" s="916"/>
      <c r="F7" s="221" t="s">
        <v>132</v>
      </c>
      <c r="G7" s="222" t="s">
        <v>133</v>
      </c>
      <c r="H7" s="223" t="s">
        <v>134</v>
      </c>
      <c r="I7" s="224" t="s">
        <v>135</v>
      </c>
      <c r="J7" s="221" t="s">
        <v>136</v>
      </c>
      <c r="K7" s="222" t="s">
        <v>137</v>
      </c>
      <c r="L7" s="225" t="s">
        <v>138</v>
      </c>
      <c r="M7" s="224" t="s">
        <v>139</v>
      </c>
      <c r="N7" s="221" t="s">
        <v>140</v>
      </c>
      <c r="O7" s="222" t="s">
        <v>141</v>
      </c>
      <c r="P7" s="226" t="s">
        <v>142</v>
      </c>
      <c r="Q7" s="224" t="s">
        <v>143</v>
      </c>
      <c r="R7" s="221" t="s">
        <v>522</v>
      </c>
      <c r="S7" s="222" t="s">
        <v>523</v>
      </c>
      <c r="T7" s="226" t="s">
        <v>524</v>
      </c>
      <c r="U7" s="224" t="s">
        <v>525</v>
      </c>
    </row>
    <row r="8" spans="1:21" ht="18" customHeight="1">
      <c r="B8" s="227" t="s">
        <v>144</v>
      </c>
      <c r="C8" s="228"/>
      <c r="D8" s="229" t="s">
        <v>4</v>
      </c>
      <c r="E8" s="230" t="s">
        <v>145</v>
      </c>
      <c r="F8" s="231"/>
      <c r="G8" s="232"/>
      <c r="H8" s="233"/>
      <c r="I8" s="234"/>
      <c r="J8" s="231"/>
      <c r="K8" s="232"/>
      <c r="L8" s="235"/>
      <c r="M8" s="234"/>
      <c r="N8" s="231"/>
      <c r="O8" s="236"/>
      <c r="P8" s="237"/>
      <c r="Q8" s="234"/>
      <c r="R8" s="682"/>
      <c r="S8" s="683"/>
      <c r="T8" s="237"/>
      <c r="U8" s="684"/>
    </row>
    <row r="9" spans="1:21" ht="18" customHeight="1">
      <c r="A9" s="238"/>
      <c r="B9" s="239" t="s">
        <v>146</v>
      </c>
      <c r="C9" s="240"/>
      <c r="D9" s="241" t="s">
        <v>4</v>
      </c>
      <c r="E9" s="242" t="s">
        <v>147</v>
      </c>
      <c r="F9" s="243">
        <v>733315</v>
      </c>
      <c r="G9" s="244">
        <v>780619</v>
      </c>
      <c r="H9" s="245">
        <v>844993</v>
      </c>
      <c r="I9" s="246">
        <v>850450</v>
      </c>
      <c r="J9" s="243">
        <v>787596</v>
      </c>
      <c r="K9" s="244">
        <v>827740</v>
      </c>
      <c r="L9" s="247">
        <v>848047</v>
      </c>
      <c r="M9" s="246">
        <v>974467</v>
      </c>
      <c r="N9" s="243">
        <v>904917</v>
      </c>
      <c r="O9" s="248">
        <v>887058</v>
      </c>
      <c r="P9" s="249">
        <v>951746</v>
      </c>
      <c r="Q9" s="246">
        <v>966890</v>
      </c>
      <c r="R9" s="243">
        <v>930725</v>
      </c>
      <c r="S9" s="685"/>
      <c r="T9" s="686"/>
      <c r="U9" s="687"/>
    </row>
    <row r="10" spans="1:21" ht="18" customHeight="1">
      <c r="A10" s="238"/>
      <c r="B10" s="239"/>
      <c r="C10" s="250" t="s">
        <v>148</v>
      </c>
      <c r="D10" s="251" t="s">
        <v>4</v>
      </c>
      <c r="E10" s="252" t="s">
        <v>149</v>
      </c>
      <c r="F10" s="253">
        <v>194211</v>
      </c>
      <c r="G10" s="254">
        <v>186526</v>
      </c>
      <c r="H10" s="255">
        <v>201094</v>
      </c>
      <c r="I10" s="256">
        <v>190070</v>
      </c>
      <c r="J10" s="253">
        <v>194270</v>
      </c>
      <c r="K10" s="254">
        <v>193725</v>
      </c>
      <c r="L10" s="257">
        <v>196176</v>
      </c>
      <c r="M10" s="256">
        <v>251309</v>
      </c>
      <c r="N10" s="253">
        <v>280012</v>
      </c>
      <c r="O10" s="258">
        <v>223579</v>
      </c>
      <c r="P10" s="259">
        <v>250038</v>
      </c>
      <c r="Q10" s="256">
        <v>205356</v>
      </c>
      <c r="R10" s="253">
        <v>266763</v>
      </c>
      <c r="S10" s="688"/>
      <c r="T10" s="689"/>
      <c r="U10" s="690"/>
    </row>
    <row r="11" spans="1:21" ht="18" customHeight="1">
      <c r="A11" s="238"/>
      <c r="B11" s="239"/>
      <c r="C11" s="260" t="s">
        <v>150</v>
      </c>
      <c r="D11" s="261" t="s">
        <v>4</v>
      </c>
      <c r="E11" s="262" t="s">
        <v>151</v>
      </c>
      <c r="F11" s="263">
        <v>363737</v>
      </c>
      <c r="G11" s="264">
        <v>394803</v>
      </c>
      <c r="H11" s="265">
        <v>439645</v>
      </c>
      <c r="I11" s="266">
        <v>485363</v>
      </c>
      <c r="J11" s="263">
        <v>403535</v>
      </c>
      <c r="K11" s="264">
        <v>426548</v>
      </c>
      <c r="L11" s="267">
        <v>427701</v>
      </c>
      <c r="M11" s="266">
        <v>549126</v>
      </c>
      <c r="N11" s="263">
        <v>435716</v>
      </c>
      <c r="O11" s="268">
        <v>465826</v>
      </c>
      <c r="P11" s="269">
        <v>483717</v>
      </c>
      <c r="Q11" s="266">
        <v>572175</v>
      </c>
      <c r="R11" s="263">
        <v>439555</v>
      </c>
      <c r="S11" s="691"/>
      <c r="T11" s="692"/>
      <c r="U11" s="693"/>
    </row>
    <row r="12" spans="1:21" ht="18" customHeight="1">
      <c r="A12" s="238"/>
      <c r="B12" s="239"/>
      <c r="C12" s="260" t="s">
        <v>152</v>
      </c>
      <c r="D12" s="261" t="s">
        <v>4</v>
      </c>
      <c r="E12" s="262" t="s">
        <v>153</v>
      </c>
      <c r="F12" s="263">
        <v>80814</v>
      </c>
      <c r="G12" s="264">
        <v>103683</v>
      </c>
      <c r="H12" s="265">
        <v>106593</v>
      </c>
      <c r="I12" s="266">
        <v>81948</v>
      </c>
      <c r="J12" s="263">
        <v>84118</v>
      </c>
      <c r="K12" s="264">
        <v>102558</v>
      </c>
      <c r="L12" s="267">
        <v>113087</v>
      </c>
      <c r="M12" s="266">
        <v>81929</v>
      </c>
      <c r="N12" s="263">
        <v>88670</v>
      </c>
      <c r="O12" s="268">
        <v>98237</v>
      </c>
      <c r="P12" s="269">
        <v>115205</v>
      </c>
      <c r="Q12" s="266">
        <v>74828</v>
      </c>
      <c r="R12" s="263">
        <v>86587</v>
      </c>
      <c r="S12" s="691"/>
      <c r="T12" s="692"/>
      <c r="U12" s="693"/>
    </row>
    <row r="13" spans="1:21" ht="18" customHeight="1">
      <c r="A13" s="238"/>
      <c r="B13" s="239"/>
      <c r="C13" s="260" t="s">
        <v>154</v>
      </c>
      <c r="D13" s="261" t="s">
        <v>4</v>
      </c>
      <c r="E13" s="262" t="s">
        <v>155</v>
      </c>
      <c r="F13" s="263">
        <v>17334</v>
      </c>
      <c r="G13" s="264">
        <v>22584</v>
      </c>
      <c r="H13" s="265">
        <v>27310</v>
      </c>
      <c r="I13" s="266">
        <v>21543</v>
      </c>
      <c r="J13" s="263">
        <v>20674</v>
      </c>
      <c r="K13" s="264">
        <v>23538</v>
      </c>
      <c r="L13" s="267">
        <v>28750</v>
      </c>
      <c r="M13" s="266">
        <v>15294</v>
      </c>
      <c r="N13" s="263">
        <v>18639</v>
      </c>
      <c r="O13" s="268">
        <v>18486</v>
      </c>
      <c r="P13" s="269">
        <v>20664</v>
      </c>
      <c r="Q13" s="266">
        <v>13727</v>
      </c>
      <c r="R13" s="263">
        <v>16758</v>
      </c>
      <c r="S13" s="691"/>
      <c r="T13" s="692"/>
      <c r="U13" s="693"/>
    </row>
    <row r="14" spans="1:21" ht="18" customHeight="1">
      <c r="A14" s="238"/>
      <c r="B14" s="239"/>
      <c r="C14" s="260" t="s">
        <v>156</v>
      </c>
      <c r="D14" s="261" t="s">
        <v>4</v>
      </c>
      <c r="E14" s="262" t="s">
        <v>157</v>
      </c>
      <c r="F14" s="263">
        <v>12448</v>
      </c>
      <c r="G14" s="264">
        <v>12537</v>
      </c>
      <c r="H14" s="265">
        <v>12822</v>
      </c>
      <c r="I14" s="266">
        <v>11895</v>
      </c>
      <c r="J14" s="263">
        <v>14212</v>
      </c>
      <c r="K14" s="264">
        <v>13251</v>
      </c>
      <c r="L14" s="267">
        <v>14847</v>
      </c>
      <c r="M14" s="266">
        <v>9440</v>
      </c>
      <c r="N14" s="263">
        <v>10716</v>
      </c>
      <c r="O14" s="268">
        <v>11734</v>
      </c>
      <c r="P14" s="269">
        <v>11822</v>
      </c>
      <c r="Q14" s="266">
        <v>13296</v>
      </c>
      <c r="R14" s="263">
        <v>14448</v>
      </c>
      <c r="S14" s="691"/>
      <c r="T14" s="692"/>
      <c r="U14" s="693"/>
    </row>
    <row r="15" spans="1:21" ht="18" customHeight="1">
      <c r="A15" s="238"/>
      <c r="B15" s="270"/>
      <c r="C15" s="271" t="s">
        <v>158</v>
      </c>
      <c r="D15" s="272" t="s">
        <v>4</v>
      </c>
      <c r="E15" s="273" t="s">
        <v>159</v>
      </c>
      <c r="F15" s="274">
        <v>64771</v>
      </c>
      <c r="G15" s="275">
        <v>60485</v>
      </c>
      <c r="H15" s="276">
        <v>57529</v>
      </c>
      <c r="I15" s="277">
        <v>59631</v>
      </c>
      <c r="J15" s="274">
        <v>70787</v>
      </c>
      <c r="K15" s="275">
        <v>68121</v>
      </c>
      <c r="L15" s="276">
        <v>67486</v>
      </c>
      <c r="M15" s="277">
        <v>67369</v>
      </c>
      <c r="N15" s="274">
        <v>71164</v>
      </c>
      <c r="O15" s="278">
        <v>69195</v>
      </c>
      <c r="P15" s="279">
        <v>70300</v>
      </c>
      <c r="Q15" s="277">
        <v>87509</v>
      </c>
      <c r="R15" s="274">
        <v>106614</v>
      </c>
      <c r="S15" s="694"/>
      <c r="T15" s="695"/>
      <c r="U15" s="696"/>
    </row>
    <row r="16" spans="1:21" ht="18" customHeight="1">
      <c r="A16" s="238"/>
      <c r="B16" s="280" t="s">
        <v>160</v>
      </c>
      <c r="C16" s="281"/>
      <c r="D16" s="282" t="s">
        <v>4</v>
      </c>
      <c r="E16" s="283" t="s">
        <v>161</v>
      </c>
      <c r="F16" s="284">
        <v>1394333</v>
      </c>
      <c r="G16" s="285">
        <v>1430853</v>
      </c>
      <c r="H16" s="286">
        <v>1435879</v>
      </c>
      <c r="I16" s="287">
        <v>1419752</v>
      </c>
      <c r="J16" s="284">
        <v>1455906</v>
      </c>
      <c r="K16" s="285">
        <v>1500428</v>
      </c>
      <c r="L16" s="247">
        <v>1466250</v>
      </c>
      <c r="M16" s="287">
        <v>1501595</v>
      </c>
      <c r="N16" s="284">
        <v>1657542</v>
      </c>
      <c r="O16" s="288">
        <v>1670383</v>
      </c>
      <c r="P16" s="249">
        <v>1752689</v>
      </c>
      <c r="Q16" s="287">
        <v>1719118</v>
      </c>
      <c r="R16" s="284">
        <v>1731902</v>
      </c>
      <c r="S16" s="697"/>
      <c r="T16" s="686"/>
      <c r="U16" s="698"/>
    </row>
    <row r="17" spans="1:21" ht="18" customHeight="1">
      <c r="A17" s="238"/>
      <c r="B17" s="239"/>
      <c r="C17" s="289" t="s">
        <v>162</v>
      </c>
      <c r="D17" s="251" t="s">
        <v>4</v>
      </c>
      <c r="E17" s="252" t="s">
        <v>163</v>
      </c>
      <c r="F17" s="290">
        <v>324096</v>
      </c>
      <c r="G17" s="291">
        <v>338351</v>
      </c>
      <c r="H17" s="292">
        <v>340534</v>
      </c>
      <c r="I17" s="293">
        <v>348398</v>
      </c>
      <c r="J17" s="290">
        <v>348420</v>
      </c>
      <c r="K17" s="291">
        <v>352052</v>
      </c>
      <c r="L17" s="257">
        <v>349737</v>
      </c>
      <c r="M17" s="293">
        <v>355717</v>
      </c>
      <c r="N17" s="290">
        <v>336839</v>
      </c>
      <c r="O17" s="294">
        <v>334591</v>
      </c>
      <c r="P17" s="259">
        <v>345957</v>
      </c>
      <c r="Q17" s="293">
        <v>344922</v>
      </c>
      <c r="R17" s="290">
        <v>341093</v>
      </c>
      <c r="S17" s="699"/>
      <c r="T17" s="689"/>
      <c r="U17" s="700"/>
    </row>
    <row r="18" spans="1:21" ht="18" customHeight="1">
      <c r="A18" s="238"/>
      <c r="B18" s="239"/>
      <c r="C18" s="295" t="s">
        <v>164</v>
      </c>
      <c r="D18" s="296" t="s">
        <v>4</v>
      </c>
      <c r="E18" s="297" t="s">
        <v>165</v>
      </c>
      <c r="F18" s="298" t="s">
        <v>123</v>
      </c>
      <c r="G18" s="299" t="s">
        <v>123</v>
      </c>
      <c r="H18" s="300" t="s">
        <v>123</v>
      </c>
      <c r="I18" s="301" t="s">
        <v>123</v>
      </c>
      <c r="J18" s="298" t="s">
        <v>123</v>
      </c>
      <c r="K18" s="299" t="s">
        <v>123</v>
      </c>
      <c r="L18" s="300" t="s">
        <v>123</v>
      </c>
      <c r="M18" s="301" t="s">
        <v>123</v>
      </c>
      <c r="N18" s="298">
        <v>138418</v>
      </c>
      <c r="O18" s="302">
        <v>162349</v>
      </c>
      <c r="P18" s="303">
        <v>162115</v>
      </c>
      <c r="Q18" s="301">
        <v>160005</v>
      </c>
      <c r="R18" s="298">
        <v>158585</v>
      </c>
      <c r="S18" s="701"/>
      <c r="T18" s="702"/>
      <c r="U18" s="703"/>
    </row>
    <row r="19" spans="1:21" ht="18" customHeight="1">
      <c r="A19" s="238"/>
      <c r="B19" s="239"/>
      <c r="C19" s="304" t="s">
        <v>166</v>
      </c>
      <c r="D19" s="261" t="s">
        <v>4</v>
      </c>
      <c r="E19" s="262" t="s">
        <v>167</v>
      </c>
      <c r="F19" s="263">
        <v>346835</v>
      </c>
      <c r="G19" s="264">
        <v>352299</v>
      </c>
      <c r="H19" s="265">
        <v>354892</v>
      </c>
      <c r="I19" s="266">
        <v>335887</v>
      </c>
      <c r="J19" s="263">
        <v>345913</v>
      </c>
      <c r="K19" s="264">
        <v>358321</v>
      </c>
      <c r="L19" s="267">
        <v>351408</v>
      </c>
      <c r="M19" s="266">
        <v>357014</v>
      </c>
      <c r="N19" s="263">
        <v>365895</v>
      </c>
      <c r="O19" s="268">
        <v>363462</v>
      </c>
      <c r="P19" s="269">
        <v>398682</v>
      </c>
      <c r="Q19" s="266">
        <v>391017</v>
      </c>
      <c r="R19" s="263">
        <v>385027</v>
      </c>
      <c r="S19" s="691"/>
      <c r="T19" s="692"/>
      <c r="U19" s="693"/>
    </row>
    <row r="20" spans="1:21" ht="18" customHeight="1">
      <c r="A20" s="238"/>
      <c r="B20" s="239"/>
      <c r="C20" s="304" t="s">
        <v>168</v>
      </c>
      <c r="D20" s="261" t="s">
        <v>4</v>
      </c>
      <c r="E20" s="262" t="s">
        <v>169</v>
      </c>
      <c r="F20" s="263">
        <v>431545</v>
      </c>
      <c r="G20" s="264">
        <v>433842</v>
      </c>
      <c r="H20" s="265">
        <v>435281</v>
      </c>
      <c r="I20" s="266">
        <v>431412</v>
      </c>
      <c r="J20" s="263">
        <v>434616</v>
      </c>
      <c r="K20" s="264">
        <v>437064</v>
      </c>
      <c r="L20" s="267">
        <v>440206</v>
      </c>
      <c r="M20" s="266">
        <v>444444</v>
      </c>
      <c r="N20" s="263">
        <v>456731</v>
      </c>
      <c r="O20" s="268">
        <v>458948</v>
      </c>
      <c r="P20" s="269">
        <v>470422</v>
      </c>
      <c r="Q20" s="266">
        <v>477716</v>
      </c>
      <c r="R20" s="263">
        <v>478083</v>
      </c>
      <c r="S20" s="691"/>
      <c r="T20" s="692"/>
      <c r="U20" s="693"/>
    </row>
    <row r="21" spans="1:21" ht="18" customHeight="1">
      <c r="A21" s="238"/>
      <c r="B21" s="239"/>
      <c r="C21" s="304" t="s">
        <v>170</v>
      </c>
      <c r="D21" s="261" t="s">
        <v>4</v>
      </c>
      <c r="E21" s="262" t="s">
        <v>171</v>
      </c>
      <c r="F21" s="263">
        <v>28179</v>
      </c>
      <c r="G21" s="264">
        <v>27950</v>
      </c>
      <c r="H21" s="265">
        <v>27672</v>
      </c>
      <c r="I21" s="266">
        <v>27384</v>
      </c>
      <c r="J21" s="263">
        <v>27244</v>
      </c>
      <c r="K21" s="264">
        <v>27110</v>
      </c>
      <c r="L21" s="267">
        <v>26990</v>
      </c>
      <c r="M21" s="266">
        <v>27331</v>
      </c>
      <c r="N21" s="263">
        <v>27185</v>
      </c>
      <c r="O21" s="268">
        <v>27086</v>
      </c>
      <c r="P21" s="269">
        <v>27007</v>
      </c>
      <c r="Q21" s="266">
        <v>27113</v>
      </c>
      <c r="R21" s="263">
        <v>26878</v>
      </c>
      <c r="S21" s="691"/>
      <c r="T21" s="692"/>
      <c r="U21" s="693"/>
    </row>
    <row r="22" spans="1:21" ht="18" customHeight="1">
      <c r="A22" s="238"/>
      <c r="B22" s="239"/>
      <c r="C22" s="304" t="s">
        <v>172</v>
      </c>
      <c r="D22" s="261" t="s">
        <v>4</v>
      </c>
      <c r="E22" s="262" t="s">
        <v>173</v>
      </c>
      <c r="F22" s="263">
        <v>5930</v>
      </c>
      <c r="G22" s="264">
        <v>5960</v>
      </c>
      <c r="H22" s="265">
        <v>6389</v>
      </c>
      <c r="I22" s="266">
        <v>6831</v>
      </c>
      <c r="J22" s="263">
        <v>6596</v>
      </c>
      <c r="K22" s="264">
        <v>7119</v>
      </c>
      <c r="L22" s="267">
        <v>6899</v>
      </c>
      <c r="M22" s="266">
        <v>6573</v>
      </c>
      <c r="N22" s="263">
        <v>6800</v>
      </c>
      <c r="O22" s="268">
        <v>7804</v>
      </c>
      <c r="P22" s="269">
        <v>8150</v>
      </c>
      <c r="Q22" s="266">
        <v>8366</v>
      </c>
      <c r="R22" s="263">
        <v>8480</v>
      </c>
      <c r="S22" s="691"/>
      <c r="T22" s="692"/>
      <c r="U22" s="693"/>
    </row>
    <row r="23" spans="1:21" ht="18" customHeight="1">
      <c r="A23" s="238"/>
      <c r="B23" s="239"/>
      <c r="C23" s="304" t="s">
        <v>156</v>
      </c>
      <c r="D23" s="261" t="s">
        <v>4</v>
      </c>
      <c r="E23" s="262" t="s">
        <v>174</v>
      </c>
      <c r="F23" s="263">
        <v>111251</v>
      </c>
      <c r="G23" s="264">
        <v>128635</v>
      </c>
      <c r="H23" s="265">
        <v>140982</v>
      </c>
      <c r="I23" s="266">
        <v>138223</v>
      </c>
      <c r="J23" s="263">
        <v>165405</v>
      </c>
      <c r="K23" s="264">
        <v>192873</v>
      </c>
      <c r="L23" s="267">
        <v>149707</v>
      </c>
      <c r="M23" s="266">
        <v>168803</v>
      </c>
      <c r="N23" s="263">
        <v>182354</v>
      </c>
      <c r="O23" s="268">
        <v>166297</v>
      </c>
      <c r="P23" s="269">
        <v>190276</v>
      </c>
      <c r="Q23" s="266">
        <v>142211</v>
      </c>
      <c r="R23" s="263">
        <v>172380</v>
      </c>
      <c r="S23" s="691"/>
      <c r="T23" s="692"/>
      <c r="U23" s="693"/>
    </row>
    <row r="24" spans="1:21" ht="18" customHeight="1">
      <c r="A24" s="238"/>
      <c r="B24" s="239"/>
      <c r="C24" s="304" t="s">
        <v>175</v>
      </c>
      <c r="D24" s="261" t="s">
        <v>4</v>
      </c>
      <c r="E24" s="262" t="s">
        <v>176</v>
      </c>
      <c r="F24" s="263">
        <v>111970</v>
      </c>
      <c r="G24" s="264">
        <v>107489</v>
      </c>
      <c r="H24" s="265">
        <v>94274</v>
      </c>
      <c r="I24" s="266">
        <v>95757</v>
      </c>
      <c r="J24" s="263">
        <v>89467</v>
      </c>
      <c r="K24" s="264">
        <v>87319</v>
      </c>
      <c r="L24" s="267">
        <v>100806</v>
      </c>
      <c r="M24" s="266">
        <v>98220</v>
      </c>
      <c r="N24" s="263">
        <v>96133</v>
      </c>
      <c r="O24" s="268">
        <v>100786</v>
      </c>
      <c r="P24" s="269">
        <v>96425</v>
      </c>
      <c r="Q24" s="266">
        <v>110946</v>
      </c>
      <c r="R24" s="263">
        <v>102112</v>
      </c>
      <c r="S24" s="691"/>
      <c r="T24" s="692"/>
      <c r="U24" s="693"/>
    </row>
    <row r="25" spans="1:21" ht="18" customHeight="1">
      <c r="A25" s="238"/>
      <c r="B25" s="270"/>
      <c r="C25" s="305" t="s">
        <v>177</v>
      </c>
      <c r="D25" s="272" t="s">
        <v>4</v>
      </c>
      <c r="E25" s="273" t="s">
        <v>178</v>
      </c>
      <c r="F25" s="306">
        <v>34527</v>
      </c>
      <c r="G25" s="307">
        <v>36327</v>
      </c>
      <c r="H25" s="308">
        <v>35855</v>
      </c>
      <c r="I25" s="309">
        <v>35860</v>
      </c>
      <c r="J25" s="306">
        <v>38245</v>
      </c>
      <c r="K25" s="307">
        <v>38570</v>
      </c>
      <c r="L25" s="276">
        <v>40497</v>
      </c>
      <c r="M25" s="309">
        <v>43493</v>
      </c>
      <c r="N25" s="306">
        <v>47187</v>
      </c>
      <c r="O25" s="278">
        <v>49061</v>
      </c>
      <c r="P25" s="279">
        <v>53658</v>
      </c>
      <c r="Q25" s="309">
        <v>56823</v>
      </c>
      <c r="R25" s="306">
        <v>59264</v>
      </c>
      <c r="S25" s="694"/>
      <c r="T25" s="695"/>
      <c r="U25" s="704"/>
    </row>
    <row r="26" spans="1:21" ht="18" customHeight="1" thickBot="1">
      <c r="A26" s="238"/>
      <c r="B26" s="310" t="s">
        <v>179</v>
      </c>
      <c r="C26" s="311"/>
      <c r="D26" s="312" t="s">
        <v>4</v>
      </c>
      <c r="E26" s="313" t="s">
        <v>180</v>
      </c>
      <c r="F26" s="314">
        <v>2127648</v>
      </c>
      <c r="G26" s="315">
        <v>2211472</v>
      </c>
      <c r="H26" s="316">
        <v>2280872</v>
      </c>
      <c r="I26" s="317">
        <v>2270203</v>
      </c>
      <c r="J26" s="314">
        <v>2243502</v>
      </c>
      <c r="K26" s="315">
        <v>2328168</v>
      </c>
      <c r="L26" s="318">
        <v>2314297</v>
      </c>
      <c r="M26" s="317">
        <v>2476062</v>
      </c>
      <c r="N26" s="314">
        <v>2562459</v>
      </c>
      <c r="O26" s="319">
        <v>2557441</v>
      </c>
      <c r="P26" s="320">
        <v>2704435</v>
      </c>
      <c r="Q26" s="317">
        <v>2686008</v>
      </c>
      <c r="R26" s="314">
        <v>2662626</v>
      </c>
      <c r="S26" s="705"/>
      <c r="T26" s="706"/>
      <c r="U26" s="707"/>
    </row>
    <row r="27" spans="1:21" ht="18" customHeight="1">
      <c r="B27" s="227" t="s">
        <v>181</v>
      </c>
      <c r="C27" s="228"/>
      <c r="D27" s="229" t="s">
        <v>4</v>
      </c>
      <c r="E27" s="230" t="s">
        <v>182</v>
      </c>
      <c r="F27" s="231"/>
      <c r="G27" s="232"/>
      <c r="H27" s="232"/>
      <c r="I27" s="234"/>
      <c r="J27" s="231"/>
      <c r="K27" s="232"/>
      <c r="L27" s="321"/>
      <c r="M27" s="234"/>
      <c r="N27" s="231"/>
      <c r="O27" s="322"/>
      <c r="P27" s="322"/>
      <c r="Q27" s="234"/>
      <c r="R27" s="231"/>
      <c r="S27" s="708"/>
      <c r="T27" s="708"/>
      <c r="U27" s="684"/>
    </row>
    <row r="28" spans="1:21" ht="18" customHeight="1">
      <c r="A28" s="238"/>
      <c r="B28" s="239" t="s">
        <v>183</v>
      </c>
      <c r="C28" s="323"/>
      <c r="D28" s="241" t="s">
        <v>4</v>
      </c>
      <c r="E28" s="242" t="s">
        <v>184</v>
      </c>
      <c r="F28" s="324">
        <v>644683</v>
      </c>
      <c r="G28" s="325">
        <v>655897</v>
      </c>
      <c r="H28" s="326">
        <v>720948</v>
      </c>
      <c r="I28" s="327">
        <v>707217</v>
      </c>
      <c r="J28" s="324">
        <v>637795</v>
      </c>
      <c r="K28" s="325">
        <v>664596</v>
      </c>
      <c r="L28" s="247">
        <v>637176</v>
      </c>
      <c r="M28" s="327">
        <v>816859</v>
      </c>
      <c r="N28" s="324">
        <v>793466</v>
      </c>
      <c r="O28" s="248">
        <v>761736</v>
      </c>
      <c r="P28" s="249">
        <v>811669</v>
      </c>
      <c r="Q28" s="327">
        <v>883038</v>
      </c>
      <c r="R28" s="324">
        <v>836811</v>
      </c>
      <c r="S28" s="685"/>
      <c r="T28" s="686"/>
      <c r="U28" s="709"/>
    </row>
    <row r="29" spans="1:21" ht="18" customHeight="1">
      <c r="A29" s="238"/>
      <c r="B29" s="239"/>
      <c r="C29" s="250" t="s">
        <v>185</v>
      </c>
      <c r="D29" s="251" t="s">
        <v>4</v>
      </c>
      <c r="E29" s="252" t="s">
        <v>186</v>
      </c>
      <c r="F29" s="253">
        <v>263536</v>
      </c>
      <c r="G29" s="254">
        <v>275279</v>
      </c>
      <c r="H29" s="255">
        <v>276696</v>
      </c>
      <c r="I29" s="256">
        <v>307885</v>
      </c>
      <c r="J29" s="253">
        <v>269162</v>
      </c>
      <c r="K29" s="254">
        <v>287219</v>
      </c>
      <c r="L29" s="257">
        <v>282039</v>
      </c>
      <c r="M29" s="256">
        <v>359013</v>
      </c>
      <c r="N29" s="253">
        <v>336692</v>
      </c>
      <c r="O29" s="258">
        <v>313301</v>
      </c>
      <c r="P29" s="259">
        <v>346360</v>
      </c>
      <c r="Q29" s="256">
        <v>359508</v>
      </c>
      <c r="R29" s="253">
        <v>336135</v>
      </c>
      <c r="S29" s="688"/>
      <c r="T29" s="689"/>
      <c r="U29" s="690"/>
    </row>
    <row r="30" spans="1:21" ht="18" customHeight="1">
      <c r="A30" s="238"/>
      <c r="B30" s="239"/>
      <c r="C30" s="260" t="s">
        <v>187</v>
      </c>
      <c r="D30" s="261" t="s">
        <v>4</v>
      </c>
      <c r="E30" s="262" t="s">
        <v>188</v>
      </c>
      <c r="F30" s="263">
        <v>199140</v>
      </c>
      <c r="G30" s="264">
        <v>195466</v>
      </c>
      <c r="H30" s="265">
        <v>222873</v>
      </c>
      <c r="I30" s="266">
        <v>213791</v>
      </c>
      <c r="J30" s="263">
        <v>216128</v>
      </c>
      <c r="K30" s="264">
        <v>209868</v>
      </c>
      <c r="L30" s="267">
        <v>216669</v>
      </c>
      <c r="M30" s="266">
        <v>218774</v>
      </c>
      <c r="N30" s="263">
        <v>266609</v>
      </c>
      <c r="O30" s="268">
        <v>254774</v>
      </c>
      <c r="P30" s="269">
        <v>269818</v>
      </c>
      <c r="Q30" s="266">
        <v>256740</v>
      </c>
      <c r="R30" s="263">
        <v>290858</v>
      </c>
      <c r="S30" s="691"/>
      <c r="T30" s="692"/>
      <c r="U30" s="693"/>
    </row>
    <row r="31" spans="1:21" ht="18" customHeight="1">
      <c r="A31" s="238"/>
      <c r="B31" s="239"/>
      <c r="C31" s="304" t="s">
        <v>189</v>
      </c>
      <c r="D31" s="261" t="s">
        <v>4</v>
      </c>
      <c r="E31" s="262" t="s">
        <v>190</v>
      </c>
      <c r="F31" s="263">
        <v>126066</v>
      </c>
      <c r="G31" s="264">
        <v>108638</v>
      </c>
      <c r="H31" s="265">
        <v>136286</v>
      </c>
      <c r="I31" s="266">
        <v>97413</v>
      </c>
      <c r="J31" s="263">
        <v>96359</v>
      </c>
      <c r="K31" s="264">
        <v>105009</v>
      </c>
      <c r="L31" s="267">
        <v>76833</v>
      </c>
      <c r="M31" s="266">
        <v>134586</v>
      </c>
      <c r="N31" s="263">
        <v>111961</v>
      </c>
      <c r="O31" s="268">
        <v>103112</v>
      </c>
      <c r="P31" s="269">
        <v>110159</v>
      </c>
      <c r="Q31" s="266">
        <v>157094</v>
      </c>
      <c r="R31" s="263">
        <v>121005</v>
      </c>
      <c r="S31" s="691"/>
      <c r="T31" s="692"/>
      <c r="U31" s="693"/>
    </row>
    <row r="32" spans="1:21" ht="18" customHeight="1">
      <c r="A32" s="238"/>
      <c r="B32" s="239"/>
      <c r="C32" s="304" t="s">
        <v>191</v>
      </c>
      <c r="D32" s="261" t="s">
        <v>192</v>
      </c>
      <c r="E32" s="262" t="s">
        <v>193</v>
      </c>
      <c r="F32" s="298" t="s">
        <v>123</v>
      </c>
      <c r="G32" s="299" t="s">
        <v>123</v>
      </c>
      <c r="H32" s="300" t="s">
        <v>123</v>
      </c>
      <c r="I32" s="301" t="s">
        <v>123</v>
      </c>
      <c r="J32" s="298" t="s">
        <v>123</v>
      </c>
      <c r="K32" s="299" t="s">
        <v>123</v>
      </c>
      <c r="L32" s="300" t="s">
        <v>123</v>
      </c>
      <c r="M32" s="301" t="s">
        <v>123</v>
      </c>
      <c r="N32" s="263">
        <v>33564</v>
      </c>
      <c r="O32" s="268">
        <v>36863</v>
      </c>
      <c r="P32" s="269">
        <v>37772</v>
      </c>
      <c r="Q32" s="266">
        <v>39143</v>
      </c>
      <c r="R32" s="263">
        <v>40011</v>
      </c>
      <c r="S32" s="691"/>
      <c r="T32" s="692"/>
      <c r="U32" s="693"/>
    </row>
    <row r="33" spans="1:21" ht="18" customHeight="1">
      <c r="A33" s="238"/>
      <c r="B33" s="239"/>
      <c r="C33" s="304" t="s">
        <v>194</v>
      </c>
      <c r="D33" s="261" t="s">
        <v>4</v>
      </c>
      <c r="E33" s="262" t="s">
        <v>195</v>
      </c>
      <c r="F33" s="263">
        <v>4677</v>
      </c>
      <c r="G33" s="264">
        <v>15318</v>
      </c>
      <c r="H33" s="265">
        <v>25784</v>
      </c>
      <c r="I33" s="266">
        <v>23111</v>
      </c>
      <c r="J33" s="263">
        <v>3690</v>
      </c>
      <c r="K33" s="264">
        <v>3756</v>
      </c>
      <c r="L33" s="267">
        <v>4301</v>
      </c>
      <c r="M33" s="266">
        <v>28717</v>
      </c>
      <c r="N33" s="263">
        <v>1085</v>
      </c>
      <c r="O33" s="268">
        <v>1226</v>
      </c>
      <c r="P33" s="269">
        <v>2943</v>
      </c>
      <c r="Q33" s="266">
        <v>4604</v>
      </c>
      <c r="R33" s="263">
        <v>5115</v>
      </c>
      <c r="S33" s="691"/>
      <c r="T33" s="692"/>
      <c r="U33" s="693"/>
    </row>
    <row r="34" spans="1:21" ht="18" customHeight="1">
      <c r="A34" s="238"/>
      <c r="B34" s="239"/>
      <c r="C34" s="260" t="s">
        <v>196</v>
      </c>
      <c r="D34" s="261" t="s">
        <v>4</v>
      </c>
      <c r="E34" s="262" t="s">
        <v>197</v>
      </c>
      <c r="F34" s="263">
        <v>12113</v>
      </c>
      <c r="G34" s="264">
        <v>26107</v>
      </c>
      <c r="H34" s="265">
        <v>18806</v>
      </c>
      <c r="I34" s="266">
        <v>26213</v>
      </c>
      <c r="J34" s="263">
        <v>13423</v>
      </c>
      <c r="K34" s="264">
        <v>21947</v>
      </c>
      <c r="L34" s="267">
        <v>16648</v>
      </c>
      <c r="M34" s="266">
        <v>30437</v>
      </c>
      <c r="N34" s="263">
        <v>10868</v>
      </c>
      <c r="O34" s="268">
        <v>25953</v>
      </c>
      <c r="P34" s="269">
        <v>16390</v>
      </c>
      <c r="Q34" s="266">
        <v>32002</v>
      </c>
      <c r="R34" s="263">
        <v>12838</v>
      </c>
      <c r="S34" s="691"/>
      <c r="T34" s="692"/>
      <c r="U34" s="693"/>
    </row>
    <row r="35" spans="1:21" ht="18" customHeight="1">
      <c r="A35" s="238"/>
      <c r="B35" s="328"/>
      <c r="C35" s="260" t="s">
        <v>198</v>
      </c>
      <c r="D35" s="261" t="s">
        <v>4</v>
      </c>
      <c r="E35" s="262" t="s">
        <v>199</v>
      </c>
      <c r="F35" s="263">
        <v>3883</v>
      </c>
      <c r="G35" s="264">
        <v>4851</v>
      </c>
      <c r="H35" s="265">
        <v>9364</v>
      </c>
      <c r="I35" s="266">
        <v>7935</v>
      </c>
      <c r="J35" s="263">
        <v>5667</v>
      </c>
      <c r="K35" s="264">
        <v>9535</v>
      </c>
      <c r="L35" s="267">
        <v>14287</v>
      </c>
      <c r="M35" s="266">
        <v>12434</v>
      </c>
      <c r="N35" s="263">
        <v>8760</v>
      </c>
      <c r="O35" s="268">
        <v>10737</v>
      </c>
      <c r="P35" s="269">
        <v>10355</v>
      </c>
      <c r="Q35" s="266">
        <v>4273</v>
      </c>
      <c r="R35" s="263">
        <v>3131</v>
      </c>
      <c r="S35" s="691"/>
      <c r="T35" s="692"/>
      <c r="U35" s="693"/>
    </row>
    <row r="36" spans="1:21" ht="18" customHeight="1">
      <c r="A36" s="238"/>
      <c r="B36" s="329"/>
      <c r="C36" s="330" t="s">
        <v>200</v>
      </c>
      <c r="D36" s="331" t="s">
        <v>4</v>
      </c>
      <c r="E36" s="332" t="s">
        <v>201</v>
      </c>
      <c r="F36" s="333">
        <v>35269</v>
      </c>
      <c r="G36" s="334">
        <v>30239</v>
      </c>
      <c r="H36" s="335">
        <v>31141</v>
      </c>
      <c r="I36" s="336">
        <v>30870</v>
      </c>
      <c r="J36" s="333">
        <v>33368</v>
      </c>
      <c r="K36" s="334">
        <v>27263</v>
      </c>
      <c r="L36" s="276">
        <v>26399</v>
      </c>
      <c r="M36" s="336">
        <v>32898</v>
      </c>
      <c r="N36" s="333">
        <v>23927</v>
      </c>
      <c r="O36" s="337">
        <v>15769</v>
      </c>
      <c r="P36" s="279">
        <v>17872</v>
      </c>
      <c r="Q36" s="336">
        <v>29674</v>
      </c>
      <c r="R36" s="333">
        <v>27717</v>
      </c>
      <c r="S36" s="710"/>
      <c r="T36" s="695"/>
      <c r="U36" s="711"/>
    </row>
    <row r="37" spans="1:21" ht="18" customHeight="1">
      <c r="A37" s="238"/>
      <c r="B37" s="280" t="s">
        <v>202</v>
      </c>
      <c r="C37" s="281"/>
      <c r="D37" s="282" t="s">
        <v>4</v>
      </c>
      <c r="E37" s="283" t="s">
        <v>203</v>
      </c>
      <c r="F37" s="338">
        <v>672489</v>
      </c>
      <c r="G37" s="339">
        <v>708662</v>
      </c>
      <c r="H37" s="340">
        <v>690419</v>
      </c>
      <c r="I37" s="341">
        <v>702479</v>
      </c>
      <c r="J37" s="338">
        <v>705251</v>
      </c>
      <c r="K37" s="339">
        <v>712970</v>
      </c>
      <c r="L37" s="247">
        <v>758881</v>
      </c>
      <c r="M37" s="341">
        <v>692394</v>
      </c>
      <c r="N37" s="338">
        <v>801687</v>
      </c>
      <c r="O37" s="342">
        <v>821766</v>
      </c>
      <c r="P37" s="249">
        <v>883834</v>
      </c>
      <c r="Q37" s="341">
        <v>815555</v>
      </c>
      <c r="R37" s="338">
        <v>816248</v>
      </c>
      <c r="S37" s="712"/>
      <c r="T37" s="686"/>
      <c r="U37" s="713"/>
    </row>
    <row r="38" spans="1:21" ht="18" customHeight="1">
      <c r="A38" s="238"/>
      <c r="B38" s="239"/>
      <c r="C38" s="250" t="s">
        <v>204</v>
      </c>
      <c r="D38" s="251" t="s">
        <v>4</v>
      </c>
      <c r="E38" s="252" t="s">
        <v>205</v>
      </c>
      <c r="F38" s="253">
        <v>433741</v>
      </c>
      <c r="G38" s="254">
        <v>465693</v>
      </c>
      <c r="H38" s="255">
        <v>456266</v>
      </c>
      <c r="I38" s="256">
        <v>468860</v>
      </c>
      <c r="J38" s="253">
        <v>466210</v>
      </c>
      <c r="K38" s="254">
        <v>469722</v>
      </c>
      <c r="L38" s="257">
        <v>506637</v>
      </c>
      <c r="M38" s="256">
        <v>446437</v>
      </c>
      <c r="N38" s="253">
        <v>454838</v>
      </c>
      <c r="O38" s="258">
        <v>454502</v>
      </c>
      <c r="P38" s="259">
        <v>511833</v>
      </c>
      <c r="Q38" s="256">
        <v>440861</v>
      </c>
      <c r="R38" s="253">
        <v>440544</v>
      </c>
      <c r="S38" s="688"/>
      <c r="T38" s="689"/>
      <c r="U38" s="690"/>
    </row>
    <row r="39" spans="1:21" ht="18" customHeight="1">
      <c r="A39" s="238"/>
      <c r="B39" s="239"/>
      <c r="C39" s="343" t="s">
        <v>191</v>
      </c>
      <c r="D39" s="251" t="s">
        <v>4</v>
      </c>
      <c r="E39" s="297" t="s">
        <v>206</v>
      </c>
      <c r="F39" s="298" t="s">
        <v>123</v>
      </c>
      <c r="G39" s="299" t="s">
        <v>123</v>
      </c>
      <c r="H39" s="300" t="s">
        <v>123</v>
      </c>
      <c r="I39" s="301" t="s">
        <v>123</v>
      </c>
      <c r="J39" s="298" t="s">
        <v>123</v>
      </c>
      <c r="K39" s="299" t="s">
        <v>123</v>
      </c>
      <c r="L39" s="300" t="s">
        <v>123</v>
      </c>
      <c r="M39" s="301" t="s">
        <v>123</v>
      </c>
      <c r="N39" s="344">
        <v>105752</v>
      </c>
      <c r="O39" s="345">
        <v>126500</v>
      </c>
      <c r="P39" s="303">
        <v>126280</v>
      </c>
      <c r="Q39" s="627">
        <v>122219</v>
      </c>
      <c r="R39" s="344">
        <v>120306</v>
      </c>
      <c r="S39" s="714"/>
      <c r="T39" s="702"/>
      <c r="U39" s="715"/>
    </row>
    <row r="40" spans="1:21" ht="18" customHeight="1">
      <c r="A40" s="238"/>
      <c r="B40" s="239"/>
      <c r="C40" s="260" t="s">
        <v>194</v>
      </c>
      <c r="D40" s="261" t="s">
        <v>4</v>
      </c>
      <c r="E40" s="262" t="s">
        <v>207</v>
      </c>
      <c r="F40" s="346">
        <v>9041</v>
      </c>
      <c r="G40" s="347">
        <v>9371</v>
      </c>
      <c r="H40" s="348">
        <v>11112</v>
      </c>
      <c r="I40" s="349">
        <v>10936</v>
      </c>
      <c r="J40" s="346">
        <v>13954</v>
      </c>
      <c r="K40" s="347">
        <v>14952</v>
      </c>
      <c r="L40" s="267">
        <v>23211</v>
      </c>
      <c r="M40" s="349">
        <v>21908</v>
      </c>
      <c r="N40" s="346">
        <v>13205</v>
      </c>
      <c r="O40" s="350">
        <v>11226</v>
      </c>
      <c r="P40" s="269">
        <v>13383</v>
      </c>
      <c r="Q40" s="349">
        <v>12155</v>
      </c>
      <c r="R40" s="346">
        <v>11277</v>
      </c>
      <c r="S40" s="716"/>
      <c r="T40" s="692"/>
      <c r="U40" s="717"/>
    </row>
    <row r="41" spans="1:21" ht="18" customHeight="1">
      <c r="A41" s="238"/>
      <c r="B41" s="239"/>
      <c r="C41" s="260" t="s">
        <v>208</v>
      </c>
      <c r="D41" s="261" t="s">
        <v>4</v>
      </c>
      <c r="E41" s="351" t="s">
        <v>209</v>
      </c>
      <c r="F41" s="346">
        <v>192729</v>
      </c>
      <c r="G41" s="347">
        <v>196093</v>
      </c>
      <c r="H41" s="348">
        <v>201323</v>
      </c>
      <c r="I41" s="349">
        <v>199849</v>
      </c>
      <c r="J41" s="346">
        <v>202089</v>
      </c>
      <c r="K41" s="347">
        <v>205359</v>
      </c>
      <c r="L41" s="267">
        <v>207996</v>
      </c>
      <c r="M41" s="349">
        <v>202491</v>
      </c>
      <c r="N41" s="346">
        <v>207549</v>
      </c>
      <c r="O41" s="350">
        <v>210166</v>
      </c>
      <c r="P41" s="269">
        <v>213783</v>
      </c>
      <c r="Q41" s="349">
        <v>207854</v>
      </c>
      <c r="R41" s="346">
        <v>210156</v>
      </c>
      <c r="S41" s="716"/>
      <c r="T41" s="692"/>
      <c r="U41" s="717"/>
    </row>
    <row r="42" spans="1:21" ht="18" customHeight="1">
      <c r="A42" s="238"/>
      <c r="B42" s="239"/>
      <c r="C42" s="260" t="s">
        <v>210</v>
      </c>
      <c r="D42" s="261" t="s">
        <v>4</v>
      </c>
      <c r="E42" s="262" t="s">
        <v>211</v>
      </c>
      <c r="F42" s="263">
        <v>2417</v>
      </c>
      <c r="G42" s="264">
        <v>2789</v>
      </c>
      <c r="H42" s="265">
        <v>2844</v>
      </c>
      <c r="I42" s="266">
        <v>3208</v>
      </c>
      <c r="J42" s="263">
        <v>3250</v>
      </c>
      <c r="K42" s="264">
        <v>3218</v>
      </c>
      <c r="L42" s="267">
        <v>3770</v>
      </c>
      <c r="M42" s="266">
        <v>3562</v>
      </c>
      <c r="N42" s="263">
        <v>3684</v>
      </c>
      <c r="O42" s="268">
        <v>3731</v>
      </c>
      <c r="P42" s="269">
        <v>3910</v>
      </c>
      <c r="Q42" s="266">
        <v>4131</v>
      </c>
      <c r="R42" s="263">
        <v>4170</v>
      </c>
      <c r="S42" s="691"/>
      <c r="T42" s="692"/>
      <c r="U42" s="693"/>
    </row>
    <row r="43" spans="1:21" ht="18" customHeight="1">
      <c r="A43" s="238"/>
      <c r="B43" s="239"/>
      <c r="C43" s="260" t="s">
        <v>212</v>
      </c>
      <c r="D43" s="261" t="s">
        <v>4</v>
      </c>
      <c r="E43" s="262" t="s">
        <v>213</v>
      </c>
      <c r="F43" s="263">
        <v>23862</v>
      </c>
      <c r="G43" s="264">
        <v>23672</v>
      </c>
      <c r="H43" s="265">
        <v>8383</v>
      </c>
      <c r="I43" s="266">
        <v>7710</v>
      </c>
      <c r="J43" s="263">
        <v>6837</v>
      </c>
      <c r="K43" s="264">
        <v>6036</v>
      </c>
      <c r="L43" s="267">
        <v>5070</v>
      </c>
      <c r="M43" s="266">
        <v>5532</v>
      </c>
      <c r="N43" s="263">
        <v>7814</v>
      </c>
      <c r="O43" s="268">
        <v>5486</v>
      </c>
      <c r="P43" s="269">
        <v>5734</v>
      </c>
      <c r="Q43" s="266">
        <v>18868</v>
      </c>
      <c r="R43" s="263">
        <v>18087</v>
      </c>
      <c r="S43" s="691"/>
      <c r="T43" s="692"/>
      <c r="U43" s="693"/>
    </row>
    <row r="44" spans="1:21" ht="18" customHeight="1">
      <c r="A44" s="238"/>
      <c r="B44" s="352"/>
      <c r="C44" s="271" t="s">
        <v>214</v>
      </c>
      <c r="D44" s="272" t="s">
        <v>4</v>
      </c>
      <c r="E44" s="273" t="s">
        <v>215</v>
      </c>
      <c r="F44" s="353">
        <v>10700</v>
      </c>
      <c r="G44" s="354">
        <v>11043</v>
      </c>
      <c r="H44" s="355">
        <v>10492</v>
      </c>
      <c r="I44" s="356">
        <v>11916</v>
      </c>
      <c r="J44" s="353">
        <v>12909</v>
      </c>
      <c r="K44" s="354">
        <v>13682</v>
      </c>
      <c r="L44" s="276">
        <v>12199</v>
      </c>
      <c r="M44" s="356">
        <v>12463</v>
      </c>
      <c r="N44" s="353">
        <v>8846</v>
      </c>
      <c r="O44" s="357">
        <v>10155</v>
      </c>
      <c r="P44" s="279">
        <v>8910</v>
      </c>
      <c r="Q44" s="356">
        <v>9466</v>
      </c>
      <c r="R44" s="353">
        <v>11709</v>
      </c>
      <c r="S44" s="718"/>
      <c r="T44" s="695"/>
      <c r="U44" s="719"/>
    </row>
    <row r="45" spans="1:21" ht="18" customHeight="1" thickBot="1">
      <c r="A45" s="238"/>
      <c r="B45" s="280" t="s">
        <v>216</v>
      </c>
      <c r="C45" s="281"/>
      <c r="D45" s="282" t="s">
        <v>4</v>
      </c>
      <c r="E45" s="283" t="s">
        <v>217</v>
      </c>
      <c r="F45" s="338">
        <v>1317172</v>
      </c>
      <c r="G45" s="339">
        <v>1364559</v>
      </c>
      <c r="H45" s="340">
        <v>1411367</v>
      </c>
      <c r="I45" s="341">
        <v>1409696</v>
      </c>
      <c r="J45" s="338">
        <v>1343046</v>
      </c>
      <c r="K45" s="339">
        <v>1377566</v>
      </c>
      <c r="L45" s="318">
        <v>1396057</v>
      </c>
      <c r="M45" s="341">
        <v>1509253</v>
      </c>
      <c r="N45" s="338">
        <v>1595153</v>
      </c>
      <c r="O45" s="342">
        <v>1583502</v>
      </c>
      <c r="P45" s="320">
        <v>1695503</v>
      </c>
      <c r="Q45" s="341">
        <v>1698593</v>
      </c>
      <c r="R45" s="338">
        <v>1653059</v>
      </c>
      <c r="S45" s="712"/>
      <c r="T45" s="706"/>
      <c r="U45" s="713"/>
    </row>
    <row r="46" spans="1:21" ht="18" customHeight="1">
      <c r="B46" s="358" t="s">
        <v>218</v>
      </c>
      <c r="C46" s="228"/>
      <c r="D46" s="229" t="s">
        <v>4</v>
      </c>
      <c r="E46" s="359" t="s">
        <v>219</v>
      </c>
      <c r="F46" s="360"/>
      <c r="G46" s="361"/>
      <c r="H46" s="362"/>
      <c r="I46" s="363"/>
      <c r="J46" s="360"/>
      <c r="K46" s="361"/>
      <c r="L46" s="321"/>
      <c r="M46" s="363"/>
      <c r="N46" s="360"/>
      <c r="O46" s="364"/>
      <c r="P46" s="322"/>
      <c r="Q46" s="363"/>
      <c r="R46" s="360"/>
      <c r="S46" s="720"/>
      <c r="T46" s="708"/>
      <c r="U46" s="721"/>
    </row>
    <row r="47" spans="1:21" ht="18" customHeight="1">
      <c r="A47" s="238"/>
      <c r="B47" s="280" t="s">
        <v>220</v>
      </c>
      <c r="C47" s="365"/>
      <c r="D47" s="366" t="s">
        <v>4</v>
      </c>
      <c r="E47" s="367" t="s">
        <v>221</v>
      </c>
      <c r="F47" s="368">
        <v>779915</v>
      </c>
      <c r="G47" s="369">
        <v>814984</v>
      </c>
      <c r="H47" s="370">
        <v>836084</v>
      </c>
      <c r="I47" s="371">
        <v>826179</v>
      </c>
      <c r="J47" s="368">
        <v>867050</v>
      </c>
      <c r="K47" s="369">
        <v>915258</v>
      </c>
      <c r="L47" s="247">
        <v>881996</v>
      </c>
      <c r="M47" s="371">
        <v>925667</v>
      </c>
      <c r="N47" s="368">
        <v>924354</v>
      </c>
      <c r="O47" s="372">
        <v>929666</v>
      </c>
      <c r="P47" s="249">
        <v>959983</v>
      </c>
      <c r="Q47" s="371">
        <v>939683</v>
      </c>
      <c r="R47" s="368">
        <v>963494</v>
      </c>
      <c r="S47" s="722"/>
      <c r="T47" s="686"/>
      <c r="U47" s="723"/>
    </row>
    <row r="48" spans="1:21" ht="18" customHeight="1">
      <c r="A48" s="238"/>
      <c r="B48" s="239"/>
      <c r="C48" s="343" t="s">
        <v>222</v>
      </c>
      <c r="D48" s="296" t="s">
        <v>4</v>
      </c>
      <c r="E48" s="297" t="s">
        <v>223</v>
      </c>
      <c r="F48" s="298">
        <v>142520</v>
      </c>
      <c r="G48" s="299">
        <v>142520</v>
      </c>
      <c r="H48" s="300">
        <v>142520</v>
      </c>
      <c r="I48" s="301">
        <v>142520</v>
      </c>
      <c r="J48" s="298">
        <v>142520</v>
      </c>
      <c r="K48" s="299">
        <v>142520</v>
      </c>
      <c r="L48" s="373">
        <v>142520</v>
      </c>
      <c r="M48" s="301">
        <v>142520</v>
      </c>
      <c r="N48" s="298">
        <v>142520</v>
      </c>
      <c r="O48" s="302">
        <v>142520</v>
      </c>
      <c r="P48" s="303">
        <v>142520</v>
      </c>
      <c r="Q48" s="301">
        <v>142520</v>
      </c>
      <c r="R48" s="298">
        <v>142520</v>
      </c>
      <c r="S48" s="701"/>
      <c r="T48" s="702"/>
      <c r="U48" s="703"/>
    </row>
    <row r="49" spans="1:21" ht="18" customHeight="1">
      <c r="A49" s="238"/>
      <c r="B49" s="239"/>
      <c r="C49" s="260" t="s">
        <v>224</v>
      </c>
      <c r="D49" s="261" t="s">
        <v>4</v>
      </c>
      <c r="E49" s="262" t="s">
        <v>225</v>
      </c>
      <c r="F49" s="263">
        <v>118549</v>
      </c>
      <c r="G49" s="264">
        <v>117434</v>
      </c>
      <c r="H49" s="265">
        <v>115508</v>
      </c>
      <c r="I49" s="266">
        <v>116193</v>
      </c>
      <c r="J49" s="263">
        <v>116205</v>
      </c>
      <c r="K49" s="264">
        <v>114891</v>
      </c>
      <c r="L49" s="267">
        <v>115611</v>
      </c>
      <c r="M49" s="266">
        <v>115740</v>
      </c>
      <c r="N49" s="263">
        <v>115126</v>
      </c>
      <c r="O49" s="268">
        <v>115382</v>
      </c>
      <c r="P49" s="269">
        <v>111130</v>
      </c>
      <c r="Q49" s="266">
        <v>111596</v>
      </c>
      <c r="R49" s="263">
        <v>111622</v>
      </c>
      <c r="S49" s="691"/>
      <c r="T49" s="692"/>
      <c r="U49" s="693"/>
    </row>
    <row r="50" spans="1:21" ht="18" customHeight="1">
      <c r="A50" s="238"/>
      <c r="B50" s="239"/>
      <c r="C50" s="330" t="s">
        <v>226</v>
      </c>
      <c r="D50" s="261" t="s">
        <v>4</v>
      </c>
      <c r="E50" s="332" t="s">
        <v>227</v>
      </c>
      <c r="F50" s="333">
        <v>472325</v>
      </c>
      <c r="G50" s="334">
        <v>490407</v>
      </c>
      <c r="H50" s="335">
        <v>500711</v>
      </c>
      <c r="I50" s="336">
        <v>528601</v>
      </c>
      <c r="J50" s="333">
        <v>543120</v>
      </c>
      <c r="K50" s="334">
        <v>561214</v>
      </c>
      <c r="L50" s="267">
        <v>571007</v>
      </c>
      <c r="M50" s="336">
        <v>603171</v>
      </c>
      <c r="N50" s="333">
        <v>611205</v>
      </c>
      <c r="O50" s="337">
        <v>635391</v>
      </c>
      <c r="P50" s="269">
        <v>639356</v>
      </c>
      <c r="Q50" s="336">
        <v>659563</v>
      </c>
      <c r="R50" s="333">
        <v>666140</v>
      </c>
      <c r="S50" s="710"/>
      <c r="T50" s="692"/>
      <c r="U50" s="711"/>
    </row>
    <row r="51" spans="1:21" ht="18" customHeight="1">
      <c r="A51" s="238"/>
      <c r="B51" s="239"/>
      <c r="C51" s="330" t="s">
        <v>228</v>
      </c>
      <c r="D51" s="331" t="s">
        <v>4</v>
      </c>
      <c r="E51" s="332" t="s">
        <v>229</v>
      </c>
      <c r="F51" s="374">
        <v>-1</v>
      </c>
      <c r="G51" s="375">
        <v>-1</v>
      </c>
      <c r="H51" s="376">
        <v>-1</v>
      </c>
      <c r="I51" s="377">
        <v>-1</v>
      </c>
      <c r="J51" s="374">
        <v>-1</v>
      </c>
      <c r="K51" s="375">
        <v>-1</v>
      </c>
      <c r="L51" s="267">
        <v>-1</v>
      </c>
      <c r="M51" s="267">
        <v>-1</v>
      </c>
      <c r="N51" s="374">
        <v>-1</v>
      </c>
      <c r="O51" s="337">
        <v>-1</v>
      </c>
      <c r="P51" s="337">
        <v>-1</v>
      </c>
      <c r="Q51" s="377">
        <v>-1</v>
      </c>
      <c r="R51" s="374">
        <v>-1</v>
      </c>
      <c r="S51" s="710"/>
      <c r="T51" s="710"/>
      <c r="U51" s="724"/>
    </row>
    <row r="52" spans="1:21" ht="18" customHeight="1">
      <c r="A52" s="238"/>
      <c r="B52" s="352"/>
      <c r="C52" s="271" t="s">
        <v>230</v>
      </c>
      <c r="D52" s="272" t="s">
        <v>4</v>
      </c>
      <c r="E52" s="273" t="s">
        <v>231</v>
      </c>
      <c r="F52" s="306">
        <v>46521</v>
      </c>
      <c r="G52" s="307">
        <v>64624</v>
      </c>
      <c r="H52" s="308">
        <v>77346</v>
      </c>
      <c r="I52" s="277">
        <v>38865</v>
      </c>
      <c r="J52" s="274">
        <v>65206</v>
      </c>
      <c r="K52" s="275">
        <v>96634</v>
      </c>
      <c r="L52" s="276">
        <v>52859</v>
      </c>
      <c r="M52" s="277">
        <v>64236</v>
      </c>
      <c r="N52" s="274">
        <v>55505</v>
      </c>
      <c r="O52" s="278">
        <v>36375</v>
      </c>
      <c r="P52" s="279">
        <v>66978</v>
      </c>
      <c r="Q52" s="277">
        <v>26005</v>
      </c>
      <c r="R52" s="274">
        <v>43212</v>
      </c>
      <c r="S52" s="694"/>
      <c r="T52" s="695"/>
      <c r="U52" s="696"/>
    </row>
    <row r="53" spans="1:21" ht="18" customHeight="1">
      <c r="A53" s="238"/>
      <c r="B53" s="239" t="s">
        <v>232</v>
      </c>
      <c r="C53" s="378"/>
      <c r="D53" s="282" t="s">
        <v>4</v>
      </c>
      <c r="E53" s="283" t="s">
        <v>233</v>
      </c>
      <c r="F53" s="284">
        <v>30561</v>
      </c>
      <c r="G53" s="285">
        <v>31928</v>
      </c>
      <c r="H53" s="286">
        <v>33421</v>
      </c>
      <c r="I53" s="287">
        <v>34327</v>
      </c>
      <c r="J53" s="284">
        <v>33407</v>
      </c>
      <c r="K53" s="285">
        <v>35344</v>
      </c>
      <c r="L53" s="247">
        <v>36244</v>
      </c>
      <c r="M53" s="287">
        <v>41143</v>
      </c>
      <c r="N53" s="284">
        <v>42952</v>
      </c>
      <c r="O53" s="288">
        <v>44273</v>
      </c>
      <c r="P53" s="249">
        <v>48949</v>
      </c>
      <c r="Q53" s="287">
        <v>47732</v>
      </c>
      <c r="R53" s="284">
        <v>46073</v>
      </c>
      <c r="S53" s="697"/>
      <c r="T53" s="686"/>
      <c r="U53" s="698"/>
    </row>
    <row r="54" spans="1:21" ht="18" customHeight="1" thickBot="1">
      <c r="A54" s="238"/>
      <c r="B54" s="310" t="s">
        <v>234</v>
      </c>
      <c r="C54" s="311"/>
      <c r="D54" s="312" t="s">
        <v>4</v>
      </c>
      <c r="E54" s="313" t="s">
        <v>235</v>
      </c>
      <c r="F54" s="379">
        <v>810476</v>
      </c>
      <c r="G54" s="380">
        <v>846912</v>
      </c>
      <c r="H54" s="381">
        <v>869505</v>
      </c>
      <c r="I54" s="382">
        <v>860506</v>
      </c>
      <c r="J54" s="379">
        <v>900457</v>
      </c>
      <c r="K54" s="380">
        <v>950602</v>
      </c>
      <c r="L54" s="318">
        <v>918240</v>
      </c>
      <c r="M54" s="382">
        <v>966809</v>
      </c>
      <c r="N54" s="379">
        <v>967306</v>
      </c>
      <c r="O54" s="383">
        <v>973939</v>
      </c>
      <c r="P54" s="320">
        <v>1008932</v>
      </c>
      <c r="Q54" s="382">
        <v>987415</v>
      </c>
      <c r="R54" s="379">
        <v>1009567</v>
      </c>
      <c r="S54" s="725"/>
      <c r="T54" s="706"/>
      <c r="U54" s="726"/>
    </row>
    <row r="55" spans="1:21" ht="18" customHeight="1" thickBot="1">
      <c r="A55" s="238"/>
      <c r="B55" s="384" t="s">
        <v>236</v>
      </c>
      <c r="C55" s="385"/>
      <c r="D55" s="386" t="s">
        <v>4</v>
      </c>
      <c r="E55" s="387" t="s">
        <v>237</v>
      </c>
      <c r="F55" s="388">
        <v>2127648</v>
      </c>
      <c r="G55" s="389">
        <v>2211472</v>
      </c>
      <c r="H55" s="390">
        <v>2280872</v>
      </c>
      <c r="I55" s="391">
        <v>2270203</v>
      </c>
      <c r="J55" s="388">
        <v>2243502</v>
      </c>
      <c r="K55" s="389">
        <v>2328168</v>
      </c>
      <c r="L55" s="392">
        <v>2314297</v>
      </c>
      <c r="M55" s="391">
        <v>2476062</v>
      </c>
      <c r="N55" s="388">
        <v>2562459</v>
      </c>
      <c r="O55" s="393">
        <v>2557441</v>
      </c>
      <c r="P55" s="394">
        <v>2704435</v>
      </c>
      <c r="Q55" s="391">
        <v>2686008</v>
      </c>
      <c r="R55" s="388">
        <v>2662626</v>
      </c>
      <c r="S55" s="727"/>
      <c r="T55" s="728"/>
      <c r="U55" s="729"/>
    </row>
    <row r="57" spans="1:21">
      <c r="B57" s="395"/>
    </row>
  </sheetData>
  <mergeCells count="7">
    <mergeCell ref="R6:U6"/>
    <mergeCell ref="N6:Q6"/>
    <mergeCell ref="B6:C7"/>
    <mergeCell ref="D6:D7"/>
    <mergeCell ref="E6:E7"/>
    <mergeCell ref="F6:I6"/>
    <mergeCell ref="J6:M6"/>
  </mergeCells>
  <phoneticPr fontId="4"/>
  <printOptions horizontalCentered="1" verticalCentered="1"/>
  <pageMargins left="0" right="0" top="0" bottom="0" header="0.31496062992125984" footer="0.31496062992125984"/>
  <pageSetup paperSize="9" scale="44" firstPageNumber="4" orientation="landscape" r:id="rId1"/>
  <headerFooter alignWithMargins="0"/>
  <colBreaks count="1" manualBreakCount="1">
    <brk id="4"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GridLines="0" view="pageBreakPreview" zoomScale="70" zoomScaleNormal="85" zoomScaleSheetLayoutView="70" workbookViewId="0">
      <pane xSplit="4" ySplit="7" topLeftCell="E8" activePane="bottomRight" state="frozen"/>
      <selection activeCell="G39" sqref="G39"/>
      <selection pane="topRight" activeCell="G39" sqref="G39"/>
      <selection pane="bottomLeft" activeCell="G39" sqref="G39"/>
      <selection pane="bottomRight" activeCell="G39" sqref="G39"/>
    </sheetView>
  </sheetViews>
  <sheetFormatPr defaultColWidth="13" defaultRowHeight="14.25"/>
  <cols>
    <col min="1" max="1" width="2.25" style="8" customWidth="1"/>
    <col min="2" max="2" width="31" style="8" customWidth="1"/>
    <col min="3" max="3" width="1.625" style="8" customWidth="1"/>
    <col min="4" max="4" width="41.875" style="8" customWidth="1"/>
    <col min="5" max="20" width="15.25" style="8" customWidth="1"/>
    <col min="21" max="16384" width="13" style="8"/>
  </cols>
  <sheetData>
    <row r="1" spans="1:27" s="4" customFormat="1" ht="19.5" customHeight="1">
      <c r="A1" s="1"/>
      <c r="B1" s="1" t="s">
        <v>0</v>
      </c>
      <c r="C1" s="2"/>
      <c r="D1" s="2"/>
      <c r="E1" s="3"/>
      <c r="F1" s="3"/>
      <c r="G1" s="3"/>
      <c r="H1" s="3"/>
      <c r="I1" s="3"/>
      <c r="J1" s="3"/>
      <c r="K1" s="3"/>
      <c r="L1" s="3"/>
      <c r="M1" s="3"/>
      <c r="N1" s="3"/>
      <c r="O1" s="3"/>
      <c r="P1" s="3"/>
      <c r="Q1" s="3"/>
      <c r="R1" s="3"/>
      <c r="S1" s="3"/>
      <c r="T1" s="3"/>
    </row>
    <row r="2" spans="1:27" s="6" customFormat="1" ht="15" customHeight="1">
      <c r="A2" s="5"/>
      <c r="B2" s="5"/>
      <c r="E2" s="8"/>
      <c r="F2" s="97"/>
      <c r="G2" s="97"/>
      <c r="H2" s="97"/>
      <c r="I2" s="97"/>
      <c r="J2" s="97"/>
      <c r="K2" s="97"/>
      <c r="L2" s="97"/>
      <c r="M2" s="97"/>
      <c r="N2" s="97"/>
      <c r="O2" s="97"/>
      <c r="P2" s="97"/>
      <c r="Q2" s="97"/>
      <c r="R2" s="97"/>
      <c r="S2" s="97"/>
      <c r="T2" s="97"/>
    </row>
    <row r="3" spans="1:27" s="9" customFormat="1" ht="18" customHeight="1">
      <c r="A3" s="5"/>
      <c r="B3" s="5" t="s">
        <v>238</v>
      </c>
      <c r="E3" s="396"/>
      <c r="F3" s="396"/>
      <c r="G3" s="396"/>
    </row>
    <row r="4" spans="1:27" s="6" customFormat="1" ht="9" customHeight="1">
      <c r="A4" s="5"/>
    </row>
    <row r="5" spans="1:27" ht="18" customHeight="1" thickBot="1">
      <c r="B5" s="8" t="s">
        <v>239</v>
      </c>
    </row>
    <row r="6" spans="1:27" ht="18" customHeight="1">
      <c r="B6" s="917" t="s">
        <v>240</v>
      </c>
      <c r="C6" s="919" t="s">
        <v>241</v>
      </c>
      <c r="D6" s="921" t="s">
        <v>242</v>
      </c>
      <c r="E6" s="899" t="s">
        <v>243</v>
      </c>
      <c r="F6" s="900"/>
      <c r="G6" s="900"/>
      <c r="H6" s="901"/>
      <c r="I6" s="899" t="s">
        <v>94</v>
      </c>
      <c r="J6" s="900"/>
      <c r="K6" s="900"/>
      <c r="L6" s="901"/>
      <c r="M6" s="899" t="s">
        <v>244</v>
      </c>
      <c r="N6" s="900"/>
      <c r="O6" s="900"/>
      <c r="P6" s="901"/>
      <c r="Q6" s="899" t="s">
        <v>521</v>
      </c>
      <c r="R6" s="900"/>
      <c r="S6" s="900"/>
      <c r="T6" s="901"/>
    </row>
    <row r="7" spans="1:27" ht="36.75" customHeight="1" thickBot="1">
      <c r="B7" s="918"/>
      <c r="C7" s="920"/>
      <c r="D7" s="922"/>
      <c r="E7" s="397" t="s">
        <v>9</v>
      </c>
      <c r="F7" s="398" t="s">
        <v>245</v>
      </c>
      <c r="G7" s="105" t="s">
        <v>246</v>
      </c>
      <c r="H7" s="399" t="s">
        <v>247</v>
      </c>
      <c r="I7" s="397" t="s">
        <v>9</v>
      </c>
      <c r="J7" s="398" t="s">
        <v>10</v>
      </c>
      <c r="K7" s="400" t="s">
        <v>248</v>
      </c>
      <c r="L7" s="106" t="s">
        <v>249</v>
      </c>
      <c r="M7" s="397" t="s">
        <v>9</v>
      </c>
      <c r="N7" s="398" t="s">
        <v>10</v>
      </c>
      <c r="O7" s="400" t="s">
        <v>248</v>
      </c>
      <c r="P7" s="106" t="s">
        <v>250</v>
      </c>
      <c r="Q7" s="397" t="s">
        <v>9</v>
      </c>
      <c r="R7" s="398" t="s">
        <v>10</v>
      </c>
      <c r="S7" s="400" t="s">
        <v>248</v>
      </c>
      <c r="T7" s="106" t="s">
        <v>249</v>
      </c>
    </row>
    <row r="8" spans="1:27" ht="18" customHeight="1">
      <c r="A8" s="238"/>
      <c r="B8" s="401" t="s">
        <v>251</v>
      </c>
      <c r="C8" s="402" t="s">
        <v>4</v>
      </c>
      <c r="D8" s="403" t="s">
        <v>252</v>
      </c>
      <c r="E8" s="404">
        <v>470322</v>
      </c>
      <c r="F8" s="405">
        <v>960465</v>
      </c>
      <c r="G8" s="405">
        <v>1480115</v>
      </c>
      <c r="H8" s="406">
        <v>2039690</v>
      </c>
      <c r="I8" s="407">
        <v>505240</v>
      </c>
      <c r="J8" s="405">
        <v>1022722</v>
      </c>
      <c r="K8" s="408">
        <v>1550686</v>
      </c>
      <c r="L8" s="409">
        <v>2163625</v>
      </c>
      <c r="M8" s="407">
        <v>527276</v>
      </c>
      <c r="N8" s="405">
        <v>1077819</v>
      </c>
      <c r="O8" s="405">
        <v>1642037</v>
      </c>
      <c r="P8" s="409">
        <v>2266808</v>
      </c>
      <c r="Q8" s="407">
        <v>530936</v>
      </c>
      <c r="R8" s="778"/>
      <c r="S8" s="778"/>
      <c r="T8" s="779"/>
      <c r="V8" s="680"/>
      <c r="W8" s="680"/>
      <c r="X8" s="680"/>
      <c r="Y8" s="680"/>
      <c r="Z8" s="680"/>
      <c r="AA8" s="680"/>
    </row>
    <row r="9" spans="1:27" ht="18" customHeight="1">
      <c r="A9" s="238"/>
      <c r="B9" s="410" t="s">
        <v>253</v>
      </c>
      <c r="C9" s="411" t="s">
        <v>4</v>
      </c>
      <c r="D9" s="262" t="s">
        <v>254</v>
      </c>
      <c r="E9" s="412">
        <v>355263</v>
      </c>
      <c r="F9" s="265">
        <v>722982</v>
      </c>
      <c r="G9" s="265">
        <v>1115217</v>
      </c>
      <c r="H9" s="413">
        <v>1535535</v>
      </c>
      <c r="I9" s="263">
        <v>378416</v>
      </c>
      <c r="J9" s="265">
        <v>772986</v>
      </c>
      <c r="K9" s="414">
        <v>1168034</v>
      </c>
      <c r="L9" s="415">
        <v>1618636</v>
      </c>
      <c r="M9" s="263">
        <v>395106</v>
      </c>
      <c r="N9" s="265">
        <v>809574</v>
      </c>
      <c r="O9" s="265">
        <v>1232731</v>
      </c>
      <c r="P9" s="415">
        <v>1694577</v>
      </c>
      <c r="Q9" s="263">
        <v>400134</v>
      </c>
      <c r="R9" s="780"/>
      <c r="S9" s="780"/>
      <c r="T9" s="781"/>
      <c r="V9" s="680"/>
      <c r="W9" s="680"/>
      <c r="X9" s="680"/>
      <c r="Y9" s="680"/>
      <c r="Z9" s="680"/>
      <c r="AA9" s="680"/>
    </row>
    <row r="10" spans="1:27" ht="18" customHeight="1">
      <c r="A10" s="238"/>
      <c r="B10" s="410" t="s">
        <v>255</v>
      </c>
      <c r="C10" s="411" t="s">
        <v>4</v>
      </c>
      <c r="D10" s="262" t="s">
        <v>256</v>
      </c>
      <c r="E10" s="412">
        <v>115059</v>
      </c>
      <c r="F10" s="265">
        <v>237483</v>
      </c>
      <c r="G10" s="265">
        <v>364898</v>
      </c>
      <c r="H10" s="413">
        <v>504155</v>
      </c>
      <c r="I10" s="263">
        <v>126824</v>
      </c>
      <c r="J10" s="265">
        <v>249736</v>
      </c>
      <c r="K10" s="414">
        <v>382652</v>
      </c>
      <c r="L10" s="415">
        <v>544988</v>
      </c>
      <c r="M10" s="263">
        <v>132169</v>
      </c>
      <c r="N10" s="265">
        <v>268245</v>
      </c>
      <c r="O10" s="265">
        <v>409306</v>
      </c>
      <c r="P10" s="415">
        <v>572231</v>
      </c>
      <c r="Q10" s="263">
        <v>130802</v>
      </c>
      <c r="R10" s="780"/>
      <c r="S10" s="780"/>
      <c r="T10" s="781"/>
      <c r="V10" s="680"/>
      <c r="W10" s="680"/>
      <c r="X10" s="680"/>
      <c r="Y10" s="680"/>
      <c r="Z10" s="680"/>
      <c r="AA10" s="680"/>
    </row>
    <row r="11" spans="1:27" ht="18" customHeight="1">
      <c r="A11" s="238"/>
      <c r="B11" s="410" t="s">
        <v>257</v>
      </c>
      <c r="C11" s="411" t="s">
        <v>4</v>
      </c>
      <c r="D11" s="262" t="s">
        <v>258</v>
      </c>
      <c r="E11" s="412">
        <v>88754</v>
      </c>
      <c r="F11" s="265">
        <v>181144</v>
      </c>
      <c r="G11" s="265">
        <v>277721</v>
      </c>
      <c r="H11" s="413">
        <v>381035</v>
      </c>
      <c r="I11" s="263">
        <v>97683</v>
      </c>
      <c r="J11" s="265">
        <v>189667</v>
      </c>
      <c r="K11" s="414">
        <v>288343</v>
      </c>
      <c r="L11" s="415">
        <v>397272</v>
      </c>
      <c r="M11" s="263">
        <v>102331</v>
      </c>
      <c r="N11" s="265">
        <v>204488</v>
      </c>
      <c r="O11" s="265">
        <v>315770</v>
      </c>
      <c r="P11" s="415">
        <v>441294</v>
      </c>
      <c r="Q11" s="263">
        <v>104115</v>
      </c>
      <c r="R11" s="780"/>
      <c r="S11" s="780"/>
      <c r="T11" s="781"/>
      <c r="V11" s="680"/>
      <c r="W11" s="680"/>
      <c r="X11" s="680"/>
      <c r="Y11" s="680"/>
      <c r="Z11" s="680"/>
      <c r="AA11" s="680"/>
    </row>
    <row r="12" spans="1:27" ht="18" customHeight="1">
      <c r="A12" s="238"/>
      <c r="B12" s="416" t="s">
        <v>259</v>
      </c>
      <c r="C12" s="411" t="s">
        <v>4</v>
      </c>
      <c r="D12" s="262" t="s">
        <v>260</v>
      </c>
      <c r="E12" s="412">
        <v>33012</v>
      </c>
      <c r="F12" s="265">
        <v>68241</v>
      </c>
      <c r="G12" s="265">
        <v>105155</v>
      </c>
      <c r="H12" s="413">
        <v>145378</v>
      </c>
      <c r="I12" s="263">
        <v>35871</v>
      </c>
      <c r="J12" s="265">
        <v>70108</v>
      </c>
      <c r="K12" s="414">
        <v>106950</v>
      </c>
      <c r="L12" s="415">
        <v>146696</v>
      </c>
      <c r="M12" s="263">
        <v>36443</v>
      </c>
      <c r="N12" s="265">
        <v>73361</v>
      </c>
      <c r="O12" s="265">
        <v>111851</v>
      </c>
      <c r="P12" s="415">
        <v>153515</v>
      </c>
      <c r="Q12" s="263">
        <v>40172</v>
      </c>
      <c r="R12" s="780"/>
      <c r="S12" s="780"/>
      <c r="T12" s="781"/>
      <c r="V12" s="680"/>
      <c r="W12" s="680"/>
      <c r="X12" s="680"/>
      <c r="Y12" s="680"/>
      <c r="Z12" s="680"/>
      <c r="AA12" s="680"/>
    </row>
    <row r="13" spans="1:27" ht="18" customHeight="1">
      <c r="A13" s="238"/>
      <c r="B13" s="416" t="s">
        <v>261</v>
      </c>
      <c r="C13" s="411" t="s">
        <v>4</v>
      </c>
      <c r="D13" s="262" t="s">
        <v>262</v>
      </c>
      <c r="E13" s="412">
        <v>3104</v>
      </c>
      <c r="F13" s="265">
        <v>6258</v>
      </c>
      <c r="G13" s="265">
        <v>9723</v>
      </c>
      <c r="H13" s="413">
        <v>14595</v>
      </c>
      <c r="I13" s="263">
        <v>3075</v>
      </c>
      <c r="J13" s="265">
        <v>6523</v>
      </c>
      <c r="K13" s="414">
        <v>9867</v>
      </c>
      <c r="L13" s="415">
        <v>15094</v>
      </c>
      <c r="M13" s="263">
        <v>4024</v>
      </c>
      <c r="N13" s="265">
        <v>9109</v>
      </c>
      <c r="O13" s="265">
        <v>13887</v>
      </c>
      <c r="P13" s="415">
        <v>21793</v>
      </c>
      <c r="Q13" s="263">
        <v>5154</v>
      </c>
      <c r="R13" s="780"/>
      <c r="S13" s="780"/>
      <c r="T13" s="781"/>
      <c r="V13" s="680"/>
      <c r="W13" s="680"/>
      <c r="X13" s="680"/>
      <c r="Y13" s="680"/>
      <c r="Z13" s="680"/>
      <c r="AA13" s="680"/>
    </row>
    <row r="14" spans="1:27" ht="18" customHeight="1">
      <c r="A14" s="238"/>
      <c r="B14" s="416" t="s">
        <v>263</v>
      </c>
      <c r="C14" s="411" t="s">
        <v>4</v>
      </c>
      <c r="D14" s="262" t="s">
        <v>264</v>
      </c>
      <c r="E14" s="412">
        <v>52638</v>
      </c>
      <c r="F14" s="265">
        <v>106645</v>
      </c>
      <c r="G14" s="265">
        <v>162843</v>
      </c>
      <c r="H14" s="413">
        <v>221062</v>
      </c>
      <c r="I14" s="263">
        <v>58737</v>
      </c>
      <c r="J14" s="265">
        <v>113037</v>
      </c>
      <c r="K14" s="414">
        <v>171526</v>
      </c>
      <c r="L14" s="415">
        <v>235482</v>
      </c>
      <c r="M14" s="263">
        <v>61863</v>
      </c>
      <c r="N14" s="265">
        <v>122018</v>
      </c>
      <c r="O14" s="265">
        <v>190033</v>
      </c>
      <c r="P14" s="415">
        <v>265987</v>
      </c>
      <c r="Q14" s="263">
        <v>58790</v>
      </c>
      <c r="R14" s="780"/>
      <c r="S14" s="780"/>
      <c r="T14" s="781"/>
      <c r="V14" s="680"/>
      <c r="W14" s="680"/>
      <c r="X14" s="680"/>
      <c r="Y14" s="680"/>
      <c r="Z14" s="680"/>
      <c r="AA14" s="680"/>
    </row>
    <row r="15" spans="1:27" ht="18" customHeight="1">
      <c r="A15" s="238"/>
      <c r="B15" s="410" t="s">
        <v>265</v>
      </c>
      <c r="C15" s="411" t="s">
        <v>4</v>
      </c>
      <c r="D15" s="262" t="s">
        <v>266</v>
      </c>
      <c r="E15" s="412">
        <v>26305</v>
      </c>
      <c r="F15" s="265">
        <v>56339</v>
      </c>
      <c r="G15" s="265">
        <v>87178</v>
      </c>
      <c r="H15" s="413">
        <v>123120</v>
      </c>
      <c r="I15" s="263">
        <v>29141</v>
      </c>
      <c r="J15" s="265">
        <v>60069</v>
      </c>
      <c r="K15" s="414">
        <v>94308</v>
      </c>
      <c r="L15" s="415">
        <v>147716</v>
      </c>
      <c r="M15" s="263">
        <v>29838</v>
      </c>
      <c r="N15" s="265">
        <v>63757</v>
      </c>
      <c r="O15" s="265">
        <v>93535</v>
      </c>
      <c r="P15" s="415">
        <v>130937</v>
      </c>
      <c r="Q15" s="263">
        <v>26687</v>
      </c>
      <c r="R15" s="780"/>
      <c r="S15" s="780"/>
      <c r="T15" s="781"/>
      <c r="V15" s="680"/>
      <c r="W15" s="680"/>
      <c r="X15" s="680"/>
      <c r="Y15" s="680"/>
      <c r="Z15" s="680"/>
      <c r="AA15" s="680"/>
    </row>
    <row r="16" spans="1:27" ht="18" customHeight="1">
      <c r="A16" s="238"/>
      <c r="B16" s="410" t="s">
        <v>267</v>
      </c>
      <c r="C16" s="411" t="s">
        <v>4</v>
      </c>
      <c r="D16" s="262" t="s">
        <v>268</v>
      </c>
      <c r="E16" s="417">
        <v>2064</v>
      </c>
      <c r="F16" s="267">
        <v>2621</v>
      </c>
      <c r="G16" s="267">
        <v>3998</v>
      </c>
      <c r="H16" s="377">
        <v>5867</v>
      </c>
      <c r="I16" s="418">
        <v>2381</v>
      </c>
      <c r="J16" s="267">
        <v>3393</v>
      </c>
      <c r="K16" s="376">
        <v>4870</v>
      </c>
      <c r="L16" s="415">
        <v>6848</v>
      </c>
      <c r="M16" s="418">
        <v>2821</v>
      </c>
      <c r="N16" s="265">
        <v>3493</v>
      </c>
      <c r="O16" s="265">
        <v>4898</v>
      </c>
      <c r="P16" s="415">
        <v>6026</v>
      </c>
      <c r="Q16" s="418">
        <v>2748</v>
      </c>
      <c r="R16" s="780"/>
      <c r="S16" s="780"/>
      <c r="T16" s="781"/>
      <c r="V16" s="680"/>
      <c r="W16" s="680"/>
      <c r="X16" s="680"/>
      <c r="Y16" s="680"/>
      <c r="Z16" s="680"/>
      <c r="AA16" s="680"/>
    </row>
    <row r="17" spans="1:27" ht="18" customHeight="1">
      <c r="A17" s="238"/>
      <c r="B17" s="410" t="s">
        <v>269</v>
      </c>
      <c r="C17" s="411" t="s">
        <v>4</v>
      </c>
      <c r="D17" s="262" t="s">
        <v>270</v>
      </c>
      <c r="E17" s="417">
        <v>1563</v>
      </c>
      <c r="F17" s="267">
        <v>3998</v>
      </c>
      <c r="G17" s="267">
        <v>5847</v>
      </c>
      <c r="H17" s="377">
        <v>7193</v>
      </c>
      <c r="I17" s="418">
        <v>1499</v>
      </c>
      <c r="J17" s="267">
        <v>2813</v>
      </c>
      <c r="K17" s="376">
        <v>5055</v>
      </c>
      <c r="L17" s="415">
        <v>7825</v>
      </c>
      <c r="M17" s="418">
        <v>1912</v>
      </c>
      <c r="N17" s="265">
        <v>4276</v>
      </c>
      <c r="O17" s="265">
        <v>6396</v>
      </c>
      <c r="P17" s="415">
        <v>17117</v>
      </c>
      <c r="Q17" s="418">
        <v>2219</v>
      </c>
      <c r="R17" s="780"/>
      <c r="S17" s="780"/>
      <c r="T17" s="781"/>
      <c r="V17" s="680"/>
      <c r="W17" s="680"/>
      <c r="X17" s="680"/>
      <c r="Y17" s="680"/>
      <c r="Z17" s="680"/>
      <c r="AA17" s="680"/>
    </row>
    <row r="18" spans="1:27" ht="18" customHeight="1">
      <c r="A18" s="238"/>
      <c r="B18" s="410" t="s">
        <v>271</v>
      </c>
      <c r="C18" s="411" t="s">
        <v>4</v>
      </c>
      <c r="D18" s="262" t="s">
        <v>272</v>
      </c>
      <c r="E18" s="419">
        <v>134</v>
      </c>
      <c r="F18" s="348">
        <v>176</v>
      </c>
      <c r="G18" s="348">
        <v>522</v>
      </c>
      <c r="H18" s="420">
        <v>909</v>
      </c>
      <c r="I18" s="346">
        <v>181</v>
      </c>
      <c r="J18" s="348">
        <v>397</v>
      </c>
      <c r="K18" s="421">
        <v>485</v>
      </c>
      <c r="L18" s="415">
        <v>175</v>
      </c>
      <c r="M18" s="346">
        <v>55</v>
      </c>
      <c r="N18" s="267">
        <v>-33</v>
      </c>
      <c r="O18" s="265">
        <v>307</v>
      </c>
      <c r="P18" s="415">
        <v>308</v>
      </c>
      <c r="Q18" s="267">
        <v>-74</v>
      </c>
      <c r="R18" s="782"/>
      <c r="S18" s="780"/>
      <c r="T18" s="781"/>
      <c r="V18" s="680"/>
      <c r="W18" s="680"/>
      <c r="X18" s="680"/>
      <c r="Y18" s="680"/>
      <c r="Z18" s="680"/>
      <c r="AA18" s="680"/>
    </row>
    <row r="19" spans="1:27" ht="18" customHeight="1">
      <c r="A19" s="238"/>
      <c r="B19" s="410" t="s">
        <v>273</v>
      </c>
      <c r="C19" s="411" t="s">
        <v>4</v>
      </c>
      <c r="D19" s="262" t="s">
        <v>274</v>
      </c>
      <c r="E19" s="417">
        <v>26940</v>
      </c>
      <c r="F19" s="267">
        <v>55139</v>
      </c>
      <c r="G19" s="267">
        <v>85851</v>
      </c>
      <c r="H19" s="377">
        <v>122704</v>
      </c>
      <c r="I19" s="418">
        <v>30204</v>
      </c>
      <c r="J19" s="267">
        <v>61046</v>
      </c>
      <c r="K19" s="376">
        <v>94608</v>
      </c>
      <c r="L19" s="377">
        <v>146914</v>
      </c>
      <c r="M19" s="418">
        <v>30802</v>
      </c>
      <c r="N19" s="265">
        <v>62941</v>
      </c>
      <c r="O19" s="265">
        <v>92344</v>
      </c>
      <c r="P19" s="377">
        <v>120155</v>
      </c>
      <c r="Q19" s="418">
        <v>27143</v>
      </c>
      <c r="R19" s="780"/>
      <c r="S19" s="780"/>
      <c r="T19" s="724"/>
      <c r="V19" s="680"/>
      <c r="W19" s="680"/>
      <c r="X19" s="680"/>
      <c r="Y19" s="680"/>
      <c r="Z19" s="680"/>
      <c r="AA19" s="680"/>
    </row>
    <row r="20" spans="1:27" ht="18" customHeight="1">
      <c r="A20" s="238"/>
      <c r="B20" s="422" t="s">
        <v>275</v>
      </c>
      <c r="C20" s="411" t="s">
        <v>4</v>
      </c>
      <c r="D20" s="262" t="s">
        <v>276</v>
      </c>
      <c r="E20" s="417">
        <v>9484</v>
      </c>
      <c r="F20" s="267">
        <v>18376</v>
      </c>
      <c r="G20" s="267">
        <v>27232</v>
      </c>
      <c r="H20" s="377">
        <v>37013</v>
      </c>
      <c r="I20" s="418">
        <v>9215</v>
      </c>
      <c r="J20" s="267">
        <v>21371</v>
      </c>
      <c r="K20" s="376">
        <v>32743</v>
      </c>
      <c r="L20" s="415">
        <v>49210</v>
      </c>
      <c r="M20" s="418">
        <v>9198</v>
      </c>
      <c r="N20" s="265">
        <v>20803</v>
      </c>
      <c r="O20" s="265">
        <v>31154</v>
      </c>
      <c r="P20" s="415">
        <v>40383</v>
      </c>
      <c r="Q20" s="418">
        <v>8176</v>
      </c>
      <c r="R20" s="780"/>
      <c r="S20" s="780"/>
      <c r="T20" s="781"/>
      <c r="V20" s="680"/>
      <c r="W20" s="680"/>
      <c r="X20" s="680"/>
      <c r="Y20" s="680"/>
      <c r="Z20" s="680"/>
      <c r="AA20" s="680"/>
    </row>
    <row r="21" spans="1:27" ht="18" customHeight="1">
      <c r="A21" s="238"/>
      <c r="B21" s="410" t="s">
        <v>277</v>
      </c>
      <c r="C21" s="411" t="s">
        <v>4</v>
      </c>
      <c r="D21" s="262" t="s">
        <v>278</v>
      </c>
      <c r="E21" s="417">
        <v>17455</v>
      </c>
      <c r="F21" s="267">
        <v>36763</v>
      </c>
      <c r="G21" s="267">
        <v>58619</v>
      </c>
      <c r="H21" s="377">
        <v>85691</v>
      </c>
      <c r="I21" s="418">
        <v>20989</v>
      </c>
      <c r="J21" s="267">
        <v>39675</v>
      </c>
      <c r="K21" s="376">
        <v>61865</v>
      </c>
      <c r="L21" s="415">
        <v>97704</v>
      </c>
      <c r="M21" s="418">
        <v>21604</v>
      </c>
      <c r="N21" s="265">
        <v>42137</v>
      </c>
      <c r="O21" s="265">
        <v>61190</v>
      </c>
      <c r="P21" s="415">
        <v>79772</v>
      </c>
      <c r="Q21" s="418">
        <v>18967</v>
      </c>
      <c r="R21" s="780"/>
      <c r="S21" s="780"/>
      <c r="T21" s="781"/>
      <c r="V21" s="680"/>
      <c r="W21" s="680"/>
      <c r="X21" s="680"/>
      <c r="Y21" s="680"/>
      <c r="Z21" s="680"/>
      <c r="AA21" s="680"/>
    </row>
    <row r="22" spans="1:27" ht="18" customHeight="1">
      <c r="A22" s="238"/>
      <c r="B22" s="416" t="s">
        <v>279</v>
      </c>
      <c r="C22" s="411" t="s">
        <v>4</v>
      </c>
      <c r="D22" s="262" t="s">
        <v>280</v>
      </c>
      <c r="E22" s="417">
        <v>16907</v>
      </c>
      <c r="F22" s="267">
        <v>35336</v>
      </c>
      <c r="G22" s="267">
        <v>56203</v>
      </c>
      <c r="H22" s="377">
        <v>82392</v>
      </c>
      <c r="I22" s="418">
        <v>20809</v>
      </c>
      <c r="J22" s="267">
        <v>38664</v>
      </c>
      <c r="K22" s="376">
        <v>59521</v>
      </c>
      <c r="L22" s="415">
        <v>93616</v>
      </c>
      <c r="M22" s="418">
        <v>20975</v>
      </c>
      <c r="N22" s="265">
        <v>40181</v>
      </c>
      <c r="O22" s="265">
        <v>57863</v>
      </c>
      <c r="P22" s="415">
        <v>75148</v>
      </c>
      <c r="Q22" s="418">
        <v>19143</v>
      </c>
      <c r="R22" s="780"/>
      <c r="S22" s="780"/>
      <c r="T22" s="781"/>
      <c r="V22" s="680"/>
      <c r="W22" s="680"/>
      <c r="X22" s="680"/>
      <c r="Y22" s="680"/>
      <c r="Z22" s="680"/>
      <c r="AA22" s="680"/>
    </row>
    <row r="23" spans="1:27" ht="18" customHeight="1" thickBot="1">
      <c r="A23" s="238"/>
      <c r="B23" s="423" t="s">
        <v>281</v>
      </c>
      <c r="C23" s="424" t="s">
        <v>4</v>
      </c>
      <c r="D23" s="425" t="s">
        <v>282</v>
      </c>
      <c r="E23" s="426">
        <v>548</v>
      </c>
      <c r="F23" s="427">
        <v>1426</v>
      </c>
      <c r="G23" s="427">
        <v>2416</v>
      </c>
      <c r="H23" s="428">
        <v>3299</v>
      </c>
      <c r="I23" s="429">
        <v>180</v>
      </c>
      <c r="J23" s="427">
        <v>1011</v>
      </c>
      <c r="K23" s="430">
        <v>2344</v>
      </c>
      <c r="L23" s="431">
        <v>4088</v>
      </c>
      <c r="M23" s="429">
        <v>629</v>
      </c>
      <c r="N23" s="432">
        <v>1956</v>
      </c>
      <c r="O23" s="432">
        <v>3327</v>
      </c>
      <c r="P23" s="431">
        <v>4624</v>
      </c>
      <c r="Q23" s="429">
        <v>-176</v>
      </c>
      <c r="R23" s="783"/>
      <c r="S23" s="783"/>
      <c r="T23" s="784"/>
      <c r="V23" s="680"/>
      <c r="W23" s="680"/>
      <c r="X23" s="680"/>
      <c r="Y23" s="680"/>
      <c r="Z23" s="680"/>
      <c r="AA23" s="680"/>
    </row>
    <row r="43" spans="2:2">
      <c r="B43" s="395"/>
    </row>
    <row r="44" spans="2:2">
      <c r="B44" s="395"/>
    </row>
  </sheetData>
  <mergeCells count="7">
    <mergeCell ref="Q6: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4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showGridLines="0" view="pageBreakPreview" zoomScale="85" zoomScaleNormal="85" zoomScaleSheetLayoutView="85" workbookViewId="0">
      <selection activeCell="G39" sqref="G39"/>
    </sheetView>
  </sheetViews>
  <sheetFormatPr defaultColWidth="13" defaultRowHeight="14.25"/>
  <cols>
    <col min="1" max="1" width="2.25" style="8" customWidth="1"/>
    <col min="2" max="2" width="31" style="8" customWidth="1"/>
    <col min="3" max="3" width="1.625" style="8" customWidth="1"/>
    <col min="4" max="4" width="41.875" style="8" customWidth="1"/>
    <col min="5" max="20" width="18.375" style="8" customWidth="1"/>
    <col min="21" max="16384" width="13" style="8"/>
  </cols>
  <sheetData>
    <row r="1" spans="1:23" s="4" customFormat="1" ht="19.5" customHeight="1">
      <c r="A1" s="1"/>
      <c r="B1" s="1" t="s">
        <v>0</v>
      </c>
      <c r="C1" s="2"/>
      <c r="D1" s="2"/>
      <c r="E1" s="3"/>
      <c r="F1" s="3"/>
      <c r="G1" s="3"/>
      <c r="H1" s="3"/>
      <c r="I1" s="3"/>
      <c r="J1" s="3"/>
      <c r="K1" s="3"/>
      <c r="L1" s="3"/>
      <c r="M1" s="3"/>
      <c r="N1" s="3"/>
      <c r="O1" s="3"/>
      <c r="P1" s="3"/>
      <c r="Q1" s="3"/>
      <c r="R1" s="3"/>
      <c r="S1" s="3"/>
      <c r="T1" s="3"/>
    </row>
    <row r="2" spans="1:23" s="6" customFormat="1" ht="15" customHeight="1">
      <c r="A2" s="5"/>
      <c r="B2" s="5"/>
      <c r="E2" s="8"/>
      <c r="F2" s="97"/>
      <c r="G2" s="97"/>
      <c r="H2" s="97"/>
      <c r="I2" s="97"/>
      <c r="J2" s="97"/>
      <c r="K2" s="97"/>
      <c r="L2" s="97"/>
      <c r="M2" s="97"/>
      <c r="N2" s="97"/>
      <c r="O2" s="97"/>
      <c r="P2" s="97"/>
      <c r="Q2" s="97"/>
      <c r="R2" s="97"/>
      <c r="S2" s="97"/>
      <c r="T2" s="97"/>
    </row>
    <row r="3" spans="1:23" s="9" customFormat="1" ht="18" customHeight="1">
      <c r="A3" s="5"/>
      <c r="B3" s="5" t="s">
        <v>283</v>
      </c>
      <c r="E3" s="396"/>
      <c r="F3" s="396"/>
      <c r="G3" s="396"/>
    </row>
    <row r="4" spans="1:23" s="6" customFormat="1" ht="9" customHeight="1">
      <c r="A4" s="5"/>
    </row>
    <row r="5" spans="1:23" ht="18" customHeight="1" thickBot="1">
      <c r="B5" s="8" t="s">
        <v>284</v>
      </c>
    </row>
    <row r="6" spans="1:23" ht="18" customHeight="1">
      <c r="B6" s="917" t="s">
        <v>285</v>
      </c>
      <c r="C6" s="919" t="s">
        <v>241</v>
      </c>
      <c r="D6" s="921" t="s">
        <v>286</v>
      </c>
      <c r="E6" s="899" t="s">
        <v>287</v>
      </c>
      <c r="F6" s="900"/>
      <c r="G6" s="900"/>
      <c r="H6" s="901"/>
      <c r="I6" s="899" t="s">
        <v>288</v>
      </c>
      <c r="J6" s="900"/>
      <c r="K6" s="900"/>
      <c r="L6" s="901"/>
      <c r="M6" s="899" t="s">
        <v>289</v>
      </c>
      <c r="N6" s="900"/>
      <c r="O6" s="900"/>
      <c r="P6" s="901"/>
      <c r="Q6" s="899" t="s">
        <v>521</v>
      </c>
      <c r="R6" s="900"/>
      <c r="S6" s="900"/>
      <c r="T6" s="901"/>
    </row>
    <row r="7" spans="1:23" ht="36.75" customHeight="1" thickBot="1">
      <c r="B7" s="918"/>
      <c r="C7" s="920"/>
      <c r="D7" s="922"/>
      <c r="E7" s="397" t="s">
        <v>290</v>
      </c>
      <c r="F7" s="398" t="s">
        <v>291</v>
      </c>
      <c r="G7" s="105" t="s">
        <v>292</v>
      </c>
      <c r="H7" s="399" t="s">
        <v>293</v>
      </c>
      <c r="I7" s="397" t="s">
        <v>290</v>
      </c>
      <c r="J7" s="398" t="s">
        <v>291</v>
      </c>
      <c r="K7" s="400" t="s">
        <v>292</v>
      </c>
      <c r="L7" s="106" t="s">
        <v>293</v>
      </c>
      <c r="M7" s="397" t="s">
        <v>290</v>
      </c>
      <c r="N7" s="398" t="s">
        <v>291</v>
      </c>
      <c r="O7" s="400" t="s">
        <v>292</v>
      </c>
      <c r="P7" s="106" t="s">
        <v>293</v>
      </c>
      <c r="Q7" s="397" t="s">
        <v>290</v>
      </c>
      <c r="R7" s="398" t="s">
        <v>291</v>
      </c>
      <c r="S7" s="400" t="s">
        <v>292</v>
      </c>
      <c r="T7" s="106" t="s">
        <v>293</v>
      </c>
    </row>
    <row r="8" spans="1:23" ht="18" customHeight="1">
      <c r="A8" s="238"/>
      <c r="B8" s="401" t="s">
        <v>294</v>
      </c>
      <c r="C8" s="402" t="s">
        <v>4</v>
      </c>
      <c r="D8" s="403" t="s">
        <v>295</v>
      </c>
      <c r="E8" s="404">
        <v>470322</v>
      </c>
      <c r="F8" s="405">
        <v>490143</v>
      </c>
      <c r="G8" s="405">
        <v>519650</v>
      </c>
      <c r="H8" s="406">
        <v>559575</v>
      </c>
      <c r="I8" s="407">
        <v>505240</v>
      </c>
      <c r="J8" s="405">
        <v>517482</v>
      </c>
      <c r="K8" s="408">
        <v>527964</v>
      </c>
      <c r="L8" s="409">
        <v>612939</v>
      </c>
      <c r="M8" s="407">
        <v>527276</v>
      </c>
      <c r="N8" s="405">
        <v>550543</v>
      </c>
      <c r="O8" s="405">
        <v>564218</v>
      </c>
      <c r="P8" s="409">
        <v>624771</v>
      </c>
      <c r="Q8" s="407">
        <v>530936</v>
      </c>
      <c r="R8" s="778"/>
      <c r="S8" s="778"/>
      <c r="T8" s="779"/>
      <c r="V8" s="680"/>
      <c r="W8" s="680"/>
    </row>
    <row r="9" spans="1:23" ht="18" customHeight="1">
      <c r="A9" s="238"/>
      <c r="B9" s="410" t="s">
        <v>253</v>
      </c>
      <c r="C9" s="411" t="s">
        <v>4</v>
      </c>
      <c r="D9" s="262" t="s">
        <v>296</v>
      </c>
      <c r="E9" s="412">
        <v>355263</v>
      </c>
      <c r="F9" s="265">
        <v>367719</v>
      </c>
      <c r="G9" s="265">
        <v>392235</v>
      </c>
      <c r="H9" s="413">
        <v>420318</v>
      </c>
      <c r="I9" s="263">
        <v>378416</v>
      </c>
      <c r="J9" s="265">
        <v>394570</v>
      </c>
      <c r="K9" s="414">
        <v>395048</v>
      </c>
      <c r="L9" s="415">
        <v>450602</v>
      </c>
      <c r="M9" s="263">
        <v>395106</v>
      </c>
      <c r="N9" s="265">
        <v>414468</v>
      </c>
      <c r="O9" s="265">
        <v>423157</v>
      </c>
      <c r="P9" s="415">
        <v>461846</v>
      </c>
      <c r="Q9" s="263">
        <v>400134</v>
      </c>
      <c r="R9" s="780"/>
      <c r="S9" s="780"/>
      <c r="T9" s="781"/>
      <c r="V9" s="680"/>
      <c r="W9" s="680"/>
    </row>
    <row r="10" spans="1:23" ht="18" customHeight="1">
      <c r="A10" s="238"/>
      <c r="B10" s="410" t="s">
        <v>297</v>
      </c>
      <c r="C10" s="411" t="s">
        <v>4</v>
      </c>
      <c r="D10" s="262" t="s">
        <v>298</v>
      </c>
      <c r="E10" s="412">
        <v>115059</v>
      </c>
      <c r="F10" s="265">
        <v>122424</v>
      </c>
      <c r="G10" s="265">
        <v>127415</v>
      </c>
      <c r="H10" s="413">
        <v>139257</v>
      </c>
      <c r="I10" s="263">
        <v>126824</v>
      </c>
      <c r="J10" s="265">
        <v>122912</v>
      </c>
      <c r="K10" s="414">
        <v>132916</v>
      </c>
      <c r="L10" s="415">
        <v>162337</v>
      </c>
      <c r="M10" s="263">
        <v>132169</v>
      </c>
      <c r="N10" s="265">
        <v>136076</v>
      </c>
      <c r="O10" s="265">
        <v>141061</v>
      </c>
      <c r="P10" s="415">
        <v>162925</v>
      </c>
      <c r="Q10" s="263">
        <v>130802</v>
      </c>
      <c r="R10" s="780"/>
      <c r="S10" s="780"/>
      <c r="T10" s="781"/>
      <c r="V10" s="680"/>
      <c r="W10" s="680"/>
    </row>
    <row r="11" spans="1:23" ht="18" customHeight="1">
      <c r="A11" s="238"/>
      <c r="B11" s="410" t="s">
        <v>299</v>
      </c>
      <c r="C11" s="411" t="s">
        <v>4</v>
      </c>
      <c r="D11" s="262" t="s">
        <v>300</v>
      </c>
      <c r="E11" s="412">
        <v>88754</v>
      </c>
      <c r="F11" s="265">
        <v>92390</v>
      </c>
      <c r="G11" s="265">
        <v>96577</v>
      </c>
      <c r="H11" s="413">
        <v>103314</v>
      </c>
      <c r="I11" s="263">
        <v>97683</v>
      </c>
      <c r="J11" s="265">
        <v>91984</v>
      </c>
      <c r="K11" s="414">
        <v>98676</v>
      </c>
      <c r="L11" s="415">
        <v>108929</v>
      </c>
      <c r="M11" s="263">
        <v>102331</v>
      </c>
      <c r="N11" s="265">
        <v>102157</v>
      </c>
      <c r="O11" s="265">
        <v>111282</v>
      </c>
      <c r="P11" s="415">
        <v>125524</v>
      </c>
      <c r="Q11" s="263">
        <v>104115</v>
      </c>
      <c r="R11" s="780"/>
      <c r="S11" s="780"/>
      <c r="T11" s="781"/>
      <c r="V11" s="680"/>
      <c r="W11" s="680"/>
    </row>
    <row r="12" spans="1:23" ht="18" customHeight="1">
      <c r="A12" s="238"/>
      <c r="B12" s="416" t="s">
        <v>259</v>
      </c>
      <c r="C12" s="411" t="s">
        <v>4</v>
      </c>
      <c r="D12" s="262" t="s">
        <v>260</v>
      </c>
      <c r="E12" s="412">
        <v>33012</v>
      </c>
      <c r="F12" s="265">
        <v>35229</v>
      </c>
      <c r="G12" s="265">
        <v>36914</v>
      </c>
      <c r="H12" s="413">
        <v>40223</v>
      </c>
      <c r="I12" s="263">
        <v>35871</v>
      </c>
      <c r="J12" s="265">
        <v>34237</v>
      </c>
      <c r="K12" s="414">
        <v>36842</v>
      </c>
      <c r="L12" s="415">
        <v>39746</v>
      </c>
      <c r="M12" s="263">
        <v>36443</v>
      </c>
      <c r="N12" s="265">
        <v>36918</v>
      </c>
      <c r="O12" s="265">
        <v>38489</v>
      </c>
      <c r="P12" s="415">
        <v>41664</v>
      </c>
      <c r="Q12" s="263">
        <v>40172</v>
      </c>
      <c r="R12" s="780"/>
      <c r="S12" s="780"/>
      <c r="T12" s="781"/>
      <c r="V12" s="680"/>
      <c r="W12" s="680"/>
    </row>
    <row r="13" spans="1:23" ht="18" customHeight="1">
      <c r="A13" s="238"/>
      <c r="B13" s="416" t="s">
        <v>261</v>
      </c>
      <c r="C13" s="411" t="s">
        <v>4</v>
      </c>
      <c r="D13" s="262" t="s">
        <v>262</v>
      </c>
      <c r="E13" s="412">
        <v>3104</v>
      </c>
      <c r="F13" s="265">
        <v>3154</v>
      </c>
      <c r="G13" s="265">
        <v>3465</v>
      </c>
      <c r="H13" s="413">
        <v>4872</v>
      </c>
      <c r="I13" s="263">
        <v>3075</v>
      </c>
      <c r="J13" s="265">
        <v>3448</v>
      </c>
      <c r="K13" s="414">
        <v>3344</v>
      </c>
      <c r="L13" s="415">
        <v>5227</v>
      </c>
      <c r="M13" s="263">
        <v>4024</v>
      </c>
      <c r="N13" s="265">
        <v>5084</v>
      </c>
      <c r="O13" s="265">
        <v>4778</v>
      </c>
      <c r="P13" s="415">
        <v>7906</v>
      </c>
      <c r="Q13" s="263">
        <v>5154</v>
      </c>
      <c r="R13" s="780"/>
      <c r="S13" s="780"/>
      <c r="T13" s="781"/>
      <c r="V13" s="680"/>
      <c r="W13" s="680"/>
    </row>
    <row r="14" spans="1:23" ht="18" customHeight="1">
      <c r="A14" s="238"/>
      <c r="B14" s="416" t="s">
        <v>263</v>
      </c>
      <c r="C14" s="411" t="s">
        <v>4</v>
      </c>
      <c r="D14" s="262" t="s">
        <v>264</v>
      </c>
      <c r="E14" s="412">
        <v>52638</v>
      </c>
      <c r="F14" s="265">
        <v>54007</v>
      </c>
      <c r="G14" s="265">
        <v>56198</v>
      </c>
      <c r="H14" s="413">
        <v>58220</v>
      </c>
      <c r="I14" s="263">
        <v>58737</v>
      </c>
      <c r="J14" s="265">
        <v>54299</v>
      </c>
      <c r="K14" s="414">
        <v>58490</v>
      </c>
      <c r="L14" s="415">
        <v>63955</v>
      </c>
      <c r="M14" s="263">
        <v>61863</v>
      </c>
      <c r="N14" s="265">
        <v>60155</v>
      </c>
      <c r="O14" s="265">
        <v>68015</v>
      </c>
      <c r="P14" s="415">
        <v>75954</v>
      </c>
      <c r="Q14" s="263">
        <v>58790</v>
      </c>
      <c r="R14" s="780"/>
      <c r="S14" s="780"/>
      <c r="T14" s="781"/>
      <c r="V14" s="680"/>
      <c r="W14" s="680"/>
    </row>
    <row r="15" spans="1:23" ht="18" customHeight="1">
      <c r="A15" s="238"/>
      <c r="B15" s="410" t="s">
        <v>301</v>
      </c>
      <c r="C15" s="411" t="s">
        <v>4</v>
      </c>
      <c r="D15" s="262" t="s">
        <v>302</v>
      </c>
      <c r="E15" s="412">
        <v>26305</v>
      </c>
      <c r="F15" s="265">
        <v>30034</v>
      </c>
      <c r="G15" s="265">
        <v>30838</v>
      </c>
      <c r="H15" s="413">
        <v>35942</v>
      </c>
      <c r="I15" s="263">
        <v>29141</v>
      </c>
      <c r="J15" s="265">
        <v>30928</v>
      </c>
      <c r="K15" s="414">
        <v>34240</v>
      </c>
      <c r="L15" s="415">
        <v>53408</v>
      </c>
      <c r="M15" s="263">
        <v>29838</v>
      </c>
      <c r="N15" s="265">
        <v>33919</v>
      </c>
      <c r="O15" s="265">
        <v>29779</v>
      </c>
      <c r="P15" s="415">
        <v>37402</v>
      </c>
      <c r="Q15" s="263">
        <v>26687</v>
      </c>
      <c r="R15" s="780"/>
      <c r="S15" s="780"/>
      <c r="T15" s="781"/>
      <c r="V15" s="680"/>
      <c r="W15" s="680"/>
    </row>
    <row r="16" spans="1:23" ht="18" customHeight="1">
      <c r="A16" s="238"/>
      <c r="B16" s="410" t="s">
        <v>267</v>
      </c>
      <c r="C16" s="411" t="s">
        <v>4</v>
      </c>
      <c r="D16" s="262" t="s">
        <v>303</v>
      </c>
      <c r="E16" s="417">
        <v>2064</v>
      </c>
      <c r="F16" s="267">
        <v>557</v>
      </c>
      <c r="G16" s="267">
        <v>1377</v>
      </c>
      <c r="H16" s="377">
        <v>1870</v>
      </c>
      <c r="I16" s="418">
        <v>2381</v>
      </c>
      <c r="J16" s="267">
        <v>1013</v>
      </c>
      <c r="K16" s="376">
        <v>1476</v>
      </c>
      <c r="L16" s="415">
        <v>1978</v>
      </c>
      <c r="M16" s="418">
        <v>2821</v>
      </c>
      <c r="N16" s="265">
        <v>672</v>
      </c>
      <c r="O16" s="265">
        <v>1404</v>
      </c>
      <c r="P16" s="415">
        <v>1129</v>
      </c>
      <c r="Q16" s="418">
        <v>2748</v>
      </c>
      <c r="R16" s="780"/>
      <c r="S16" s="780"/>
      <c r="T16" s="781"/>
      <c r="V16" s="680"/>
      <c r="W16" s="680"/>
    </row>
    <row r="17" spans="1:23" ht="18" customHeight="1">
      <c r="A17" s="238"/>
      <c r="B17" s="410" t="s">
        <v>269</v>
      </c>
      <c r="C17" s="411" t="s">
        <v>4</v>
      </c>
      <c r="D17" s="262" t="s">
        <v>304</v>
      </c>
      <c r="E17" s="417">
        <v>1563</v>
      </c>
      <c r="F17" s="267">
        <v>2435</v>
      </c>
      <c r="G17" s="267">
        <v>1849</v>
      </c>
      <c r="H17" s="377">
        <v>1346</v>
      </c>
      <c r="I17" s="418">
        <v>1499</v>
      </c>
      <c r="J17" s="267">
        <v>1314</v>
      </c>
      <c r="K17" s="376">
        <v>2242</v>
      </c>
      <c r="L17" s="415">
        <v>2770</v>
      </c>
      <c r="M17" s="418">
        <v>1912</v>
      </c>
      <c r="N17" s="265">
        <v>2364</v>
      </c>
      <c r="O17" s="265">
        <v>2120</v>
      </c>
      <c r="P17" s="415">
        <v>10721</v>
      </c>
      <c r="Q17" s="418">
        <v>2219</v>
      </c>
      <c r="R17" s="780"/>
      <c r="S17" s="780"/>
      <c r="T17" s="781"/>
      <c r="V17" s="680"/>
      <c r="W17" s="680"/>
    </row>
    <row r="18" spans="1:23" ht="18" customHeight="1">
      <c r="A18" s="238"/>
      <c r="B18" s="410" t="s">
        <v>271</v>
      </c>
      <c r="C18" s="411" t="s">
        <v>4</v>
      </c>
      <c r="D18" s="262" t="s">
        <v>272</v>
      </c>
      <c r="E18" s="419">
        <v>134</v>
      </c>
      <c r="F18" s="348">
        <v>42</v>
      </c>
      <c r="G18" s="348">
        <v>346</v>
      </c>
      <c r="H18" s="420">
        <v>387</v>
      </c>
      <c r="I18" s="346">
        <v>181</v>
      </c>
      <c r="J18" s="348">
        <v>216</v>
      </c>
      <c r="K18" s="421">
        <v>88</v>
      </c>
      <c r="L18" s="415">
        <v>-310</v>
      </c>
      <c r="M18" s="346">
        <v>55</v>
      </c>
      <c r="N18" s="267">
        <v>-89</v>
      </c>
      <c r="O18" s="265">
        <v>340</v>
      </c>
      <c r="P18" s="415">
        <v>1</v>
      </c>
      <c r="Q18" s="267">
        <v>-74</v>
      </c>
      <c r="R18" s="782"/>
      <c r="S18" s="780"/>
      <c r="T18" s="781"/>
      <c r="V18" s="680"/>
      <c r="W18" s="680"/>
    </row>
    <row r="19" spans="1:23" ht="18" customHeight="1">
      <c r="A19" s="238"/>
      <c r="B19" s="410" t="s">
        <v>305</v>
      </c>
      <c r="C19" s="411" t="s">
        <v>4</v>
      </c>
      <c r="D19" s="262" t="s">
        <v>306</v>
      </c>
      <c r="E19" s="417">
        <v>26940</v>
      </c>
      <c r="F19" s="267">
        <v>28199</v>
      </c>
      <c r="G19" s="267">
        <v>30712</v>
      </c>
      <c r="H19" s="377">
        <v>36853</v>
      </c>
      <c r="I19" s="418">
        <v>30204</v>
      </c>
      <c r="J19" s="267">
        <v>30842</v>
      </c>
      <c r="K19" s="376">
        <v>33562</v>
      </c>
      <c r="L19" s="377">
        <v>52306</v>
      </c>
      <c r="M19" s="418">
        <v>30802</v>
      </c>
      <c r="N19" s="265">
        <v>32138</v>
      </c>
      <c r="O19" s="265">
        <v>29403</v>
      </c>
      <c r="P19" s="377">
        <v>27811</v>
      </c>
      <c r="Q19" s="418">
        <v>27143</v>
      </c>
      <c r="R19" s="780"/>
      <c r="S19" s="780"/>
      <c r="T19" s="724"/>
      <c r="V19" s="680"/>
      <c r="W19" s="680"/>
    </row>
    <row r="20" spans="1:23" ht="18" customHeight="1">
      <c r="A20" s="238"/>
      <c r="B20" s="422" t="s">
        <v>275</v>
      </c>
      <c r="C20" s="411" t="s">
        <v>4</v>
      </c>
      <c r="D20" s="262" t="s">
        <v>307</v>
      </c>
      <c r="E20" s="417">
        <v>9484</v>
      </c>
      <c r="F20" s="267">
        <v>8891</v>
      </c>
      <c r="G20" s="267">
        <v>8856</v>
      </c>
      <c r="H20" s="377">
        <v>9782</v>
      </c>
      <c r="I20" s="418">
        <v>9215</v>
      </c>
      <c r="J20" s="267">
        <v>12157</v>
      </c>
      <c r="K20" s="376">
        <v>11372</v>
      </c>
      <c r="L20" s="415">
        <v>-16467</v>
      </c>
      <c r="M20" s="418">
        <v>9198</v>
      </c>
      <c r="N20" s="265">
        <v>11605</v>
      </c>
      <c r="O20" s="265">
        <v>10350</v>
      </c>
      <c r="P20" s="415">
        <v>9229</v>
      </c>
      <c r="Q20" s="418">
        <v>8176</v>
      </c>
      <c r="R20" s="780"/>
      <c r="S20" s="780"/>
      <c r="T20" s="781"/>
      <c r="V20" s="680"/>
      <c r="W20" s="680"/>
    </row>
    <row r="21" spans="1:23" ht="18" customHeight="1">
      <c r="A21" s="238"/>
      <c r="B21" s="410" t="s">
        <v>308</v>
      </c>
      <c r="C21" s="411" t="s">
        <v>4</v>
      </c>
      <c r="D21" s="262" t="s">
        <v>309</v>
      </c>
      <c r="E21" s="417">
        <v>17455</v>
      </c>
      <c r="F21" s="267">
        <v>19308</v>
      </c>
      <c r="G21" s="267">
        <v>21856</v>
      </c>
      <c r="H21" s="377">
        <v>27072</v>
      </c>
      <c r="I21" s="418">
        <v>20989</v>
      </c>
      <c r="J21" s="267">
        <v>18686</v>
      </c>
      <c r="K21" s="376">
        <v>22190</v>
      </c>
      <c r="L21" s="415">
        <v>35839</v>
      </c>
      <c r="M21" s="418">
        <v>21604</v>
      </c>
      <c r="N21" s="265">
        <v>20533</v>
      </c>
      <c r="O21" s="265">
        <v>19053</v>
      </c>
      <c r="P21" s="415">
        <v>18582</v>
      </c>
      <c r="Q21" s="418">
        <v>18967</v>
      </c>
      <c r="R21" s="780"/>
      <c r="S21" s="780"/>
      <c r="T21" s="781"/>
      <c r="V21" s="680"/>
      <c r="W21" s="680"/>
    </row>
    <row r="22" spans="1:23" ht="18" customHeight="1">
      <c r="A22" s="238"/>
      <c r="B22" s="416" t="s">
        <v>279</v>
      </c>
      <c r="C22" s="411" t="s">
        <v>4</v>
      </c>
      <c r="D22" s="262" t="s">
        <v>310</v>
      </c>
      <c r="E22" s="417">
        <v>16907</v>
      </c>
      <c r="F22" s="267">
        <v>18430</v>
      </c>
      <c r="G22" s="267">
        <v>20867</v>
      </c>
      <c r="H22" s="377">
        <v>26188</v>
      </c>
      <c r="I22" s="418">
        <v>20809</v>
      </c>
      <c r="J22" s="267">
        <v>17855</v>
      </c>
      <c r="K22" s="376">
        <v>20858</v>
      </c>
      <c r="L22" s="415">
        <v>34095</v>
      </c>
      <c r="M22" s="418">
        <v>20975</v>
      </c>
      <c r="N22" s="265">
        <v>19206</v>
      </c>
      <c r="O22" s="265">
        <v>17682</v>
      </c>
      <c r="P22" s="415">
        <v>17285</v>
      </c>
      <c r="Q22" s="418">
        <v>19143</v>
      </c>
      <c r="R22" s="780"/>
      <c r="S22" s="780"/>
      <c r="T22" s="781"/>
      <c r="V22" s="680"/>
      <c r="W22" s="680"/>
    </row>
    <row r="23" spans="1:23" ht="18" customHeight="1" thickBot="1">
      <c r="A23" s="238"/>
      <c r="B23" s="423" t="s">
        <v>281</v>
      </c>
      <c r="C23" s="424" t="s">
        <v>4</v>
      </c>
      <c r="D23" s="425" t="s">
        <v>311</v>
      </c>
      <c r="E23" s="426">
        <v>548</v>
      </c>
      <c r="F23" s="427">
        <v>878</v>
      </c>
      <c r="G23" s="427">
        <v>989</v>
      </c>
      <c r="H23" s="428">
        <v>884</v>
      </c>
      <c r="I23" s="429">
        <v>180</v>
      </c>
      <c r="J23" s="427">
        <v>831</v>
      </c>
      <c r="K23" s="430">
        <v>1333</v>
      </c>
      <c r="L23" s="431">
        <v>1744</v>
      </c>
      <c r="M23" s="429">
        <v>629</v>
      </c>
      <c r="N23" s="432">
        <v>1327</v>
      </c>
      <c r="O23" s="432">
        <v>1371</v>
      </c>
      <c r="P23" s="431">
        <v>1297</v>
      </c>
      <c r="Q23" s="429">
        <v>-176</v>
      </c>
      <c r="R23" s="783"/>
      <c r="S23" s="783"/>
      <c r="T23" s="784"/>
      <c r="V23" s="680"/>
      <c r="W23" s="680"/>
    </row>
    <row r="43" spans="2:2">
      <c r="B43" s="395"/>
    </row>
    <row r="44" spans="2:2">
      <c r="B44" s="395"/>
    </row>
  </sheetData>
  <mergeCells count="7">
    <mergeCell ref="Q6: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zoomScale="70" zoomScaleNormal="90" zoomScaleSheetLayoutView="70" workbookViewId="0">
      <pane xSplit="6" ySplit="7" topLeftCell="P8" activePane="bottomRight" state="frozen"/>
      <selection activeCell="G39" sqref="G39"/>
      <selection pane="topRight" activeCell="G39" sqref="G39"/>
      <selection pane="bottomLeft" activeCell="G39" sqref="G39"/>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40.875" style="8" customWidth="1"/>
    <col min="7" max="22" width="15.625" style="8" customWidth="1"/>
    <col min="23" max="219" width="13" style="8"/>
    <col min="220" max="220" width="3.875" style="8" customWidth="1"/>
    <col min="221" max="221" width="3.5" style="8" customWidth="1"/>
    <col min="222" max="222" width="40.125" style="8" customWidth="1"/>
    <col min="223" max="223" width="1.625" style="8" customWidth="1"/>
    <col min="224" max="224" width="39.5" style="8" customWidth="1"/>
    <col min="225" max="225" width="0" style="8" hidden="1" customWidth="1"/>
    <col min="226" max="226" width="11.25" style="8" customWidth="1"/>
    <col min="227" max="227" width="11.125" style="8" customWidth="1"/>
    <col min="228" max="228" width="11" style="8" customWidth="1"/>
    <col min="229" max="231" width="11.25" style="8" customWidth="1"/>
    <col min="232" max="237" width="11" style="8" customWidth="1"/>
    <col min="238" max="475" width="13" style="8"/>
    <col min="476" max="476" width="3.875" style="8" customWidth="1"/>
    <col min="477" max="477" width="3.5" style="8" customWidth="1"/>
    <col min="478" max="478" width="40.125" style="8" customWidth="1"/>
    <col min="479" max="479" width="1.625" style="8" customWidth="1"/>
    <col min="480" max="480" width="39.5" style="8" customWidth="1"/>
    <col min="481" max="481" width="0" style="8" hidden="1" customWidth="1"/>
    <col min="482" max="482" width="11.25" style="8" customWidth="1"/>
    <col min="483" max="483" width="11.125" style="8" customWidth="1"/>
    <col min="484" max="484" width="11" style="8" customWidth="1"/>
    <col min="485" max="487" width="11.25" style="8" customWidth="1"/>
    <col min="488" max="493" width="11" style="8" customWidth="1"/>
    <col min="494" max="731" width="13" style="8"/>
    <col min="732" max="732" width="3.875" style="8" customWidth="1"/>
    <col min="733" max="733" width="3.5" style="8" customWidth="1"/>
    <col min="734" max="734" width="40.125" style="8" customWidth="1"/>
    <col min="735" max="735" width="1.625" style="8" customWidth="1"/>
    <col min="736" max="736" width="39.5" style="8" customWidth="1"/>
    <col min="737" max="737" width="0" style="8" hidden="1" customWidth="1"/>
    <col min="738" max="738" width="11.25" style="8" customWidth="1"/>
    <col min="739" max="739" width="11.125" style="8" customWidth="1"/>
    <col min="740" max="740" width="11" style="8" customWidth="1"/>
    <col min="741" max="743" width="11.25" style="8" customWidth="1"/>
    <col min="744" max="749" width="11" style="8" customWidth="1"/>
    <col min="750" max="987" width="13" style="8"/>
    <col min="988" max="988" width="3.875" style="8" customWidth="1"/>
    <col min="989" max="989" width="3.5" style="8" customWidth="1"/>
    <col min="990" max="990" width="40.125" style="8" customWidth="1"/>
    <col min="991" max="991" width="1.625" style="8" customWidth="1"/>
    <col min="992" max="992" width="39.5" style="8" customWidth="1"/>
    <col min="993" max="993" width="0" style="8" hidden="1" customWidth="1"/>
    <col min="994" max="994" width="11.25" style="8" customWidth="1"/>
    <col min="995" max="995" width="11.125" style="8" customWidth="1"/>
    <col min="996" max="996" width="11" style="8" customWidth="1"/>
    <col min="997" max="999" width="11.25" style="8" customWidth="1"/>
    <col min="1000" max="1005" width="11" style="8" customWidth="1"/>
    <col min="1006" max="1243" width="13" style="8"/>
    <col min="1244" max="1244" width="3.875" style="8" customWidth="1"/>
    <col min="1245" max="1245" width="3.5" style="8" customWidth="1"/>
    <col min="1246" max="1246" width="40.125" style="8" customWidth="1"/>
    <col min="1247" max="1247" width="1.625" style="8" customWidth="1"/>
    <col min="1248" max="1248" width="39.5" style="8" customWidth="1"/>
    <col min="1249" max="1249" width="0" style="8" hidden="1" customWidth="1"/>
    <col min="1250" max="1250" width="11.25" style="8" customWidth="1"/>
    <col min="1251" max="1251" width="11.125" style="8" customWidth="1"/>
    <col min="1252" max="1252" width="11" style="8" customWidth="1"/>
    <col min="1253" max="1255" width="11.25" style="8" customWidth="1"/>
    <col min="1256" max="1261" width="11" style="8" customWidth="1"/>
    <col min="1262" max="1499" width="13" style="8"/>
    <col min="1500" max="1500" width="3.875" style="8" customWidth="1"/>
    <col min="1501" max="1501" width="3.5" style="8" customWidth="1"/>
    <col min="1502" max="1502" width="40.125" style="8" customWidth="1"/>
    <col min="1503" max="1503" width="1.625" style="8" customWidth="1"/>
    <col min="1504" max="1504" width="39.5" style="8" customWidth="1"/>
    <col min="1505" max="1505" width="0" style="8" hidden="1" customWidth="1"/>
    <col min="1506" max="1506" width="11.25" style="8" customWidth="1"/>
    <col min="1507" max="1507" width="11.125" style="8" customWidth="1"/>
    <col min="1508" max="1508" width="11" style="8" customWidth="1"/>
    <col min="1509" max="1511" width="11.25" style="8" customWidth="1"/>
    <col min="1512" max="1517" width="11" style="8" customWidth="1"/>
    <col min="1518" max="1755" width="13" style="8"/>
    <col min="1756" max="1756" width="3.875" style="8" customWidth="1"/>
    <col min="1757" max="1757" width="3.5" style="8" customWidth="1"/>
    <col min="1758" max="1758" width="40.125" style="8" customWidth="1"/>
    <col min="1759" max="1759" width="1.625" style="8" customWidth="1"/>
    <col min="1760" max="1760" width="39.5" style="8" customWidth="1"/>
    <col min="1761" max="1761" width="0" style="8" hidden="1" customWidth="1"/>
    <col min="1762" max="1762" width="11.25" style="8" customWidth="1"/>
    <col min="1763" max="1763" width="11.125" style="8" customWidth="1"/>
    <col min="1764" max="1764" width="11" style="8" customWidth="1"/>
    <col min="1765" max="1767" width="11.25" style="8" customWidth="1"/>
    <col min="1768" max="1773" width="11" style="8" customWidth="1"/>
    <col min="1774" max="2011" width="13" style="8"/>
    <col min="2012" max="2012" width="3.875" style="8" customWidth="1"/>
    <col min="2013" max="2013" width="3.5" style="8" customWidth="1"/>
    <col min="2014" max="2014" width="40.125" style="8" customWidth="1"/>
    <col min="2015" max="2015" width="1.625" style="8" customWidth="1"/>
    <col min="2016" max="2016" width="39.5" style="8" customWidth="1"/>
    <col min="2017" max="2017" width="0" style="8" hidden="1" customWidth="1"/>
    <col min="2018" max="2018" width="11.25" style="8" customWidth="1"/>
    <col min="2019" max="2019" width="11.125" style="8" customWidth="1"/>
    <col min="2020" max="2020" width="11" style="8" customWidth="1"/>
    <col min="2021" max="2023" width="11.25" style="8" customWidth="1"/>
    <col min="2024" max="2029" width="11" style="8" customWidth="1"/>
    <col min="2030" max="2267" width="13" style="8"/>
    <col min="2268" max="2268" width="3.875" style="8" customWidth="1"/>
    <col min="2269" max="2269" width="3.5" style="8" customWidth="1"/>
    <col min="2270" max="2270" width="40.125" style="8" customWidth="1"/>
    <col min="2271" max="2271" width="1.625" style="8" customWidth="1"/>
    <col min="2272" max="2272" width="39.5" style="8" customWidth="1"/>
    <col min="2273" max="2273" width="0" style="8" hidden="1" customWidth="1"/>
    <col min="2274" max="2274" width="11.25" style="8" customWidth="1"/>
    <col min="2275" max="2275" width="11.125" style="8" customWidth="1"/>
    <col min="2276" max="2276" width="11" style="8" customWidth="1"/>
    <col min="2277" max="2279" width="11.25" style="8" customWidth="1"/>
    <col min="2280" max="2285" width="11" style="8" customWidth="1"/>
    <col min="2286" max="2523" width="13" style="8"/>
    <col min="2524" max="2524" width="3.875" style="8" customWidth="1"/>
    <col min="2525" max="2525" width="3.5" style="8" customWidth="1"/>
    <col min="2526" max="2526" width="40.125" style="8" customWidth="1"/>
    <col min="2527" max="2527" width="1.625" style="8" customWidth="1"/>
    <col min="2528" max="2528" width="39.5" style="8" customWidth="1"/>
    <col min="2529" max="2529" width="0" style="8" hidden="1" customWidth="1"/>
    <col min="2530" max="2530" width="11.25" style="8" customWidth="1"/>
    <col min="2531" max="2531" width="11.125" style="8" customWidth="1"/>
    <col min="2532" max="2532" width="11" style="8" customWidth="1"/>
    <col min="2533" max="2535" width="11.25" style="8" customWidth="1"/>
    <col min="2536" max="2541" width="11" style="8" customWidth="1"/>
    <col min="2542" max="2779" width="13" style="8"/>
    <col min="2780" max="2780" width="3.875" style="8" customWidth="1"/>
    <col min="2781" max="2781" width="3.5" style="8" customWidth="1"/>
    <col min="2782" max="2782" width="40.125" style="8" customWidth="1"/>
    <col min="2783" max="2783" width="1.625" style="8" customWidth="1"/>
    <col min="2784" max="2784" width="39.5" style="8" customWidth="1"/>
    <col min="2785" max="2785" width="0" style="8" hidden="1" customWidth="1"/>
    <col min="2786" max="2786" width="11.25" style="8" customWidth="1"/>
    <col min="2787" max="2787" width="11.125" style="8" customWidth="1"/>
    <col min="2788" max="2788" width="11" style="8" customWidth="1"/>
    <col min="2789" max="2791" width="11.25" style="8" customWidth="1"/>
    <col min="2792" max="2797" width="11" style="8" customWidth="1"/>
    <col min="2798" max="3035" width="13" style="8"/>
    <col min="3036" max="3036" width="3.875" style="8" customWidth="1"/>
    <col min="3037" max="3037" width="3.5" style="8" customWidth="1"/>
    <col min="3038" max="3038" width="40.125" style="8" customWidth="1"/>
    <col min="3039" max="3039" width="1.625" style="8" customWidth="1"/>
    <col min="3040" max="3040" width="39.5" style="8" customWidth="1"/>
    <col min="3041" max="3041" width="0" style="8" hidden="1" customWidth="1"/>
    <col min="3042" max="3042" width="11.25" style="8" customWidth="1"/>
    <col min="3043" max="3043" width="11.125" style="8" customWidth="1"/>
    <col min="3044" max="3044" width="11" style="8" customWidth="1"/>
    <col min="3045" max="3047" width="11.25" style="8" customWidth="1"/>
    <col min="3048" max="3053" width="11" style="8" customWidth="1"/>
    <col min="3054" max="3291" width="13" style="8"/>
    <col min="3292" max="3292" width="3.875" style="8" customWidth="1"/>
    <col min="3293" max="3293" width="3.5" style="8" customWidth="1"/>
    <col min="3294" max="3294" width="40.125" style="8" customWidth="1"/>
    <col min="3295" max="3295" width="1.625" style="8" customWidth="1"/>
    <col min="3296" max="3296" width="39.5" style="8" customWidth="1"/>
    <col min="3297" max="3297" width="0" style="8" hidden="1" customWidth="1"/>
    <col min="3298" max="3298" width="11.25" style="8" customWidth="1"/>
    <col min="3299" max="3299" width="11.125" style="8" customWidth="1"/>
    <col min="3300" max="3300" width="11" style="8" customWidth="1"/>
    <col min="3301" max="3303" width="11.25" style="8" customWidth="1"/>
    <col min="3304" max="3309" width="11" style="8" customWidth="1"/>
    <col min="3310" max="3547" width="13" style="8"/>
    <col min="3548" max="3548" width="3.875" style="8" customWidth="1"/>
    <col min="3549" max="3549" width="3.5" style="8" customWidth="1"/>
    <col min="3550" max="3550" width="40.125" style="8" customWidth="1"/>
    <col min="3551" max="3551" width="1.625" style="8" customWidth="1"/>
    <col min="3552" max="3552" width="39.5" style="8" customWidth="1"/>
    <col min="3553" max="3553" width="0" style="8" hidden="1" customWidth="1"/>
    <col min="3554" max="3554" width="11.25" style="8" customWidth="1"/>
    <col min="3555" max="3555" width="11.125" style="8" customWidth="1"/>
    <col min="3556" max="3556" width="11" style="8" customWidth="1"/>
    <col min="3557" max="3559" width="11.25" style="8" customWidth="1"/>
    <col min="3560" max="3565" width="11" style="8" customWidth="1"/>
    <col min="3566" max="3803" width="13" style="8"/>
    <col min="3804" max="3804" width="3.875" style="8" customWidth="1"/>
    <col min="3805" max="3805" width="3.5" style="8" customWidth="1"/>
    <col min="3806" max="3806" width="40.125" style="8" customWidth="1"/>
    <col min="3807" max="3807" width="1.625" style="8" customWidth="1"/>
    <col min="3808" max="3808" width="39.5" style="8" customWidth="1"/>
    <col min="3809" max="3809" width="0" style="8" hidden="1" customWidth="1"/>
    <col min="3810" max="3810" width="11.25" style="8" customWidth="1"/>
    <col min="3811" max="3811" width="11.125" style="8" customWidth="1"/>
    <col min="3812" max="3812" width="11" style="8" customWidth="1"/>
    <col min="3813" max="3815" width="11.25" style="8" customWidth="1"/>
    <col min="3816" max="3821" width="11" style="8" customWidth="1"/>
    <col min="3822" max="4059" width="13" style="8"/>
    <col min="4060" max="4060" width="3.875" style="8" customWidth="1"/>
    <col min="4061" max="4061" width="3.5" style="8" customWidth="1"/>
    <col min="4062" max="4062" width="40.125" style="8" customWidth="1"/>
    <col min="4063" max="4063" width="1.625" style="8" customWidth="1"/>
    <col min="4064" max="4064" width="39.5" style="8" customWidth="1"/>
    <col min="4065" max="4065" width="0" style="8" hidden="1" customWidth="1"/>
    <col min="4066" max="4066" width="11.25" style="8" customWidth="1"/>
    <col min="4067" max="4067" width="11.125" style="8" customWidth="1"/>
    <col min="4068" max="4068" width="11" style="8" customWidth="1"/>
    <col min="4069" max="4071" width="11.25" style="8" customWidth="1"/>
    <col min="4072" max="4077" width="11" style="8" customWidth="1"/>
    <col min="4078" max="4315" width="13" style="8"/>
    <col min="4316" max="4316" width="3.875" style="8" customWidth="1"/>
    <col min="4317" max="4317" width="3.5" style="8" customWidth="1"/>
    <col min="4318" max="4318" width="40.125" style="8" customWidth="1"/>
    <col min="4319" max="4319" width="1.625" style="8" customWidth="1"/>
    <col min="4320" max="4320" width="39.5" style="8" customWidth="1"/>
    <col min="4321" max="4321" width="0" style="8" hidden="1" customWidth="1"/>
    <col min="4322" max="4322" width="11.25" style="8" customWidth="1"/>
    <col min="4323" max="4323" width="11.125" style="8" customWidth="1"/>
    <col min="4324" max="4324" width="11" style="8" customWidth="1"/>
    <col min="4325" max="4327" width="11.25" style="8" customWidth="1"/>
    <col min="4328" max="4333" width="11" style="8" customWidth="1"/>
    <col min="4334" max="4571" width="13" style="8"/>
    <col min="4572" max="4572" width="3.875" style="8" customWidth="1"/>
    <col min="4573" max="4573" width="3.5" style="8" customWidth="1"/>
    <col min="4574" max="4574" width="40.125" style="8" customWidth="1"/>
    <col min="4575" max="4575" width="1.625" style="8" customWidth="1"/>
    <col min="4576" max="4576" width="39.5" style="8" customWidth="1"/>
    <col min="4577" max="4577" width="0" style="8" hidden="1" customWidth="1"/>
    <col min="4578" max="4578" width="11.25" style="8" customWidth="1"/>
    <col min="4579" max="4579" width="11.125" style="8" customWidth="1"/>
    <col min="4580" max="4580" width="11" style="8" customWidth="1"/>
    <col min="4581" max="4583" width="11.25" style="8" customWidth="1"/>
    <col min="4584" max="4589" width="11" style="8" customWidth="1"/>
    <col min="4590" max="4827" width="13" style="8"/>
    <col min="4828" max="4828" width="3.875" style="8" customWidth="1"/>
    <col min="4829" max="4829" width="3.5" style="8" customWidth="1"/>
    <col min="4830" max="4830" width="40.125" style="8" customWidth="1"/>
    <col min="4831" max="4831" width="1.625" style="8" customWidth="1"/>
    <col min="4832" max="4832" width="39.5" style="8" customWidth="1"/>
    <col min="4833" max="4833" width="0" style="8" hidden="1" customWidth="1"/>
    <col min="4834" max="4834" width="11.25" style="8" customWidth="1"/>
    <col min="4835" max="4835" width="11.125" style="8" customWidth="1"/>
    <col min="4836" max="4836" width="11" style="8" customWidth="1"/>
    <col min="4837" max="4839" width="11.25" style="8" customWidth="1"/>
    <col min="4840" max="4845" width="11" style="8" customWidth="1"/>
    <col min="4846" max="5083" width="13" style="8"/>
    <col min="5084" max="5084" width="3.875" style="8" customWidth="1"/>
    <col min="5085" max="5085" width="3.5" style="8" customWidth="1"/>
    <col min="5086" max="5086" width="40.125" style="8" customWidth="1"/>
    <col min="5087" max="5087" width="1.625" style="8" customWidth="1"/>
    <col min="5088" max="5088" width="39.5" style="8" customWidth="1"/>
    <col min="5089" max="5089" width="0" style="8" hidden="1" customWidth="1"/>
    <col min="5090" max="5090" width="11.25" style="8" customWidth="1"/>
    <col min="5091" max="5091" width="11.125" style="8" customWidth="1"/>
    <col min="5092" max="5092" width="11" style="8" customWidth="1"/>
    <col min="5093" max="5095" width="11.25" style="8" customWidth="1"/>
    <col min="5096" max="5101" width="11" style="8" customWidth="1"/>
    <col min="5102" max="5339" width="13" style="8"/>
    <col min="5340" max="5340" width="3.875" style="8" customWidth="1"/>
    <col min="5341" max="5341" width="3.5" style="8" customWidth="1"/>
    <col min="5342" max="5342" width="40.125" style="8" customWidth="1"/>
    <col min="5343" max="5343" width="1.625" style="8" customWidth="1"/>
    <col min="5344" max="5344" width="39.5" style="8" customWidth="1"/>
    <col min="5345" max="5345" width="0" style="8" hidden="1" customWidth="1"/>
    <col min="5346" max="5346" width="11.25" style="8" customWidth="1"/>
    <col min="5347" max="5347" width="11.125" style="8" customWidth="1"/>
    <col min="5348" max="5348" width="11" style="8" customWidth="1"/>
    <col min="5349" max="5351" width="11.25" style="8" customWidth="1"/>
    <col min="5352" max="5357" width="11" style="8" customWidth="1"/>
    <col min="5358" max="5595" width="13" style="8"/>
    <col min="5596" max="5596" width="3.875" style="8" customWidth="1"/>
    <col min="5597" max="5597" width="3.5" style="8" customWidth="1"/>
    <col min="5598" max="5598" width="40.125" style="8" customWidth="1"/>
    <col min="5599" max="5599" width="1.625" style="8" customWidth="1"/>
    <col min="5600" max="5600" width="39.5" style="8" customWidth="1"/>
    <col min="5601" max="5601" width="0" style="8" hidden="1" customWidth="1"/>
    <col min="5602" max="5602" width="11.25" style="8" customWidth="1"/>
    <col min="5603" max="5603" width="11.125" style="8" customWidth="1"/>
    <col min="5604" max="5604" width="11" style="8" customWidth="1"/>
    <col min="5605" max="5607" width="11.25" style="8" customWidth="1"/>
    <col min="5608" max="5613" width="11" style="8" customWidth="1"/>
    <col min="5614" max="5851" width="13" style="8"/>
    <col min="5852" max="5852" width="3.875" style="8" customWidth="1"/>
    <col min="5853" max="5853" width="3.5" style="8" customWidth="1"/>
    <col min="5854" max="5854" width="40.125" style="8" customWidth="1"/>
    <col min="5855" max="5855" width="1.625" style="8" customWidth="1"/>
    <col min="5856" max="5856" width="39.5" style="8" customWidth="1"/>
    <col min="5857" max="5857" width="0" style="8" hidden="1" customWidth="1"/>
    <col min="5858" max="5858" width="11.25" style="8" customWidth="1"/>
    <col min="5859" max="5859" width="11.125" style="8" customWidth="1"/>
    <col min="5860" max="5860" width="11" style="8" customWidth="1"/>
    <col min="5861" max="5863" width="11.25" style="8" customWidth="1"/>
    <col min="5864" max="5869" width="11" style="8" customWidth="1"/>
    <col min="5870" max="6107" width="13" style="8"/>
    <col min="6108" max="6108" width="3.875" style="8" customWidth="1"/>
    <col min="6109" max="6109" width="3.5" style="8" customWidth="1"/>
    <col min="6110" max="6110" width="40.125" style="8" customWidth="1"/>
    <col min="6111" max="6111" width="1.625" style="8" customWidth="1"/>
    <col min="6112" max="6112" width="39.5" style="8" customWidth="1"/>
    <col min="6113" max="6113" width="0" style="8" hidden="1" customWidth="1"/>
    <col min="6114" max="6114" width="11.25" style="8" customWidth="1"/>
    <col min="6115" max="6115" width="11.125" style="8" customWidth="1"/>
    <col min="6116" max="6116" width="11" style="8" customWidth="1"/>
    <col min="6117" max="6119" width="11.25" style="8" customWidth="1"/>
    <col min="6120" max="6125" width="11" style="8" customWidth="1"/>
    <col min="6126" max="6363" width="13" style="8"/>
    <col min="6364" max="6364" width="3.875" style="8" customWidth="1"/>
    <col min="6365" max="6365" width="3.5" style="8" customWidth="1"/>
    <col min="6366" max="6366" width="40.125" style="8" customWidth="1"/>
    <col min="6367" max="6367" width="1.625" style="8" customWidth="1"/>
    <col min="6368" max="6368" width="39.5" style="8" customWidth="1"/>
    <col min="6369" max="6369" width="0" style="8" hidden="1" customWidth="1"/>
    <col min="6370" max="6370" width="11.25" style="8" customWidth="1"/>
    <col min="6371" max="6371" width="11.125" style="8" customWidth="1"/>
    <col min="6372" max="6372" width="11" style="8" customWidth="1"/>
    <col min="6373" max="6375" width="11.25" style="8" customWidth="1"/>
    <col min="6376" max="6381" width="11" style="8" customWidth="1"/>
    <col min="6382" max="6619" width="13" style="8"/>
    <col min="6620" max="6620" width="3.875" style="8" customWidth="1"/>
    <col min="6621" max="6621" width="3.5" style="8" customWidth="1"/>
    <col min="6622" max="6622" width="40.125" style="8" customWidth="1"/>
    <col min="6623" max="6623" width="1.625" style="8" customWidth="1"/>
    <col min="6624" max="6624" width="39.5" style="8" customWidth="1"/>
    <col min="6625" max="6625" width="0" style="8" hidden="1" customWidth="1"/>
    <col min="6626" max="6626" width="11.25" style="8" customWidth="1"/>
    <col min="6627" max="6627" width="11.125" style="8" customWidth="1"/>
    <col min="6628" max="6628" width="11" style="8" customWidth="1"/>
    <col min="6629" max="6631" width="11.25" style="8" customWidth="1"/>
    <col min="6632" max="6637" width="11" style="8" customWidth="1"/>
    <col min="6638" max="6875" width="13" style="8"/>
    <col min="6876" max="6876" width="3.875" style="8" customWidth="1"/>
    <col min="6877" max="6877" width="3.5" style="8" customWidth="1"/>
    <col min="6878" max="6878" width="40.125" style="8" customWidth="1"/>
    <col min="6879" max="6879" width="1.625" style="8" customWidth="1"/>
    <col min="6880" max="6880" width="39.5" style="8" customWidth="1"/>
    <col min="6881" max="6881" width="0" style="8" hidden="1" customWidth="1"/>
    <col min="6882" max="6882" width="11.25" style="8" customWidth="1"/>
    <col min="6883" max="6883" width="11.125" style="8" customWidth="1"/>
    <col min="6884" max="6884" width="11" style="8" customWidth="1"/>
    <col min="6885" max="6887" width="11.25" style="8" customWidth="1"/>
    <col min="6888" max="6893" width="11" style="8" customWidth="1"/>
    <col min="6894" max="7131" width="13" style="8"/>
    <col min="7132" max="7132" width="3.875" style="8" customWidth="1"/>
    <col min="7133" max="7133" width="3.5" style="8" customWidth="1"/>
    <col min="7134" max="7134" width="40.125" style="8" customWidth="1"/>
    <col min="7135" max="7135" width="1.625" style="8" customWidth="1"/>
    <col min="7136" max="7136" width="39.5" style="8" customWidth="1"/>
    <col min="7137" max="7137" width="0" style="8" hidden="1" customWidth="1"/>
    <col min="7138" max="7138" width="11.25" style="8" customWidth="1"/>
    <col min="7139" max="7139" width="11.125" style="8" customWidth="1"/>
    <col min="7140" max="7140" width="11" style="8" customWidth="1"/>
    <col min="7141" max="7143" width="11.25" style="8" customWidth="1"/>
    <col min="7144" max="7149" width="11" style="8" customWidth="1"/>
    <col min="7150" max="7387" width="13" style="8"/>
    <col min="7388" max="7388" width="3.875" style="8" customWidth="1"/>
    <col min="7389" max="7389" width="3.5" style="8" customWidth="1"/>
    <col min="7390" max="7390" width="40.125" style="8" customWidth="1"/>
    <col min="7391" max="7391" width="1.625" style="8" customWidth="1"/>
    <col min="7392" max="7392" width="39.5" style="8" customWidth="1"/>
    <col min="7393" max="7393" width="0" style="8" hidden="1" customWidth="1"/>
    <col min="7394" max="7394" width="11.25" style="8" customWidth="1"/>
    <col min="7395" max="7395" width="11.125" style="8" customWidth="1"/>
    <col min="7396" max="7396" width="11" style="8" customWidth="1"/>
    <col min="7397" max="7399" width="11.25" style="8" customWidth="1"/>
    <col min="7400" max="7405" width="11" style="8" customWidth="1"/>
    <col min="7406" max="7643" width="13" style="8"/>
    <col min="7644" max="7644" width="3.875" style="8" customWidth="1"/>
    <col min="7645" max="7645" width="3.5" style="8" customWidth="1"/>
    <col min="7646" max="7646" width="40.125" style="8" customWidth="1"/>
    <col min="7647" max="7647" width="1.625" style="8" customWidth="1"/>
    <col min="7648" max="7648" width="39.5" style="8" customWidth="1"/>
    <col min="7649" max="7649" width="0" style="8" hidden="1" customWidth="1"/>
    <col min="7650" max="7650" width="11.25" style="8" customWidth="1"/>
    <col min="7651" max="7651" width="11.125" style="8" customWidth="1"/>
    <col min="7652" max="7652" width="11" style="8" customWidth="1"/>
    <col min="7653" max="7655" width="11.25" style="8" customWidth="1"/>
    <col min="7656" max="7661" width="11" style="8" customWidth="1"/>
    <col min="7662" max="7899" width="13" style="8"/>
    <col min="7900" max="7900" width="3.875" style="8" customWidth="1"/>
    <col min="7901" max="7901" width="3.5" style="8" customWidth="1"/>
    <col min="7902" max="7902" width="40.125" style="8" customWidth="1"/>
    <col min="7903" max="7903" width="1.625" style="8" customWidth="1"/>
    <col min="7904" max="7904" width="39.5" style="8" customWidth="1"/>
    <col min="7905" max="7905" width="0" style="8" hidden="1" customWidth="1"/>
    <col min="7906" max="7906" width="11.25" style="8" customWidth="1"/>
    <col min="7907" max="7907" width="11.125" style="8" customWidth="1"/>
    <col min="7908" max="7908" width="11" style="8" customWidth="1"/>
    <col min="7909" max="7911" width="11.25" style="8" customWidth="1"/>
    <col min="7912" max="7917" width="11" style="8" customWidth="1"/>
    <col min="7918" max="8155" width="13" style="8"/>
    <col min="8156" max="8156" width="3.875" style="8" customWidth="1"/>
    <col min="8157" max="8157" width="3.5" style="8" customWidth="1"/>
    <col min="8158" max="8158" width="40.125" style="8" customWidth="1"/>
    <col min="8159" max="8159" width="1.625" style="8" customWidth="1"/>
    <col min="8160" max="8160" width="39.5" style="8" customWidth="1"/>
    <col min="8161" max="8161" width="0" style="8" hidden="1" customWidth="1"/>
    <col min="8162" max="8162" width="11.25" style="8" customWidth="1"/>
    <col min="8163" max="8163" width="11.125" style="8" customWidth="1"/>
    <col min="8164" max="8164" width="11" style="8" customWidth="1"/>
    <col min="8165" max="8167" width="11.25" style="8" customWidth="1"/>
    <col min="8168" max="8173" width="11" style="8" customWidth="1"/>
    <col min="8174" max="8411" width="13" style="8"/>
    <col min="8412" max="8412" width="3.875" style="8" customWidth="1"/>
    <col min="8413" max="8413" width="3.5" style="8" customWidth="1"/>
    <col min="8414" max="8414" width="40.125" style="8" customWidth="1"/>
    <col min="8415" max="8415" width="1.625" style="8" customWidth="1"/>
    <col min="8416" max="8416" width="39.5" style="8" customWidth="1"/>
    <col min="8417" max="8417" width="0" style="8" hidden="1" customWidth="1"/>
    <col min="8418" max="8418" width="11.25" style="8" customWidth="1"/>
    <col min="8419" max="8419" width="11.125" style="8" customWidth="1"/>
    <col min="8420" max="8420" width="11" style="8" customWidth="1"/>
    <col min="8421" max="8423" width="11.25" style="8" customWidth="1"/>
    <col min="8424" max="8429" width="11" style="8" customWidth="1"/>
    <col min="8430" max="8667" width="13" style="8"/>
    <col min="8668" max="8668" width="3.875" style="8" customWidth="1"/>
    <col min="8669" max="8669" width="3.5" style="8" customWidth="1"/>
    <col min="8670" max="8670" width="40.125" style="8" customWidth="1"/>
    <col min="8671" max="8671" width="1.625" style="8" customWidth="1"/>
    <col min="8672" max="8672" width="39.5" style="8" customWidth="1"/>
    <col min="8673" max="8673" width="0" style="8" hidden="1" customWidth="1"/>
    <col min="8674" max="8674" width="11.25" style="8" customWidth="1"/>
    <col min="8675" max="8675" width="11.125" style="8" customWidth="1"/>
    <col min="8676" max="8676" width="11" style="8" customWidth="1"/>
    <col min="8677" max="8679" width="11.25" style="8" customWidth="1"/>
    <col min="8680" max="8685" width="11" style="8" customWidth="1"/>
    <col min="8686" max="8923" width="13" style="8"/>
    <col min="8924" max="8924" width="3.875" style="8" customWidth="1"/>
    <col min="8925" max="8925" width="3.5" style="8" customWidth="1"/>
    <col min="8926" max="8926" width="40.125" style="8" customWidth="1"/>
    <col min="8927" max="8927" width="1.625" style="8" customWidth="1"/>
    <col min="8928" max="8928" width="39.5" style="8" customWidth="1"/>
    <col min="8929" max="8929" width="0" style="8" hidden="1" customWidth="1"/>
    <col min="8930" max="8930" width="11.25" style="8" customWidth="1"/>
    <col min="8931" max="8931" width="11.125" style="8" customWidth="1"/>
    <col min="8932" max="8932" width="11" style="8" customWidth="1"/>
    <col min="8933" max="8935" width="11.25" style="8" customWidth="1"/>
    <col min="8936" max="8941" width="11" style="8" customWidth="1"/>
    <col min="8942" max="9179" width="13" style="8"/>
    <col min="9180" max="9180" width="3.875" style="8" customWidth="1"/>
    <col min="9181" max="9181" width="3.5" style="8" customWidth="1"/>
    <col min="9182" max="9182" width="40.125" style="8" customWidth="1"/>
    <col min="9183" max="9183" width="1.625" style="8" customWidth="1"/>
    <col min="9184" max="9184" width="39.5" style="8" customWidth="1"/>
    <col min="9185" max="9185" width="0" style="8" hidden="1" customWidth="1"/>
    <col min="9186" max="9186" width="11.25" style="8" customWidth="1"/>
    <col min="9187" max="9187" width="11.125" style="8" customWidth="1"/>
    <col min="9188" max="9188" width="11" style="8" customWidth="1"/>
    <col min="9189" max="9191" width="11.25" style="8" customWidth="1"/>
    <col min="9192" max="9197" width="11" style="8" customWidth="1"/>
    <col min="9198" max="9435" width="13" style="8"/>
    <col min="9436" max="9436" width="3.875" style="8" customWidth="1"/>
    <col min="9437" max="9437" width="3.5" style="8" customWidth="1"/>
    <col min="9438" max="9438" width="40.125" style="8" customWidth="1"/>
    <col min="9439" max="9439" width="1.625" style="8" customWidth="1"/>
    <col min="9440" max="9440" width="39.5" style="8" customWidth="1"/>
    <col min="9441" max="9441" width="0" style="8" hidden="1" customWidth="1"/>
    <col min="9442" max="9442" width="11.25" style="8" customWidth="1"/>
    <col min="9443" max="9443" width="11.125" style="8" customWidth="1"/>
    <col min="9444" max="9444" width="11" style="8" customWidth="1"/>
    <col min="9445" max="9447" width="11.25" style="8" customWidth="1"/>
    <col min="9448" max="9453" width="11" style="8" customWidth="1"/>
    <col min="9454" max="9691" width="13" style="8"/>
    <col min="9692" max="9692" width="3.875" style="8" customWidth="1"/>
    <col min="9693" max="9693" width="3.5" style="8" customWidth="1"/>
    <col min="9694" max="9694" width="40.125" style="8" customWidth="1"/>
    <col min="9695" max="9695" width="1.625" style="8" customWidth="1"/>
    <col min="9696" max="9696" width="39.5" style="8" customWidth="1"/>
    <col min="9697" max="9697" width="0" style="8" hidden="1" customWidth="1"/>
    <col min="9698" max="9698" width="11.25" style="8" customWidth="1"/>
    <col min="9699" max="9699" width="11.125" style="8" customWidth="1"/>
    <col min="9700" max="9700" width="11" style="8" customWidth="1"/>
    <col min="9701" max="9703" width="11.25" style="8" customWidth="1"/>
    <col min="9704" max="9709" width="11" style="8" customWidth="1"/>
    <col min="9710" max="9947" width="13" style="8"/>
    <col min="9948" max="9948" width="3.875" style="8" customWidth="1"/>
    <col min="9949" max="9949" width="3.5" style="8" customWidth="1"/>
    <col min="9950" max="9950" width="40.125" style="8" customWidth="1"/>
    <col min="9951" max="9951" width="1.625" style="8" customWidth="1"/>
    <col min="9952" max="9952" width="39.5" style="8" customWidth="1"/>
    <col min="9953" max="9953" width="0" style="8" hidden="1" customWidth="1"/>
    <col min="9954" max="9954" width="11.25" style="8" customWidth="1"/>
    <col min="9955" max="9955" width="11.125" style="8" customWidth="1"/>
    <col min="9956" max="9956" width="11" style="8" customWidth="1"/>
    <col min="9957" max="9959" width="11.25" style="8" customWidth="1"/>
    <col min="9960" max="9965" width="11" style="8" customWidth="1"/>
    <col min="9966" max="10203" width="13" style="8"/>
    <col min="10204" max="10204" width="3.875" style="8" customWidth="1"/>
    <col min="10205" max="10205" width="3.5" style="8" customWidth="1"/>
    <col min="10206" max="10206" width="40.125" style="8" customWidth="1"/>
    <col min="10207" max="10207" width="1.625" style="8" customWidth="1"/>
    <col min="10208" max="10208" width="39.5" style="8" customWidth="1"/>
    <col min="10209" max="10209" width="0" style="8" hidden="1" customWidth="1"/>
    <col min="10210" max="10210" width="11.25" style="8" customWidth="1"/>
    <col min="10211" max="10211" width="11.125" style="8" customWidth="1"/>
    <col min="10212" max="10212" width="11" style="8" customWidth="1"/>
    <col min="10213" max="10215" width="11.25" style="8" customWidth="1"/>
    <col min="10216" max="10221" width="11" style="8" customWidth="1"/>
    <col min="10222" max="10459" width="13" style="8"/>
    <col min="10460" max="10460" width="3.875" style="8" customWidth="1"/>
    <col min="10461" max="10461" width="3.5" style="8" customWidth="1"/>
    <col min="10462" max="10462" width="40.125" style="8" customWidth="1"/>
    <col min="10463" max="10463" width="1.625" style="8" customWidth="1"/>
    <col min="10464" max="10464" width="39.5" style="8" customWidth="1"/>
    <col min="10465" max="10465" width="0" style="8" hidden="1" customWidth="1"/>
    <col min="10466" max="10466" width="11.25" style="8" customWidth="1"/>
    <col min="10467" max="10467" width="11.125" style="8" customWidth="1"/>
    <col min="10468" max="10468" width="11" style="8" customWidth="1"/>
    <col min="10469" max="10471" width="11.25" style="8" customWidth="1"/>
    <col min="10472" max="10477" width="11" style="8" customWidth="1"/>
    <col min="10478" max="10715" width="13" style="8"/>
    <col min="10716" max="10716" width="3.875" style="8" customWidth="1"/>
    <col min="10717" max="10717" width="3.5" style="8" customWidth="1"/>
    <col min="10718" max="10718" width="40.125" style="8" customWidth="1"/>
    <col min="10719" max="10719" width="1.625" style="8" customWidth="1"/>
    <col min="10720" max="10720" width="39.5" style="8" customWidth="1"/>
    <col min="10721" max="10721" width="0" style="8" hidden="1" customWidth="1"/>
    <col min="10722" max="10722" width="11.25" style="8" customWidth="1"/>
    <col min="10723" max="10723" width="11.125" style="8" customWidth="1"/>
    <col min="10724" max="10724" width="11" style="8" customWidth="1"/>
    <col min="10725" max="10727" width="11.25" style="8" customWidth="1"/>
    <col min="10728" max="10733" width="11" style="8" customWidth="1"/>
    <col min="10734" max="10971" width="13" style="8"/>
    <col min="10972" max="10972" width="3.875" style="8" customWidth="1"/>
    <col min="10973" max="10973" width="3.5" style="8" customWidth="1"/>
    <col min="10974" max="10974" width="40.125" style="8" customWidth="1"/>
    <col min="10975" max="10975" width="1.625" style="8" customWidth="1"/>
    <col min="10976" max="10976" width="39.5" style="8" customWidth="1"/>
    <col min="10977" max="10977" width="0" style="8" hidden="1" customWidth="1"/>
    <col min="10978" max="10978" width="11.25" style="8" customWidth="1"/>
    <col min="10979" max="10979" width="11.125" style="8" customWidth="1"/>
    <col min="10980" max="10980" width="11" style="8" customWidth="1"/>
    <col min="10981" max="10983" width="11.25" style="8" customWidth="1"/>
    <col min="10984" max="10989" width="11" style="8" customWidth="1"/>
    <col min="10990" max="11227" width="13" style="8"/>
    <col min="11228" max="11228" width="3.875" style="8" customWidth="1"/>
    <col min="11229" max="11229" width="3.5" style="8" customWidth="1"/>
    <col min="11230" max="11230" width="40.125" style="8" customWidth="1"/>
    <col min="11231" max="11231" width="1.625" style="8" customWidth="1"/>
    <col min="11232" max="11232" width="39.5" style="8" customWidth="1"/>
    <col min="11233" max="11233" width="0" style="8" hidden="1" customWidth="1"/>
    <col min="11234" max="11234" width="11.25" style="8" customWidth="1"/>
    <col min="11235" max="11235" width="11.125" style="8" customWidth="1"/>
    <col min="11236" max="11236" width="11" style="8" customWidth="1"/>
    <col min="11237" max="11239" width="11.25" style="8" customWidth="1"/>
    <col min="11240" max="11245" width="11" style="8" customWidth="1"/>
    <col min="11246" max="11483" width="13" style="8"/>
    <col min="11484" max="11484" width="3.875" style="8" customWidth="1"/>
    <col min="11485" max="11485" width="3.5" style="8" customWidth="1"/>
    <col min="11486" max="11486" width="40.125" style="8" customWidth="1"/>
    <col min="11487" max="11487" width="1.625" style="8" customWidth="1"/>
    <col min="11488" max="11488" width="39.5" style="8" customWidth="1"/>
    <col min="11489" max="11489" width="0" style="8" hidden="1" customWidth="1"/>
    <col min="11490" max="11490" width="11.25" style="8" customWidth="1"/>
    <col min="11491" max="11491" width="11.125" style="8" customWidth="1"/>
    <col min="11492" max="11492" width="11" style="8" customWidth="1"/>
    <col min="11493" max="11495" width="11.25" style="8" customWidth="1"/>
    <col min="11496" max="11501" width="11" style="8" customWidth="1"/>
    <col min="11502" max="11739" width="13" style="8"/>
    <col min="11740" max="11740" width="3.875" style="8" customWidth="1"/>
    <col min="11741" max="11741" width="3.5" style="8" customWidth="1"/>
    <col min="11742" max="11742" width="40.125" style="8" customWidth="1"/>
    <col min="11743" max="11743" width="1.625" style="8" customWidth="1"/>
    <col min="11744" max="11744" width="39.5" style="8" customWidth="1"/>
    <col min="11745" max="11745" width="0" style="8" hidden="1" customWidth="1"/>
    <col min="11746" max="11746" width="11.25" style="8" customWidth="1"/>
    <col min="11747" max="11747" width="11.125" style="8" customWidth="1"/>
    <col min="11748" max="11748" width="11" style="8" customWidth="1"/>
    <col min="11749" max="11751" width="11.25" style="8" customWidth="1"/>
    <col min="11752" max="11757" width="11" style="8" customWidth="1"/>
    <col min="11758" max="11995" width="13" style="8"/>
    <col min="11996" max="11996" width="3.875" style="8" customWidth="1"/>
    <col min="11997" max="11997" width="3.5" style="8" customWidth="1"/>
    <col min="11998" max="11998" width="40.125" style="8" customWidth="1"/>
    <col min="11999" max="11999" width="1.625" style="8" customWidth="1"/>
    <col min="12000" max="12000" width="39.5" style="8" customWidth="1"/>
    <col min="12001" max="12001" width="0" style="8" hidden="1" customWidth="1"/>
    <col min="12002" max="12002" width="11.25" style="8" customWidth="1"/>
    <col min="12003" max="12003" width="11.125" style="8" customWidth="1"/>
    <col min="12004" max="12004" width="11" style="8" customWidth="1"/>
    <col min="12005" max="12007" width="11.25" style="8" customWidth="1"/>
    <col min="12008" max="12013" width="11" style="8" customWidth="1"/>
    <col min="12014" max="12251" width="13" style="8"/>
    <col min="12252" max="12252" width="3.875" style="8" customWidth="1"/>
    <col min="12253" max="12253" width="3.5" style="8" customWidth="1"/>
    <col min="12254" max="12254" width="40.125" style="8" customWidth="1"/>
    <col min="12255" max="12255" width="1.625" style="8" customWidth="1"/>
    <col min="12256" max="12256" width="39.5" style="8" customWidth="1"/>
    <col min="12257" max="12257" width="0" style="8" hidden="1" customWidth="1"/>
    <col min="12258" max="12258" width="11.25" style="8" customWidth="1"/>
    <col min="12259" max="12259" width="11.125" style="8" customWidth="1"/>
    <col min="12260" max="12260" width="11" style="8" customWidth="1"/>
    <col min="12261" max="12263" width="11.25" style="8" customWidth="1"/>
    <col min="12264" max="12269" width="11" style="8" customWidth="1"/>
    <col min="12270" max="12507" width="13" style="8"/>
    <col min="12508" max="12508" width="3.875" style="8" customWidth="1"/>
    <col min="12509" max="12509" width="3.5" style="8" customWidth="1"/>
    <col min="12510" max="12510" width="40.125" style="8" customWidth="1"/>
    <col min="12511" max="12511" width="1.625" style="8" customWidth="1"/>
    <col min="12512" max="12512" width="39.5" style="8" customWidth="1"/>
    <col min="12513" max="12513" width="0" style="8" hidden="1" customWidth="1"/>
    <col min="12514" max="12514" width="11.25" style="8" customWidth="1"/>
    <col min="12515" max="12515" width="11.125" style="8" customWidth="1"/>
    <col min="12516" max="12516" width="11" style="8" customWidth="1"/>
    <col min="12517" max="12519" width="11.25" style="8" customWidth="1"/>
    <col min="12520" max="12525" width="11" style="8" customWidth="1"/>
    <col min="12526" max="12763" width="13" style="8"/>
    <col min="12764" max="12764" width="3.875" style="8" customWidth="1"/>
    <col min="12765" max="12765" width="3.5" style="8" customWidth="1"/>
    <col min="12766" max="12766" width="40.125" style="8" customWidth="1"/>
    <col min="12767" max="12767" width="1.625" style="8" customWidth="1"/>
    <col min="12768" max="12768" width="39.5" style="8" customWidth="1"/>
    <col min="12769" max="12769" width="0" style="8" hidden="1" customWidth="1"/>
    <col min="12770" max="12770" width="11.25" style="8" customWidth="1"/>
    <col min="12771" max="12771" width="11.125" style="8" customWidth="1"/>
    <col min="12772" max="12772" width="11" style="8" customWidth="1"/>
    <col min="12773" max="12775" width="11.25" style="8" customWidth="1"/>
    <col min="12776" max="12781" width="11" style="8" customWidth="1"/>
    <col min="12782" max="13019" width="13" style="8"/>
    <col min="13020" max="13020" width="3.875" style="8" customWidth="1"/>
    <col min="13021" max="13021" width="3.5" style="8" customWidth="1"/>
    <col min="13022" max="13022" width="40.125" style="8" customWidth="1"/>
    <col min="13023" max="13023" width="1.625" style="8" customWidth="1"/>
    <col min="13024" max="13024" width="39.5" style="8" customWidth="1"/>
    <col min="13025" max="13025" width="0" style="8" hidden="1" customWidth="1"/>
    <col min="13026" max="13026" width="11.25" style="8" customWidth="1"/>
    <col min="13027" max="13027" width="11.125" style="8" customWidth="1"/>
    <col min="13028" max="13028" width="11" style="8" customWidth="1"/>
    <col min="13029" max="13031" width="11.25" style="8" customWidth="1"/>
    <col min="13032" max="13037" width="11" style="8" customWidth="1"/>
    <col min="13038" max="13275" width="13" style="8"/>
    <col min="13276" max="13276" width="3.875" style="8" customWidth="1"/>
    <col min="13277" max="13277" width="3.5" style="8" customWidth="1"/>
    <col min="13278" max="13278" width="40.125" style="8" customWidth="1"/>
    <col min="13279" max="13279" width="1.625" style="8" customWidth="1"/>
    <col min="13280" max="13280" width="39.5" style="8" customWidth="1"/>
    <col min="13281" max="13281" width="0" style="8" hidden="1" customWidth="1"/>
    <col min="13282" max="13282" width="11.25" style="8" customWidth="1"/>
    <col min="13283" max="13283" width="11.125" style="8" customWidth="1"/>
    <col min="13284" max="13284" width="11" style="8" customWidth="1"/>
    <col min="13285" max="13287" width="11.25" style="8" customWidth="1"/>
    <col min="13288" max="13293" width="11" style="8" customWidth="1"/>
    <col min="13294" max="13531" width="13" style="8"/>
    <col min="13532" max="13532" width="3.875" style="8" customWidth="1"/>
    <col min="13533" max="13533" width="3.5" style="8" customWidth="1"/>
    <col min="13534" max="13534" width="40.125" style="8" customWidth="1"/>
    <col min="13535" max="13535" width="1.625" style="8" customWidth="1"/>
    <col min="13536" max="13536" width="39.5" style="8" customWidth="1"/>
    <col min="13537" max="13537" width="0" style="8" hidden="1" customWidth="1"/>
    <col min="13538" max="13538" width="11.25" style="8" customWidth="1"/>
    <col min="13539" max="13539" width="11.125" style="8" customWidth="1"/>
    <col min="13540" max="13540" width="11" style="8" customWidth="1"/>
    <col min="13541" max="13543" width="11.25" style="8" customWidth="1"/>
    <col min="13544" max="13549" width="11" style="8" customWidth="1"/>
    <col min="13550" max="13787" width="13" style="8"/>
    <col min="13788" max="13788" width="3.875" style="8" customWidth="1"/>
    <col min="13789" max="13789" width="3.5" style="8" customWidth="1"/>
    <col min="13790" max="13790" width="40.125" style="8" customWidth="1"/>
    <col min="13791" max="13791" width="1.625" style="8" customWidth="1"/>
    <col min="13792" max="13792" width="39.5" style="8" customWidth="1"/>
    <col min="13793" max="13793" width="0" style="8" hidden="1" customWidth="1"/>
    <col min="13794" max="13794" width="11.25" style="8" customWidth="1"/>
    <col min="13795" max="13795" width="11.125" style="8" customWidth="1"/>
    <col min="13796" max="13796" width="11" style="8" customWidth="1"/>
    <col min="13797" max="13799" width="11.25" style="8" customWidth="1"/>
    <col min="13800" max="13805" width="11" style="8" customWidth="1"/>
    <col min="13806" max="14043" width="13" style="8"/>
    <col min="14044" max="14044" width="3.875" style="8" customWidth="1"/>
    <col min="14045" max="14045" width="3.5" style="8" customWidth="1"/>
    <col min="14046" max="14046" width="40.125" style="8" customWidth="1"/>
    <col min="14047" max="14047" width="1.625" style="8" customWidth="1"/>
    <col min="14048" max="14048" width="39.5" style="8" customWidth="1"/>
    <col min="14049" max="14049" width="0" style="8" hidden="1" customWidth="1"/>
    <col min="14050" max="14050" width="11.25" style="8" customWidth="1"/>
    <col min="14051" max="14051" width="11.125" style="8" customWidth="1"/>
    <col min="14052" max="14052" width="11" style="8" customWidth="1"/>
    <col min="14053" max="14055" width="11.25" style="8" customWidth="1"/>
    <col min="14056" max="14061" width="11" style="8" customWidth="1"/>
    <col min="14062" max="14299" width="13" style="8"/>
    <col min="14300" max="14300" width="3.875" style="8" customWidth="1"/>
    <col min="14301" max="14301" width="3.5" style="8" customWidth="1"/>
    <col min="14302" max="14302" width="40.125" style="8" customWidth="1"/>
    <col min="14303" max="14303" width="1.625" style="8" customWidth="1"/>
    <col min="14304" max="14304" width="39.5" style="8" customWidth="1"/>
    <col min="14305" max="14305" width="0" style="8" hidden="1" customWidth="1"/>
    <col min="14306" max="14306" width="11.25" style="8" customWidth="1"/>
    <col min="14307" max="14307" width="11.125" style="8" customWidth="1"/>
    <col min="14308" max="14308" width="11" style="8" customWidth="1"/>
    <col min="14309" max="14311" width="11.25" style="8" customWidth="1"/>
    <col min="14312" max="14317" width="11" style="8" customWidth="1"/>
    <col min="14318" max="14555" width="13" style="8"/>
    <col min="14556" max="14556" width="3.875" style="8" customWidth="1"/>
    <col min="14557" max="14557" width="3.5" style="8" customWidth="1"/>
    <col min="14558" max="14558" width="40.125" style="8" customWidth="1"/>
    <col min="14559" max="14559" width="1.625" style="8" customWidth="1"/>
    <col min="14560" max="14560" width="39.5" style="8" customWidth="1"/>
    <col min="14561" max="14561" width="0" style="8" hidden="1" customWidth="1"/>
    <col min="14562" max="14562" width="11.25" style="8" customWidth="1"/>
    <col min="14563" max="14563" width="11.125" style="8" customWidth="1"/>
    <col min="14564" max="14564" width="11" style="8" customWidth="1"/>
    <col min="14565" max="14567" width="11.25" style="8" customWidth="1"/>
    <col min="14568" max="14573" width="11" style="8" customWidth="1"/>
    <col min="14574" max="14811" width="13" style="8"/>
    <col min="14812" max="14812" width="3.875" style="8" customWidth="1"/>
    <col min="14813" max="14813" width="3.5" style="8" customWidth="1"/>
    <col min="14814" max="14814" width="40.125" style="8" customWidth="1"/>
    <col min="14815" max="14815" width="1.625" style="8" customWidth="1"/>
    <col min="14816" max="14816" width="39.5" style="8" customWidth="1"/>
    <col min="14817" max="14817" width="0" style="8" hidden="1" customWidth="1"/>
    <col min="14818" max="14818" width="11.25" style="8" customWidth="1"/>
    <col min="14819" max="14819" width="11.125" style="8" customWidth="1"/>
    <col min="14820" max="14820" width="11" style="8" customWidth="1"/>
    <col min="14821" max="14823" width="11.25" style="8" customWidth="1"/>
    <col min="14824" max="14829" width="11" style="8" customWidth="1"/>
    <col min="14830" max="15067" width="13" style="8"/>
    <col min="15068" max="15068" width="3.875" style="8" customWidth="1"/>
    <col min="15069" max="15069" width="3.5" style="8" customWidth="1"/>
    <col min="15070" max="15070" width="40.125" style="8" customWidth="1"/>
    <col min="15071" max="15071" width="1.625" style="8" customWidth="1"/>
    <col min="15072" max="15072" width="39.5" style="8" customWidth="1"/>
    <col min="15073" max="15073" width="0" style="8" hidden="1" customWidth="1"/>
    <col min="15074" max="15074" width="11.25" style="8" customWidth="1"/>
    <col min="15075" max="15075" width="11.125" style="8" customWidth="1"/>
    <col min="15076" max="15076" width="11" style="8" customWidth="1"/>
    <col min="15077" max="15079" width="11.25" style="8" customWidth="1"/>
    <col min="15080" max="15085" width="11" style="8" customWidth="1"/>
    <col min="15086" max="15323" width="13" style="8"/>
    <col min="15324" max="15324" width="3.875" style="8" customWidth="1"/>
    <col min="15325" max="15325" width="3.5" style="8" customWidth="1"/>
    <col min="15326" max="15326" width="40.125" style="8" customWidth="1"/>
    <col min="15327" max="15327" width="1.625" style="8" customWidth="1"/>
    <col min="15328" max="15328" width="39.5" style="8" customWidth="1"/>
    <col min="15329" max="15329" width="0" style="8" hidden="1" customWidth="1"/>
    <col min="15330" max="15330" width="11.25" style="8" customWidth="1"/>
    <col min="15331" max="15331" width="11.125" style="8" customWidth="1"/>
    <col min="15332" max="15332" width="11" style="8" customWidth="1"/>
    <col min="15333" max="15335" width="11.25" style="8" customWidth="1"/>
    <col min="15336" max="15341" width="11" style="8" customWidth="1"/>
    <col min="15342" max="15579" width="13" style="8"/>
    <col min="15580" max="15580" width="3.875" style="8" customWidth="1"/>
    <col min="15581" max="15581" width="3.5" style="8" customWidth="1"/>
    <col min="15582" max="15582" width="40.125" style="8" customWidth="1"/>
    <col min="15583" max="15583" width="1.625" style="8" customWidth="1"/>
    <col min="15584" max="15584" width="39.5" style="8" customWidth="1"/>
    <col min="15585" max="15585" width="0" style="8" hidden="1" customWidth="1"/>
    <col min="15586" max="15586" width="11.25" style="8" customWidth="1"/>
    <col min="15587" max="15587" width="11.125" style="8" customWidth="1"/>
    <col min="15588" max="15588" width="11" style="8" customWidth="1"/>
    <col min="15589" max="15591" width="11.25" style="8" customWidth="1"/>
    <col min="15592" max="15597" width="11" style="8" customWidth="1"/>
    <col min="15598" max="15835" width="13" style="8"/>
    <col min="15836" max="15836" width="3.875" style="8" customWidth="1"/>
    <col min="15837" max="15837" width="3.5" style="8" customWidth="1"/>
    <col min="15838" max="15838" width="40.125" style="8" customWidth="1"/>
    <col min="15839" max="15839" width="1.625" style="8" customWidth="1"/>
    <col min="15840" max="15840" width="39.5" style="8" customWidth="1"/>
    <col min="15841" max="15841" width="0" style="8" hidden="1" customWidth="1"/>
    <col min="15842" max="15842" width="11.25" style="8" customWidth="1"/>
    <col min="15843" max="15843" width="11.125" style="8" customWidth="1"/>
    <col min="15844" max="15844" width="11" style="8" customWidth="1"/>
    <col min="15845" max="15847" width="11.25" style="8" customWidth="1"/>
    <col min="15848" max="15853" width="11" style="8" customWidth="1"/>
    <col min="15854" max="16091" width="13" style="8"/>
    <col min="16092" max="16092" width="3.875" style="8" customWidth="1"/>
    <col min="16093" max="16093" width="3.5" style="8" customWidth="1"/>
    <col min="16094" max="16094" width="40.125" style="8" customWidth="1"/>
    <col min="16095" max="16095" width="1.625" style="8" customWidth="1"/>
    <col min="16096" max="16096" width="39.5" style="8" customWidth="1"/>
    <col min="16097" max="16097" width="0" style="8" hidden="1" customWidth="1"/>
    <col min="16098" max="16098" width="11.25" style="8" customWidth="1"/>
    <col min="16099" max="16099" width="11.125" style="8" customWidth="1"/>
    <col min="16100" max="16100" width="11" style="8" customWidth="1"/>
    <col min="16101" max="16103" width="11.25" style="8" customWidth="1"/>
    <col min="16104" max="16109" width="11" style="8" customWidth="1"/>
    <col min="16110" max="16384" width="13" style="8"/>
  </cols>
  <sheetData>
    <row r="1" spans="1:22" s="4" customFormat="1" ht="19.5" customHeight="1">
      <c r="A1" s="1"/>
      <c r="B1" s="1" t="s">
        <v>0</v>
      </c>
      <c r="C1" s="2"/>
      <c r="D1" s="2"/>
      <c r="E1" s="2"/>
      <c r="F1" s="2"/>
      <c r="G1" s="3"/>
      <c r="H1" s="3"/>
      <c r="I1" s="3"/>
      <c r="J1" s="3"/>
      <c r="K1" s="3"/>
      <c r="L1" s="3"/>
      <c r="M1" s="3"/>
      <c r="N1" s="3"/>
      <c r="O1" s="3"/>
      <c r="P1" s="3"/>
      <c r="Q1" s="3"/>
      <c r="R1" s="3"/>
      <c r="S1" s="3"/>
      <c r="T1" s="3"/>
      <c r="U1" s="3"/>
      <c r="V1" s="3"/>
    </row>
    <row r="2" spans="1:22" s="99" customFormat="1" ht="15" customHeight="1">
      <c r="A2" s="5"/>
      <c r="B2" s="5"/>
      <c r="G2" s="216"/>
      <c r="H2" s="216"/>
      <c r="I2" s="216"/>
    </row>
    <row r="3" spans="1:22" ht="18.75">
      <c r="A3" s="5"/>
      <c r="B3" s="5" t="s">
        <v>312</v>
      </c>
      <c r="C3" s="5"/>
      <c r="D3" s="177"/>
      <c r="E3" s="177"/>
      <c r="F3" s="177"/>
    </row>
    <row r="4" spans="1:22" s="99" customFormat="1" ht="9" customHeight="1">
      <c r="A4" s="5"/>
      <c r="B4" s="5"/>
      <c r="G4" s="216"/>
      <c r="H4" s="216"/>
      <c r="I4" s="216"/>
    </row>
    <row r="5" spans="1:22" ht="19.5" thickBot="1">
      <c r="A5" s="5"/>
      <c r="B5" s="5"/>
      <c r="C5" s="8" t="s">
        <v>59</v>
      </c>
      <c r="E5" s="177"/>
      <c r="F5" s="177"/>
    </row>
    <row r="6" spans="1:22" s="71" customFormat="1" ht="17.25">
      <c r="A6" s="98"/>
      <c r="B6" s="98"/>
      <c r="C6" s="928" t="s">
        <v>313</v>
      </c>
      <c r="D6" s="929"/>
      <c r="E6" s="929" t="s">
        <v>4</v>
      </c>
      <c r="F6" s="932" t="s">
        <v>131</v>
      </c>
      <c r="G6" s="869" t="s">
        <v>314</v>
      </c>
      <c r="H6" s="869"/>
      <c r="I6" s="869"/>
      <c r="J6" s="923"/>
      <c r="K6" s="869" t="s">
        <v>109</v>
      </c>
      <c r="L6" s="869"/>
      <c r="M6" s="869"/>
      <c r="N6" s="923"/>
      <c r="O6" s="869" t="s">
        <v>8</v>
      </c>
      <c r="P6" s="869"/>
      <c r="Q6" s="869"/>
      <c r="R6" s="923"/>
      <c r="S6" s="869" t="s">
        <v>521</v>
      </c>
      <c r="T6" s="869"/>
      <c r="U6" s="869"/>
      <c r="V6" s="923"/>
    </row>
    <row r="7" spans="1:22" s="71" customFormat="1" ht="37.5" customHeight="1" thickBot="1">
      <c r="C7" s="930"/>
      <c r="D7" s="931"/>
      <c r="E7" s="931"/>
      <c r="F7" s="933"/>
      <c r="G7" s="433" t="s">
        <v>9</v>
      </c>
      <c r="H7" s="104" t="s">
        <v>10</v>
      </c>
      <c r="I7" s="105" t="s">
        <v>248</v>
      </c>
      <c r="J7" s="434" t="s">
        <v>247</v>
      </c>
      <c r="K7" s="103" t="s">
        <v>9</v>
      </c>
      <c r="L7" s="104" t="s">
        <v>10</v>
      </c>
      <c r="M7" s="105" t="s">
        <v>248</v>
      </c>
      <c r="N7" s="434" t="s">
        <v>247</v>
      </c>
      <c r="O7" s="103" t="s">
        <v>9</v>
      </c>
      <c r="P7" s="104" t="s">
        <v>10</v>
      </c>
      <c r="Q7" s="105" t="s">
        <v>248</v>
      </c>
      <c r="R7" s="434" t="s">
        <v>247</v>
      </c>
      <c r="S7" s="103" t="s">
        <v>9</v>
      </c>
      <c r="T7" s="104" t="s">
        <v>10</v>
      </c>
      <c r="U7" s="105" t="s">
        <v>248</v>
      </c>
      <c r="V7" s="434" t="s">
        <v>247</v>
      </c>
    </row>
    <row r="8" spans="1:22" s="71" customFormat="1" ht="15" customHeight="1">
      <c r="C8" s="435" t="s">
        <v>315</v>
      </c>
      <c r="D8" s="436"/>
      <c r="E8" s="437" t="s">
        <v>4</v>
      </c>
      <c r="F8" s="438" t="s">
        <v>316</v>
      </c>
      <c r="G8" s="439">
        <v>102999</v>
      </c>
      <c r="H8" s="439">
        <v>124612</v>
      </c>
      <c r="I8" s="439">
        <v>170684</v>
      </c>
      <c r="J8" s="440">
        <v>234692</v>
      </c>
      <c r="K8" s="441">
        <v>88433</v>
      </c>
      <c r="L8" s="442">
        <v>124200</v>
      </c>
      <c r="M8" s="439">
        <v>168623</v>
      </c>
      <c r="N8" s="440">
        <v>242009</v>
      </c>
      <c r="O8" s="441">
        <v>166472</v>
      </c>
      <c r="P8" s="442">
        <v>167414</v>
      </c>
      <c r="Q8" s="443">
        <v>222814</v>
      </c>
      <c r="R8" s="440">
        <v>280029</v>
      </c>
      <c r="S8" s="441">
        <v>164597</v>
      </c>
      <c r="T8" s="785"/>
      <c r="U8" s="786"/>
      <c r="V8" s="787"/>
    </row>
    <row r="9" spans="1:22" s="71" customFormat="1" ht="15" customHeight="1">
      <c r="C9" s="435"/>
      <c r="D9" s="444" t="s">
        <v>317</v>
      </c>
      <c r="E9" s="445" t="s">
        <v>4</v>
      </c>
      <c r="F9" s="446" t="s">
        <v>318</v>
      </c>
      <c r="G9" s="447">
        <v>17455</v>
      </c>
      <c r="H9" s="447">
        <v>36763</v>
      </c>
      <c r="I9" s="447">
        <v>58619</v>
      </c>
      <c r="J9" s="448">
        <v>85691</v>
      </c>
      <c r="K9" s="449">
        <v>20989</v>
      </c>
      <c r="L9" s="450">
        <v>39675</v>
      </c>
      <c r="M9" s="447">
        <v>61865</v>
      </c>
      <c r="N9" s="448">
        <v>97704</v>
      </c>
      <c r="O9" s="449">
        <v>21604</v>
      </c>
      <c r="P9" s="450">
        <v>42137</v>
      </c>
      <c r="Q9" s="451">
        <v>61190</v>
      </c>
      <c r="R9" s="448">
        <v>79772</v>
      </c>
      <c r="S9" s="449">
        <v>18967</v>
      </c>
      <c r="T9" s="788"/>
      <c r="U9" s="789"/>
      <c r="V9" s="790"/>
    </row>
    <row r="10" spans="1:22" s="71" customFormat="1" ht="15" customHeight="1">
      <c r="C10" s="435"/>
      <c r="D10" s="452" t="s">
        <v>319</v>
      </c>
      <c r="E10" s="453" t="s">
        <v>4</v>
      </c>
      <c r="F10" s="454" t="s">
        <v>320</v>
      </c>
      <c r="G10" s="455">
        <v>38902</v>
      </c>
      <c r="H10" s="455">
        <v>77798</v>
      </c>
      <c r="I10" s="455">
        <v>118105</v>
      </c>
      <c r="J10" s="456">
        <v>158054</v>
      </c>
      <c r="K10" s="457">
        <v>38100</v>
      </c>
      <c r="L10" s="458">
        <v>76791</v>
      </c>
      <c r="M10" s="455">
        <v>117535</v>
      </c>
      <c r="N10" s="456">
        <v>158038</v>
      </c>
      <c r="O10" s="457">
        <v>48247</v>
      </c>
      <c r="P10" s="458">
        <v>97496</v>
      </c>
      <c r="Q10" s="459">
        <v>149900</v>
      </c>
      <c r="R10" s="456">
        <v>199182</v>
      </c>
      <c r="S10" s="457">
        <v>51814</v>
      </c>
      <c r="T10" s="791"/>
      <c r="U10" s="792"/>
      <c r="V10" s="793"/>
    </row>
    <row r="11" spans="1:22" s="71" customFormat="1" ht="15" customHeight="1">
      <c r="C11" s="435"/>
      <c r="D11" s="452" t="s">
        <v>321</v>
      </c>
      <c r="E11" s="453" t="s">
        <v>4</v>
      </c>
      <c r="F11" s="454" t="s">
        <v>322</v>
      </c>
      <c r="G11" s="455">
        <v>233</v>
      </c>
      <c r="H11" s="455">
        <v>1610</v>
      </c>
      <c r="I11" s="455">
        <v>1879</v>
      </c>
      <c r="J11" s="460">
        <v>-1557</v>
      </c>
      <c r="K11" s="461">
        <v>-1741</v>
      </c>
      <c r="L11" s="462">
        <v>-2480</v>
      </c>
      <c r="M11" s="462">
        <v>-3758</v>
      </c>
      <c r="N11" s="460">
        <v>-4546</v>
      </c>
      <c r="O11" s="461">
        <v>-2033</v>
      </c>
      <c r="P11" s="463">
        <v>-2764</v>
      </c>
      <c r="Q11" s="464">
        <v>-3977</v>
      </c>
      <c r="R11" s="460">
        <v>-4859</v>
      </c>
      <c r="S11" s="461">
        <v>-1824</v>
      </c>
      <c r="T11" s="794"/>
      <c r="U11" s="795"/>
      <c r="V11" s="796"/>
    </row>
    <row r="12" spans="1:22" s="71" customFormat="1" ht="15" customHeight="1">
      <c r="C12" s="435"/>
      <c r="D12" s="452" t="s">
        <v>323</v>
      </c>
      <c r="E12" s="453" t="s">
        <v>4</v>
      </c>
      <c r="F12" s="454" t="s">
        <v>324</v>
      </c>
      <c r="G12" s="455" t="s">
        <v>123</v>
      </c>
      <c r="H12" s="455" t="s">
        <v>123</v>
      </c>
      <c r="I12" s="455" t="s">
        <v>123</v>
      </c>
      <c r="J12" s="460" t="s">
        <v>123</v>
      </c>
      <c r="K12" s="461">
        <v>1141</v>
      </c>
      <c r="L12" s="458">
        <v>2190</v>
      </c>
      <c r="M12" s="462">
        <v>3301</v>
      </c>
      <c r="N12" s="456">
        <v>4756</v>
      </c>
      <c r="O12" s="461">
        <v>1717</v>
      </c>
      <c r="P12" s="458">
        <v>3725</v>
      </c>
      <c r="Q12" s="459">
        <v>5752</v>
      </c>
      <c r="R12" s="456">
        <v>7733</v>
      </c>
      <c r="S12" s="461">
        <v>1662</v>
      </c>
      <c r="T12" s="791"/>
      <c r="U12" s="792"/>
      <c r="V12" s="793"/>
    </row>
    <row r="13" spans="1:22" s="71" customFormat="1" ht="15" customHeight="1">
      <c r="C13" s="435"/>
      <c r="D13" s="452" t="s">
        <v>325</v>
      </c>
      <c r="E13" s="453" t="s">
        <v>4</v>
      </c>
      <c r="F13" s="454" t="s">
        <v>326</v>
      </c>
      <c r="G13" s="462">
        <v>-134</v>
      </c>
      <c r="H13" s="462">
        <v>-176</v>
      </c>
      <c r="I13" s="462">
        <v>-522</v>
      </c>
      <c r="J13" s="460">
        <v>-909</v>
      </c>
      <c r="K13" s="465">
        <v>-181</v>
      </c>
      <c r="L13" s="463">
        <v>-397</v>
      </c>
      <c r="M13" s="462">
        <v>-485</v>
      </c>
      <c r="N13" s="460">
        <v>-175</v>
      </c>
      <c r="O13" s="465">
        <v>-55</v>
      </c>
      <c r="P13" s="463">
        <v>33</v>
      </c>
      <c r="Q13" s="464">
        <v>-307</v>
      </c>
      <c r="R13" s="460">
        <v>-308</v>
      </c>
      <c r="S13" s="465">
        <v>74</v>
      </c>
      <c r="T13" s="794"/>
      <c r="U13" s="795"/>
      <c r="V13" s="796"/>
    </row>
    <row r="14" spans="1:22" s="71" customFormat="1" ht="15" customHeight="1">
      <c r="C14" s="435"/>
      <c r="D14" s="452" t="s">
        <v>275</v>
      </c>
      <c r="E14" s="453" t="s">
        <v>4</v>
      </c>
      <c r="F14" s="454" t="s">
        <v>327</v>
      </c>
      <c r="G14" s="462">
        <v>9484</v>
      </c>
      <c r="H14" s="462">
        <v>18376</v>
      </c>
      <c r="I14" s="462">
        <v>27232</v>
      </c>
      <c r="J14" s="460">
        <v>37013</v>
      </c>
      <c r="K14" s="465">
        <v>9215</v>
      </c>
      <c r="L14" s="463">
        <v>21371</v>
      </c>
      <c r="M14" s="462">
        <v>32743</v>
      </c>
      <c r="N14" s="460">
        <v>49210</v>
      </c>
      <c r="O14" s="465">
        <v>9198</v>
      </c>
      <c r="P14" s="463">
        <v>20803</v>
      </c>
      <c r="Q14" s="464">
        <v>31154</v>
      </c>
      <c r="R14" s="460">
        <v>40383</v>
      </c>
      <c r="S14" s="465">
        <v>8176</v>
      </c>
      <c r="T14" s="794"/>
      <c r="U14" s="795"/>
      <c r="V14" s="796"/>
    </row>
    <row r="15" spans="1:22" s="71" customFormat="1" ht="15" customHeight="1">
      <c r="C15" s="435"/>
      <c r="D15" s="452" t="s">
        <v>328</v>
      </c>
      <c r="E15" s="453" t="s">
        <v>4</v>
      </c>
      <c r="F15" s="454" t="s">
        <v>329</v>
      </c>
      <c r="G15" s="462">
        <v>87661</v>
      </c>
      <c r="H15" s="462">
        <v>41513</v>
      </c>
      <c r="I15" s="462">
        <v>2929</v>
      </c>
      <c r="J15" s="460">
        <v>-32547</v>
      </c>
      <c r="K15" s="465">
        <v>83933</v>
      </c>
      <c r="L15" s="463">
        <v>67038</v>
      </c>
      <c r="M15" s="462">
        <v>60082</v>
      </c>
      <c r="N15" s="460">
        <v>-42177</v>
      </c>
      <c r="O15" s="465">
        <v>111910</v>
      </c>
      <c r="P15" s="463">
        <v>77771</v>
      </c>
      <c r="Q15" s="464">
        <v>72358</v>
      </c>
      <c r="R15" s="460">
        <v>-22481</v>
      </c>
      <c r="S15" s="465">
        <v>132345</v>
      </c>
      <c r="T15" s="794"/>
      <c r="U15" s="795"/>
      <c r="V15" s="796"/>
    </row>
    <row r="16" spans="1:22" s="71" customFormat="1" ht="15" customHeight="1">
      <c r="C16" s="435"/>
      <c r="D16" s="452" t="s">
        <v>330</v>
      </c>
      <c r="E16" s="453" t="s">
        <v>4</v>
      </c>
      <c r="F16" s="454" t="s">
        <v>331</v>
      </c>
      <c r="G16" s="462" t="s">
        <v>123</v>
      </c>
      <c r="H16" s="462" t="s">
        <v>123</v>
      </c>
      <c r="I16" s="462" t="s">
        <v>123</v>
      </c>
      <c r="J16" s="460" t="s">
        <v>123</v>
      </c>
      <c r="K16" s="465">
        <v>-2717</v>
      </c>
      <c r="L16" s="463">
        <v>-20255</v>
      </c>
      <c r="M16" s="462">
        <v>-31793</v>
      </c>
      <c r="N16" s="460">
        <v>-1113</v>
      </c>
      <c r="O16" s="465">
        <v>-7239</v>
      </c>
      <c r="P16" s="463">
        <v>-17829</v>
      </c>
      <c r="Q16" s="464">
        <v>-33656</v>
      </c>
      <c r="R16" s="460">
        <v>6304</v>
      </c>
      <c r="S16" s="465">
        <v>-11502</v>
      </c>
      <c r="T16" s="794"/>
      <c r="U16" s="795"/>
      <c r="V16" s="796"/>
    </row>
    <row r="17" spans="3:22" s="71" customFormat="1" ht="15" customHeight="1">
      <c r="C17" s="435"/>
      <c r="D17" s="452" t="s">
        <v>332</v>
      </c>
      <c r="E17" s="453" t="s">
        <v>4</v>
      </c>
      <c r="F17" s="454" t="s">
        <v>333</v>
      </c>
      <c r="G17" s="462">
        <v>-3271</v>
      </c>
      <c r="H17" s="462">
        <v>-8180</v>
      </c>
      <c r="I17" s="462">
        <v>-12866</v>
      </c>
      <c r="J17" s="460">
        <v>-7125</v>
      </c>
      <c r="K17" s="465">
        <v>837</v>
      </c>
      <c r="L17" s="463">
        <v>-2020</v>
      </c>
      <c r="M17" s="462">
        <v>-7224</v>
      </c>
      <c r="N17" s="460">
        <v>6257</v>
      </c>
      <c r="O17" s="465">
        <v>-3336</v>
      </c>
      <c r="P17" s="463">
        <v>-3272</v>
      </c>
      <c r="Q17" s="464">
        <v>-5456</v>
      </c>
      <c r="R17" s="460">
        <v>1563</v>
      </c>
      <c r="S17" s="465">
        <v>-3058</v>
      </c>
      <c r="T17" s="794"/>
      <c r="U17" s="795"/>
      <c r="V17" s="796"/>
    </row>
    <row r="18" spans="3:22" s="71" customFormat="1" ht="15" customHeight="1">
      <c r="C18" s="435"/>
      <c r="D18" s="452" t="s">
        <v>334</v>
      </c>
      <c r="E18" s="453" t="s">
        <v>4</v>
      </c>
      <c r="F18" s="454" t="s">
        <v>335</v>
      </c>
      <c r="G18" s="462">
        <v>-10232</v>
      </c>
      <c r="H18" s="462">
        <v>-13076</v>
      </c>
      <c r="I18" s="462">
        <v>19964</v>
      </c>
      <c r="J18" s="460">
        <v>43116</v>
      </c>
      <c r="K18" s="465">
        <v>-33775</v>
      </c>
      <c r="L18" s="463">
        <v>-19971</v>
      </c>
      <c r="M18" s="462">
        <v>-19884</v>
      </c>
      <c r="N18" s="460">
        <v>25380</v>
      </c>
      <c r="O18" s="465">
        <v>-13384</v>
      </c>
      <c r="P18" s="463">
        <v>-33555</v>
      </c>
      <c r="Q18" s="464">
        <v>-18886</v>
      </c>
      <c r="R18" s="460">
        <v>4469</v>
      </c>
      <c r="S18" s="465">
        <v>-16837</v>
      </c>
      <c r="T18" s="794"/>
      <c r="U18" s="795"/>
      <c r="V18" s="796"/>
    </row>
    <row r="19" spans="3:22" s="71" customFormat="1" ht="15" customHeight="1">
      <c r="C19" s="435"/>
      <c r="D19" s="452" t="s">
        <v>336</v>
      </c>
      <c r="E19" s="453" t="s">
        <v>4</v>
      </c>
      <c r="F19" s="454" t="s">
        <v>337</v>
      </c>
      <c r="G19" s="462" t="s">
        <v>123</v>
      </c>
      <c r="H19" s="462" t="s">
        <v>123</v>
      </c>
      <c r="I19" s="462" t="s">
        <v>123</v>
      </c>
      <c r="J19" s="460" t="s">
        <v>123</v>
      </c>
      <c r="K19" s="465">
        <v>2758</v>
      </c>
      <c r="L19" s="463">
        <v>-2697</v>
      </c>
      <c r="M19" s="462">
        <v>5002</v>
      </c>
      <c r="N19" s="460">
        <v>7385</v>
      </c>
      <c r="O19" s="465">
        <v>41271</v>
      </c>
      <c r="P19" s="463">
        <v>29926</v>
      </c>
      <c r="Q19" s="464">
        <v>42804</v>
      </c>
      <c r="R19" s="460">
        <v>31590</v>
      </c>
      <c r="S19" s="465">
        <v>34000</v>
      </c>
      <c r="T19" s="794"/>
      <c r="U19" s="795"/>
      <c r="V19" s="796"/>
    </row>
    <row r="20" spans="3:22" s="71" customFormat="1" ht="15" customHeight="1">
      <c r="C20" s="435"/>
      <c r="D20" s="452" t="s">
        <v>338</v>
      </c>
      <c r="E20" s="453" t="s">
        <v>4</v>
      </c>
      <c r="F20" s="454" t="s">
        <v>339</v>
      </c>
      <c r="G20" s="462">
        <v>-1535</v>
      </c>
      <c r="H20" s="462">
        <v>-850</v>
      </c>
      <c r="I20" s="462">
        <v>3673</v>
      </c>
      <c r="J20" s="460">
        <v>1911</v>
      </c>
      <c r="K20" s="465">
        <v>-2552</v>
      </c>
      <c r="L20" s="463">
        <v>1379</v>
      </c>
      <c r="M20" s="462">
        <v>5715</v>
      </c>
      <c r="N20" s="460">
        <v>4205</v>
      </c>
      <c r="O20" s="465">
        <v>-3039</v>
      </c>
      <c r="P20" s="463">
        <v>-755</v>
      </c>
      <c r="Q20" s="464">
        <v>-1159</v>
      </c>
      <c r="R20" s="460">
        <v>-6490</v>
      </c>
      <c r="S20" s="465">
        <v>-1097</v>
      </c>
      <c r="T20" s="794"/>
      <c r="U20" s="795"/>
      <c r="V20" s="796"/>
    </row>
    <row r="21" spans="3:22" s="71" customFormat="1" ht="15" customHeight="1">
      <c r="C21" s="435"/>
      <c r="D21" s="452" t="s">
        <v>340</v>
      </c>
      <c r="E21" s="453" t="s">
        <v>4</v>
      </c>
      <c r="F21" s="466" t="s">
        <v>341</v>
      </c>
      <c r="G21" s="462">
        <v>-7098</v>
      </c>
      <c r="H21" s="462">
        <v>1986</v>
      </c>
      <c r="I21" s="462">
        <v>6955</v>
      </c>
      <c r="J21" s="467">
        <v>13904</v>
      </c>
      <c r="K21" s="465">
        <v>-5447</v>
      </c>
      <c r="L21" s="463">
        <v>-4893</v>
      </c>
      <c r="M21" s="462">
        <v>-1296</v>
      </c>
      <c r="N21" s="468">
        <v>-8505</v>
      </c>
      <c r="O21" s="465">
        <v>-9580</v>
      </c>
      <c r="P21" s="463">
        <v>-12666</v>
      </c>
      <c r="Q21" s="464">
        <v>-18591</v>
      </c>
      <c r="R21" s="468">
        <v>5378</v>
      </c>
      <c r="S21" s="465">
        <v>-21343</v>
      </c>
      <c r="T21" s="794"/>
      <c r="U21" s="795"/>
      <c r="V21" s="797"/>
    </row>
    <row r="22" spans="3:22" s="71" customFormat="1" ht="15" customHeight="1">
      <c r="C22" s="435"/>
      <c r="D22" s="469" t="s">
        <v>342</v>
      </c>
      <c r="E22" s="470" t="s">
        <v>4</v>
      </c>
      <c r="F22" s="471" t="s">
        <v>343</v>
      </c>
      <c r="G22" s="472">
        <v>131466</v>
      </c>
      <c r="H22" s="472">
        <v>155762</v>
      </c>
      <c r="I22" s="472">
        <v>225970</v>
      </c>
      <c r="J22" s="473">
        <v>297549</v>
      </c>
      <c r="K22" s="474">
        <v>110559</v>
      </c>
      <c r="L22" s="475">
        <v>155732</v>
      </c>
      <c r="M22" s="472">
        <v>221804</v>
      </c>
      <c r="N22" s="473">
        <v>296420</v>
      </c>
      <c r="O22" s="474">
        <v>195282</v>
      </c>
      <c r="P22" s="475">
        <v>201051</v>
      </c>
      <c r="Q22" s="476">
        <v>281126</v>
      </c>
      <c r="R22" s="473">
        <v>342235</v>
      </c>
      <c r="S22" s="474">
        <v>191375</v>
      </c>
      <c r="T22" s="798"/>
      <c r="U22" s="799"/>
      <c r="V22" s="800"/>
    </row>
    <row r="23" spans="3:22" s="71" customFormat="1" ht="15" customHeight="1">
      <c r="C23" s="435"/>
      <c r="D23" s="477" t="s">
        <v>344</v>
      </c>
      <c r="E23" s="478" t="s">
        <v>4</v>
      </c>
      <c r="F23" s="479" t="s">
        <v>345</v>
      </c>
      <c r="G23" s="480">
        <v>2148</v>
      </c>
      <c r="H23" s="480">
        <v>2605</v>
      </c>
      <c r="I23" s="480">
        <v>3508</v>
      </c>
      <c r="J23" s="481">
        <v>4263</v>
      </c>
      <c r="K23" s="482">
        <v>2180</v>
      </c>
      <c r="L23" s="483">
        <v>2926</v>
      </c>
      <c r="M23" s="480">
        <v>4205</v>
      </c>
      <c r="N23" s="481">
        <v>4992</v>
      </c>
      <c r="O23" s="482">
        <v>2035</v>
      </c>
      <c r="P23" s="483">
        <v>3237</v>
      </c>
      <c r="Q23" s="484">
        <v>4450</v>
      </c>
      <c r="R23" s="481">
        <v>4051</v>
      </c>
      <c r="S23" s="482">
        <v>1625</v>
      </c>
      <c r="T23" s="801"/>
      <c r="U23" s="802"/>
      <c r="V23" s="803"/>
    </row>
    <row r="24" spans="3:22" s="71" customFormat="1" ht="15" customHeight="1">
      <c r="C24" s="435"/>
      <c r="D24" s="452" t="s">
        <v>346</v>
      </c>
      <c r="E24" s="453" t="s">
        <v>4</v>
      </c>
      <c r="F24" s="454" t="s">
        <v>347</v>
      </c>
      <c r="G24" s="462">
        <v>-946</v>
      </c>
      <c r="H24" s="462">
        <v>-2280</v>
      </c>
      <c r="I24" s="462">
        <v>-3214</v>
      </c>
      <c r="J24" s="460">
        <v>-4555</v>
      </c>
      <c r="K24" s="465">
        <v>-932</v>
      </c>
      <c r="L24" s="463">
        <v>-1815</v>
      </c>
      <c r="M24" s="462">
        <v>-2767</v>
      </c>
      <c r="N24" s="460">
        <v>-4193</v>
      </c>
      <c r="O24" s="465">
        <v>-1521</v>
      </c>
      <c r="P24" s="463">
        <v>-3458</v>
      </c>
      <c r="Q24" s="464">
        <v>-5221</v>
      </c>
      <c r="R24" s="460">
        <v>-7057</v>
      </c>
      <c r="S24" s="465">
        <v>-1728</v>
      </c>
      <c r="T24" s="794"/>
      <c r="U24" s="795"/>
      <c r="V24" s="796"/>
    </row>
    <row r="25" spans="3:22" s="71" customFormat="1" ht="15" customHeight="1">
      <c r="C25" s="485"/>
      <c r="D25" s="486" t="s">
        <v>348</v>
      </c>
      <c r="E25" s="487" t="s">
        <v>4</v>
      </c>
      <c r="F25" s="488" t="s">
        <v>349</v>
      </c>
      <c r="G25" s="489">
        <v>-29669</v>
      </c>
      <c r="H25" s="489">
        <v>-31475</v>
      </c>
      <c r="I25" s="489">
        <v>-55580</v>
      </c>
      <c r="J25" s="468">
        <v>-62565</v>
      </c>
      <c r="K25" s="490">
        <v>-23374</v>
      </c>
      <c r="L25" s="491">
        <v>-32643</v>
      </c>
      <c r="M25" s="489">
        <v>-54620</v>
      </c>
      <c r="N25" s="468">
        <v>-55209</v>
      </c>
      <c r="O25" s="490">
        <v>-29324</v>
      </c>
      <c r="P25" s="491">
        <v>-33416</v>
      </c>
      <c r="Q25" s="492">
        <v>-57542</v>
      </c>
      <c r="R25" s="468">
        <v>-59200</v>
      </c>
      <c r="S25" s="490">
        <v>-26675</v>
      </c>
      <c r="T25" s="804"/>
      <c r="U25" s="805"/>
      <c r="V25" s="797"/>
    </row>
    <row r="26" spans="3:22" s="71" customFormat="1" ht="15" customHeight="1">
      <c r="C26" s="435" t="s">
        <v>350</v>
      </c>
      <c r="D26" s="493"/>
      <c r="E26" s="494" t="s">
        <v>4</v>
      </c>
      <c r="F26" s="495" t="s">
        <v>351</v>
      </c>
      <c r="G26" s="496">
        <v>-59559</v>
      </c>
      <c r="H26" s="496">
        <v>-108100</v>
      </c>
      <c r="I26" s="496">
        <v>-155785</v>
      </c>
      <c r="J26" s="497">
        <v>-203998</v>
      </c>
      <c r="K26" s="498">
        <v>-48606</v>
      </c>
      <c r="L26" s="499">
        <v>-88889</v>
      </c>
      <c r="M26" s="496">
        <v>-143187</v>
      </c>
      <c r="N26" s="497">
        <v>-186879</v>
      </c>
      <c r="O26" s="498">
        <v>-79306</v>
      </c>
      <c r="P26" s="499">
        <v>-117770</v>
      </c>
      <c r="Q26" s="500">
        <v>-189458</v>
      </c>
      <c r="R26" s="497">
        <v>-257240</v>
      </c>
      <c r="S26" s="498">
        <v>-40906</v>
      </c>
      <c r="T26" s="806"/>
      <c r="U26" s="807"/>
      <c r="V26" s="808"/>
    </row>
    <row r="27" spans="3:22" s="71" customFormat="1" ht="15" customHeight="1">
      <c r="C27" s="435"/>
      <c r="D27" s="444" t="s">
        <v>352</v>
      </c>
      <c r="E27" s="445" t="s">
        <v>4</v>
      </c>
      <c r="F27" s="446" t="s">
        <v>353</v>
      </c>
      <c r="G27" s="462">
        <v>-53860</v>
      </c>
      <c r="H27" s="462">
        <v>-99540</v>
      </c>
      <c r="I27" s="462">
        <v>-149100</v>
      </c>
      <c r="J27" s="460">
        <v>-199142</v>
      </c>
      <c r="K27" s="465">
        <v>-45147</v>
      </c>
      <c r="L27" s="463">
        <v>-84119</v>
      </c>
      <c r="M27" s="462">
        <v>-131506</v>
      </c>
      <c r="N27" s="460">
        <v>-179986</v>
      </c>
      <c r="O27" s="465">
        <v>-44181</v>
      </c>
      <c r="P27" s="463">
        <v>-85646</v>
      </c>
      <c r="Q27" s="464">
        <v>-127541</v>
      </c>
      <c r="R27" s="460">
        <v>-191294</v>
      </c>
      <c r="S27" s="465">
        <v>-38856</v>
      </c>
      <c r="T27" s="794"/>
      <c r="U27" s="795"/>
      <c r="V27" s="796"/>
    </row>
    <row r="28" spans="3:22" s="71" customFormat="1" ht="15" customHeight="1">
      <c r="C28" s="435"/>
      <c r="D28" s="477" t="s">
        <v>354</v>
      </c>
      <c r="E28" s="478" t="s">
        <v>4</v>
      </c>
      <c r="F28" s="479" t="s">
        <v>355</v>
      </c>
      <c r="G28" s="462">
        <v>-6986</v>
      </c>
      <c r="H28" s="462">
        <v>-13769</v>
      </c>
      <c r="I28" s="462">
        <v>-18819</v>
      </c>
      <c r="J28" s="460">
        <v>-21892</v>
      </c>
      <c r="K28" s="465">
        <v>-5682</v>
      </c>
      <c r="L28" s="463">
        <v>-12058</v>
      </c>
      <c r="M28" s="462">
        <v>-17584</v>
      </c>
      <c r="N28" s="460">
        <v>-20122</v>
      </c>
      <c r="O28" s="465">
        <v>-5035</v>
      </c>
      <c r="P28" s="463">
        <v>-13449</v>
      </c>
      <c r="Q28" s="464">
        <v>-17397</v>
      </c>
      <c r="R28" s="460">
        <v>-20849</v>
      </c>
      <c r="S28" s="465">
        <v>-4190</v>
      </c>
      <c r="T28" s="794"/>
      <c r="U28" s="795"/>
      <c r="V28" s="796"/>
    </row>
    <row r="29" spans="3:22" s="71" customFormat="1" ht="15" customHeight="1">
      <c r="C29" s="435"/>
      <c r="D29" s="452" t="s">
        <v>356</v>
      </c>
      <c r="E29" s="453" t="s">
        <v>4</v>
      </c>
      <c r="F29" s="454" t="s">
        <v>357</v>
      </c>
      <c r="G29" s="462">
        <v>6104</v>
      </c>
      <c r="H29" s="462">
        <v>11684</v>
      </c>
      <c r="I29" s="462">
        <v>19076</v>
      </c>
      <c r="J29" s="460">
        <v>24113</v>
      </c>
      <c r="K29" s="465">
        <v>4377</v>
      </c>
      <c r="L29" s="463">
        <v>11424</v>
      </c>
      <c r="M29" s="462">
        <v>16079</v>
      </c>
      <c r="N29" s="460">
        <v>23130</v>
      </c>
      <c r="O29" s="465">
        <v>2475</v>
      </c>
      <c r="P29" s="463">
        <v>14310</v>
      </c>
      <c r="Q29" s="464">
        <v>18291</v>
      </c>
      <c r="R29" s="460">
        <v>21052</v>
      </c>
      <c r="S29" s="465">
        <v>2288</v>
      </c>
      <c r="T29" s="794"/>
      <c r="U29" s="795"/>
      <c r="V29" s="796"/>
    </row>
    <row r="30" spans="3:22" s="71" customFormat="1" ht="15" customHeight="1">
      <c r="C30" s="435"/>
      <c r="D30" s="452" t="s">
        <v>358</v>
      </c>
      <c r="E30" s="453" t="s">
        <v>4</v>
      </c>
      <c r="F30" s="454" t="s">
        <v>359</v>
      </c>
      <c r="G30" s="462">
        <v>-1682</v>
      </c>
      <c r="H30" s="462">
        <v>-3384</v>
      </c>
      <c r="I30" s="462">
        <v>-4809</v>
      </c>
      <c r="J30" s="460">
        <v>-4832</v>
      </c>
      <c r="K30" s="465">
        <v>-1432</v>
      </c>
      <c r="L30" s="463">
        <v>-2691</v>
      </c>
      <c r="M30" s="462">
        <v>-7634</v>
      </c>
      <c r="N30" s="460">
        <v>-9257</v>
      </c>
      <c r="O30" s="465">
        <v>-32542</v>
      </c>
      <c r="P30" s="463">
        <v>-33790</v>
      </c>
      <c r="Q30" s="464">
        <v>-65422</v>
      </c>
      <c r="R30" s="460">
        <v>-65965</v>
      </c>
      <c r="S30" s="465">
        <v>-539</v>
      </c>
      <c r="T30" s="794"/>
      <c r="U30" s="795"/>
      <c r="V30" s="796"/>
    </row>
    <row r="31" spans="3:22" s="71" customFormat="1" ht="15" customHeight="1">
      <c r="C31" s="485"/>
      <c r="D31" s="486" t="s">
        <v>340</v>
      </c>
      <c r="E31" s="487" t="s">
        <v>4</v>
      </c>
      <c r="F31" s="488" t="s">
        <v>360</v>
      </c>
      <c r="G31" s="489">
        <v>-3135</v>
      </c>
      <c r="H31" s="489">
        <v>-3092</v>
      </c>
      <c r="I31" s="489">
        <v>-2133</v>
      </c>
      <c r="J31" s="468">
        <v>-2245</v>
      </c>
      <c r="K31" s="490">
        <v>-722</v>
      </c>
      <c r="L31" s="491">
        <v>-1446</v>
      </c>
      <c r="M31" s="489">
        <v>-2543</v>
      </c>
      <c r="N31" s="468">
        <v>-645</v>
      </c>
      <c r="O31" s="490">
        <v>-23</v>
      </c>
      <c r="P31" s="491">
        <v>806</v>
      </c>
      <c r="Q31" s="492">
        <v>2611</v>
      </c>
      <c r="R31" s="468">
        <v>-184</v>
      </c>
      <c r="S31" s="490">
        <v>391</v>
      </c>
      <c r="T31" s="804"/>
      <c r="U31" s="805"/>
      <c r="V31" s="797"/>
    </row>
    <row r="32" spans="3:22" s="71" customFormat="1" ht="15" customHeight="1">
      <c r="C32" s="435" t="s">
        <v>361</v>
      </c>
      <c r="D32" s="493"/>
      <c r="E32" s="494" t="s">
        <v>4</v>
      </c>
      <c r="F32" s="495" t="s">
        <v>362</v>
      </c>
      <c r="G32" s="496">
        <v>-102513</v>
      </c>
      <c r="H32" s="496">
        <v>-82463</v>
      </c>
      <c r="I32" s="496">
        <v>-67134</v>
      </c>
      <c r="J32" s="497">
        <v>-90855</v>
      </c>
      <c r="K32" s="498">
        <v>-33799</v>
      </c>
      <c r="L32" s="499">
        <v>-27716</v>
      </c>
      <c r="M32" s="496">
        <v>-15627</v>
      </c>
      <c r="N32" s="497">
        <v>5451</v>
      </c>
      <c r="O32" s="498">
        <v>-56219</v>
      </c>
      <c r="P32" s="499">
        <v>-73590</v>
      </c>
      <c r="Q32" s="500">
        <v>-32362</v>
      </c>
      <c r="R32" s="497">
        <v>-66081</v>
      </c>
      <c r="S32" s="498">
        <v>-61406</v>
      </c>
      <c r="T32" s="806"/>
      <c r="U32" s="807"/>
      <c r="V32" s="808"/>
    </row>
    <row r="33" spans="3:22" s="71" customFormat="1" ht="15" customHeight="1">
      <c r="C33" s="435"/>
      <c r="D33" s="444" t="s">
        <v>363</v>
      </c>
      <c r="E33" s="445" t="s">
        <v>4</v>
      </c>
      <c r="F33" s="446" t="s">
        <v>364</v>
      </c>
      <c r="G33" s="462">
        <v>-147677</v>
      </c>
      <c r="H33" s="462">
        <v>-156668</v>
      </c>
      <c r="I33" s="462">
        <v>-150261</v>
      </c>
      <c r="J33" s="460">
        <v>-169620</v>
      </c>
      <c r="K33" s="465">
        <v>-1519</v>
      </c>
      <c r="L33" s="463">
        <v>5894</v>
      </c>
      <c r="M33" s="462">
        <v>9118</v>
      </c>
      <c r="N33" s="460">
        <v>27674</v>
      </c>
      <c r="O33" s="465">
        <v>-22169</v>
      </c>
      <c r="P33" s="463">
        <v>-29945</v>
      </c>
      <c r="Q33" s="464">
        <v>-37817</v>
      </c>
      <c r="R33" s="460">
        <v>-500</v>
      </c>
      <c r="S33" s="465">
        <v>-37184</v>
      </c>
      <c r="T33" s="794"/>
      <c r="U33" s="795"/>
      <c r="V33" s="796"/>
    </row>
    <row r="34" spans="3:22" s="71" customFormat="1" ht="15" customHeight="1">
      <c r="C34" s="435"/>
      <c r="D34" s="452" t="s">
        <v>365</v>
      </c>
      <c r="E34" s="453" t="s">
        <v>4</v>
      </c>
      <c r="F34" s="454" t="s">
        <v>366</v>
      </c>
      <c r="G34" s="462">
        <v>102382</v>
      </c>
      <c r="H34" s="462">
        <v>132438</v>
      </c>
      <c r="I34" s="462">
        <v>152497</v>
      </c>
      <c r="J34" s="460">
        <v>187618</v>
      </c>
      <c r="K34" s="465">
        <v>364</v>
      </c>
      <c r="L34" s="463">
        <v>15</v>
      </c>
      <c r="M34" s="462">
        <v>40061</v>
      </c>
      <c r="N34" s="460">
        <v>40058</v>
      </c>
      <c r="O34" s="465">
        <v>12227</v>
      </c>
      <c r="P34" s="463">
        <v>12546</v>
      </c>
      <c r="Q34" s="464">
        <v>83466</v>
      </c>
      <c r="R34" s="460">
        <v>83466</v>
      </c>
      <c r="S34" s="465">
        <v>331</v>
      </c>
      <c r="T34" s="794"/>
      <c r="U34" s="795"/>
      <c r="V34" s="796"/>
    </row>
    <row r="35" spans="3:22" s="71" customFormat="1" ht="15" customHeight="1">
      <c r="C35" s="435"/>
      <c r="D35" s="452" t="s">
        <v>367</v>
      </c>
      <c r="E35" s="453" t="s">
        <v>4</v>
      </c>
      <c r="F35" s="454" t="s">
        <v>368</v>
      </c>
      <c r="G35" s="462">
        <v>-45039</v>
      </c>
      <c r="H35" s="462">
        <v>-45150</v>
      </c>
      <c r="I35" s="462">
        <v>-45422</v>
      </c>
      <c r="J35" s="460">
        <v>-103689</v>
      </c>
      <c r="K35" s="465">
        <v>-124</v>
      </c>
      <c r="L35" s="463">
        <v>-287</v>
      </c>
      <c r="M35" s="462">
        <v>-30698</v>
      </c>
      <c r="N35" s="460">
        <v>-50967</v>
      </c>
      <c r="O35" s="465">
        <v>-318</v>
      </c>
      <c r="P35" s="463">
        <v>-680</v>
      </c>
      <c r="Q35" s="464">
        <v>-1488</v>
      </c>
      <c r="R35" s="460">
        <v>-61686</v>
      </c>
      <c r="S35" s="465">
        <v>-123</v>
      </c>
      <c r="T35" s="794"/>
      <c r="U35" s="795"/>
      <c r="V35" s="796"/>
    </row>
    <row r="36" spans="3:22" s="71" customFormat="1" ht="15" customHeight="1">
      <c r="C36" s="435"/>
      <c r="D36" s="452" t="s">
        <v>369</v>
      </c>
      <c r="E36" s="453" t="s">
        <v>4</v>
      </c>
      <c r="F36" s="454" t="s">
        <v>370</v>
      </c>
      <c r="G36" s="462" t="s">
        <v>123</v>
      </c>
      <c r="H36" s="462" t="s">
        <v>123</v>
      </c>
      <c r="I36" s="462" t="s">
        <v>123</v>
      </c>
      <c r="J36" s="460" t="s">
        <v>123</v>
      </c>
      <c r="K36" s="463" t="s">
        <v>123</v>
      </c>
      <c r="L36" s="464" t="s">
        <v>123</v>
      </c>
      <c r="M36" s="462" t="s">
        <v>123</v>
      </c>
      <c r="N36" s="460" t="s">
        <v>518</v>
      </c>
      <c r="O36" s="465">
        <v>-8386</v>
      </c>
      <c r="P36" s="463">
        <v>-18054</v>
      </c>
      <c r="Q36" s="464">
        <v>-26568</v>
      </c>
      <c r="R36" s="460">
        <v>-35702</v>
      </c>
      <c r="S36" s="465">
        <v>-10655</v>
      </c>
      <c r="T36" s="794"/>
      <c r="U36" s="795"/>
      <c r="V36" s="796"/>
    </row>
    <row r="37" spans="3:22" s="71" customFormat="1" ht="15" customHeight="1">
      <c r="C37" s="435"/>
      <c r="D37" s="452" t="s">
        <v>371</v>
      </c>
      <c r="E37" s="453" t="s">
        <v>4</v>
      </c>
      <c r="F37" s="454" t="s">
        <v>372</v>
      </c>
      <c r="G37" s="462" t="s">
        <v>123</v>
      </c>
      <c r="H37" s="462">
        <v>-41</v>
      </c>
      <c r="I37" s="462">
        <v>-114</v>
      </c>
      <c r="J37" s="460">
        <v>-114</v>
      </c>
      <c r="K37" s="465">
        <v>-1175</v>
      </c>
      <c r="L37" s="463">
        <v>-1175</v>
      </c>
      <c r="M37" s="462">
        <v>-1312</v>
      </c>
      <c r="N37" s="460">
        <v>-1312</v>
      </c>
      <c r="O37" s="465">
        <v>-379</v>
      </c>
      <c r="P37" s="463">
        <v>-422</v>
      </c>
      <c r="Q37" s="464">
        <v>-892</v>
      </c>
      <c r="R37" s="460">
        <v>-2432</v>
      </c>
      <c r="S37" s="465" t="s">
        <v>123</v>
      </c>
      <c r="T37" s="794"/>
      <c r="U37" s="795"/>
      <c r="V37" s="796"/>
    </row>
    <row r="38" spans="3:22" s="71" customFormat="1" ht="15" customHeight="1">
      <c r="C38" s="435"/>
      <c r="D38" s="452" t="s">
        <v>373</v>
      </c>
      <c r="E38" s="453" t="s">
        <v>4</v>
      </c>
      <c r="F38" s="479" t="s">
        <v>374</v>
      </c>
      <c r="G38" s="462" t="s">
        <v>123</v>
      </c>
      <c r="H38" s="462" t="s">
        <v>123</v>
      </c>
      <c r="I38" s="462" t="s">
        <v>123</v>
      </c>
      <c r="J38" s="460" t="s">
        <v>123</v>
      </c>
      <c r="K38" s="465" t="s">
        <v>123</v>
      </c>
      <c r="L38" s="463" t="s">
        <v>123</v>
      </c>
      <c r="M38" s="462">
        <v>11799</v>
      </c>
      <c r="N38" s="460">
        <v>11799</v>
      </c>
      <c r="O38" s="465" t="s">
        <v>123</v>
      </c>
      <c r="P38" s="463" t="s">
        <v>123</v>
      </c>
      <c r="Q38" s="464" t="s">
        <v>123</v>
      </c>
      <c r="R38" s="460" t="s">
        <v>517</v>
      </c>
      <c r="S38" s="465" t="s">
        <v>123</v>
      </c>
      <c r="T38" s="794"/>
      <c r="U38" s="795"/>
      <c r="V38" s="796"/>
    </row>
    <row r="39" spans="3:22" s="71" customFormat="1" ht="15" customHeight="1">
      <c r="C39" s="435"/>
      <c r="D39" s="452" t="s">
        <v>375</v>
      </c>
      <c r="E39" s="453" t="s">
        <v>4</v>
      </c>
      <c r="F39" s="479" t="s">
        <v>376</v>
      </c>
      <c r="G39" s="462">
        <v>-11006</v>
      </c>
      <c r="H39" s="462">
        <v>-11219</v>
      </c>
      <c r="I39" s="462">
        <v>-21553</v>
      </c>
      <c r="J39" s="460">
        <v>-21739</v>
      </c>
      <c r="K39" s="465">
        <v>-10338</v>
      </c>
      <c r="L39" s="463">
        <v>-10517</v>
      </c>
      <c r="M39" s="462">
        <v>-22255</v>
      </c>
      <c r="N39" s="460">
        <v>-22438</v>
      </c>
      <c r="O39" s="465">
        <v>-11739</v>
      </c>
      <c r="P39" s="463">
        <v>-11921</v>
      </c>
      <c r="Q39" s="464">
        <v>-24367</v>
      </c>
      <c r="R39" s="460">
        <v>-24549</v>
      </c>
      <c r="S39" s="465">
        <v>-12447</v>
      </c>
      <c r="T39" s="794"/>
      <c r="U39" s="795"/>
      <c r="V39" s="796"/>
    </row>
    <row r="40" spans="3:22" s="71" customFormat="1" ht="15" customHeight="1">
      <c r="C40" s="435"/>
      <c r="D40" s="452" t="s">
        <v>377</v>
      </c>
      <c r="E40" s="453" t="s">
        <v>4</v>
      </c>
      <c r="F40" s="479" t="s">
        <v>378</v>
      </c>
      <c r="G40" s="462" t="s">
        <v>123</v>
      </c>
      <c r="H40" s="462" t="s">
        <v>123</v>
      </c>
      <c r="I40" s="462" t="s">
        <v>123</v>
      </c>
      <c r="J40" s="460">
        <v>20000</v>
      </c>
      <c r="K40" s="465">
        <v>-20000</v>
      </c>
      <c r="L40" s="463">
        <v>-20000</v>
      </c>
      <c r="M40" s="462">
        <v>-20000</v>
      </c>
      <c r="N40" s="460">
        <v>4000</v>
      </c>
      <c r="O40" s="465">
        <v>-24000</v>
      </c>
      <c r="P40" s="463">
        <v>-24000</v>
      </c>
      <c r="Q40" s="464">
        <v>-24000</v>
      </c>
      <c r="R40" s="460">
        <v>-24000</v>
      </c>
      <c r="S40" s="465" t="s">
        <v>123</v>
      </c>
      <c r="T40" s="794"/>
      <c r="U40" s="795"/>
      <c r="V40" s="796"/>
    </row>
    <row r="41" spans="3:22" s="71" customFormat="1" ht="15" customHeight="1">
      <c r="C41" s="435"/>
      <c r="D41" s="452" t="s">
        <v>379</v>
      </c>
      <c r="E41" s="453" t="s">
        <v>4</v>
      </c>
      <c r="F41" s="454" t="s">
        <v>380</v>
      </c>
      <c r="G41" s="462">
        <v>-634</v>
      </c>
      <c r="H41" s="462">
        <v>-706</v>
      </c>
      <c r="I41" s="462">
        <v>-773</v>
      </c>
      <c r="J41" s="460">
        <v>-773</v>
      </c>
      <c r="K41" s="465">
        <v>-645</v>
      </c>
      <c r="L41" s="463">
        <v>-682</v>
      </c>
      <c r="M41" s="462">
        <v>-751</v>
      </c>
      <c r="N41" s="460">
        <v>-751</v>
      </c>
      <c r="O41" s="465">
        <v>-1063</v>
      </c>
      <c r="P41" s="463">
        <v>-1114</v>
      </c>
      <c r="Q41" s="464">
        <v>-1171</v>
      </c>
      <c r="R41" s="460">
        <v>-1178</v>
      </c>
      <c r="S41" s="465">
        <v>-1329</v>
      </c>
      <c r="T41" s="794"/>
      <c r="U41" s="795"/>
      <c r="V41" s="796"/>
    </row>
    <row r="42" spans="3:22" s="71" customFormat="1" ht="15" customHeight="1">
      <c r="C42" s="435"/>
      <c r="D42" s="452" t="s">
        <v>381</v>
      </c>
      <c r="E42" s="453" t="s">
        <v>4</v>
      </c>
      <c r="F42" s="454" t="s">
        <v>382</v>
      </c>
      <c r="G42" s="462" t="s">
        <v>123</v>
      </c>
      <c r="H42" s="462">
        <v>-1</v>
      </c>
      <c r="I42" s="462">
        <v>-1</v>
      </c>
      <c r="J42" s="460">
        <v>-1</v>
      </c>
      <c r="K42" s="465" t="s">
        <v>123</v>
      </c>
      <c r="L42" s="463" t="s">
        <v>123</v>
      </c>
      <c r="M42" s="462" t="s">
        <v>123</v>
      </c>
      <c r="N42" s="460" t="s">
        <v>517</v>
      </c>
      <c r="O42" s="465" t="s">
        <v>123</v>
      </c>
      <c r="P42" s="463" t="s">
        <v>123</v>
      </c>
      <c r="Q42" s="464" t="s">
        <v>123</v>
      </c>
      <c r="R42" s="460" t="s">
        <v>518</v>
      </c>
      <c r="S42" s="465" t="s">
        <v>123</v>
      </c>
      <c r="T42" s="794"/>
      <c r="U42" s="795"/>
      <c r="V42" s="796"/>
    </row>
    <row r="43" spans="3:22" s="71" customFormat="1" ht="15" customHeight="1">
      <c r="C43" s="435"/>
      <c r="D43" s="452" t="s">
        <v>383</v>
      </c>
      <c r="E43" s="453" t="s">
        <v>4</v>
      </c>
      <c r="F43" s="454" t="s">
        <v>360</v>
      </c>
      <c r="G43" s="462">
        <v>-539</v>
      </c>
      <c r="H43" s="462">
        <v>-1115</v>
      </c>
      <c r="I43" s="462">
        <v>-1507</v>
      </c>
      <c r="J43" s="460">
        <v>-2536</v>
      </c>
      <c r="K43" s="465">
        <v>-361</v>
      </c>
      <c r="L43" s="463">
        <v>-963</v>
      </c>
      <c r="M43" s="462">
        <v>-1589</v>
      </c>
      <c r="N43" s="460">
        <v>-2612</v>
      </c>
      <c r="O43" s="465">
        <v>-391</v>
      </c>
      <c r="P43" s="463" t="s">
        <v>123</v>
      </c>
      <c r="Q43" s="464">
        <v>476</v>
      </c>
      <c r="R43" s="460">
        <v>501</v>
      </c>
      <c r="S43" s="465" t="s">
        <v>123</v>
      </c>
      <c r="T43" s="794"/>
      <c r="U43" s="795"/>
      <c r="V43" s="796"/>
    </row>
    <row r="44" spans="3:22" s="71" customFormat="1" ht="15" customHeight="1">
      <c r="C44" s="924" t="s">
        <v>384</v>
      </c>
      <c r="D44" s="925"/>
      <c r="E44" s="470" t="s">
        <v>4</v>
      </c>
      <c r="F44" s="471" t="s">
        <v>385</v>
      </c>
      <c r="G44" s="501">
        <v>-59073</v>
      </c>
      <c r="H44" s="472">
        <v>-65951</v>
      </c>
      <c r="I44" s="501">
        <v>-52236</v>
      </c>
      <c r="J44" s="502">
        <v>-60161</v>
      </c>
      <c r="K44" s="503">
        <v>6028</v>
      </c>
      <c r="L44" s="475">
        <v>7594</v>
      </c>
      <c r="M44" s="501">
        <v>9809</v>
      </c>
      <c r="N44" s="502">
        <v>60581</v>
      </c>
      <c r="O44" s="503">
        <v>30947</v>
      </c>
      <c r="P44" s="475">
        <v>-23945</v>
      </c>
      <c r="Q44" s="476">
        <v>993</v>
      </c>
      <c r="R44" s="502">
        <v>-43292</v>
      </c>
      <c r="S44" s="503">
        <v>62285</v>
      </c>
      <c r="T44" s="798"/>
      <c r="U44" s="799"/>
      <c r="V44" s="809"/>
    </row>
    <row r="45" spans="3:22" s="71" customFormat="1" ht="15" customHeight="1">
      <c r="C45" s="924" t="s">
        <v>386</v>
      </c>
      <c r="D45" s="925"/>
      <c r="E45" s="470" t="s">
        <v>4</v>
      </c>
      <c r="F45" s="471" t="s">
        <v>387</v>
      </c>
      <c r="G45" s="504">
        <v>253984</v>
      </c>
      <c r="H45" s="504">
        <v>253984</v>
      </c>
      <c r="I45" s="472">
        <v>253984</v>
      </c>
      <c r="J45" s="505">
        <v>253984</v>
      </c>
      <c r="K45" s="506">
        <v>190070</v>
      </c>
      <c r="L45" s="507">
        <v>190070</v>
      </c>
      <c r="M45" s="472">
        <v>190070</v>
      </c>
      <c r="N45" s="505">
        <v>190070</v>
      </c>
      <c r="O45" s="506">
        <v>251309</v>
      </c>
      <c r="P45" s="507">
        <v>251309</v>
      </c>
      <c r="Q45" s="508">
        <v>251309</v>
      </c>
      <c r="R45" s="505">
        <v>251309</v>
      </c>
      <c r="S45" s="506">
        <v>205356</v>
      </c>
      <c r="T45" s="810"/>
      <c r="U45" s="811"/>
      <c r="V45" s="812"/>
    </row>
    <row r="46" spans="3:22" s="71" customFormat="1" ht="15" customHeight="1">
      <c r="C46" s="924" t="s">
        <v>388</v>
      </c>
      <c r="D46" s="925"/>
      <c r="E46" s="470" t="s">
        <v>4</v>
      </c>
      <c r="F46" s="471" t="s">
        <v>389</v>
      </c>
      <c r="G46" s="472">
        <v>-701</v>
      </c>
      <c r="H46" s="472">
        <v>-1507</v>
      </c>
      <c r="I46" s="472">
        <v>-655</v>
      </c>
      <c r="J46" s="473">
        <v>-3753</v>
      </c>
      <c r="K46" s="474">
        <v>-1828</v>
      </c>
      <c r="L46" s="475">
        <v>-3939</v>
      </c>
      <c r="M46" s="472">
        <v>-3703</v>
      </c>
      <c r="N46" s="473">
        <v>658</v>
      </c>
      <c r="O46" s="474">
        <v>-2244</v>
      </c>
      <c r="P46" s="475">
        <v>-3785</v>
      </c>
      <c r="Q46" s="476">
        <v>-2264</v>
      </c>
      <c r="R46" s="473">
        <v>-2661</v>
      </c>
      <c r="S46" s="474">
        <v>-879</v>
      </c>
      <c r="T46" s="798"/>
      <c r="U46" s="799"/>
      <c r="V46" s="800"/>
    </row>
    <row r="47" spans="3:22" s="71" customFormat="1" ht="15" customHeight="1" thickBot="1">
      <c r="C47" s="926" t="s">
        <v>390</v>
      </c>
      <c r="D47" s="927"/>
      <c r="E47" s="509" t="s">
        <v>4</v>
      </c>
      <c r="F47" s="510" t="s">
        <v>391</v>
      </c>
      <c r="G47" s="511">
        <v>194211</v>
      </c>
      <c r="H47" s="512">
        <v>186526</v>
      </c>
      <c r="I47" s="511">
        <v>201094</v>
      </c>
      <c r="J47" s="513">
        <v>190070</v>
      </c>
      <c r="K47" s="514">
        <v>194270</v>
      </c>
      <c r="L47" s="515">
        <v>193725</v>
      </c>
      <c r="M47" s="511">
        <v>196176</v>
      </c>
      <c r="N47" s="513">
        <v>251309</v>
      </c>
      <c r="O47" s="514">
        <v>280012</v>
      </c>
      <c r="P47" s="515">
        <v>223579</v>
      </c>
      <c r="Q47" s="516">
        <v>250038</v>
      </c>
      <c r="R47" s="513">
        <v>205356</v>
      </c>
      <c r="S47" s="514">
        <v>266763</v>
      </c>
      <c r="T47" s="813"/>
      <c r="U47" s="814"/>
      <c r="V47" s="815"/>
    </row>
    <row r="49" spans="7:10">
      <c r="G49" s="517"/>
      <c r="H49" s="517"/>
      <c r="I49" s="517"/>
      <c r="J49" s="517"/>
    </row>
  </sheetData>
  <mergeCells count="11">
    <mergeCell ref="S6:V6"/>
    <mergeCell ref="C44:D44"/>
    <mergeCell ref="C45:D45"/>
    <mergeCell ref="C46:D46"/>
    <mergeCell ref="C47:D47"/>
    <mergeCell ref="C6:D7"/>
    <mergeCell ref="E6:E7"/>
    <mergeCell ref="F6:F7"/>
    <mergeCell ref="G6:J6"/>
    <mergeCell ref="K6:N6"/>
    <mergeCell ref="O6:R6"/>
  </mergeCells>
  <phoneticPr fontId="4"/>
  <printOptions horizontalCentered="1" verticalCentered="1"/>
  <pageMargins left="0" right="0" top="0" bottom="0" header="0.31496062992125984" footer="0.31496062992125984"/>
  <pageSetup paperSize="9"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5"/>
  <sheetViews>
    <sheetView view="pageBreakPreview" zoomScaleNormal="100" zoomScaleSheetLayoutView="100" workbookViewId="0">
      <selection activeCell="I33" sqref="I33"/>
    </sheetView>
  </sheetViews>
  <sheetFormatPr defaultRowHeight="13.5"/>
  <cols>
    <col min="2" max="6" width="13" customWidth="1"/>
  </cols>
  <sheetData>
    <row r="1" spans="1:10" ht="14.25">
      <c r="A1" s="518" t="s">
        <v>392</v>
      </c>
      <c r="C1" s="519"/>
      <c r="D1" s="519"/>
      <c r="E1" s="519"/>
      <c r="F1" s="519"/>
      <c r="G1" s="519"/>
      <c r="H1" s="519"/>
      <c r="I1" s="519"/>
      <c r="J1" s="519"/>
    </row>
    <row r="2" spans="1:10" ht="15" thickBot="1">
      <c r="A2" s="519" t="s">
        <v>393</v>
      </c>
      <c r="C2" s="519"/>
      <c r="D2" s="519"/>
      <c r="E2" s="519"/>
      <c r="F2" s="519"/>
      <c r="G2" s="519"/>
      <c r="H2" s="519"/>
      <c r="I2" s="519"/>
      <c r="J2" s="519"/>
    </row>
    <row r="3" spans="1:10" ht="18.75" thickBot="1">
      <c r="A3" s="520" t="s">
        <v>394</v>
      </c>
      <c r="B3" s="521">
        <v>107.53</v>
      </c>
      <c r="J3" s="519"/>
    </row>
    <row r="4" spans="1:10" ht="14.25">
      <c r="A4" s="522" t="s">
        <v>395</v>
      </c>
      <c r="B4" s="523" t="s">
        <v>396</v>
      </c>
      <c r="C4" s="519"/>
      <c r="J4" s="519"/>
    </row>
    <row r="5" spans="1:10" ht="14.25">
      <c r="A5" s="522"/>
      <c r="B5" s="522"/>
      <c r="C5" s="519"/>
      <c r="J5" s="519"/>
    </row>
    <row r="6" spans="1:10" ht="14.25">
      <c r="A6" s="519"/>
      <c r="B6" s="519"/>
      <c r="C6" s="519"/>
      <c r="J6" s="519"/>
    </row>
    <row r="7" spans="1:10" ht="14.25">
      <c r="B7" s="519" t="s">
        <v>397</v>
      </c>
      <c r="C7" s="519"/>
      <c r="J7" s="519"/>
    </row>
    <row r="8" spans="1:10" ht="14.25">
      <c r="A8" s="519"/>
      <c r="B8" s="518" t="s">
        <v>398</v>
      </c>
      <c r="C8" s="519"/>
      <c r="J8" s="519"/>
    </row>
    <row r="9" spans="1:10" s="524" customFormat="1" ht="15" customHeight="1">
      <c r="B9" s="525" t="s">
        <v>399</v>
      </c>
    </row>
    <row r="10" spans="1:10" s="524" customFormat="1" ht="15" customHeight="1" thickBot="1">
      <c r="B10" s="526"/>
    </row>
    <row r="11" spans="1:10" ht="21.75" customHeight="1">
      <c r="B11" s="934"/>
      <c r="C11" s="937" t="s">
        <v>527</v>
      </c>
      <c r="D11" s="937" t="s">
        <v>528</v>
      </c>
      <c r="E11" s="937" t="s">
        <v>529</v>
      </c>
      <c r="F11" s="937" t="s">
        <v>530</v>
      </c>
    </row>
    <row r="12" spans="1:10" ht="21.75" customHeight="1">
      <c r="B12" s="935"/>
      <c r="C12" s="938"/>
      <c r="D12" s="938"/>
      <c r="E12" s="938"/>
      <c r="F12" s="938"/>
    </row>
    <row r="13" spans="1:10" ht="21.75" customHeight="1" thickBot="1">
      <c r="B13" s="936"/>
      <c r="C13" s="939"/>
      <c r="D13" s="939"/>
      <c r="E13" s="939"/>
      <c r="F13" s="939"/>
    </row>
    <row r="14" spans="1:10" ht="49.5" customHeight="1" thickBot="1">
      <c r="B14" s="527" t="s">
        <v>394</v>
      </c>
      <c r="C14" s="528">
        <v>109.76</v>
      </c>
      <c r="D14" s="529">
        <v>107.53</v>
      </c>
      <c r="E14" s="529">
        <v>108.6</v>
      </c>
      <c r="F14" s="529">
        <v>107</v>
      </c>
    </row>
    <row r="15" spans="1:10" ht="49.5" customHeight="1" thickBot="1">
      <c r="B15" s="530" t="s">
        <v>519</v>
      </c>
      <c r="C15" s="531">
        <v>123.48</v>
      </c>
      <c r="D15" s="532">
        <v>118.59</v>
      </c>
      <c r="E15" s="532">
        <v>120.81</v>
      </c>
      <c r="F15" s="864">
        <v>116</v>
      </c>
    </row>
  </sheetData>
  <mergeCells count="5">
    <mergeCell ref="B11:B13"/>
    <mergeCell ref="C11:C13"/>
    <mergeCell ref="D11:D13"/>
    <mergeCell ref="E11:E13"/>
    <mergeCell ref="F11:F13"/>
  </mergeCells>
  <phoneticPr fontId="15"/>
  <dataValidations disablePrompts="1"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showGridLines="0" view="pageBreakPreview" zoomScale="70" zoomScaleNormal="70" zoomScaleSheetLayoutView="70" workbookViewId="0">
      <selection activeCell="D40" sqref="D40"/>
    </sheetView>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22" width="13.625" style="6" customWidth="1"/>
    <col min="23" max="23" width="11.5" style="6" customWidth="1"/>
    <col min="24" max="16384" width="9" style="6"/>
  </cols>
  <sheetData>
    <row r="1" spans="1:22" s="4" customFormat="1" ht="19.5" customHeight="1">
      <c r="A1" s="1"/>
      <c r="B1" s="1" t="s">
        <v>400</v>
      </c>
      <c r="C1" s="2"/>
      <c r="D1" s="2"/>
      <c r="E1" s="2"/>
      <c r="F1" s="2"/>
      <c r="G1" s="3"/>
      <c r="H1" s="3"/>
      <c r="I1" s="3"/>
      <c r="J1" s="3"/>
      <c r="K1" s="3"/>
      <c r="L1" s="3"/>
      <c r="M1" s="3"/>
      <c r="N1" s="3"/>
      <c r="O1" s="3"/>
      <c r="P1" s="3"/>
      <c r="Q1" s="3"/>
      <c r="R1" s="3"/>
      <c r="S1" s="3"/>
      <c r="T1" s="3"/>
      <c r="U1" s="3"/>
      <c r="V1" s="3"/>
    </row>
    <row r="2" spans="1:22" ht="15" customHeight="1">
      <c r="B2" s="533" t="s">
        <v>401</v>
      </c>
    </row>
    <row r="3" spans="1:22" s="7" customFormat="1" ht="18" customHeight="1">
      <c r="A3" s="5"/>
      <c r="B3" s="5" t="s">
        <v>1</v>
      </c>
    </row>
    <row r="4" spans="1:22" s="9" customFormat="1" ht="9" customHeight="1">
      <c r="A4" s="5"/>
      <c r="B4" s="8"/>
    </row>
    <row r="5" spans="1:22" s="12" customFormat="1" ht="18" customHeight="1" thickBot="1">
      <c r="A5" s="10"/>
      <c r="B5" s="101" t="str">
        <f>"（単位：百万"&amp;'為替換算(currency conversion)'!$A$3&amp;"/Unit: "&amp;'為替換算(currency conversion)'!$A$3&amp;" million）"</f>
        <v>（単位：百万USD/Unit: USD million）</v>
      </c>
      <c r="C5" s="534"/>
      <c r="D5" s="534"/>
    </row>
    <row r="6" spans="1:22" s="16" customFormat="1" ht="18.75" customHeight="1">
      <c r="A6" s="13"/>
      <c r="B6" s="14"/>
      <c r="C6" s="15"/>
      <c r="D6" s="871" t="s">
        <v>3</v>
      </c>
      <c r="E6" s="873" t="s">
        <v>4</v>
      </c>
      <c r="F6" s="875" t="s">
        <v>5</v>
      </c>
      <c r="G6" s="868" t="s">
        <v>62</v>
      </c>
      <c r="H6" s="869"/>
      <c r="I6" s="869"/>
      <c r="J6" s="870"/>
      <c r="K6" s="868" t="s">
        <v>402</v>
      </c>
      <c r="L6" s="869"/>
      <c r="M6" s="869"/>
      <c r="N6" s="869"/>
      <c r="O6" s="868" t="s">
        <v>8</v>
      </c>
      <c r="P6" s="869"/>
      <c r="Q6" s="869"/>
      <c r="R6" s="870"/>
      <c r="S6" s="868" t="s">
        <v>531</v>
      </c>
      <c r="T6" s="869"/>
      <c r="U6" s="869"/>
      <c r="V6" s="870"/>
    </row>
    <row r="7" spans="1:22" s="16" customFormat="1" ht="27" customHeight="1" thickBot="1">
      <c r="A7" s="13"/>
      <c r="B7" s="17"/>
      <c r="C7" s="18"/>
      <c r="D7" s="872"/>
      <c r="E7" s="874"/>
      <c r="F7" s="876"/>
      <c r="G7" s="19" t="s">
        <v>9</v>
      </c>
      <c r="H7" s="20" t="s">
        <v>10</v>
      </c>
      <c r="I7" s="20" t="s">
        <v>11</v>
      </c>
      <c r="J7" s="21" t="s">
        <v>12</v>
      </c>
      <c r="K7" s="19" t="s">
        <v>9</v>
      </c>
      <c r="L7" s="20" t="s">
        <v>10</v>
      </c>
      <c r="M7" s="20" t="s">
        <v>11</v>
      </c>
      <c r="N7" s="535" t="s">
        <v>12</v>
      </c>
      <c r="O7" s="19" t="s">
        <v>9</v>
      </c>
      <c r="P7" s="20" t="s">
        <v>10</v>
      </c>
      <c r="Q7" s="20" t="s">
        <v>11</v>
      </c>
      <c r="R7" s="21" t="s">
        <v>12</v>
      </c>
      <c r="S7" s="19" t="s">
        <v>9</v>
      </c>
      <c r="T7" s="20" t="s">
        <v>245</v>
      </c>
      <c r="U7" s="20" t="s">
        <v>248</v>
      </c>
      <c r="V7" s="21" t="s">
        <v>247</v>
      </c>
    </row>
    <row r="8" spans="1:22" s="29" customFormat="1" ht="18" customHeight="1">
      <c r="A8" s="22"/>
      <c r="B8" s="879" t="s">
        <v>403</v>
      </c>
      <c r="C8" s="880"/>
      <c r="D8" s="880"/>
      <c r="E8" s="23" t="s">
        <v>31</v>
      </c>
      <c r="F8" s="24" t="s">
        <v>404</v>
      </c>
      <c r="G8" s="25">
        <f>IF('セグメント(Segment)'!G8="-","-",'セグメント(Segment)'!G8/'為替換算(currency conversion)'!$B$3)</f>
        <v>4373.8677578350225</v>
      </c>
      <c r="H8" s="26">
        <f>IF('セグメント(Segment)'!H8="-","-",'セグメント(Segment)'!H8/'為替換算(currency conversion)'!$B$3)</f>
        <v>8932.0654701013664</v>
      </c>
      <c r="I8" s="26">
        <f>IF('セグメント(Segment)'!I8="-","-",'セグメント(Segment)'!I8/'為替換算(currency conversion)'!$B$3)</f>
        <v>13764.670324560588</v>
      </c>
      <c r="J8" s="27">
        <f>IF('セグメント(Segment)'!J8="-","-",'セグメント(Segment)'!J8/'為替換算(currency conversion)'!$B$3)</f>
        <v>18968.566911559563</v>
      </c>
      <c r="K8" s="25">
        <f>IF('セグメント(Segment)'!K8="-","-",'セグメント(Segment)'!K8/'為替換算(currency conversion)'!$B$3)</f>
        <v>4698.5957407235192</v>
      </c>
      <c r="L8" s="26">
        <f>IF('セグメント(Segment)'!L8="-","-",'セグメント(Segment)'!L8/'為替換算(currency conversion)'!$B$3)</f>
        <v>9511.0387798753836</v>
      </c>
      <c r="M8" s="26">
        <f>IF('セグメント(Segment)'!M8="-","-",'セグメント(Segment)'!M8/'為替換算(currency conversion)'!$B$3)</f>
        <v>14420.961592113828</v>
      </c>
      <c r="N8" s="536">
        <f>IF('セグメント(Segment)'!N8="-","-",'セグメント(Segment)'!N8/'為替換算(currency conversion)'!$B$3)</f>
        <v>20121.12898725937</v>
      </c>
      <c r="O8" s="25">
        <f>IF('セグメント(Segment)'!O8="-","-",'セグメント(Segment)'!O8/'為替換算(currency conversion)'!$B$3)</f>
        <v>4903.5245977866643</v>
      </c>
      <c r="P8" s="26">
        <f>IF('セグメント(Segment)'!P8="-","-",'セグメント(Segment)'!P8/'為替換算(currency conversion)'!$B$3)</f>
        <v>10023.426020645402</v>
      </c>
      <c r="Q8" s="26">
        <f>IF('セグメント(Segment)'!Q8="-","-",'セグメント(Segment)'!Q8/'為替換算(currency conversion)'!$B$3)</f>
        <v>15270.50125546359</v>
      </c>
      <c r="R8" s="664">
        <f>IF('セグメント(Segment)'!R8="-","-",'セグメント(Segment)'!R8/'為替換算(currency conversion)'!$B$3)</f>
        <v>21080.703059611271</v>
      </c>
      <c r="S8" s="25">
        <f>IF('セグメント(Segment)'!S8="-","-",'セグメント(Segment)'!S8/'為替換算(currency conversion)'!$B$3)</f>
        <v>4937.5616107132892</v>
      </c>
      <c r="T8" s="730"/>
      <c r="U8" s="730"/>
      <c r="V8" s="816"/>
    </row>
    <row r="9" spans="1:22" s="29" customFormat="1" ht="18" customHeight="1">
      <c r="A9" s="22"/>
      <c r="B9" s="30"/>
      <c r="C9" s="881" t="s">
        <v>17</v>
      </c>
      <c r="D9" s="882"/>
      <c r="E9" s="31" t="s">
        <v>31</v>
      </c>
      <c r="F9" s="32" t="s">
        <v>67</v>
      </c>
      <c r="G9" s="33">
        <f>IF('セグメント(Segment)'!G9="-","-",'セグメント(Segment)'!G9/'為替換算(currency conversion)'!$B$3)</f>
        <v>841.7464893518088</v>
      </c>
      <c r="H9" s="34">
        <f>IF('セグメント(Segment)'!H9="-","-",'セグメント(Segment)'!H9/'為替換算(currency conversion)'!$B$3)</f>
        <v>1783.316283827769</v>
      </c>
      <c r="I9" s="34">
        <f>IF('セグメント(Segment)'!I9="-","-",'セグメント(Segment)'!I9/'為替換算(currency conversion)'!$B$3)</f>
        <v>2780.3124709383428</v>
      </c>
      <c r="J9" s="35">
        <f>IF('セグメント(Segment)'!J9="-","-",'セグメント(Segment)'!J9/'為替換算(currency conversion)'!$B$3)</f>
        <v>4137.8034037012931</v>
      </c>
      <c r="K9" s="33">
        <f>IF('セグメント(Segment)'!K9="-","-",'セグメント(Segment)'!K9/'為替換算(currency conversion)'!$B$3)</f>
        <v>992.40212033851014</v>
      </c>
      <c r="L9" s="34">
        <f>IF('セグメント(Segment)'!L9="-","-",'セグメント(Segment)'!L9/'為替換算(currency conversion)'!$B$3)</f>
        <v>1938.4729842834558</v>
      </c>
      <c r="M9" s="34">
        <f>IF('セグメント(Segment)'!M9="-","-",'セグメント(Segment)'!M9/'為替換算(currency conversion)'!$B$3)</f>
        <v>2951.9203943085649</v>
      </c>
      <c r="N9" s="537">
        <f>IF('セグメント(Segment)'!N9="-","-",'セグメント(Segment)'!N9/'為替換算(currency conversion)'!$B$3)</f>
        <v>4463.2660652841068</v>
      </c>
      <c r="O9" s="33">
        <f>IF('セグメント(Segment)'!O9="-","-",'セグメント(Segment)'!O9/'為替換算(currency conversion)'!$B$3)</f>
        <v>931.27499302520221</v>
      </c>
      <c r="P9" s="34">
        <f>IF('セグメント(Segment)'!P9="-","-",'セグメント(Segment)'!P9/'為替換算(currency conversion)'!$B$3)</f>
        <v>1980.721659071887</v>
      </c>
      <c r="Q9" s="34">
        <f>IF('セグメント(Segment)'!Q9="-","-",'セグメント(Segment)'!Q9/'為替換算(currency conversion)'!$B$3)</f>
        <v>3101.8320468706406</v>
      </c>
      <c r="R9" s="665">
        <f>IF('セグメント(Segment)'!R9="-","-",'セグメント(Segment)'!R9/'為替換算(currency conversion)'!$B$3)</f>
        <v>4651.3159118385565</v>
      </c>
      <c r="S9" s="33">
        <f>IF('セグメント(Segment)'!S9="-","-",'セグメント(Segment)'!S9/'為替換算(currency conversion)'!$B$3)</f>
        <v>1016.3117269599181</v>
      </c>
      <c r="T9" s="732"/>
      <c r="U9" s="732"/>
      <c r="V9" s="817"/>
    </row>
    <row r="10" spans="1:22" s="29" customFormat="1" ht="18" customHeight="1">
      <c r="A10" s="22"/>
      <c r="B10" s="30"/>
      <c r="C10" s="877" t="s">
        <v>19</v>
      </c>
      <c r="D10" s="878"/>
      <c r="E10" s="37" t="s">
        <v>4</v>
      </c>
      <c r="F10" s="38" t="s">
        <v>20</v>
      </c>
      <c r="G10" s="33">
        <f>IF('セグメント(Segment)'!G10="-","-",'セグメント(Segment)'!G10/'為替換算(currency conversion)'!$B$3)</f>
        <v>1214.8144703803589</v>
      </c>
      <c r="H10" s="39">
        <f>IF('セグメント(Segment)'!H10="-","-",'セグメント(Segment)'!H10/'為替換算(currency conversion)'!$B$3)</f>
        <v>2486.1620013019624</v>
      </c>
      <c r="I10" s="39">
        <f>IF('セグメント(Segment)'!I10="-","-",'セグメント(Segment)'!I10/'為替換算(currency conversion)'!$B$3)</f>
        <v>3791.5186459592674</v>
      </c>
      <c r="J10" s="40">
        <f>IF('セグメント(Segment)'!J10="-","-",'セグメント(Segment)'!J10/'為替換算(currency conversion)'!$B$3)</f>
        <v>5207.1700920673302</v>
      </c>
      <c r="K10" s="33">
        <f>IF('セグメント(Segment)'!K10="-","-",'セグメント(Segment)'!K10/'為替換算(currency conversion)'!$B$3)</f>
        <v>1217.6229889333208</v>
      </c>
      <c r="L10" s="39">
        <f>IF('セグメント(Segment)'!L10="-","-",'セグメント(Segment)'!L10/'為替換算(currency conversion)'!$B$3)</f>
        <v>2474.2676462382592</v>
      </c>
      <c r="M10" s="39">
        <f>IF('セグメント(Segment)'!M10="-","-",'セグメント(Segment)'!M10/'為替換算(currency conversion)'!$B$3)</f>
        <v>3713.7543011252674</v>
      </c>
      <c r="N10" s="538">
        <f>IF('セグメント(Segment)'!N10="-","-",'セグメント(Segment)'!N10/'為替換算(currency conversion)'!$B$3)</f>
        <v>5199.804705663536</v>
      </c>
      <c r="O10" s="33">
        <f>IF('セグメント(Segment)'!O10="-","-",'セグメント(Segment)'!O10/'為替換算(currency conversion)'!$B$3)</f>
        <v>1293.0252022691341</v>
      </c>
      <c r="P10" s="39">
        <f>IF('セグメント(Segment)'!P10="-","-",'セグメント(Segment)'!P10/'為替換算(currency conversion)'!$B$3)</f>
        <v>2611.8664558727796</v>
      </c>
      <c r="Q10" s="39">
        <f>IF('セグメント(Segment)'!Q10="-","-",'セグメント(Segment)'!Q10/'為替換算(currency conversion)'!$B$3)</f>
        <v>3925.8532502557428</v>
      </c>
      <c r="R10" s="45">
        <f>IF('セグメント(Segment)'!R10="-","-",'セグメント(Segment)'!R10/'為替換算(currency conversion)'!$B$3)</f>
        <v>5397.2193806379619</v>
      </c>
      <c r="S10" s="33">
        <f>IF('セグメント(Segment)'!S10="-","-",'セグメント(Segment)'!S10/'為替換算(currency conversion)'!$B$3)</f>
        <v>1284.2834557797823</v>
      </c>
      <c r="T10" s="734"/>
      <c r="U10" s="734"/>
      <c r="V10" s="818"/>
    </row>
    <row r="11" spans="1:22" s="29" customFormat="1" ht="18" customHeight="1">
      <c r="A11" s="22"/>
      <c r="B11" s="30"/>
      <c r="C11" s="877" t="s">
        <v>21</v>
      </c>
      <c r="D11" s="878"/>
      <c r="E11" s="37" t="s">
        <v>4</v>
      </c>
      <c r="F11" s="38" t="s">
        <v>22</v>
      </c>
      <c r="G11" s="33">
        <f>IF('セグメント(Segment)'!G11="-","-",'セグメント(Segment)'!G11/'為替換算(currency conversion)'!$B$3)</f>
        <v>996.73579466195474</v>
      </c>
      <c r="H11" s="39">
        <f>IF('セグメント(Segment)'!H11="-","-",'セグメント(Segment)'!H11/'為替換算(currency conversion)'!$B$3)</f>
        <v>2056.8399516414024</v>
      </c>
      <c r="I11" s="39">
        <f>IF('セグメント(Segment)'!I11="-","-",'セグメント(Segment)'!I11/'為替換算(currency conversion)'!$B$3)</f>
        <v>3191.9743327443502</v>
      </c>
      <c r="J11" s="40">
        <f>IF('セグメント(Segment)'!J11="-","-",'セグメント(Segment)'!J11/'為替換算(currency conversion)'!$B$3)</f>
        <v>4446.2661582814098</v>
      </c>
      <c r="K11" s="33">
        <f>IF('セグメント(Segment)'!K11="-","-",'セグメント(Segment)'!K11/'為替換算(currency conversion)'!$B$3)</f>
        <v>1122.3844508509253</v>
      </c>
      <c r="L11" s="39">
        <f>IF('セグメント(Segment)'!L11="-","-",'セグメント(Segment)'!L11/'為替換算(currency conversion)'!$B$3)</f>
        <v>2329.9916302427227</v>
      </c>
      <c r="M11" s="39">
        <f>IF('セグメント(Segment)'!M11="-","-",'セグメント(Segment)'!M11/'為替換算(currency conversion)'!$B$3)</f>
        <v>3541.8580861155028</v>
      </c>
      <c r="N11" s="538">
        <f>IF('セグメント(Segment)'!N11="-","-",'セグメント(Segment)'!N11/'為替換算(currency conversion)'!$B$3)</f>
        <v>4927.1459127685293</v>
      </c>
      <c r="O11" s="33">
        <f>IF('セグメント(Segment)'!O11="-","-",'セグメント(Segment)'!O11/'為替換算(currency conversion)'!$B$3)</f>
        <v>1256.5795591927833</v>
      </c>
      <c r="P11" s="39">
        <f>IF('セグメント(Segment)'!P11="-","-",'セグメント(Segment)'!P11/'為替換算(currency conversion)'!$B$3)</f>
        <v>2623.1470287361667</v>
      </c>
      <c r="Q11" s="39">
        <f>IF('セグメント(Segment)'!Q11="-","-",'セグメント(Segment)'!Q11/'為替換算(currency conversion)'!$B$3)</f>
        <v>3999.7396075513811</v>
      </c>
      <c r="R11" s="45">
        <f>IF('セグメント(Segment)'!R11="-","-",'セグメント(Segment)'!R11/'為替換算(currency conversion)'!$B$3)</f>
        <v>5473.6166651167114</v>
      </c>
      <c r="S11" s="33">
        <f>IF('セグメント(Segment)'!S11="-","-",'セグメント(Segment)'!S11/'為替換算(currency conversion)'!$B$3)</f>
        <v>1266.5767692736911</v>
      </c>
      <c r="T11" s="734"/>
      <c r="U11" s="734"/>
      <c r="V11" s="818"/>
    </row>
    <row r="12" spans="1:22" s="29" customFormat="1" ht="18" customHeight="1">
      <c r="A12" s="22"/>
      <c r="B12" s="30"/>
      <c r="C12" s="877" t="s">
        <v>23</v>
      </c>
      <c r="D12" s="878"/>
      <c r="E12" s="42" t="s">
        <v>405</v>
      </c>
      <c r="F12" s="43" t="s">
        <v>406</v>
      </c>
      <c r="G12" s="33">
        <f>IF('セグメント(Segment)'!G12="-","-",'セグメント(Segment)'!G12/'為替換算(currency conversion)'!$B$3)</f>
        <v>1031.7306798102854</v>
      </c>
      <c r="H12" s="44">
        <f>IF('セグメント(Segment)'!H12="-","-",'セグメント(Segment)'!H12/'為替換算(currency conversion)'!$B$3)</f>
        <v>2038.7147772714591</v>
      </c>
      <c r="I12" s="44">
        <f>IF('セグメント(Segment)'!I12="-","-",'セグメント(Segment)'!I12/'為替換算(currency conversion)'!$B$3)</f>
        <v>3035.6365665395701</v>
      </c>
      <c r="J12" s="45">
        <f>IF('セグメント(Segment)'!J12="-","-",'セグメント(Segment)'!J12/'為替換算(currency conversion)'!$B$3)</f>
        <v>3979.7079884683344</v>
      </c>
      <c r="K12" s="33">
        <f>IF('セグメント(Segment)'!K12="-","-",'セグメント(Segment)'!K12/'為替換算(currency conversion)'!$B$3)</f>
        <v>943.64363433460426</v>
      </c>
      <c r="L12" s="46">
        <f>IF('セグメント(Segment)'!L12="-","-",'セグメント(Segment)'!L12/'為替換算(currency conversion)'!$B$3)</f>
        <v>1942.778759415977</v>
      </c>
      <c r="M12" s="46">
        <f>IF('セグメント(Segment)'!M12="-","-",'セグメント(Segment)'!M12/'為替換算(currency conversion)'!$B$3)</f>
        <v>2919.2132428159584</v>
      </c>
      <c r="N12" s="539">
        <f>IF('セグメント(Segment)'!N12="-","-",'セグメント(Segment)'!N12/'為替換算(currency conversion)'!$B$3)</f>
        <v>3923.742211475867</v>
      </c>
      <c r="O12" s="33">
        <f>IF('セグメント(Segment)'!O12="-","-",'セグメント(Segment)'!O12/'為替換算(currency conversion)'!$B$3)</f>
        <v>958.14191388449728</v>
      </c>
      <c r="P12" s="46">
        <f>IF('セグメント(Segment)'!P12="-","-",'セグメント(Segment)'!P12/'為替換算(currency conversion)'!$B$3)</f>
        <v>1938.6961778108434</v>
      </c>
      <c r="Q12" s="46">
        <f>IF('セグメント(Segment)'!Q12="-","-",'セグメント(Segment)'!Q12/'為替換算(currency conversion)'!$B$3)</f>
        <v>2919.9107225890448</v>
      </c>
      <c r="R12" s="666">
        <f>IF('セグメント(Segment)'!R12="-","-",'セグメント(Segment)'!R12/'為替換算(currency conversion)'!$B$3)</f>
        <v>3961.7781084348553</v>
      </c>
      <c r="S12" s="33">
        <f>IF('セグメント(Segment)'!S12="-","-",'セグメント(Segment)'!S12/'為替換算(currency conversion)'!$B$3)</f>
        <v>976.06249418766856</v>
      </c>
      <c r="T12" s="736"/>
      <c r="U12" s="736"/>
      <c r="V12" s="819"/>
    </row>
    <row r="13" spans="1:22" s="29" customFormat="1" ht="18" customHeight="1">
      <c r="A13" s="22"/>
      <c r="B13" s="30"/>
      <c r="C13" s="877" t="s">
        <v>25</v>
      </c>
      <c r="D13" s="878"/>
      <c r="E13" s="42" t="s">
        <v>405</v>
      </c>
      <c r="F13" s="43" t="s">
        <v>407</v>
      </c>
      <c r="G13" s="33">
        <f>IF('セグメント(Segment)'!G13="-","-",'セグメント(Segment)'!G13/'為替換算(currency conversion)'!$B$3)</f>
        <v>803.99888403236309</v>
      </c>
      <c r="H13" s="46">
        <f>IF('セグメント(Segment)'!H13="-","-",'セグメント(Segment)'!H13/'為替換算(currency conversion)'!$B$3)</f>
        <v>1646.9171394029572</v>
      </c>
      <c r="I13" s="46">
        <f>IF('セグメント(Segment)'!I13="-","-",'セグメント(Segment)'!I13/'為替換算(currency conversion)'!$B$3)</f>
        <v>2618.7761554914905</v>
      </c>
      <c r="J13" s="47">
        <f>IF('セグメント(Segment)'!J13="-","-",'セグメント(Segment)'!J13/'為替換算(currency conversion)'!$B$3)</f>
        <v>3603.5710964382033</v>
      </c>
      <c r="K13" s="33">
        <f>IF('セグメント(Segment)'!K13="-","-",'セグメント(Segment)'!K13/'為替換算(currency conversion)'!$B$3)</f>
        <v>964.29833534827492</v>
      </c>
      <c r="L13" s="46">
        <f>IF('セグメント(Segment)'!L13="-","-",'セグメント(Segment)'!L13/'為替換算(currency conversion)'!$B$3)</f>
        <v>1921.3893797079884</v>
      </c>
      <c r="M13" s="46">
        <f>IF('セグメント(Segment)'!M13="-","-",'セグメント(Segment)'!M13/'為替換算(currency conversion)'!$B$3)</f>
        <v>2998.8840323630616</v>
      </c>
      <c r="N13" s="539">
        <f>IF('セグメント(Segment)'!N13="-","-",'セグメント(Segment)'!N13/'為替換算(currency conversion)'!$B$3)</f>
        <v>4093.1181995722122</v>
      </c>
      <c r="O13" s="33">
        <f>IF('セグメント(Segment)'!O13="-","-",'セグメント(Segment)'!O13/'為替換算(currency conversion)'!$B$3)</f>
        <v>1030.6705105551939</v>
      </c>
      <c r="P13" s="46">
        <f>IF('セグメント(Segment)'!P13="-","-",'セグメント(Segment)'!P13/'為替換算(currency conversion)'!$B$3)</f>
        <v>2022.3751511206174</v>
      </c>
      <c r="Q13" s="46">
        <f>IF('セグメント(Segment)'!Q13="-","-",'セグメント(Segment)'!Q13/'為替換算(currency conversion)'!$B$3)</f>
        <v>3112.3686413094019</v>
      </c>
      <c r="R13" s="666">
        <f>IF('セグメント(Segment)'!R13="-","-",'セグメント(Segment)'!R13/'為替換算(currency conversion)'!$B$3)</f>
        <v>4235.4877708546455</v>
      </c>
      <c r="S13" s="33">
        <f>IF('セグメント(Segment)'!S13="-","-",'セグメント(Segment)'!S13/'為替換算(currency conversion)'!$B$3)</f>
        <v>984.68334418301868</v>
      </c>
      <c r="T13" s="736"/>
      <c r="U13" s="736"/>
      <c r="V13" s="819"/>
    </row>
    <row r="14" spans="1:22" s="29" customFormat="1" ht="18" customHeight="1">
      <c r="A14" s="22"/>
      <c r="B14" s="30"/>
      <c r="C14" s="883" t="s">
        <v>37</v>
      </c>
      <c r="D14" s="884"/>
      <c r="E14" s="49" t="s">
        <v>4</v>
      </c>
      <c r="F14" s="50" t="s">
        <v>28</v>
      </c>
      <c r="G14" s="51">
        <f>IF('セグメント(Segment)'!G14="-","-",'セグメント(Segment)'!G14/'為替換算(currency conversion)'!$B$3)</f>
        <v>-515.15856040174833</v>
      </c>
      <c r="H14" s="52">
        <f>IF('セグメント(Segment)'!H14="-","-",'セグメント(Segment)'!H14/'為替換算(currency conversion)'!$B$3)</f>
        <v>-1079.884683344183</v>
      </c>
      <c r="I14" s="52">
        <f>IF('セグメント(Segment)'!I14="-","-",'セグメント(Segment)'!I14/'為替換算(currency conversion)'!$B$3)</f>
        <v>-1653.5478471124338</v>
      </c>
      <c r="J14" s="53">
        <f>IF('セグメント(Segment)'!J14="-","-",'セグメント(Segment)'!J14/'為替換算(currency conversion)'!$B$3)</f>
        <v>-2405.9611271273134</v>
      </c>
      <c r="K14" s="51">
        <f>IF('セグメント(Segment)'!K14="-","-",'セグメント(Segment)'!K14/'為替換算(currency conversion)'!$B$3)</f>
        <v>-541.75578908211662</v>
      </c>
      <c r="L14" s="52">
        <f>IF('セグメント(Segment)'!L14="-","-",'セグメント(Segment)'!L14/'為替換算(currency conversion)'!$B$3)</f>
        <v>-1095.8616200130195</v>
      </c>
      <c r="M14" s="52">
        <f>IF('セグメント(Segment)'!M14="-","-",'セグメント(Segment)'!M14/'為替換算(currency conversion)'!$B$3)</f>
        <v>-1704.6684646145261</v>
      </c>
      <c r="N14" s="540">
        <f>IF('セグメント(Segment)'!N14="-","-",'セグメント(Segment)'!N14/'為替換算(currency conversion)'!$B$3)</f>
        <v>-2485.9481075048825</v>
      </c>
      <c r="O14" s="51">
        <f>IF('セグメント(Segment)'!O14="-","-",'セグメント(Segment)'!O14/'為替換算(currency conversion)'!$B$3)</f>
        <v>-566.17688087045474</v>
      </c>
      <c r="P14" s="52">
        <f>IF('セグメント(Segment)'!P14="-","-",'セグメント(Segment)'!P14/'為替換算(currency conversion)'!$B$3)</f>
        <v>-1153.3804519668929</v>
      </c>
      <c r="Q14" s="52">
        <f>IF('セグメント(Segment)'!Q14="-","-",'セグメント(Segment)'!Q14/'為替換算(currency conversion)'!$B$3)</f>
        <v>-1789.2030131126198</v>
      </c>
      <c r="R14" s="667">
        <f>IF('セグメント(Segment)'!R14="-","-",'セグメント(Segment)'!R14/'為替換算(currency conversion)'!$B$3)</f>
        <v>-2638.7054775411511</v>
      </c>
      <c r="S14" s="51">
        <f>IF('セグメント(Segment)'!S14="-","-",'セグメント(Segment)'!S14/'為替換算(currency conversion)'!$B$3)</f>
        <v>-590.35617967078952</v>
      </c>
      <c r="T14" s="738"/>
      <c r="U14" s="738"/>
      <c r="V14" s="820"/>
    </row>
    <row r="15" spans="1:22" s="16" customFormat="1" ht="18" customHeight="1">
      <c r="A15" s="22"/>
      <c r="B15" s="885" t="s">
        <v>29</v>
      </c>
      <c r="C15" s="886"/>
      <c r="D15" s="886"/>
      <c r="E15" s="55" t="s">
        <v>4</v>
      </c>
      <c r="F15" s="24" t="s">
        <v>408</v>
      </c>
      <c r="G15" s="56">
        <f>IF('セグメント(Segment)'!G15="-","-",'セグメント(Segment)'!G15/'為替換算(currency conversion)'!$B$3)</f>
        <v>244.62940574723333</v>
      </c>
      <c r="H15" s="57">
        <f>IF('セグメント(Segment)'!H15="-","-",'セグメント(Segment)'!H15/'為替換算(currency conversion)'!$B$3)</f>
        <v>523.93750581233144</v>
      </c>
      <c r="I15" s="57">
        <f>IF('セグメント(Segment)'!I15="-","-",'セグメント(Segment)'!I15/'為替換算(currency conversion)'!$B$3)</f>
        <v>810.73188877522546</v>
      </c>
      <c r="J15" s="58">
        <f>IF('セグメント(Segment)'!J15="-","-",'セグメント(Segment)'!J15/'為替換算(currency conversion)'!$B$3)</f>
        <v>1144.9827954989305</v>
      </c>
      <c r="K15" s="56">
        <f>IF('セグメント(Segment)'!K15="-","-",'セグメント(Segment)'!K15/'為替換算(currency conversion)'!$B$3)</f>
        <v>271.00344090021389</v>
      </c>
      <c r="L15" s="57">
        <f>IF('セグメント(Segment)'!L15="-","-",'セグメント(Segment)'!L15/'為替換算(currency conversion)'!$B$3)</f>
        <v>558.62549986050408</v>
      </c>
      <c r="M15" s="57">
        <f>IF('セグメント(Segment)'!M15="-","-",'セグメント(Segment)'!M15/'為替換算(currency conversion)'!$B$3)</f>
        <v>877.03896586998974</v>
      </c>
      <c r="N15" s="541">
        <f>IF('セグメント(Segment)'!N15="-","-",'セグメント(Segment)'!N15/'為替換算(currency conversion)'!$B$3)</f>
        <v>1373.7189621500977</v>
      </c>
      <c r="O15" s="56">
        <f>IF('セグメント(Segment)'!O15="-","-",'セグメント(Segment)'!O15/'為替換算(currency conversion)'!$B$3)</f>
        <v>277.48535292476515</v>
      </c>
      <c r="P15" s="57">
        <f>IF('セグメント(Segment)'!P15="-","-",'セグメント(Segment)'!P15/'為替換算(currency conversion)'!$B$3)</f>
        <v>592.9229052357482</v>
      </c>
      <c r="Q15" s="57">
        <f>IF('セグメント(Segment)'!Q15="-","-",'セグメント(Segment)'!Q15/'為替換算(currency conversion)'!$B$3)</f>
        <v>869.85027434204403</v>
      </c>
      <c r="R15" s="668">
        <f>IF('セグメント(Segment)'!R15="-","-",'セグメント(Segment)'!R15/'為替換算(currency conversion)'!$B$3)</f>
        <v>1217.6787873151679</v>
      </c>
      <c r="S15" s="56">
        <f>IF('セグメント(Segment)'!S15="-","-",'セグメント(Segment)'!S15/'為替換算(currency conversion)'!$B$3)</f>
        <v>248.18190272482099</v>
      </c>
      <c r="T15" s="740"/>
      <c r="U15" s="740"/>
      <c r="V15" s="821"/>
    </row>
    <row r="16" spans="1:22" s="29" customFormat="1" ht="18" customHeight="1">
      <c r="A16" s="22"/>
      <c r="B16" s="30"/>
      <c r="C16" s="881" t="s">
        <v>17</v>
      </c>
      <c r="D16" s="882"/>
      <c r="E16" s="31" t="s">
        <v>405</v>
      </c>
      <c r="F16" s="32" t="s">
        <v>32</v>
      </c>
      <c r="G16" s="33">
        <f>IF('セグメント(Segment)'!G16="-","-",'セグメント(Segment)'!G16/'為替換算(currency conversion)'!$B$3)</f>
        <v>51.21361480517065</v>
      </c>
      <c r="H16" s="34">
        <f>IF('セグメント(Segment)'!H16="-","-",'セグメント(Segment)'!H16/'為替換算(currency conversion)'!$B$3)</f>
        <v>107.72807588579931</v>
      </c>
      <c r="I16" s="34">
        <f>IF('セグメント(Segment)'!I16="-","-",'セグメント(Segment)'!I16/'為替換算(currency conversion)'!$B$3)</f>
        <v>165.60959732167768</v>
      </c>
      <c r="J16" s="35">
        <f>IF('セグメント(Segment)'!J16="-","-",'セグメント(Segment)'!J16/'為替換算(currency conversion)'!$B$3)</f>
        <v>355.98437645308286</v>
      </c>
      <c r="K16" s="33">
        <f>IF('セグメント(Segment)'!K16="-","-",'セグメント(Segment)'!K16/'為替換算(currency conversion)'!$B$3)</f>
        <v>74.379243001952943</v>
      </c>
      <c r="L16" s="34">
        <f>IF('セグメント(Segment)'!L16="-","-",'セグメント(Segment)'!L16/'為替換算(currency conversion)'!$B$3)</f>
        <v>105.55193899376918</v>
      </c>
      <c r="M16" s="34">
        <f>IF('セグメント(Segment)'!M16="-","-",'セグメント(Segment)'!M16/'為替換算(currency conversion)'!$B$3)</f>
        <v>162.92197526271738</v>
      </c>
      <c r="N16" s="537">
        <f>IF('セグメント(Segment)'!N16="-","-",'セグメント(Segment)'!N16/'為替換算(currency conversion)'!$B$3)</f>
        <v>407.99776806472613</v>
      </c>
      <c r="O16" s="33">
        <f>IF('セグメント(Segment)'!O16="-","-",'セグメント(Segment)'!O16/'為替換算(currency conversion)'!$B$3)</f>
        <v>73.663163768250726</v>
      </c>
      <c r="P16" s="34">
        <f>IF('セグメント(Segment)'!P16="-","-",'セグメント(Segment)'!P16/'為替換算(currency conversion)'!$B$3)</f>
        <v>123.89100716079234</v>
      </c>
      <c r="Q16" s="34">
        <f>IF('セグメント(Segment)'!Q16="-","-",'セグメント(Segment)'!Q16/'為替換算(currency conversion)'!$B$3)</f>
        <v>236.48284199758206</v>
      </c>
      <c r="R16" s="665">
        <f>IF('セグメント(Segment)'!R16="-","-",'セグメント(Segment)'!R16/'為替換算(currency conversion)'!$B$3)</f>
        <v>491.04435971356833</v>
      </c>
      <c r="S16" s="33">
        <f>IF('セグメント(Segment)'!S16="-","-",'セグメント(Segment)'!S16/'為替換算(currency conversion)'!$B$3)</f>
        <v>102.01804147679717</v>
      </c>
      <c r="T16" s="732"/>
      <c r="U16" s="732"/>
      <c r="V16" s="817"/>
    </row>
    <row r="17" spans="1:22" s="29" customFormat="1" ht="18" customHeight="1">
      <c r="A17" s="22"/>
      <c r="B17" s="30"/>
      <c r="C17" s="877" t="s">
        <v>19</v>
      </c>
      <c r="D17" s="878"/>
      <c r="E17" s="37" t="s">
        <v>4</v>
      </c>
      <c r="F17" s="38" t="s">
        <v>33</v>
      </c>
      <c r="G17" s="33">
        <f>IF('セグメント(Segment)'!G17="-","-",'セグメント(Segment)'!G17/'為替換算(currency conversion)'!$B$3)</f>
        <v>102.92941504696364</v>
      </c>
      <c r="H17" s="39">
        <f>IF('セグメント(Segment)'!H17="-","-",'セグメント(Segment)'!H17/'為替換算(currency conversion)'!$B$3)</f>
        <v>220.67330047428624</v>
      </c>
      <c r="I17" s="39">
        <f>IF('セグメント(Segment)'!I17="-","-",'セグメント(Segment)'!I17/'為替換算(currency conversion)'!$B$3)</f>
        <v>359.3508788245141</v>
      </c>
      <c r="J17" s="40">
        <f>IF('セグメント(Segment)'!J17="-","-",'セグメント(Segment)'!J17/'為替換算(currency conversion)'!$B$3)</f>
        <v>478.32232865246908</v>
      </c>
      <c r="K17" s="33">
        <f>IF('セグメント(Segment)'!K17="-","-",'セグメント(Segment)'!K17/'為替換算(currency conversion)'!$B$3)</f>
        <v>100.91137357016646</v>
      </c>
      <c r="L17" s="39">
        <f>IF('セグメント(Segment)'!L17="-","-",'セグメント(Segment)'!L17/'為替換算(currency conversion)'!$B$3)</f>
        <v>221.03598995629127</v>
      </c>
      <c r="M17" s="39">
        <f>IF('セグメント(Segment)'!M17="-","-",'セグメント(Segment)'!M17/'為替換算(currency conversion)'!$B$3)</f>
        <v>347.08453454849808</v>
      </c>
      <c r="N17" s="538">
        <f>IF('セグメント(Segment)'!N17="-","-",'セグメント(Segment)'!N17/'為替換算(currency conversion)'!$B$3)</f>
        <v>492.23472519296939</v>
      </c>
      <c r="O17" s="33">
        <f>IF('セグメント(Segment)'!O17="-","-",'セグメント(Segment)'!O17/'為替換算(currency conversion)'!$B$3)</f>
        <v>99.404817260299453</v>
      </c>
      <c r="P17" s="39">
        <f>IF('セグメント(Segment)'!P17="-","-",'セグメント(Segment)'!P17/'為替換算(currency conversion)'!$B$3)</f>
        <v>230.81930624011903</v>
      </c>
      <c r="Q17" s="39">
        <f>IF('セグメント(Segment)'!Q17="-","-",'セグメント(Segment)'!Q17/'為替換算(currency conversion)'!$B$3)</f>
        <v>317.00920673300476</v>
      </c>
      <c r="R17" s="45">
        <f>IF('セグメント(Segment)'!R17="-","-",'セグメント(Segment)'!R17/'為替換算(currency conversion)'!$B$3)</f>
        <v>468.46461452617876</v>
      </c>
      <c r="S17" s="33">
        <f>IF('セグメント(Segment)'!S17="-","-",'セグメント(Segment)'!S17/'為替換算(currency conversion)'!$B$3)</f>
        <v>98.446945038593881</v>
      </c>
      <c r="T17" s="734"/>
      <c r="U17" s="734"/>
      <c r="V17" s="818"/>
    </row>
    <row r="18" spans="1:22" s="29" customFormat="1" ht="18" customHeight="1">
      <c r="A18" s="22"/>
      <c r="B18" s="30"/>
      <c r="C18" s="877" t="s">
        <v>21</v>
      </c>
      <c r="D18" s="878"/>
      <c r="E18" s="37" t="s">
        <v>4</v>
      </c>
      <c r="F18" s="38" t="s">
        <v>34</v>
      </c>
      <c r="G18" s="33">
        <f>IF('セグメント(Segment)'!G18="-","-",'セグメント(Segment)'!G18/'為替換算(currency conversion)'!$B$3)</f>
        <v>85.752813168418115</v>
      </c>
      <c r="H18" s="39">
        <f>IF('セグメント(Segment)'!H18="-","-",'セグメント(Segment)'!H18/'為替換算(currency conversion)'!$B$3)</f>
        <v>198.37254719613131</v>
      </c>
      <c r="I18" s="39">
        <f>IF('セグメント(Segment)'!I18="-","-",'セグメント(Segment)'!I18/'為替換算(currency conversion)'!$B$3)</f>
        <v>322.63554356923646</v>
      </c>
      <c r="J18" s="40">
        <f>IF('セグメント(Segment)'!J18="-","-",'セグメント(Segment)'!J18/'為替換算(currency conversion)'!$B$3)</f>
        <v>376.87157072444899</v>
      </c>
      <c r="K18" s="33">
        <f>IF('セグメント(Segment)'!K18="-","-",'セグメント(Segment)'!K18/'為替換算(currency conversion)'!$B$3)</f>
        <v>104.86375895099042</v>
      </c>
      <c r="L18" s="39">
        <f>IF('セグメント(Segment)'!L18="-","-",'セグメント(Segment)'!L18/'為替換算(currency conversion)'!$B$3)</f>
        <v>226.98781735329675</v>
      </c>
      <c r="M18" s="39">
        <f>IF('セグメント(Segment)'!M18="-","-",'セグメント(Segment)'!M18/'為替換算(currency conversion)'!$B$3)</f>
        <v>351.74369943271643</v>
      </c>
      <c r="N18" s="538">
        <f>IF('セグメント(Segment)'!N18="-","-",'セグメント(Segment)'!N18/'為替換算(currency conversion)'!$B$3)</f>
        <v>451.16711615363153</v>
      </c>
      <c r="O18" s="33">
        <f>IF('セグメント(Segment)'!O18="-","-",'セグメント(Segment)'!O18/'為替換算(currency conversion)'!$B$3)</f>
        <v>106.65860690039989</v>
      </c>
      <c r="P18" s="39">
        <f>IF('セグメント(Segment)'!P18="-","-",'セグメント(Segment)'!P18/'為替換算(currency conversion)'!$B$3)</f>
        <v>246.79624290895563</v>
      </c>
      <c r="Q18" s="39">
        <f>IF('セグメント(Segment)'!Q18="-","-",'セグメント(Segment)'!Q18/'為替換算(currency conversion)'!$B$3)</f>
        <v>397.06128522272854</v>
      </c>
      <c r="R18" s="45">
        <f>IF('セグメント(Segment)'!R18="-","-",'セグメント(Segment)'!R18/'為替換算(currency conversion)'!$B$3)</f>
        <v>497.85176229889333</v>
      </c>
      <c r="S18" s="33">
        <f>IF('セグメント(Segment)'!S18="-","-",'セグメント(Segment)'!S18/'為替換算(currency conversion)'!$B$3)</f>
        <v>91.007160792337018</v>
      </c>
      <c r="T18" s="734"/>
      <c r="U18" s="734"/>
      <c r="V18" s="818"/>
    </row>
    <row r="19" spans="1:22" s="29" customFormat="1" ht="18" customHeight="1">
      <c r="A19" s="22"/>
      <c r="B19" s="30"/>
      <c r="C19" s="877" t="s">
        <v>23</v>
      </c>
      <c r="D19" s="878"/>
      <c r="E19" s="42" t="s">
        <v>31</v>
      </c>
      <c r="F19" s="43" t="s">
        <v>35</v>
      </c>
      <c r="G19" s="33">
        <f>IF('セグメント(Segment)'!G19="-","-",'セグメント(Segment)'!G19/'為替換算(currency conversion)'!$B$3)</f>
        <v>2.7062215195759323</v>
      </c>
      <c r="H19" s="46">
        <f>IF('セグメント(Segment)'!H19="-","-",'セグメント(Segment)'!H19/'為替換算(currency conversion)'!$B$3)</f>
        <v>-8.2767599739607558</v>
      </c>
      <c r="I19" s="46">
        <f>IF('セグメント(Segment)'!I19="-","-",'セグメント(Segment)'!I19/'為替換算(currency conversion)'!$B$3)</f>
        <v>-42.044080721659071</v>
      </c>
      <c r="J19" s="45">
        <f>IF('セグメント(Segment)'!J19="-","-",'セグメント(Segment)'!J19/'為替換算(currency conversion)'!$B$3)</f>
        <v>-39.235562168697108</v>
      </c>
      <c r="K19" s="33">
        <f>IF('セグメント(Segment)'!K19="-","-",'セグメント(Segment)'!K19/'為替換算(currency conversion)'!$B$3)</f>
        <v>-17.474193248395796</v>
      </c>
      <c r="L19" s="46">
        <f>IF('セグメント(Segment)'!L19="-","-",'セグメント(Segment)'!L19/'為替換算(currency conversion)'!$B$3)</f>
        <v>-8.0628661768808705</v>
      </c>
      <c r="M19" s="46">
        <f>IF('セグメント(Segment)'!M19="-","-",'セグメント(Segment)'!M19/'為替換算(currency conversion)'!$B$3)</f>
        <v>5.0776527480703058</v>
      </c>
      <c r="N19" s="539">
        <f>IF('セグメント(Segment)'!N19="-","-",'セグメント(Segment)'!N19/'為替換算(currency conversion)'!$B$3)</f>
        <v>32.446759043987726</v>
      </c>
      <c r="O19" s="33">
        <f>IF('セグメント(Segment)'!O19="-","-",'セグメント(Segment)'!O19/'為替換算(currency conversion)'!$B$3)</f>
        <v>-7.6536780433367433</v>
      </c>
      <c r="P19" s="46">
        <f>IF('セグメント(Segment)'!P19="-","-",'セグメント(Segment)'!P19/'為替換算(currency conversion)'!$B$3)</f>
        <v>1.1531665581698132</v>
      </c>
      <c r="Q19" s="46">
        <f>IF('セグメント(Segment)'!Q19="-","-",'セグメント(Segment)'!Q19/'為替換算(currency conversion)'!$B$3)</f>
        <v>4.8079605691434946</v>
      </c>
      <c r="R19" s="666">
        <f>IF('セグメント(Segment)'!R19="-","-",'セグメント(Segment)'!R19/'為替換算(currency conversion)'!$B$3)</f>
        <v>30.140425927648099</v>
      </c>
      <c r="S19" s="33">
        <f>IF('セグメント(Segment)'!S19="-","-",'セグメント(Segment)'!S19/'為替換算(currency conversion)'!$B$3)</f>
        <v>-12.275644006323816</v>
      </c>
      <c r="T19" s="736"/>
      <c r="U19" s="736"/>
      <c r="V19" s="819"/>
    </row>
    <row r="20" spans="1:22" s="29" customFormat="1" ht="18" customHeight="1">
      <c r="A20" s="22"/>
      <c r="B20" s="30"/>
      <c r="C20" s="877" t="s">
        <v>25</v>
      </c>
      <c r="D20" s="878"/>
      <c r="E20" s="42" t="s">
        <v>31</v>
      </c>
      <c r="F20" s="43" t="s">
        <v>407</v>
      </c>
      <c r="G20" s="33">
        <f>IF('セグメント(Segment)'!G20="-","-",'セグメント(Segment)'!G20/'為替換算(currency conversion)'!$B$3)</f>
        <v>-1.7297498372547195</v>
      </c>
      <c r="H20" s="46">
        <f>IF('セグメント(Segment)'!H20="-","-",'セグメント(Segment)'!H20/'為替換算(currency conversion)'!$B$3)</f>
        <v>10.638891472147307</v>
      </c>
      <c r="I20" s="46">
        <f>IF('セグメント(Segment)'!I20="-","-",'セグメント(Segment)'!I20/'為替換算(currency conversion)'!$B$3)</f>
        <v>29.759136985027435</v>
      </c>
      <c r="J20" s="47">
        <f>IF('セグメント(Segment)'!J20="-","-",'セグメント(Segment)'!J20/'為替換算(currency conversion)'!$B$3)</f>
        <v>45.196689296010412</v>
      </c>
      <c r="K20" s="33">
        <f>IF('セグメント(Segment)'!K20="-","-",'セグメント(Segment)'!K20/'為替換算(currency conversion)'!$B$3)</f>
        <v>7.2723891007160795</v>
      </c>
      <c r="L20" s="46">
        <f>IF('セグメント(Segment)'!L20="-","-",'セグメント(Segment)'!L20/'為替換算(currency conversion)'!$B$3)</f>
        <v>23.937505812331441</v>
      </c>
      <c r="M20" s="46">
        <f>IF('セグメント(Segment)'!M20="-","-",'セグメント(Segment)'!M20/'為替換算(currency conversion)'!$B$3)</f>
        <v>30.066028085185529</v>
      </c>
      <c r="N20" s="539">
        <f>IF('セグメント(Segment)'!N20="-","-",'セグメント(Segment)'!N20/'為替換算(currency conversion)'!$B$3)</f>
        <v>73.421370780247372</v>
      </c>
      <c r="O20" s="33">
        <f>IF('セグメント(Segment)'!O20="-","-",'セグメント(Segment)'!O20/'為替換算(currency conversion)'!$B$3)</f>
        <v>5.3380451966892961</v>
      </c>
      <c r="P20" s="46">
        <f>IF('セグメント(Segment)'!P20="-","-",'セグメント(Segment)'!P20/'為替換算(currency conversion)'!$B$3)</f>
        <v>9.1788338138193986</v>
      </c>
      <c r="Q20" s="46">
        <f>IF('セグメント(Segment)'!Q20="-","-",'セグメント(Segment)'!Q20/'為替換算(currency conversion)'!$B$3)</f>
        <v>-31.302892216125731</v>
      </c>
      <c r="R20" s="666">
        <f>IF('セグメント(Segment)'!R20="-","-",'セグメント(Segment)'!R20/'為替換算(currency conversion)'!$B$3)</f>
        <v>-133.99051427508601</v>
      </c>
      <c r="S20" s="33">
        <f>IF('セグメント(Segment)'!S20="-","-",'セグメント(Segment)'!S20/'為替換算(currency conversion)'!$B$3)</f>
        <v>-15.279456895750023</v>
      </c>
      <c r="T20" s="736"/>
      <c r="U20" s="736"/>
      <c r="V20" s="819"/>
    </row>
    <row r="21" spans="1:22" s="63" customFormat="1" ht="18" customHeight="1">
      <c r="A21" s="22"/>
      <c r="B21" s="542"/>
      <c r="C21" s="895" t="s">
        <v>37</v>
      </c>
      <c r="D21" s="896"/>
      <c r="E21" s="61" t="s">
        <v>4</v>
      </c>
      <c r="F21" s="62" t="s">
        <v>28</v>
      </c>
      <c r="G21" s="51">
        <f>IF('セグメント(Segment)'!G21="-","-",'セグメント(Segment)'!G21/'為替換算(currency conversion)'!$B$3)</f>
        <v>3.7570910443597136</v>
      </c>
      <c r="H21" s="52">
        <f>IF('セグメント(Segment)'!H21="-","-",'セグメント(Segment)'!H21/'為替換算(currency conversion)'!$B$3)</f>
        <v>-5.1892495117641584</v>
      </c>
      <c r="I21" s="52">
        <f>IF('セグメント(Segment)'!I21="-","-",'セグメント(Segment)'!I21/'為替換算(currency conversion)'!$B$3)</f>
        <v>-24.579187203571095</v>
      </c>
      <c r="J21" s="53">
        <f>IF('セグメント(Segment)'!J21="-","-",'セグメント(Segment)'!J21/'為替換算(currency conversion)'!$B$3)</f>
        <v>-72.165907188691534</v>
      </c>
      <c r="K21" s="51">
        <f>IF('セグメント(Segment)'!K21="-","-",'セグメント(Segment)'!K21/'為替換算(currency conversion)'!$B$3)</f>
        <v>1.0508695247837812</v>
      </c>
      <c r="L21" s="52">
        <f>IF('セグメント(Segment)'!L21="-","-",'セグメント(Segment)'!L21/'為替換算(currency conversion)'!$B$3)</f>
        <v>-10.824886078303729</v>
      </c>
      <c r="M21" s="52">
        <f>IF('セグメント(Segment)'!M21="-","-",'セグメント(Segment)'!M21/'為替換算(currency conversion)'!$B$3)</f>
        <v>-19.854924207197993</v>
      </c>
      <c r="N21" s="540">
        <f>IF('セグメント(Segment)'!N21="-","-",'セグメント(Segment)'!N21/'為替換算(currency conversion)'!$B$3)</f>
        <v>-83.548777085464522</v>
      </c>
      <c r="O21" s="51">
        <f>IF('セグメント(Segment)'!O21="-","-",'セグメント(Segment)'!O21/'為替換算(currency conversion)'!$B$3)</f>
        <v>8.3697572770389653E-2</v>
      </c>
      <c r="P21" s="52">
        <f>IF('セグメント(Segment)'!P21="-","-",'セグメント(Segment)'!P21/'為替換算(currency conversion)'!$B$3)</f>
        <v>-18.915651446108061</v>
      </c>
      <c r="Q21" s="52">
        <f>IF('セグメント(Segment)'!Q21="-","-",'セグメント(Segment)'!Q21/'為替換算(currency conversion)'!$B$3)</f>
        <v>-54.198828233981217</v>
      </c>
      <c r="R21" s="667">
        <f>IF('セグメント(Segment)'!R21="-","-",'セグメント(Segment)'!R21/'為替換算(currency conversion)'!$B$3)</f>
        <v>-135.82256114572678</v>
      </c>
      <c r="S21" s="51">
        <f>IF('セグメント(Segment)'!S21="-","-",'セグメント(Segment)'!S21/'為替換算(currency conversion)'!$B$3)</f>
        <v>-15.735143680833255</v>
      </c>
      <c r="T21" s="738"/>
      <c r="U21" s="738"/>
      <c r="V21" s="820"/>
    </row>
    <row r="22" spans="1:22" s="63" customFormat="1" ht="18" customHeight="1">
      <c r="A22" s="22"/>
      <c r="B22" s="940" t="s">
        <v>39</v>
      </c>
      <c r="C22" s="941"/>
      <c r="D22" s="941"/>
      <c r="E22" s="64" t="s">
        <v>31</v>
      </c>
      <c r="F22" s="65" t="s">
        <v>40</v>
      </c>
      <c r="G22" s="56">
        <f>IF('セグメント(Segment)'!G22="-","-",'セグメント(Segment)'!G22/'為替換算(currency conversion)'!$B$3)</f>
        <v>4373.8677578350225</v>
      </c>
      <c r="H22" s="57">
        <f>IF('セグメント(Segment)'!H22="-","-",'セグメント(Segment)'!H22/'為替換算(currency conversion)'!$B$3)</f>
        <v>8932.0654701013664</v>
      </c>
      <c r="I22" s="57">
        <f>IF('セグメント(Segment)'!I22="-","-",'セグメント(Segment)'!I22/'為替換算(currency conversion)'!$B$3)</f>
        <v>13764.670324560588</v>
      </c>
      <c r="J22" s="58">
        <f>IF('セグメント(Segment)'!J22="-","-",'セグメント(Segment)'!J22/'為替換算(currency conversion)'!$B$3)</f>
        <v>18968.566911559563</v>
      </c>
      <c r="K22" s="56">
        <f>IF('セグメント(Segment)'!K22="-","-",'セグメント(Segment)'!K22/'為替換算(currency conversion)'!$B$3)</f>
        <v>4698.5957407235192</v>
      </c>
      <c r="L22" s="57">
        <f>IF('セグメント(Segment)'!L22="-","-",'セグメント(Segment)'!L22/'為替換算(currency conversion)'!$B$3)</f>
        <v>9511.0387798753836</v>
      </c>
      <c r="M22" s="57">
        <f>IF('セグメント(Segment)'!M22="-","-",'セグメント(Segment)'!M22/'為替換算(currency conversion)'!$B$3)</f>
        <v>14420.961592113828</v>
      </c>
      <c r="N22" s="541">
        <f>IF('セグメント(Segment)'!N22="-","-",'セグメント(Segment)'!N22/'為替換算(currency conversion)'!$B$3)</f>
        <v>20121.12898725937</v>
      </c>
      <c r="O22" s="56">
        <f>IF('セグメント(Segment)'!O22="-","-",'セグメント(Segment)'!O22/'為替換算(currency conversion)'!$B$3)</f>
        <v>4903.5245977866643</v>
      </c>
      <c r="P22" s="57">
        <f>IF('セグメント(Segment)'!P22="-","-",'セグメント(Segment)'!P22/'為替換算(currency conversion)'!$B$3)</f>
        <v>10023.426020645402</v>
      </c>
      <c r="Q22" s="57">
        <f>IF('セグメント(Segment)'!Q22="-","-",'セグメント(Segment)'!Q22/'為替換算(currency conversion)'!$B$3)</f>
        <v>15270.50125546359</v>
      </c>
      <c r="R22" s="668">
        <f>IF('セグメント(Segment)'!R22="-","-",'セグメント(Segment)'!R22/'為替換算(currency conversion)'!$B$3)</f>
        <v>21080.703059611271</v>
      </c>
      <c r="S22" s="56">
        <f>IF('セグメント(Segment)'!S22="-","-",'セグメント(Segment)'!S22/'為替換算(currency conversion)'!$B$3)</f>
        <v>4937.5616107132892</v>
      </c>
      <c r="T22" s="740"/>
      <c r="U22" s="740"/>
      <c r="V22" s="821"/>
    </row>
    <row r="23" spans="1:22" s="29" customFormat="1" ht="18" customHeight="1">
      <c r="A23" s="22"/>
      <c r="B23" s="30"/>
      <c r="C23" s="881" t="s">
        <v>17</v>
      </c>
      <c r="D23" s="882"/>
      <c r="E23" s="31" t="s">
        <v>405</v>
      </c>
      <c r="F23" s="32" t="s">
        <v>32</v>
      </c>
      <c r="G23" s="33">
        <f>IF('セグメント(Segment)'!G23="-","-",'セグメント(Segment)'!G23/'為替換算(currency conversion)'!$B$3)</f>
        <v>691.70464056542357</v>
      </c>
      <c r="H23" s="34">
        <f>IF('セグメント(Segment)'!H23="-","-",'セグメント(Segment)'!H23/'為替換算(currency conversion)'!$B$3)</f>
        <v>1457.5653306054123</v>
      </c>
      <c r="I23" s="34">
        <f>IF('セグメント(Segment)'!I23="-","-",'セグメント(Segment)'!I23/'為替換算(currency conversion)'!$B$3)</f>
        <v>2285.6319166744165</v>
      </c>
      <c r="J23" s="35">
        <f>IF('セグメント(Segment)'!J23="-","-",'セグメント(Segment)'!J23/'為替換算(currency conversion)'!$B$3)</f>
        <v>3364.3355342695063</v>
      </c>
      <c r="K23" s="33">
        <f>IF('セグメント(Segment)'!K23="-","-",'セグメント(Segment)'!K23/'為替換算(currency conversion)'!$B$3)</f>
        <v>826.11364270436161</v>
      </c>
      <c r="L23" s="34">
        <f>IF('セグメント(Segment)'!L23="-","-",'セグメント(Segment)'!L23/'為替換算(currency conversion)'!$B$3)</f>
        <v>1623.8166093183297</v>
      </c>
      <c r="M23" s="34">
        <f>IF('セグメント(Segment)'!M23="-","-",'セグメント(Segment)'!M23/'為替換算(currency conversion)'!$B$3)</f>
        <v>2455.8169813075419</v>
      </c>
      <c r="N23" s="537">
        <f>IF('セグメント(Segment)'!N23="-","-",'セグメント(Segment)'!N23/'為替換算(currency conversion)'!$B$3)</f>
        <v>3715.9955361294524</v>
      </c>
      <c r="O23" s="33">
        <f>IF('セグメント(Segment)'!O23="-","-",'セグメント(Segment)'!O23/'為替換算(currency conversion)'!$B$3)</f>
        <v>765.90718869152795</v>
      </c>
      <c r="P23" s="34">
        <f>IF('セグメント(Segment)'!P23="-","-",'セグメント(Segment)'!P23/'為替換算(currency conversion)'!$B$3)</f>
        <v>1644.071421928764</v>
      </c>
      <c r="Q23" s="34">
        <f>IF('セグメント(Segment)'!Q23="-","-",'セグメント(Segment)'!Q23/'為替換算(currency conversion)'!$B$3)</f>
        <v>2572.8726866920861</v>
      </c>
      <c r="R23" s="665">
        <f>IF('セグメント(Segment)'!R23="-","-",'セグメント(Segment)'!R23/'為替換算(currency conversion)'!$B$3)</f>
        <v>3847.6890170185065</v>
      </c>
      <c r="S23" s="33">
        <f>IF('セグメント(Segment)'!S23="-","-",'セグメント(Segment)'!S23/'為替換算(currency conversion)'!$B$3)</f>
        <v>846.32195666325674</v>
      </c>
      <c r="T23" s="732"/>
      <c r="U23" s="732"/>
      <c r="V23" s="817"/>
    </row>
    <row r="24" spans="1:22" s="29" customFormat="1" ht="18" customHeight="1">
      <c r="A24" s="22"/>
      <c r="B24" s="30"/>
      <c r="C24" s="877" t="s">
        <v>19</v>
      </c>
      <c r="D24" s="878"/>
      <c r="E24" s="37" t="s">
        <v>4</v>
      </c>
      <c r="F24" s="38" t="s">
        <v>20</v>
      </c>
      <c r="G24" s="33">
        <f>IF('セグメント(Segment)'!G24="-","-",'セグメント(Segment)'!G24/'為替換算(currency conversion)'!$B$3)</f>
        <v>1085.7156142471867</v>
      </c>
      <c r="H24" s="39">
        <f>IF('セグメント(Segment)'!H24="-","-",'セグメント(Segment)'!H24/'為替換算(currency conversion)'!$B$3)</f>
        <v>2214.7865711894356</v>
      </c>
      <c r="I24" s="39">
        <f>IF('セグメント(Segment)'!I24="-","-",'セグメント(Segment)'!I24/'為替換算(currency conversion)'!$B$3)</f>
        <v>3378.4060262252397</v>
      </c>
      <c r="J24" s="40">
        <f>IF('セグメント(Segment)'!J24="-","-",'セグメント(Segment)'!J24/'為替換算(currency conversion)'!$B$3)</f>
        <v>4616.6372175206916</v>
      </c>
      <c r="K24" s="33">
        <f>IF('セグメント(Segment)'!K24="-","-",'セグメント(Segment)'!K24/'為替換算(currency conversion)'!$B$3)</f>
        <v>1082.5630056728355</v>
      </c>
      <c r="L24" s="39">
        <f>IF('セグメント(Segment)'!L24="-","-",'セグメント(Segment)'!L24/'為替換算(currency conversion)'!$B$3)</f>
        <v>2193.4343904026782</v>
      </c>
      <c r="M24" s="39">
        <f>IF('セグメント(Segment)'!M24="-","-",'セグメント(Segment)'!M24/'為替換算(currency conversion)'!$B$3)</f>
        <v>3279.8567841532595</v>
      </c>
      <c r="N24" s="538">
        <f>IF('セグメント(Segment)'!N24="-","-",'セグメント(Segment)'!N24/'為替換算(currency conversion)'!$B$3)</f>
        <v>4571.552124988375</v>
      </c>
      <c r="O24" s="33">
        <f>IF('セグメント(Segment)'!O24="-","-",'セグメント(Segment)'!O24/'為替換算(currency conversion)'!$B$3)</f>
        <v>1143.6715335255278</v>
      </c>
      <c r="P24" s="39">
        <f>IF('セグメント(Segment)'!P24="-","-",'セグメント(Segment)'!P24/'為替換算(currency conversion)'!$B$3)</f>
        <v>2302.9852134288108</v>
      </c>
      <c r="Q24" s="39">
        <f>IF('セグメント(Segment)'!Q24="-","-",'セグメント(Segment)'!Q24/'為替換算(currency conversion)'!$B$3)</f>
        <v>3447.4193248395795</v>
      </c>
      <c r="R24" s="45">
        <f>IF('セグメント(Segment)'!R24="-","-",'セグメント(Segment)'!R24/'為替換算(currency conversion)'!$B$3)</f>
        <v>4700.781177345857</v>
      </c>
      <c r="S24" s="33">
        <f>IF('セグメント(Segment)'!S24="-","-",'セグメント(Segment)'!S24/'為替換算(currency conversion)'!$B$3)</f>
        <v>1115.8281409839115</v>
      </c>
      <c r="T24" s="734"/>
      <c r="U24" s="734"/>
      <c r="V24" s="818"/>
    </row>
    <row r="25" spans="1:22" s="29" customFormat="1" ht="18" customHeight="1">
      <c r="A25" s="22"/>
      <c r="B25" s="30"/>
      <c r="C25" s="877" t="s">
        <v>21</v>
      </c>
      <c r="D25" s="878"/>
      <c r="E25" s="37" t="s">
        <v>4</v>
      </c>
      <c r="F25" s="38" t="s">
        <v>22</v>
      </c>
      <c r="G25" s="33">
        <f>IF('セグメント(Segment)'!G25="-","-",'セグメント(Segment)'!G25/'為替換算(currency conversion)'!$B$3)</f>
        <v>709.68101925044175</v>
      </c>
      <c r="H25" s="39">
        <f>IF('セグメント(Segment)'!H25="-","-",'セグメント(Segment)'!H25/'為替換算(currency conversion)'!$B$3)</f>
        <v>1458.2349111875756</v>
      </c>
      <c r="I25" s="39">
        <f>IF('セグメント(Segment)'!I25="-","-",'セグメント(Segment)'!I25/'為替換算(currency conversion)'!$B$3)</f>
        <v>2272.919185343625</v>
      </c>
      <c r="J25" s="40">
        <f>IF('セグメント(Segment)'!J25="-","-",'セグメント(Segment)'!J25/'為替換算(currency conversion)'!$B$3)</f>
        <v>3163.6380544964195</v>
      </c>
      <c r="K25" s="33">
        <f>IF('セグメント(Segment)'!K25="-","-",'セグメント(Segment)'!K25/'為替換算(currency conversion)'!$B$3)</f>
        <v>807.44908397656468</v>
      </c>
      <c r="L25" s="39">
        <f>IF('セグメント(Segment)'!L25="-","-",'セグメント(Segment)'!L25/'為替換算(currency conversion)'!$B$3)</f>
        <v>1682.6095043243745</v>
      </c>
      <c r="M25" s="39">
        <f>IF('セグメント(Segment)'!M25="-","-",'セグメント(Segment)'!M25/'為替換算(currency conversion)'!$B$3)</f>
        <v>2548.7677857342137</v>
      </c>
      <c r="N25" s="538">
        <f>IF('セグメント(Segment)'!N25="-","-",'セグメント(Segment)'!N25/'為替換算(currency conversion)'!$B$3)</f>
        <v>3526.7739235562167</v>
      </c>
      <c r="O25" s="33">
        <f>IF('セグメント(Segment)'!O25="-","-",'セグメント(Segment)'!O25/'為替換算(currency conversion)'!$B$3)</f>
        <v>909.89491304752164</v>
      </c>
      <c r="P25" s="39">
        <f>IF('セグメント(Segment)'!P25="-","-",'セグメント(Segment)'!P25/'為替換算(currency conversion)'!$B$3)</f>
        <v>1929.0802566725565</v>
      </c>
      <c r="Q25" s="39">
        <f>IF('セグメント(Segment)'!Q25="-","-",'セグメント(Segment)'!Q25/'為替換算(currency conversion)'!$B$3)</f>
        <v>2930.6333116339624</v>
      </c>
      <c r="R25" s="45">
        <f>IF('セグメント(Segment)'!R25="-","-",'セグメント(Segment)'!R25/'為替換算(currency conversion)'!$B$3)</f>
        <v>3980.1171766018783</v>
      </c>
      <c r="S25" s="33">
        <f>IF('セグメント(Segment)'!S25="-","-",'セグメント(Segment)'!S25/'為替換算(currency conversion)'!$B$3)</f>
        <v>924.7372826188041</v>
      </c>
      <c r="T25" s="734"/>
      <c r="U25" s="734"/>
      <c r="V25" s="818"/>
    </row>
    <row r="26" spans="1:22" s="29" customFormat="1" ht="18" customHeight="1">
      <c r="A26" s="22"/>
      <c r="B26" s="30"/>
      <c r="C26" s="877" t="s">
        <v>409</v>
      </c>
      <c r="D26" s="878"/>
      <c r="E26" s="42" t="s">
        <v>31</v>
      </c>
      <c r="F26" s="43" t="s">
        <v>35</v>
      </c>
      <c r="G26" s="33">
        <f>IF('セグメント(Segment)'!G26="-","-",'セグメント(Segment)'!G26/'為替換算(currency conversion)'!$B$3)</f>
        <v>1020.7848972379801</v>
      </c>
      <c r="H26" s="44">
        <f>IF('セグメント(Segment)'!H26="-","-",'セグメント(Segment)'!H26/'為替換算(currency conversion)'!$B$3)</f>
        <v>2017.9577792244024</v>
      </c>
      <c r="I26" s="44">
        <f>IF('セグメント(Segment)'!I26="-","-",'セグメント(Segment)'!I26/'為替換算(currency conversion)'!$B$3)</f>
        <v>3000.7439784246258</v>
      </c>
      <c r="J26" s="45">
        <f>IF('セグメント(Segment)'!J26="-","-",'セグメント(Segment)'!J26/'為替換算(currency conversion)'!$B$3)</f>
        <v>3926.9227192411417</v>
      </c>
      <c r="K26" s="33">
        <f>IF('セグメント(Segment)'!K26="-","-",'セグメント(Segment)'!K26/'為替換算(currency conversion)'!$B$3)</f>
        <v>932.43745931367994</v>
      </c>
      <c r="L26" s="46">
        <f>IF('セグメント(Segment)'!L26="-","-",'セグメント(Segment)'!L26/'為替換算(currency conversion)'!$B$3)</f>
        <v>1921.7334697293779</v>
      </c>
      <c r="M26" s="46">
        <f>IF('セグメント(Segment)'!M26="-","-",'セグメント(Segment)'!M26/'為替換算(currency conversion)'!$B$3)</f>
        <v>2887.9382497907559</v>
      </c>
      <c r="N26" s="539">
        <f>IF('セグメント(Segment)'!N26="-","-",'セグメント(Segment)'!N26/'為替換算(currency conversion)'!$B$3)</f>
        <v>3873.1888775225516</v>
      </c>
      <c r="O26" s="33">
        <f>IF('セグメント(Segment)'!O26="-","-",'セグメント(Segment)'!O26/'為替換算(currency conversion)'!$B$3)</f>
        <v>947.79131405189253</v>
      </c>
      <c r="P26" s="46">
        <f>IF('セグメント(Segment)'!P26="-","-",'セグメント(Segment)'!P26/'為替換算(currency conversion)'!$B$3)</f>
        <v>1913.9960941132706</v>
      </c>
      <c r="Q26" s="46">
        <f>IF('セグメント(Segment)'!Q26="-","-",'セグメント(Segment)'!Q26/'為替換算(currency conversion)'!$B$3)</f>
        <v>2884.4229517343997</v>
      </c>
      <c r="R26" s="666">
        <f>IF('セグメント(Segment)'!R26="-","-",'セグメント(Segment)'!R26/'為替換算(currency conversion)'!$B$3)</f>
        <v>3899.48851483307</v>
      </c>
      <c r="S26" s="33">
        <f>IF('セグメント(Segment)'!S26="-","-",'セグメント(Segment)'!S26/'為替換算(currency conversion)'!$B$3)</f>
        <v>964.58662698781734</v>
      </c>
      <c r="T26" s="736"/>
      <c r="U26" s="736"/>
      <c r="V26" s="819"/>
    </row>
    <row r="27" spans="1:22" s="29" customFormat="1" ht="18" customHeight="1">
      <c r="A27" s="22"/>
      <c r="B27" s="30"/>
      <c r="C27" s="877" t="s">
        <v>25</v>
      </c>
      <c r="D27" s="878"/>
      <c r="E27" s="42" t="s">
        <v>31</v>
      </c>
      <c r="F27" s="43" t="s">
        <v>36</v>
      </c>
      <c r="G27" s="33">
        <f>IF('セグメント(Segment)'!G27="-","-",'セグメント(Segment)'!G27/'為替換算(currency conversion)'!$B$3)</f>
        <v>798.01915744443409</v>
      </c>
      <c r="H27" s="46">
        <f>IF('セグメント(Segment)'!H27="-","-",'セグメント(Segment)'!H27/'為替換算(currency conversion)'!$B$3)</f>
        <v>1633.6557239840045</v>
      </c>
      <c r="I27" s="46">
        <f>IF('セグメント(Segment)'!I27="-","-",'セグメント(Segment)'!I27/'為替換算(currency conversion)'!$B$3)</f>
        <v>2594.9967450943923</v>
      </c>
      <c r="J27" s="47">
        <f>IF('セグメント(Segment)'!J27="-","-",'セグメント(Segment)'!J27/'為替換算(currency conversion)'!$B$3)</f>
        <v>3569.8223751511205</v>
      </c>
      <c r="K27" s="33">
        <f>IF('セグメント(Segment)'!K27="-","-",'セグメント(Segment)'!K27/'為替換算(currency conversion)'!$B$3)</f>
        <v>958.33720822096154</v>
      </c>
      <c r="L27" s="46">
        <f>IF('セグメント(Segment)'!L27="-","-",'セグメント(Segment)'!L27/'為替換算(currency conversion)'!$B$3)</f>
        <v>1906.5935087882451</v>
      </c>
      <c r="M27" s="46">
        <f>IF('セグメント(Segment)'!M27="-","-",'セグメント(Segment)'!M27/'為替換算(currency conversion)'!$B$3)</f>
        <v>2969.1062959174183</v>
      </c>
      <c r="N27" s="539">
        <f>IF('セグメント(Segment)'!N27="-","-",'セグメント(Segment)'!N27/'為替換算(currency conversion)'!$B$3)</f>
        <v>4034.7623918906352</v>
      </c>
      <c r="O27" s="33">
        <f>IF('セグメント(Segment)'!O27="-","-",'セグメント(Segment)'!O27/'為替換算(currency conversion)'!$B$3)</f>
        <v>1022.6913419510834</v>
      </c>
      <c r="P27" s="46">
        <f>IF('セグメント(Segment)'!P27="-","-",'セグメント(Segment)'!P27/'為替換算(currency conversion)'!$B$3)</f>
        <v>2004.2220775597507</v>
      </c>
      <c r="Q27" s="46">
        <f>IF('セグメント(Segment)'!Q27="-","-",'セグメント(Segment)'!Q27/'為替換算(currency conversion)'!$B$3)</f>
        <v>3083.5208778945412</v>
      </c>
      <c r="R27" s="666">
        <f>IF('セグメント(Segment)'!R27="-","-",'セグメント(Segment)'!R27/'為替換算(currency conversion)'!$B$3)</f>
        <v>4181.9492234725194</v>
      </c>
      <c r="S27" s="33">
        <f>IF('セグメント(Segment)'!S27="-","-",'セグメント(Segment)'!S27/'為替換算(currency conversion)'!$B$3)</f>
        <v>974.66753464149542</v>
      </c>
      <c r="T27" s="736"/>
      <c r="U27" s="736"/>
      <c r="V27" s="819"/>
    </row>
    <row r="28" spans="1:22" s="29" customFormat="1" ht="18" customHeight="1">
      <c r="A28" s="22"/>
      <c r="B28" s="67"/>
      <c r="C28" s="883" t="s">
        <v>37</v>
      </c>
      <c r="D28" s="884"/>
      <c r="E28" s="49" t="s">
        <v>4</v>
      </c>
      <c r="F28" s="50" t="s">
        <v>28</v>
      </c>
      <c r="G28" s="51">
        <f>IF('セグメント(Segment)'!G28="-","-",'セグメント(Segment)'!G28/'為替換算(currency conversion)'!$B$3)</f>
        <v>67.962429089556409</v>
      </c>
      <c r="H28" s="52">
        <f>IF('セグメント(Segment)'!H28="-","-",'セグメント(Segment)'!H28/'為替換算(currency conversion)'!$B$3)</f>
        <v>149.85585418022876</v>
      </c>
      <c r="I28" s="52">
        <f>IF('セグメント(Segment)'!I28="-","-",'セグメント(Segment)'!I28/'為替換算(currency conversion)'!$B$3)</f>
        <v>231.96317306798102</v>
      </c>
      <c r="J28" s="53">
        <f>IF('セグメント(Segment)'!J28="-","-",'セグメント(Segment)'!J28/'為替換算(currency conversion)'!$B$3)</f>
        <v>327.20171115037664</v>
      </c>
      <c r="K28" s="51">
        <f>IF('セグメント(Segment)'!K28="-","-",'セグメント(Segment)'!K28/'為替換算(currency conversion)'!$B$3)</f>
        <v>91.686041104807956</v>
      </c>
      <c r="L28" s="52">
        <f>IF('セグメント(Segment)'!L28="-","-",'セグメント(Segment)'!L28/'為替換算(currency conversion)'!$B$3)</f>
        <v>182.86059704268575</v>
      </c>
      <c r="M28" s="52">
        <f>IF('セグメント(Segment)'!M28="-","-",'セグメント(Segment)'!M28/'為替換算(currency conversion)'!$B$3)</f>
        <v>279.4847949409467</v>
      </c>
      <c r="N28" s="540">
        <f>IF('セグメント(Segment)'!N28="-","-",'セグメント(Segment)'!N28/'為替換算(currency conversion)'!$B$3)</f>
        <v>398.85613317213802</v>
      </c>
      <c r="O28" s="51">
        <f>IF('セグメント(Segment)'!O28="-","-",'セグメント(Segment)'!O28/'為替換算(currency conversion)'!$B$3)</f>
        <v>113.56830651911095</v>
      </c>
      <c r="P28" s="52">
        <f>IF('セグメント(Segment)'!P28="-","-",'セグメント(Segment)'!P28/'為替換算(currency conversion)'!$B$3)</f>
        <v>229.06165721194085</v>
      </c>
      <c r="Q28" s="52">
        <f>IF('セグメント(Segment)'!Q28="-","-",'セグメント(Segment)'!Q28/'為替換算(currency conversion)'!$B$3)</f>
        <v>351.63210266902257</v>
      </c>
      <c r="R28" s="667">
        <f>IF('セグメント(Segment)'!R28="-","-",'セグメント(Segment)'!R28/'為替換算(currency conversion)'!$B$3)</f>
        <v>470.68725006974796</v>
      </c>
      <c r="S28" s="51">
        <f>IF('セグメント(Segment)'!S28="-","-",'セグメント(Segment)'!S28/'為替換算(currency conversion)'!$B$3)</f>
        <v>111.41076908769645</v>
      </c>
      <c r="T28" s="738"/>
      <c r="U28" s="738"/>
      <c r="V28" s="820"/>
    </row>
    <row r="29" spans="1:22" s="70" customFormat="1" ht="18" customHeight="1">
      <c r="A29" s="22"/>
      <c r="B29" s="887" t="s">
        <v>43</v>
      </c>
      <c r="C29" s="880"/>
      <c r="D29" s="880"/>
      <c r="E29" s="55" t="s">
        <v>4</v>
      </c>
      <c r="F29" s="68" t="s">
        <v>410</v>
      </c>
      <c r="G29" s="56">
        <f>IF('セグメント(Segment)'!G29="-","-",'セグメント(Segment)'!G29/'為替換算(currency conversion)'!$B$3)</f>
        <v>4540.6677206361019</v>
      </c>
      <c r="H29" s="57">
        <f>IF('セグメント(Segment)'!H29="-","-",'セグメント(Segment)'!H29/'為替換算(currency conversion)'!$B$3)</f>
        <v>8144.4806100623082</v>
      </c>
      <c r="I29" s="57">
        <f>IF('セグメント(Segment)'!I29="-","-",'セグメント(Segment)'!I29/'為替換算(currency conversion)'!$B$3)</f>
        <v>12878.173532967543</v>
      </c>
      <c r="J29" s="58">
        <f>IF('セグメント(Segment)'!J29="-","-",'セグメント(Segment)'!J29/'為替換算(currency conversion)'!$B$3)</f>
        <v>18134.78099135125</v>
      </c>
      <c r="K29" s="56">
        <f>IF('セグメント(Segment)'!K29="-","-",'セグメント(Segment)'!K29/'為替換算(currency conversion)'!$B$3)</f>
        <v>4688.0963452059887</v>
      </c>
      <c r="L29" s="57">
        <f>IF('セグメント(Segment)'!L29="-","-",'セグメント(Segment)'!L29/'為替換算(currency conversion)'!$B$3)</f>
        <v>8559.0811866455879</v>
      </c>
      <c r="M29" s="57">
        <f>IF('セグメント(Segment)'!M29="-","-",'セグメント(Segment)'!M29/'為替換算(currency conversion)'!$B$3)</f>
        <v>13064.53082860597</v>
      </c>
      <c r="N29" s="541">
        <f>IF('セグメント(Segment)'!N29="-","-",'セグメント(Segment)'!N29/'為替換算(currency conversion)'!$B$3)</f>
        <v>19307.058495303638</v>
      </c>
      <c r="O29" s="56">
        <f>IF('セグメント(Segment)'!O29="-","-",'セグメント(Segment)'!O29/'為替換算(currency conversion)'!$B$3)</f>
        <v>4862.8382776899471</v>
      </c>
      <c r="P29" s="57">
        <f>IF('セグメント(Segment)'!P29="-","-",'セグメント(Segment)'!P29/'為替換算(currency conversion)'!$B$3)</f>
        <v>10125.248767785733</v>
      </c>
      <c r="Q29" s="57">
        <f>IF('セグメント(Segment)'!Q29="-","-",'セグメント(Segment)'!Q29/'為替換算(currency conversion)'!$B$3)</f>
        <v>14692.420719799125</v>
      </c>
      <c r="R29" s="668">
        <f>IF('セグメント(Segment)'!R29="-","-",'セグメント(Segment)'!R29/'為替換算(currency conversion)'!$B$3)</f>
        <v>21158.904491769739</v>
      </c>
      <c r="S29" s="56">
        <f>IF('セグメント(Segment)'!S29="-","-",'セグメント(Segment)'!S29/'為替換算(currency conversion)'!$B$3)</f>
        <v>5723.426020645401</v>
      </c>
      <c r="T29" s="740"/>
      <c r="U29" s="740"/>
      <c r="V29" s="821"/>
    </row>
    <row r="30" spans="1:22" s="70" customFormat="1" ht="18" customHeight="1">
      <c r="A30" s="22"/>
      <c r="B30" s="30"/>
      <c r="C30" s="881" t="s">
        <v>17</v>
      </c>
      <c r="D30" s="882"/>
      <c r="E30" s="31" t="s">
        <v>31</v>
      </c>
      <c r="F30" s="32" t="s">
        <v>32</v>
      </c>
      <c r="G30" s="33">
        <f>IF('セグメント(Segment)'!G30="-","-",'セグメント(Segment)'!G30/'為替換算(currency conversion)'!$B$3)</f>
        <v>1309.8391146656747</v>
      </c>
      <c r="H30" s="34">
        <f>IF('セグメント(Segment)'!H30="-","-",'セグメント(Segment)'!H30/'為替換算(currency conversion)'!$B$3)</f>
        <v>2050.413837998698</v>
      </c>
      <c r="I30" s="34">
        <f>IF('セグメント(Segment)'!I30="-","-",'セグメント(Segment)'!I30/'為替換算(currency conversion)'!$B$3)</f>
        <v>2948.9723798009859</v>
      </c>
      <c r="J30" s="35">
        <f>IF('セグメント(Segment)'!J30="-","-",'セグメント(Segment)'!J30/'為替換算(currency conversion)'!$B$3)</f>
        <v>4147.6611178275825</v>
      </c>
      <c r="K30" s="33">
        <f>IF('セグメント(Segment)'!K30="-","-",'セグメント(Segment)'!K30/'為替換算(currency conversion)'!$B$3)</f>
        <v>942.7880591462847</v>
      </c>
      <c r="L30" s="34">
        <f>IF('セグメント(Segment)'!L30="-","-",'セグメント(Segment)'!L30/'為替換算(currency conversion)'!$B$3)</f>
        <v>1600.0278991909233</v>
      </c>
      <c r="M30" s="34">
        <f>IF('セグメント(Segment)'!M30="-","-",'セグメント(Segment)'!M30/'為替換算(currency conversion)'!$B$3)</f>
        <v>2436.4642425369666</v>
      </c>
      <c r="N30" s="537">
        <f>IF('セグメント(Segment)'!N30="-","-",'セグメント(Segment)'!N30/'為替換算(currency conversion)'!$B$3)</f>
        <v>3637.0036268948202</v>
      </c>
      <c r="O30" s="33">
        <f>IF('セグメント(Segment)'!O30="-","-",'セグメント(Segment)'!O30/'為替換算(currency conversion)'!$B$3)</f>
        <v>989.48200502185432</v>
      </c>
      <c r="P30" s="34">
        <f>IF('セグメント(Segment)'!P30="-","-",'セグメント(Segment)'!P30/'為替換算(currency conversion)'!$B$3)</f>
        <v>2418.8598530642612</v>
      </c>
      <c r="Q30" s="34">
        <f>IF('セグメント(Segment)'!Q30="-","-",'セグメント(Segment)'!Q30/'為替換算(currency conversion)'!$B$3)</f>
        <v>3190.1794847949409</v>
      </c>
      <c r="R30" s="665">
        <f>IF('セグメント(Segment)'!R30="-","-",'セグメント(Segment)'!R30/'為替換算(currency conversion)'!$B$3)</f>
        <v>4435.9248581791126</v>
      </c>
      <c r="S30" s="33">
        <f>IF('セグメント(Segment)'!S30="-","-",'セグメント(Segment)'!S30/'為替換算(currency conversion)'!$B$3)</f>
        <v>1610.0251092718311</v>
      </c>
      <c r="T30" s="732"/>
      <c r="U30" s="732"/>
      <c r="V30" s="817"/>
    </row>
    <row r="31" spans="1:22" s="70" customFormat="1" ht="18" customHeight="1">
      <c r="A31" s="22"/>
      <c r="B31" s="30"/>
      <c r="C31" s="877" t="s">
        <v>19</v>
      </c>
      <c r="D31" s="878"/>
      <c r="E31" s="37" t="s">
        <v>4</v>
      </c>
      <c r="F31" s="38" t="s">
        <v>20</v>
      </c>
      <c r="G31" s="33">
        <f>IF('セグメント(Segment)'!G31="-","-",'セグメント(Segment)'!G31/'為替換算(currency conversion)'!$B$3)</f>
        <v>880.145075792802</v>
      </c>
      <c r="H31" s="39">
        <f>IF('セグメント(Segment)'!H31="-","-",'セグメント(Segment)'!H31/'為替換算(currency conversion)'!$B$3)</f>
        <v>1540.33293034502</v>
      </c>
      <c r="I31" s="39">
        <f>IF('セグメント(Segment)'!I31="-","-",'セグメント(Segment)'!I31/'為替換算(currency conversion)'!$B$3)</f>
        <v>2445.8383706872501</v>
      </c>
      <c r="J31" s="40">
        <f>IF('セグメント(Segment)'!J31="-","-",'セグメント(Segment)'!J31/'為替換算(currency conversion)'!$B$3)</f>
        <v>3798.9212312842928</v>
      </c>
      <c r="K31" s="33">
        <f>IF('セグメント(Segment)'!K31="-","-",'セグメント(Segment)'!K31/'為替換算(currency conversion)'!$B$3)</f>
        <v>1360.5319445736075</v>
      </c>
      <c r="L31" s="39">
        <f>IF('セグメント(Segment)'!L31="-","-",'セグメント(Segment)'!L31/'為替換算(currency conversion)'!$B$3)</f>
        <v>2092.7369106295919</v>
      </c>
      <c r="M31" s="39">
        <f>IF('セグメント(Segment)'!M31="-","-",'セグメント(Segment)'!M31/'為替換算(currency conversion)'!$B$3)</f>
        <v>2980.6844601506555</v>
      </c>
      <c r="N31" s="538">
        <f>IF('セグメント(Segment)'!N31="-","-",'セグメント(Segment)'!N31/'為替換算(currency conversion)'!$B$3)</f>
        <v>4261.2666232679248</v>
      </c>
      <c r="O31" s="33">
        <f>IF('セグメント(Segment)'!O31="-","-",'セグメント(Segment)'!O31/'為替換算(currency conversion)'!$B$3)</f>
        <v>850.53473449269973</v>
      </c>
      <c r="P31" s="39">
        <f>IF('セグメント(Segment)'!P31="-","-",'セグメント(Segment)'!P31/'為替換算(currency conversion)'!$B$3)</f>
        <v>1775.0581233144239</v>
      </c>
      <c r="Q31" s="39">
        <f>IF('セグメント(Segment)'!Q31="-","-",'セグメント(Segment)'!Q31/'為替換算(currency conversion)'!$B$3)</f>
        <v>2555.0823026132243</v>
      </c>
      <c r="R31" s="45">
        <f>IF('セグメント(Segment)'!R31="-","-",'セグメント(Segment)'!R31/'為替換算(currency conversion)'!$B$3)</f>
        <v>4005.4775411513065</v>
      </c>
      <c r="S31" s="33">
        <f>IF('セグメント(Segment)'!S31="-","-",'セグメント(Segment)'!S31/'為替換算(currency conversion)'!$B$3)</f>
        <v>1587.7057565330606</v>
      </c>
      <c r="T31" s="734"/>
      <c r="U31" s="734"/>
      <c r="V31" s="818"/>
    </row>
    <row r="32" spans="1:22" s="70" customFormat="1" ht="18" customHeight="1">
      <c r="A32" s="22"/>
      <c r="B32" s="30"/>
      <c r="C32" s="877" t="s">
        <v>21</v>
      </c>
      <c r="D32" s="878"/>
      <c r="E32" s="37" t="s">
        <v>4</v>
      </c>
      <c r="F32" s="38" t="s">
        <v>22</v>
      </c>
      <c r="G32" s="33">
        <f>IF('セグメント(Segment)'!G32="-","-",'セグメント(Segment)'!G32/'為替換算(currency conversion)'!$B$3)</f>
        <v>710.75978796614902</v>
      </c>
      <c r="H32" s="39">
        <f>IF('セグメント(Segment)'!H32="-","-",'セグメント(Segment)'!H32/'為替換算(currency conversion)'!$B$3)</f>
        <v>1233.0791407049196</v>
      </c>
      <c r="I32" s="39">
        <f>IF('セグメント(Segment)'!I32="-","-",'セグメント(Segment)'!I32/'為替換算(currency conversion)'!$B$3)</f>
        <v>1922.1147586719985</v>
      </c>
      <c r="J32" s="40">
        <f>IF('セグメント(Segment)'!J32="-","-",'セグメント(Segment)'!J32/'為替換算(currency conversion)'!$B$3)</f>
        <v>2756.914349483865</v>
      </c>
      <c r="K32" s="33">
        <f>IF('セグメント(Segment)'!K32="-","-",'セグメント(Segment)'!K32/'為替換算(currency conversion)'!$B$3)</f>
        <v>719.46433553426948</v>
      </c>
      <c r="L32" s="39">
        <f>IF('セグメント(Segment)'!L32="-","-",'セグメント(Segment)'!L32/'為替換算(currency conversion)'!$B$3)</f>
        <v>1340.5561238724076</v>
      </c>
      <c r="M32" s="39">
        <f>IF('セグメント(Segment)'!M32="-","-",'セグメント(Segment)'!M32/'為替換算(currency conversion)'!$B$3)</f>
        <v>2017.1208034966985</v>
      </c>
      <c r="N32" s="538">
        <f>IF('セグメント(Segment)'!N32="-","-",'セグメント(Segment)'!N32/'為替換算(currency conversion)'!$B$3)</f>
        <v>2861.5177159862365</v>
      </c>
      <c r="O32" s="33">
        <f>IF('セグメント(Segment)'!O32="-","-",'セグメント(Segment)'!O32/'為替換算(currency conversion)'!$B$3)</f>
        <v>749.34436901329866</v>
      </c>
      <c r="P32" s="39">
        <f>IF('セグメント(Segment)'!P32="-","-",'セグメント(Segment)'!P32/'為替換算(currency conversion)'!$B$3)</f>
        <v>1464.5866269878172</v>
      </c>
      <c r="Q32" s="39">
        <f>IF('セグメント(Segment)'!Q32="-","-",'セグメント(Segment)'!Q32/'為替換算(currency conversion)'!$B$3)</f>
        <v>2292.2812238445085</v>
      </c>
      <c r="R32" s="45">
        <f>IF('セグメント(Segment)'!R32="-","-",'セグメント(Segment)'!R32/'為替換算(currency conversion)'!$B$3)</f>
        <v>3188.3846368455315</v>
      </c>
      <c r="S32" s="33">
        <f>IF('セグメント(Segment)'!S32="-","-",'セグメント(Segment)'!S32/'為替換算(currency conversion)'!$B$3)</f>
        <v>798.98632939644745</v>
      </c>
      <c r="T32" s="734"/>
      <c r="U32" s="734"/>
      <c r="V32" s="818"/>
    </row>
    <row r="33" spans="1:22" s="70" customFormat="1" ht="18" customHeight="1">
      <c r="A33" s="22"/>
      <c r="B33" s="30"/>
      <c r="C33" s="877" t="s">
        <v>23</v>
      </c>
      <c r="D33" s="878"/>
      <c r="E33" s="42" t="s">
        <v>405</v>
      </c>
      <c r="F33" s="43" t="s">
        <v>35</v>
      </c>
      <c r="G33" s="33">
        <f>IF('セグメント(Segment)'!G33="-","-",'セグメント(Segment)'!G33/'為替換算(currency conversion)'!$B$3)</f>
        <v>843.50413837998701</v>
      </c>
      <c r="H33" s="44">
        <f>IF('セグメント(Segment)'!H33="-","-",'セグメント(Segment)'!H33/'為替換算(currency conversion)'!$B$3)</f>
        <v>1798.6515391053658</v>
      </c>
      <c r="I33" s="44">
        <f>IF('セグメント(Segment)'!I33="-","-",'セグメント(Segment)'!I33/'為替換算(currency conversion)'!$B$3)</f>
        <v>2864.7261229424348</v>
      </c>
      <c r="J33" s="45">
        <f>IF('セグメント(Segment)'!J33="-","-",'セグメント(Segment)'!J33/'為替換算(currency conversion)'!$B$3)</f>
        <v>3594.8293499488514</v>
      </c>
      <c r="K33" s="33">
        <f>IF('セグメント(Segment)'!K33="-","-",'セグメント(Segment)'!K33/'為替換算(currency conversion)'!$B$3)</f>
        <v>646.75904398772434</v>
      </c>
      <c r="L33" s="46">
        <f>IF('セグメント(Segment)'!L33="-","-",'セグメント(Segment)'!L33/'為替換算(currency conversion)'!$B$3)</f>
        <v>1464.2425369664279</v>
      </c>
      <c r="M33" s="46">
        <f>IF('セグメント(Segment)'!M33="-","-",'セグメント(Segment)'!M33/'為替換算(currency conversion)'!$B$3)</f>
        <v>2322.4681484236958</v>
      </c>
      <c r="N33" s="539">
        <f>IF('セグメント(Segment)'!N33="-","-",'セグメント(Segment)'!N33/'為替換算(currency conversion)'!$B$3)</f>
        <v>3976.8529712638333</v>
      </c>
      <c r="O33" s="33">
        <f>IF('セグメント(Segment)'!O33="-","-",'セグメント(Segment)'!O33/'為替換算(currency conversion)'!$B$3)</f>
        <v>1052.5155770482656</v>
      </c>
      <c r="P33" s="46">
        <f>IF('セグメント(Segment)'!P33="-","-",'セグメント(Segment)'!P33/'為替換算(currency conversion)'!$B$3)</f>
        <v>2259.9739607551383</v>
      </c>
      <c r="Q33" s="46">
        <f>IF('セグメント(Segment)'!Q33="-","-",'セグメント(Segment)'!Q33/'為替換算(currency conversion)'!$B$3)</f>
        <v>3290.3375802101737</v>
      </c>
      <c r="R33" s="666">
        <f>IF('セグメント(Segment)'!R33="-","-",'セグメント(Segment)'!R33/'為替換算(currency conversion)'!$B$3)</f>
        <v>4385.5203199107227</v>
      </c>
      <c r="S33" s="33">
        <f>IF('セグメント(Segment)'!S33="-","-",'セグメント(Segment)'!S33/'為替換算(currency conversion)'!$B$3)</f>
        <v>717.0092067330047</v>
      </c>
      <c r="T33" s="736"/>
      <c r="U33" s="736"/>
      <c r="V33" s="819"/>
    </row>
    <row r="34" spans="1:22" s="70" customFormat="1" ht="18" customHeight="1">
      <c r="A34" s="22"/>
      <c r="B34" s="30"/>
      <c r="C34" s="877" t="s">
        <v>25</v>
      </c>
      <c r="D34" s="878"/>
      <c r="E34" s="42" t="s">
        <v>31</v>
      </c>
      <c r="F34" s="43" t="s">
        <v>36</v>
      </c>
      <c r="G34" s="33">
        <f>IF('セグメント(Segment)'!G34="-","-",'セグメント(Segment)'!G34/'為替換算(currency conversion)'!$B$3)</f>
        <v>750.44173718962145</v>
      </c>
      <c r="H34" s="46">
        <f>IF('セグメント(Segment)'!H34="-","-",'セグメント(Segment)'!H34/'為替換算(currency conversion)'!$B$3)</f>
        <v>1420.8220961592115</v>
      </c>
      <c r="I34" s="46">
        <f>IF('セグメント(Segment)'!I34="-","-",'セグメント(Segment)'!I34/'為替換算(currency conversion)'!$B$3)</f>
        <v>2527.2203106109923</v>
      </c>
      <c r="J34" s="47">
        <f>IF('セグメント(Segment)'!J34="-","-",'セグメント(Segment)'!J34/'為替換算(currency conversion)'!$B$3)</f>
        <v>3588.356737654608</v>
      </c>
      <c r="K34" s="33">
        <f>IF('セグメント(Segment)'!K34="-","-",'セグメント(Segment)'!K34/'為替換算(currency conversion)'!$B$3)</f>
        <v>949.45596577699246</v>
      </c>
      <c r="L34" s="46">
        <f>IF('セグメント(Segment)'!L34="-","-",'セグメント(Segment)'!L34/'為替換算(currency conversion)'!$B$3)</f>
        <v>1912.991723240026</v>
      </c>
      <c r="M34" s="46">
        <f>IF('セグメント(Segment)'!M34="-","-",'セグメント(Segment)'!M34/'為替換算(currency conversion)'!$B$3)</f>
        <v>3085.4645215288756</v>
      </c>
      <c r="N34" s="539">
        <f>IF('セグメント(Segment)'!N34="-","-",'セグメント(Segment)'!N34/'為替換算(currency conversion)'!$B$3)</f>
        <v>4253.6501441458195</v>
      </c>
      <c r="O34" s="33">
        <f>IF('セグメント(Segment)'!O34="-","-",'セグメント(Segment)'!O34/'為替換算(currency conversion)'!$B$3)</f>
        <v>1126.2159397377477</v>
      </c>
      <c r="P34" s="46">
        <f>IF('セグメント(Segment)'!P34="-","-",'セグメント(Segment)'!P34/'為替換算(currency conversion)'!$B$3)</f>
        <v>2034.5763972844786</v>
      </c>
      <c r="Q34" s="46">
        <f>IF('セグメント(Segment)'!Q34="-","-",'セグメント(Segment)'!Q34/'為替換算(currency conversion)'!$B$3)</f>
        <v>3111.7176601878546</v>
      </c>
      <c r="R34" s="666">
        <f>IF('セグメント(Segment)'!R34="-","-",'セグメント(Segment)'!R34/'為替換算(currency conversion)'!$B$3)</f>
        <v>4777.0482656002978</v>
      </c>
      <c r="S34" s="33">
        <f>IF('セグメント(Segment)'!S34="-","-",'セグメント(Segment)'!S34/'為替換算(currency conversion)'!$B$3)</f>
        <v>941.69069096996191</v>
      </c>
      <c r="T34" s="736"/>
      <c r="U34" s="736"/>
      <c r="V34" s="819"/>
    </row>
    <row r="35" spans="1:22" s="70" customFormat="1" ht="18" customHeight="1">
      <c r="A35" s="22"/>
      <c r="B35" s="30"/>
      <c r="C35" s="883" t="s">
        <v>411</v>
      </c>
      <c r="D35" s="884"/>
      <c r="E35" s="49" t="s">
        <v>4</v>
      </c>
      <c r="F35" s="50" t="s">
        <v>38</v>
      </c>
      <c r="G35" s="51">
        <f>IF('セグメント(Segment)'!G35="-","-",'セグメント(Segment)'!G35/'為替換算(currency conversion)'!$B$3)</f>
        <v>45.977866641867386</v>
      </c>
      <c r="H35" s="52">
        <f>IF('セグメント(Segment)'!H35="-","-",'セグメント(Segment)'!H35/'為替換算(currency conversion)'!$B$3)</f>
        <v>101.18106574909328</v>
      </c>
      <c r="I35" s="52">
        <f>IF('セグメント(Segment)'!I35="-","-",'セグメント(Segment)'!I35/'為替換算(currency conversion)'!$B$3)</f>
        <v>169.30159025388264</v>
      </c>
      <c r="J35" s="53">
        <f>IF('セグメント(Segment)'!J35="-","-",'セグメント(Segment)'!J35/'為替換算(currency conversion)'!$B$3)</f>
        <v>248.08890542174277</v>
      </c>
      <c r="K35" s="51">
        <f>IF('セグメント(Segment)'!K35="-","-",'セグメント(Segment)'!K35/'為替換算(currency conversion)'!$B$3)</f>
        <v>69.096996187110577</v>
      </c>
      <c r="L35" s="52">
        <f>IF('セグメント(Segment)'!L35="-","-",'セグメント(Segment)'!L35/'為替換算(currency conversion)'!$B$3)</f>
        <v>148.53529247651818</v>
      </c>
      <c r="M35" s="52">
        <f>IF('セグメント(Segment)'!M35="-","-",'セグメント(Segment)'!M35/'為替換算(currency conversion)'!$B$3)</f>
        <v>222.32865246907841</v>
      </c>
      <c r="N35" s="540">
        <f>IF('セグメント(Segment)'!N35="-","-",'セグメント(Segment)'!N35/'為替換算(currency conversion)'!$B$3)</f>
        <v>316.76741374500142</v>
      </c>
      <c r="O35" s="51">
        <f>IF('セグメント(Segment)'!O35="-","-",'セグメント(Segment)'!O35/'為替換算(currency conversion)'!$B$3)</f>
        <v>94.745652376081097</v>
      </c>
      <c r="P35" s="52">
        <f>IF('セグメント(Segment)'!P35="-","-",'セグメント(Segment)'!P35/'為替換算(currency conversion)'!$B$3)</f>
        <v>172.19380637961498</v>
      </c>
      <c r="Q35" s="52">
        <f>IF('セグメント(Segment)'!Q35="-","-",'セグメント(Segment)'!Q35/'為替換算(currency conversion)'!$B$3)</f>
        <v>252.81316841811588</v>
      </c>
      <c r="R35" s="667">
        <f>IF('セグメント(Segment)'!R35="-","-",'セグメント(Segment)'!R35/'為替換算(currency conversion)'!$B$3)</f>
        <v>366.53957035245975</v>
      </c>
      <c r="S35" s="51">
        <f>IF('セグメント(Segment)'!S35="-","-",'セグメント(Segment)'!S35/'為替換算(currency conversion)'!$B$3)</f>
        <v>68.008927741095505</v>
      </c>
      <c r="T35" s="738"/>
      <c r="U35" s="738"/>
      <c r="V35" s="820"/>
    </row>
    <row r="36" spans="1:22" s="70" customFormat="1" ht="18" customHeight="1">
      <c r="A36" s="71"/>
      <c r="B36" s="892" t="s">
        <v>47</v>
      </c>
      <c r="C36" s="893"/>
      <c r="D36" s="893"/>
      <c r="E36" s="72" t="s">
        <v>4</v>
      </c>
      <c r="F36" s="73" t="s">
        <v>48</v>
      </c>
      <c r="G36" s="56">
        <f>IF('セグメント(Segment)'!G36="-","-",'セグメント(Segment)'!G36/'為替換算(currency conversion)'!$B$3)</f>
        <v>22965.153910536596</v>
      </c>
      <c r="H36" s="74">
        <f>IF('セグメント(Segment)'!H36="-","-",'セグメント(Segment)'!H36/'為替換算(currency conversion)'!$B$3)</f>
        <v>22290.002789919094</v>
      </c>
      <c r="I36" s="74">
        <f>IF('セグメント(Segment)'!I36="-","-",'セグメント(Segment)'!I36/'為替換算(currency conversion)'!$B$3)</f>
        <v>22055.258997489072</v>
      </c>
      <c r="J36" s="75">
        <f>IF('セグメント(Segment)'!J36="-","-",'セグメント(Segment)'!J36/'為替換算(currency conversion)'!$B$3)</f>
        <v>22033.004742862457</v>
      </c>
      <c r="K36" s="76">
        <f>IF('セグメント(Segment)'!K36="-","-",'セグメント(Segment)'!K36/'為替換算(currency conversion)'!$B$3)</f>
        <v>22637.877801543757</v>
      </c>
      <c r="L36" s="74">
        <f>IF('セグメント(Segment)'!L36="-","-",'セグメント(Segment)'!L36/'為替換算(currency conversion)'!$B$3)</f>
        <v>22316.460522644844</v>
      </c>
      <c r="M36" s="74">
        <f>IF('セグメント(Segment)'!M36="-","-",'セグメント(Segment)'!M36/'為替換算(currency conversion)'!$B$3)</f>
        <v>21929.461545615177</v>
      </c>
      <c r="N36" s="543">
        <f>IF('セグメント(Segment)'!N36="-","-",'セグメント(Segment)'!N36/'為替換算(currency conversion)'!$B$3)</f>
        <v>22850.255742583464</v>
      </c>
      <c r="O36" s="76">
        <f>IF('セグメント(Segment)'!O36="-","-",'セグメント(Segment)'!O36/'為替換算(currency conversion)'!$B$3)</f>
        <v>22933.823119129545</v>
      </c>
      <c r="P36" s="74">
        <f>IF('セグメント(Segment)'!P36="-","-",'セグメント(Segment)'!P36/'為替換算(currency conversion)'!$B$3)</f>
        <v>23365.916488421837</v>
      </c>
      <c r="Q36" s="74">
        <f>IF('セグメント(Segment)'!Q36="-","-",'セグメント(Segment)'!Q36/'為替換算(currency conversion)'!$B$3)</f>
        <v>23516.460522644844</v>
      </c>
      <c r="R36" s="669">
        <f>IF('セグメント(Segment)'!R36="-","-",'セグメント(Segment)'!R36/'為替換算(currency conversion)'!$B$3)</f>
        <v>24517.204501069467</v>
      </c>
      <c r="S36" s="76">
        <f>IF('セグメント(Segment)'!S36="-","-",'セグメント(Segment)'!S36/'為替換算(currency conversion)'!$B$3)</f>
        <v>25470.482656002976</v>
      </c>
      <c r="T36" s="742"/>
      <c r="U36" s="742"/>
      <c r="V36" s="822"/>
    </row>
    <row r="37" spans="1:22" s="70" customFormat="1" ht="18" customHeight="1">
      <c r="A37" s="13"/>
      <c r="B37" s="892" t="s">
        <v>412</v>
      </c>
      <c r="C37" s="894"/>
      <c r="D37" s="894"/>
      <c r="E37" s="72" t="s">
        <v>4</v>
      </c>
      <c r="F37" s="78" t="s">
        <v>50</v>
      </c>
      <c r="G37" s="51">
        <f>IF('セグメント(Segment)'!G37="-","-",'セグメント(Segment)'!G37/'為替換算(currency conversion)'!$B$3)</f>
        <v>414.94466660466844</v>
      </c>
      <c r="H37" s="74">
        <f>IF('セグメント(Segment)'!H37="-","-",'セグメント(Segment)'!H37/'為替換算(currency conversion)'!$B$3)</f>
        <v>914.52617874081648</v>
      </c>
      <c r="I37" s="74">
        <f>IF('セグメント(Segment)'!I37="-","-",'セグメント(Segment)'!I37/'為替換算(currency conversion)'!$B$3)</f>
        <v>1295.0711429368548</v>
      </c>
      <c r="J37" s="75">
        <f>IF('セグメント(Segment)'!J37="-","-",'セグメント(Segment)'!J37/'為替換算(currency conversion)'!$B$3)</f>
        <v>1811.7176601878546</v>
      </c>
      <c r="K37" s="76">
        <f>IF('セグメント(Segment)'!K37="-","-",'セグメント(Segment)'!K37/'為替換算(currency conversion)'!$B$3)</f>
        <v>355.68678508323256</v>
      </c>
      <c r="L37" s="74">
        <f>IF('セグメント(Segment)'!L37="-","-",'セグメント(Segment)'!L37/'為替換算(currency conversion)'!$B$3)</f>
        <v>729.24765181809721</v>
      </c>
      <c r="M37" s="74">
        <f>IF('セグメント(Segment)'!M37="-","-",'セグメント(Segment)'!M37/'為替換算(currency conversion)'!$B$3)</f>
        <v>1151.6507021296381</v>
      </c>
      <c r="N37" s="543">
        <f>IF('セグメント(Segment)'!N37="-","-",'セグメント(Segment)'!N37/'為替換算(currency conversion)'!$B$3)</f>
        <v>1666.6418673858459</v>
      </c>
      <c r="O37" s="76">
        <f>IF('セグメント(Segment)'!O37="-","-",'セグメント(Segment)'!O37/'為替換算(currency conversion)'!$B$3)</f>
        <v>391.63954245326886</v>
      </c>
      <c r="P37" s="74">
        <f>IF('セグメント(Segment)'!P37="-","-",'セグメント(Segment)'!P37/'為替換算(currency conversion)'!$B$3)</f>
        <v>781.0750488235841</v>
      </c>
      <c r="Q37" s="74">
        <f>IF('セグメント(Segment)'!Q37="-","-",'セグメント(Segment)'!Q37/'為替換算(currency conversion)'!$B$3)</f>
        <v>1284.925137171022</v>
      </c>
      <c r="R37" s="669">
        <f>IF('セグメント(Segment)'!R37="-","-",'セグメント(Segment)'!R37/'為替換算(currency conversion)'!$B$3)</f>
        <v>1802.6876220589602</v>
      </c>
      <c r="S37" s="76">
        <f>IF('セグメント(Segment)'!S37="-","-",'セグメント(Segment)'!S37/'為替換算(currency conversion)'!$B$3)</f>
        <v>355.45429182553704</v>
      </c>
      <c r="T37" s="742"/>
      <c r="U37" s="742"/>
      <c r="V37" s="822"/>
    </row>
    <row r="38" spans="1:22" s="70" customFormat="1" ht="22.5" thickBot="1">
      <c r="A38" s="13"/>
      <c r="B38" s="942" t="s">
        <v>413</v>
      </c>
      <c r="C38" s="943"/>
      <c r="D38" s="943"/>
      <c r="E38" s="79" t="s">
        <v>4</v>
      </c>
      <c r="F38" s="80" t="s">
        <v>52</v>
      </c>
      <c r="G38" s="81">
        <f>IF('セグメント(Segment)'!G38="-","-",'セグメント(Segment)'!G38/'為替換算(currency conversion)'!$B$3)</f>
        <v>366.19548033107037</v>
      </c>
      <c r="H38" s="82">
        <f>IF('セグメント(Segment)'!H38="-","-",'セグメント(Segment)'!H38/'為替換算(currency conversion)'!$B$3)</f>
        <v>735.78536222449543</v>
      </c>
      <c r="I38" s="82">
        <f>IF('セグメント(Segment)'!I38="-","-",'セグメント(Segment)'!I38/'為替換算(currency conversion)'!$B$3)</f>
        <v>1116.0048358597601</v>
      </c>
      <c r="J38" s="83">
        <f>IF('セグメント(Segment)'!J38="-","-",'セグメント(Segment)'!J38/'為替換算(currency conversion)'!$B$3)</f>
        <v>1498.4376453082859</v>
      </c>
      <c r="K38" s="81">
        <f>IF('セグメント(Segment)'!K38="-","-",'セグメント(Segment)'!K38/'為替換算(currency conversion)'!$B$3)</f>
        <v>357.02594624755881</v>
      </c>
      <c r="L38" s="82">
        <f>IF('セグメント(Segment)'!L38="-","-",'セグメント(Segment)'!L38/'為替換算(currency conversion)'!$B$3)</f>
        <v>720.73839858644101</v>
      </c>
      <c r="M38" s="82">
        <f>IF('セグメント(Segment)'!M38="-","-",'セグメント(Segment)'!M38/'為替換算(currency conversion)'!$B$3)</f>
        <v>1106.2866176880871</v>
      </c>
      <c r="N38" s="544">
        <f>IF('セグメント(Segment)'!N38="-","-",'セグメント(Segment)'!N38/'為替換算(currency conversion)'!$B$3)</f>
        <v>1494.7270529154655</v>
      </c>
      <c r="O38" s="81">
        <f>IF('セグメント(Segment)'!O38="-","-",'セグメント(Segment)'!O38/'為替換算(currency conversion)'!$B$3)</f>
        <v>368.08332558355806</v>
      </c>
      <c r="P38" s="82">
        <f>IF('セグメント(Segment)'!P38="-","-",'セグメント(Segment)'!P38/'為替換算(currency conversion)'!$B$3)</f>
        <v>757.11894355063703</v>
      </c>
      <c r="Q38" s="82">
        <f>IF('セグメント(Segment)'!Q38="-","-",'セグメント(Segment)'!Q38/'為替換算(currency conversion)'!$B$3)</f>
        <v>1141.6627917790383</v>
      </c>
      <c r="R38" s="670">
        <f>IF('セグメント(Segment)'!R38="-","-",'セグメント(Segment)'!R38/'為替換算(currency conversion)'!$B$3)</f>
        <v>1523.3609225332466</v>
      </c>
      <c r="S38" s="81">
        <f>IF('セグメント(Segment)'!S38="-","-",'セグメント(Segment)'!S38/'為替換算(currency conversion)'!$B$3)</f>
        <v>388.11494466660469</v>
      </c>
      <c r="T38" s="744"/>
      <c r="U38" s="744"/>
      <c r="V38" s="823"/>
    </row>
    <row r="39" spans="1:22" s="70" customFormat="1" ht="19.5" thickBot="1">
      <c r="A39" s="13"/>
      <c r="B39" s="890" t="s">
        <v>53</v>
      </c>
      <c r="C39" s="891"/>
      <c r="D39" s="891"/>
      <c r="E39" s="84" t="s">
        <v>4</v>
      </c>
      <c r="F39" s="85" t="s">
        <v>414</v>
      </c>
      <c r="G39" s="86"/>
      <c r="H39" s="87">
        <f>'セグメント(Segment)'!H39</f>
        <v>115900</v>
      </c>
      <c r="I39" s="87">
        <f>'セグメント(Segment)'!I39</f>
        <v>117350</v>
      </c>
      <c r="J39" s="88">
        <f>'セグメント(Segment)'!J39</f>
        <v>118000</v>
      </c>
      <c r="K39" s="89">
        <f>'セグメント(Segment)'!K39</f>
        <v>120550</v>
      </c>
      <c r="L39" s="87">
        <f>'セグメント(Segment)'!L39</f>
        <v>122000</v>
      </c>
      <c r="M39" s="87">
        <f>'セグメント(Segment)'!M39</f>
        <v>123650</v>
      </c>
      <c r="N39" s="89">
        <f>'セグメント(Segment)'!N39</f>
        <v>123900</v>
      </c>
      <c r="O39" s="545">
        <f>'セグメント(Segment)'!O39</f>
        <v>127350</v>
      </c>
      <c r="P39" s="87">
        <f>'セグメント(Segment)'!P39</f>
        <v>130350</v>
      </c>
      <c r="Q39" s="87">
        <f>'セグメント(Segment)'!Q39</f>
        <v>132700</v>
      </c>
      <c r="R39" s="91">
        <f>'セグメント(Segment)'!R39</f>
        <v>133200</v>
      </c>
      <c r="S39" s="545">
        <f>'セグメント(Segment)'!S39</f>
        <v>135800</v>
      </c>
      <c r="T39" s="824"/>
      <c r="U39" s="824"/>
      <c r="V39" s="747"/>
    </row>
    <row r="40" spans="1:22" s="70" customFormat="1" ht="18.75">
      <c r="A40" s="13"/>
      <c r="B40" s="92"/>
      <c r="C40" s="93"/>
      <c r="D40" s="93"/>
      <c r="E40" s="55"/>
      <c r="F40" s="94"/>
      <c r="G40" s="95"/>
      <c r="H40" s="96"/>
      <c r="I40" s="95"/>
      <c r="J40" s="95"/>
      <c r="K40" s="95"/>
      <c r="L40" s="96"/>
      <c r="M40" s="95"/>
      <c r="N40" s="95"/>
      <c r="O40" s="95"/>
      <c r="P40" s="96"/>
      <c r="Q40" s="95"/>
      <c r="R40" s="95"/>
      <c r="S40" s="95"/>
      <c r="T40" s="96"/>
      <c r="U40" s="95"/>
      <c r="V40" s="95"/>
    </row>
    <row r="41" spans="1:22" s="70" customFormat="1">
      <c r="A41" s="71"/>
      <c r="C41" s="6" t="s">
        <v>534</v>
      </c>
    </row>
    <row r="42" spans="1:22" s="70" customFormat="1">
      <c r="A42" s="71"/>
      <c r="C42" s="865" t="s">
        <v>535</v>
      </c>
    </row>
    <row r="43" spans="1:22">
      <c r="C43" s="6" t="s">
        <v>55</v>
      </c>
    </row>
    <row r="44" spans="1:22">
      <c r="C44" s="11" t="s">
        <v>56</v>
      </c>
    </row>
  </sheetData>
  <mergeCells count="39">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 ref="C26:D26"/>
    <mergeCell ref="C27:D27"/>
    <mergeCell ref="C28:D28"/>
    <mergeCell ref="B29:D29"/>
    <mergeCell ref="C30:D30"/>
    <mergeCell ref="C19:D19"/>
    <mergeCell ref="B8:D8"/>
    <mergeCell ref="C9:D9"/>
    <mergeCell ref="C10:D10"/>
    <mergeCell ref="C11:D11"/>
    <mergeCell ref="C12:D12"/>
    <mergeCell ref="C13:D13"/>
    <mergeCell ref="C14:D14"/>
    <mergeCell ref="B15:D15"/>
    <mergeCell ref="C16:D16"/>
    <mergeCell ref="C17:D17"/>
    <mergeCell ref="C18:D18"/>
    <mergeCell ref="S6:V6"/>
    <mergeCell ref="O6:R6"/>
    <mergeCell ref="D6:D7"/>
    <mergeCell ref="E6:E7"/>
    <mergeCell ref="F6:F7"/>
    <mergeCell ref="G6:J6"/>
    <mergeCell ref="K6:N6"/>
  </mergeCells>
  <phoneticPr fontId="15"/>
  <printOptions horizontalCentered="1" verticalCentered="1"/>
  <pageMargins left="0" right="0" top="0" bottom="0" header="0.31496062992125984" footer="0.31496062992125984"/>
  <pageSetup paperSize="9" scale="4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
  <sheetViews>
    <sheetView showGridLines="0" view="pageBreakPreview" topLeftCell="A46" zoomScale="70" zoomScaleNormal="70" zoomScaleSheetLayoutView="70" zoomScalePageLayoutView="50" workbookViewId="0">
      <selection activeCell="M46" sqref="M46"/>
    </sheetView>
  </sheetViews>
  <sheetFormatPr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9" width="15" style="99" customWidth="1"/>
    <col min="10" max="10" width="15.875" style="99" customWidth="1"/>
    <col min="11" max="22" width="15" style="99" customWidth="1"/>
    <col min="23" max="16384" width="9" style="99"/>
  </cols>
  <sheetData>
    <row r="1" spans="1:22" s="4" customFormat="1" ht="19.5" customHeight="1">
      <c r="A1" s="1"/>
      <c r="B1" s="1" t="s">
        <v>400</v>
      </c>
      <c r="C1" s="2"/>
      <c r="D1" s="2"/>
      <c r="E1" s="2"/>
      <c r="F1" s="2"/>
      <c r="G1" s="3"/>
      <c r="H1" s="3"/>
      <c r="I1" s="3"/>
      <c r="J1" s="3"/>
      <c r="K1" s="3"/>
      <c r="L1" s="3"/>
      <c r="M1" s="3"/>
      <c r="N1" s="3"/>
      <c r="O1" s="3"/>
      <c r="P1" s="3"/>
      <c r="Q1" s="3"/>
      <c r="R1" s="3"/>
      <c r="S1" s="3"/>
      <c r="T1" s="3"/>
      <c r="U1" s="3"/>
      <c r="V1" s="3"/>
    </row>
    <row r="2" spans="1:22" s="6" customFormat="1" ht="15" customHeight="1">
      <c r="A2" s="5"/>
      <c r="B2" s="533" t="s">
        <v>401</v>
      </c>
      <c r="G2" s="97"/>
      <c r="H2" s="97"/>
      <c r="I2" s="97"/>
      <c r="J2" s="97"/>
      <c r="K2" s="97"/>
      <c r="L2" s="97"/>
      <c r="M2" s="97"/>
      <c r="N2" s="97"/>
      <c r="O2" s="97"/>
      <c r="P2" s="97"/>
      <c r="Q2" s="97"/>
      <c r="R2" s="97"/>
      <c r="S2" s="97"/>
      <c r="T2" s="97"/>
      <c r="U2" s="97"/>
      <c r="V2" s="97"/>
    </row>
    <row r="3" spans="1:22" s="9" customFormat="1" ht="18" customHeight="1">
      <c r="A3" s="5"/>
      <c r="B3" s="5" t="s">
        <v>57</v>
      </c>
    </row>
    <row r="4" spans="1:22" s="6" customFormat="1" ht="9" customHeight="1">
      <c r="A4" s="5"/>
    </row>
    <row r="5" spans="1:22" ht="18" customHeight="1">
      <c r="C5" s="172" t="s">
        <v>58</v>
      </c>
      <c r="E5" s="172"/>
    </row>
    <row r="6" spans="1:22" ht="18" customHeight="1" thickBot="1">
      <c r="B6" s="172"/>
      <c r="C6" s="8" t="str">
        <f>"（単位：百万"&amp;'為替換算(currency conversion)'!$A$3&amp;"/Unit: "&amp;'為替換算(currency conversion)'!$A$3&amp;" million）"</f>
        <v>（単位：百万USD/Unit: USD million）</v>
      </c>
      <c r="E6" s="172"/>
    </row>
    <row r="7" spans="1:22" s="102" customFormat="1" ht="18" customHeight="1">
      <c r="B7" s="14"/>
      <c r="C7" s="15"/>
      <c r="D7" s="871" t="s">
        <v>60</v>
      </c>
      <c r="E7" s="873" t="s">
        <v>31</v>
      </c>
      <c r="F7" s="875" t="s">
        <v>61</v>
      </c>
      <c r="G7" s="899" t="s">
        <v>415</v>
      </c>
      <c r="H7" s="900"/>
      <c r="I7" s="900"/>
      <c r="J7" s="901"/>
      <c r="K7" s="899" t="s">
        <v>416</v>
      </c>
      <c r="L7" s="900"/>
      <c r="M7" s="900"/>
      <c r="N7" s="901"/>
      <c r="O7" s="899" t="s">
        <v>64</v>
      </c>
      <c r="P7" s="900"/>
      <c r="Q7" s="900"/>
      <c r="R7" s="901"/>
      <c r="S7" s="899" t="s">
        <v>526</v>
      </c>
      <c r="T7" s="900"/>
      <c r="U7" s="900"/>
      <c r="V7" s="901"/>
    </row>
    <row r="8" spans="1:22" s="102" customFormat="1" ht="24.75" thickBot="1">
      <c r="B8" s="17"/>
      <c r="C8" s="18"/>
      <c r="D8" s="872"/>
      <c r="E8" s="874"/>
      <c r="F8" s="876"/>
      <c r="G8" s="103" t="s">
        <v>65</v>
      </c>
      <c r="H8" s="104" t="s">
        <v>10</v>
      </c>
      <c r="I8" s="105" t="s">
        <v>11</v>
      </c>
      <c r="J8" s="106" t="s">
        <v>417</v>
      </c>
      <c r="K8" s="103" t="s">
        <v>65</v>
      </c>
      <c r="L8" s="104" t="s">
        <v>10</v>
      </c>
      <c r="M8" s="105" t="s">
        <v>11</v>
      </c>
      <c r="N8" s="106" t="s">
        <v>12</v>
      </c>
      <c r="O8" s="103" t="s">
        <v>418</v>
      </c>
      <c r="P8" s="104" t="s">
        <v>10</v>
      </c>
      <c r="Q8" s="105" t="s">
        <v>11</v>
      </c>
      <c r="R8" s="106" t="s">
        <v>12</v>
      </c>
      <c r="S8" s="103" t="s">
        <v>65</v>
      </c>
      <c r="T8" s="104" t="s">
        <v>10</v>
      </c>
      <c r="U8" s="105" t="s">
        <v>11</v>
      </c>
      <c r="V8" s="106" t="s">
        <v>12</v>
      </c>
    </row>
    <row r="9" spans="1:22" s="115" customFormat="1" ht="18" customHeight="1">
      <c r="A9" s="107"/>
      <c r="B9" s="902" t="s">
        <v>419</v>
      </c>
      <c r="C9" s="903"/>
      <c r="D9" s="903"/>
      <c r="E9" s="108" t="s">
        <v>4</v>
      </c>
      <c r="F9" s="109" t="s">
        <v>67</v>
      </c>
      <c r="G9" s="110">
        <f>IF('内訳詳細(Detail)'!G9="-","-",'内訳詳細(Detail)'!G9/'為替換算(currency conversion)'!$B$3)</f>
        <v>691.70464056542357</v>
      </c>
      <c r="H9" s="112">
        <f>IF('内訳詳細(Detail)'!H9="-","-",'内訳詳細(Detail)'!H9/'為替換算(currency conversion)'!$B$3)</f>
        <v>1457.5653306054123</v>
      </c>
      <c r="I9" s="111">
        <f>IF('内訳詳細(Detail)'!I9="-","-",'内訳詳細(Detail)'!I9/'為替換算(currency conversion)'!$B$3)</f>
        <v>2285.6319166744165</v>
      </c>
      <c r="J9" s="546">
        <f>IF('内訳詳細(Detail)'!J9="-","-",'内訳詳細(Detail)'!J9/'為替換算(currency conversion)'!$B$3)</f>
        <v>3364.3355342695063</v>
      </c>
      <c r="K9" s="110">
        <f>IF('内訳詳細(Detail)'!K9="-","-",'内訳詳細(Detail)'!K9/'為替換算(currency conversion)'!$B$3)</f>
        <v>826.11364270436161</v>
      </c>
      <c r="L9" s="112">
        <f>IF('内訳詳細(Detail)'!L9="-","-",'内訳詳細(Detail)'!L9/'為替換算(currency conversion)'!$B$3)</f>
        <v>1623.8166093183297</v>
      </c>
      <c r="M9" s="112">
        <f>IF('内訳詳細(Detail)'!M9="-","-",'内訳詳細(Detail)'!M9/'為替換算(currency conversion)'!$B$3)</f>
        <v>2455.8169813075419</v>
      </c>
      <c r="N9" s="113">
        <f>IF('内訳詳細(Detail)'!N9="-","-",'内訳詳細(Detail)'!N9/'為替換算(currency conversion)'!$B$3)</f>
        <v>3715.9955361294524</v>
      </c>
      <c r="O9" s="110">
        <f>IF('内訳詳細(Detail)'!O9="-","-",'内訳詳細(Detail)'!O9/'為替換算(currency conversion)'!$B$3)</f>
        <v>765.90718869152795</v>
      </c>
      <c r="P9" s="112">
        <f>IF('内訳詳細(Detail)'!P9="-","-",'内訳詳細(Detail)'!P9/'為替換算(currency conversion)'!$B$3)</f>
        <v>1644.071421928764</v>
      </c>
      <c r="Q9" s="112">
        <f>IF('内訳詳細(Detail)'!Q9="-","-",'内訳詳細(Detail)'!Q9/'為替換算(currency conversion)'!$B$3)</f>
        <v>2572.8726866920861</v>
      </c>
      <c r="R9" s="113">
        <f>IF('内訳詳細(Detail)'!R9="-","-",'内訳詳細(Detail)'!R9/'為替換算(currency conversion)'!$B$3)</f>
        <v>3847.6890170185065</v>
      </c>
      <c r="S9" s="110">
        <f>IF('内訳詳細(Detail)'!S9="-","-",'内訳詳細(Detail)'!S9/'為替換算(currency conversion)'!$B$3)</f>
        <v>846.32195666325674</v>
      </c>
      <c r="T9" s="749"/>
      <c r="U9" s="749"/>
      <c r="V9" s="750"/>
    </row>
    <row r="10" spans="1:22" s="115" customFormat="1" ht="43.5" customHeight="1">
      <c r="A10" s="107"/>
      <c r="B10" s="116"/>
      <c r="C10" s="117" t="s">
        <v>68</v>
      </c>
      <c r="D10" s="118" t="s">
        <v>69</v>
      </c>
      <c r="E10" s="119" t="s">
        <v>4</v>
      </c>
      <c r="F10" s="120" t="s">
        <v>70</v>
      </c>
      <c r="G10" s="121">
        <f>IF('内訳詳細(Detail)'!G10="-","-",'内訳詳細(Detail)'!G10/'為替換算(currency conversion)'!$B$3)</f>
        <v>377.08546452152888</v>
      </c>
      <c r="H10" s="123">
        <f>IF('内訳詳細(Detail)'!H10="-","-",'内訳詳細(Detail)'!H10/'為替換算(currency conversion)'!$B$3)</f>
        <v>814.3680833255836</v>
      </c>
      <c r="I10" s="123">
        <f>IF('内訳詳細(Detail)'!I10="-","-",'内訳詳細(Detail)'!I10/'為替換算(currency conversion)'!$B$3)</f>
        <v>1284.5903468799404</v>
      </c>
      <c r="J10" s="124">
        <f>IF('内訳詳細(Detail)'!J10="-","-",'内訳詳細(Detail)'!J10/'為替換算(currency conversion)'!$B$3)</f>
        <v>1915.1585604017482</v>
      </c>
      <c r="K10" s="121">
        <f>IF('内訳詳細(Detail)'!K10="-","-",'内訳詳細(Detail)'!K10/'為替換算(currency conversion)'!$B$3)</f>
        <v>463.79614991165255</v>
      </c>
      <c r="L10" s="123">
        <f>IF('内訳詳細(Detail)'!L10="-","-",'内訳詳細(Detail)'!L10/'為替換算(currency conversion)'!$B$3)</f>
        <v>897.2007811773459</v>
      </c>
      <c r="M10" s="123">
        <f>IF('内訳詳細(Detail)'!M10="-","-",'内訳詳細(Detail)'!M10/'為替換算(currency conversion)'!$B$3)</f>
        <v>1333.2744350413839</v>
      </c>
      <c r="N10" s="124">
        <f>IF('内訳詳細(Detail)'!N10="-","-",'内訳詳細(Detail)'!N10/'為替換算(currency conversion)'!$B$3)</f>
        <v>2088.6078303729191</v>
      </c>
      <c r="O10" s="121">
        <f>IF('内訳詳細(Detail)'!O10="-","-",'内訳詳細(Detail)'!O10/'為替換算(currency conversion)'!$B$3)</f>
        <v>410.62959174183948</v>
      </c>
      <c r="P10" s="123">
        <f>IF('内訳詳細(Detail)'!P10="-","-",'内訳詳細(Detail)'!P10/'為替換算(currency conversion)'!$B$3)</f>
        <v>867.92523016832513</v>
      </c>
      <c r="Q10" s="123">
        <f>IF('内訳詳細(Detail)'!Q10="-","-",'内訳詳細(Detail)'!Q10/'為替換算(currency conversion)'!$B$3)</f>
        <v>1341.0397098484143</v>
      </c>
      <c r="R10" s="124">
        <f>IF('内訳詳細(Detail)'!R10="-","-",'内訳詳細(Detail)'!R10/'為替換算(currency conversion)'!$B$3)</f>
        <v>2155.9099786106203</v>
      </c>
      <c r="S10" s="121">
        <f>IF('内訳詳細(Detail)'!S10="-","-",'内訳詳細(Detail)'!S10/'為替換算(currency conversion)'!$B$3)</f>
        <v>478.24793081000649</v>
      </c>
      <c r="T10" s="188"/>
      <c r="U10" s="188"/>
      <c r="V10" s="126"/>
    </row>
    <row r="11" spans="1:22" s="115" customFormat="1" ht="18" customHeight="1">
      <c r="A11" s="107"/>
      <c r="B11" s="116"/>
      <c r="C11" s="127" t="s">
        <v>71</v>
      </c>
      <c r="D11" s="128" t="s">
        <v>72</v>
      </c>
      <c r="E11" s="129" t="s">
        <v>4</v>
      </c>
      <c r="F11" s="130" t="s">
        <v>73</v>
      </c>
      <c r="G11" s="131">
        <f>IF('内訳詳細(Detail)'!G11="-","-",'内訳詳細(Detail)'!G11/'為替換算(currency conversion)'!$B$3)</f>
        <v>163.1916674416442</v>
      </c>
      <c r="H11" s="159">
        <f>IF('内訳詳細(Detail)'!H11="-","-",'内訳詳細(Detail)'!H11/'為替換算(currency conversion)'!$B$3)</f>
        <v>333.59992560215755</v>
      </c>
      <c r="I11" s="159">
        <f>IF('内訳詳細(Detail)'!I11="-","-",'内訳詳細(Detail)'!I11/'為替換算(currency conversion)'!$B$3)</f>
        <v>502.91081558634801</v>
      </c>
      <c r="J11" s="134">
        <f>IF('内訳詳細(Detail)'!J11="-","-",'内訳詳細(Detail)'!J11/'為替換算(currency conversion)'!$B$3)</f>
        <v>735.92485817911279</v>
      </c>
      <c r="K11" s="131">
        <f>IF('内訳詳細(Detail)'!K11="-","-",'内訳詳細(Detail)'!K11/'為替換算(currency conversion)'!$B$3)</f>
        <v>203.42230075327817</v>
      </c>
      <c r="L11" s="159">
        <f>IF('内訳詳細(Detail)'!L11="-","-",'内訳詳細(Detail)'!L11/'為替換算(currency conversion)'!$B$3)</f>
        <v>382.54440621221983</v>
      </c>
      <c r="M11" s="159">
        <f>IF('内訳詳細(Detail)'!M11="-","-",'内訳詳細(Detail)'!M11/'為替換算(currency conversion)'!$B$3)</f>
        <v>584.17185901608855</v>
      </c>
      <c r="N11" s="134">
        <f>IF('内訳詳細(Detail)'!N11="-","-",'内訳詳細(Detail)'!N11/'為替換算(currency conversion)'!$B$3)</f>
        <v>846.86134102111043</v>
      </c>
      <c r="O11" s="131">
        <f>IF('内訳詳細(Detail)'!O11="-","-",'内訳詳細(Detail)'!O11/'為替換算(currency conversion)'!$B$3)</f>
        <v>188.86822282153818</v>
      </c>
      <c r="P11" s="159">
        <f>IF('内訳詳細(Detail)'!P11="-","-",'内訳詳細(Detail)'!P11/'為替換算(currency conversion)'!$B$3)</f>
        <v>407.31888775225519</v>
      </c>
      <c r="Q11" s="159">
        <f>IF('内訳詳細(Detail)'!Q11="-","-",'内訳詳細(Detail)'!Q11/'為替換算(currency conversion)'!$B$3)</f>
        <v>645.3640844415512</v>
      </c>
      <c r="R11" s="134">
        <f>IF('内訳詳細(Detail)'!R11="-","-",'内訳詳細(Detail)'!R11/'為替換算(currency conversion)'!$B$3)</f>
        <v>920.66400074397836</v>
      </c>
      <c r="S11" s="131">
        <f>IF('内訳詳細(Detail)'!S11="-","-",'内訳詳細(Detail)'!S11/'為替換算(currency conversion)'!$B$3)</f>
        <v>196.06621407979168</v>
      </c>
      <c r="T11" s="762"/>
      <c r="U11" s="762"/>
      <c r="V11" s="754"/>
    </row>
    <row r="12" spans="1:22" s="115" customFormat="1" ht="18" customHeight="1">
      <c r="A12" s="107"/>
      <c r="B12" s="904" t="s">
        <v>19</v>
      </c>
      <c r="C12" s="886"/>
      <c r="D12" s="886"/>
      <c r="E12" s="136" t="s">
        <v>31</v>
      </c>
      <c r="F12" s="137" t="s">
        <v>33</v>
      </c>
      <c r="G12" s="138">
        <f>IF('内訳詳細(Detail)'!G12="-","-",'内訳詳細(Detail)'!G12/'為替換算(currency conversion)'!$B$3)</f>
        <v>1085.7156142471867</v>
      </c>
      <c r="H12" s="155">
        <f>IF('内訳詳細(Detail)'!H12="-","-",'内訳詳細(Detail)'!H12/'為替換算(currency conversion)'!$B$3)</f>
        <v>2214.7865711894356</v>
      </c>
      <c r="I12" s="155">
        <f>IF('内訳詳細(Detail)'!I12="-","-",'内訳詳細(Detail)'!I12/'為替換算(currency conversion)'!$B$3)</f>
        <v>3378.4060262252397</v>
      </c>
      <c r="J12" s="141">
        <f>IF('内訳詳細(Detail)'!J12="-","-",'内訳詳細(Detail)'!J12/'為替換算(currency conversion)'!$B$3)</f>
        <v>4616.6372175206916</v>
      </c>
      <c r="K12" s="138">
        <f>IF('内訳詳細(Detail)'!K12="-","-",'内訳詳細(Detail)'!K12/'為替換算(currency conversion)'!$B$3)</f>
        <v>1082.5630056728355</v>
      </c>
      <c r="L12" s="155">
        <f>IF('内訳詳細(Detail)'!L12="-","-",'内訳詳細(Detail)'!L12/'為替換算(currency conversion)'!$B$3)</f>
        <v>2193.4343904026782</v>
      </c>
      <c r="M12" s="155">
        <f>IF('内訳詳細(Detail)'!M12="-","-",'内訳詳細(Detail)'!M12/'為替換算(currency conversion)'!$B$3)</f>
        <v>3279.8567841532595</v>
      </c>
      <c r="N12" s="141">
        <f>IF('内訳詳細(Detail)'!N12="-","-",'内訳詳細(Detail)'!N12/'為替換算(currency conversion)'!$B$3)</f>
        <v>4571.552124988375</v>
      </c>
      <c r="O12" s="138">
        <f>IF('内訳詳細(Detail)'!O12="-","-",'内訳詳細(Detail)'!O12/'為替換算(currency conversion)'!$B$3)</f>
        <v>1143.6715335255278</v>
      </c>
      <c r="P12" s="155">
        <f>IF('内訳詳細(Detail)'!P12="-","-",'内訳詳細(Detail)'!P12/'為替換算(currency conversion)'!$B$3)</f>
        <v>2302.9852134288108</v>
      </c>
      <c r="Q12" s="155">
        <f>IF('内訳詳細(Detail)'!Q12="-","-",'内訳詳細(Detail)'!Q12/'為替換算(currency conversion)'!$B$3)</f>
        <v>3447.4193248395795</v>
      </c>
      <c r="R12" s="141">
        <f>IF('内訳詳細(Detail)'!R12="-","-",'内訳詳細(Detail)'!R12/'為替換算(currency conversion)'!$B$3)</f>
        <v>4700.781177345857</v>
      </c>
      <c r="S12" s="138">
        <f>IF('内訳詳細(Detail)'!S12="-","-",'内訳詳細(Detail)'!S12/'為替換算(currency conversion)'!$B$3)</f>
        <v>1115.8281409839115</v>
      </c>
      <c r="T12" s="760"/>
      <c r="U12" s="760"/>
      <c r="V12" s="757"/>
    </row>
    <row r="13" spans="1:22" s="115" customFormat="1" ht="42.75" customHeight="1">
      <c r="A13" s="107"/>
      <c r="B13" s="116"/>
      <c r="C13" s="117" t="s">
        <v>68</v>
      </c>
      <c r="D13" s="118" t="s">
        <v>74</v>
      </c>
      <c r="E13" s="119" t="s">
        <v>4</v>
      </c>
      <c r="F13" s="120" t="s">
        <v>420</v>
      </c>
      <c r="G13" s="121">
        <f>IF('内訳詳細(Detail)'!G13="-","-",'内訳詳細(Detail)'!G13/'為替換算(currency conversion)'!$B$3)</f>
        <v>830.77280758857989</v>
      </c>
      <c r="H13" s="123">
        <f>IF('内訳詳細(Detail)'!H13="-","-",'内訳詳細(Detail)'!H13/'為替換算(currency conversion)'!$B$3)</f>
        <v>1691.8999349018877</v>
      </c>
      <c r="I13" s="123">
        <f>IF('内訳詳細(Detail)'!I13="-","-",'内訳詳細(Detail)'!I13/'為替換算(currency conversion)'!$B$3)</f>
        <v>2568.5204129080257</v>
      </c>
      <c r="J13" s="124">
        <f>IF('内訳詳細(Detail)'!J13="-","-",'内訳詳細(Detail)'!J13/'為替換算(currency conversion)'!$B$3)</f>
        <v>3467.8973309774015</v>
      </c>
      <c r="K13" s="121">
        <f>IF('内訳詳細(Detail)'!K13="-","-",'内訳詳細(Detail)'!K13/'為替換算(currency conversion)'!$B$3)</f>
        <v>816.6744164419232</v>
      </c>
      <c r="L13" s="123">
        <f>IF('内訳詳細(Detail)'!L13="-","-",'内訳詳細(Detail)'!L13/'為替換算(currency conversion)'!$B$3)</f>
        <v>1652.2830837905701</v>
      </c>
      <c r="M13" s="123">
        <f>IF('内訳詳細(Detail)'!M13="-","-",'内訳詳細(Detail)'!M13/'為替換算(currency conversion)'!$B$3)</f>
        <v>2455.1660001859946</v>
      </c>
      <c r="N13" s="124">
        <f>IF('内訳詳細(Detail)'!N13="-","-",'内訳詳細(Detail)'!N13/'為替換算(currency conversion)'!$B$3)</f>
        <v>3431.953873337673</v>
      </c>
      <c r="O13" s="121">
        <f>IF('内訳詳細(Detail)'!O13="-","-",'内訳詳細(Detail)'!O13/'為替換算(currency conversion)'!$B$3)</f>
        <v>850.80442667162652</v>
      </c>
      <c r="P13" s="123">
        <f>IF('内訳詳細(Detail)'!P13="-","-",'内訳詳細(Detail)'!P13/'為替換算(currency conversion)'!$B$3)</f>
        <v>1709.6252208685949</v>
      </c>
      <c r="Q13" s="123">
        <f>IF('内訳詳細(Detail)'!Q13="-","-",'内訳詳細(Detail)'!Q13/'為替換算(currency conversion)'!$B$3)</f>
        <v>2578.7594159769365</v>
      </c>
      <c r="R13" s="124">
        <f>IF('内訳詳細(Detail)'!R13="-","-",'内訳詳細(Detail)'!R13/'為替換算(currency conversion)'!$B$3)</f>
        <v>3525.8811494466659</v>
      </c>
      <c r="S13" s="121">
        <f>IF('内訳詳細(Detail)'!S13="-","-",'内訳詳細(Detail)'!S13/'為替換算(currency conversion)'!$B$3)</f>
        <v>865.29340649121173</v>
      </c>
      <c r="T13" s="188"/>
      <c r="U13" s="188"/>
      <c r="V13" s="126"/>
    </row>
    <row r="14" spans="1:22" s="115" customFormat="1" ht="44.25" customHeight="1">
      <c r="A14" s="107"/>
      <c r="B14" s="116"/>
      <c r="C14" s="127" t="s">
        <v>71</v>
      </c>
      <c r="D14" s="128" t="s">
        <v>76</v>
      </c>
      <c r="E14" s="129" t="s">
        <v>4</v>
      </c>
      <c r="F14" s="148" t="s">
        <v>78</v>
      </c>
      <c r="G14" s="131">
        <f>IF('内訳詳細(Detail)'!G14="-","-",'内訳詳細(Detail)'!G14/'為替換算(currency conversion)'!$B$3)</f>
        <v>230.81000650981122</v>
      </c>
      <c r="H14" s="159">
        <f>IF('内訳詳細(Detail)'!H14="-","-",'内訳詳細(Detail)'!H14/'為替換算(currency conversion)'!$B$3)</f>
        <v>476.56467962429087</v>
      </c>
      <c r="I14" s="159">
        <f>IF('内訳詳細(Detail)'!I14="-","-",'内訳詳細(Detail)'!I14/'為替換算(currency conversion)'!$B$3)</f>
        <v>732.08406956198269</v>
      </c>
      <c r="J14" s="134">
        <f>IF('内訳詳細(Detail)'!J14="-","-",'内訳詳細(Detail)'!J14/'為替換算(currency conversion)'!$B$3)</f>
        <v>1014.6377755045104</v>
      </c>
      <c r="K14" s="131">
        <f>IF('内訳詳細(Detail)'!K14="-","-",'内訳詳細(Detail)'!K14/'為替換算(currency conversion)'!$B$3)</f>
        <v>240.2492327722496</v>
      </c>
      <c r="L14" s="159">
        <f>IF('内訳詳細(Detail)'!L14="-","-",'内訳詳細(Detail)'!L14/'為替換算(currency conversion)'!$B$3)</f>
        <v>485.4366223379522</v>
      </c>
      <c r="M14" s="159">
        <f>IF('内訳詳細(Detail)'!M14="-","-",'内訳詳細(Detail)'!M14/'為替換算(currency conversion)'!$B$3)</f>
        <v>731.38658978889612</v>
      </c>
      <c r="N14" s="134">
        <f>IF('内訳詳細(Detail)'!N14="-","-",'内訳詳細(Detail)'!N14/'為替換算(currency conversion)'!$B$3)</f>
        <v>980.92625313865892</v>
      </c>
      <c r="O14" s="131">
        <f>IF('内訳詳細(Detail)'!O14="-","-",'内訳詳細(Detail)'!O14/'為替換算(currency conversion)'!$B$3)</f>
        <v>229.15465451501908</v>
      </c>
      <c r="P14" s="159">
        <f>IF('内訳詳細(Detail)'!P14="-","-",'内訳詳細(Detail)'!P14/'為替換算(currency conversion)'!$B$3)</f>
        <v>464.67962429089556</v>
      </c>
      <c r="Q14" s="159">
        <f>IF('内訳詳細(Detail)'!Q14="-","-",'内訳詳細(Detail)'!Q14/'為替換算(currency conversion)'!$B$3)</f>
        <v>692.25332465358508</v>
      </c>
      <c r="R14" s="134">
        <f>IF('内訳詳細(Detail)'!R14="-","-",'内訳詳細(Detail)'!R14/'為替換算(currency conversion)'!$B$3)</f>
        <v>938.76127592299827</v>
      </c>
      <c r="S14" s="131">
        <f>IF('内訳詳細(Detail)'!S14="-","-",'内訳詳細(Detail)'!S14/'為替換算(currency conversion)'!$B$3)</f>
        <v>222.66344276015997</v>
      </c>
      <c r="T14" s="762"/>
      <c r="U14" s="762"/>
      <c r="V14" s="754"/>
    </row>
    <row r="15" spans="1:22" s="115" customFormat="1" ht="18" customHeight="1">
      <c r="A15" s="107"/>
      <c r="B15" s="904" t="s">
        <v>21</v>
      </c>
      <c r="C15" s="886"/>
      <c r="D15" s="886"/>
      <c r="E15" s="136" t="s">
        <v>4</v>
      </c>
      <c r="F15" s="154" t="s">
        <v>34</v>
      </c>
      <c r="G15" s="138">
        <f>IF('内訳詳細(Detail)'!G15="-","-",'内訳詳細(Detail)'!G15/'為替換算(currency conversion)'!$B$3)</f>
        <v>709.68101925044175</v>
      </c>
      <c r="H15" s="155">
        <f>IF('内訳詳細(Detail)'!H15="-","-",'内訳詳細(Detail)'!H15/'為替換算(currency conversion)'!$B$3)</f>
        <v>1458.2349111875756</v>
      </c>
      <c r="I15" s="155">
        <f>IF('内訳詳細(Detail)'!I15="-","-",'内訳詳細(Detail)'!I15/'為替換算(currency conversion)'!$B$3)</f>
        <v>2272.919185343625</v>
      </c>
      <c r="J15" s="141">
        <f>IF('内訳詳細(Detail)'!J15="-","-",'内訳詳細(Detail)'!J15/'為替換算(currency conversion)'!$B$3)</f>
        <v>3163.6380544964195</v>
      </c>
      <c r="K15" s="138">
        <f>IF('内訳詳細(Detail)'!K15="-","-",'内訳詳細(Detail)'!K15/'為替換算(currency conversion)'!$B$3)</f>
        <v>807.44908397656468</v>
      </c>
      <c r="L15" s="155">
        <f>IF('内訳詳細(Detail)'!L15="-","-",'内訳詳細(Detail)'!L15/'為替換算(currency conversion)'!$B$3)</f>
        <v>1682.6095043243745</v>
      </c>
      <c r="M15" s="155">
        <f>IF('内訳詳細(Detail)'!M15="-","-",'内訳詳細(Detail)'!M15/'為替換算(currency conversion)'!$B$3)</f>
        <v>2548.7677857342137</v>
      </c>
      <c r="N15" s="141">
        <f>IF('内訳詳細(Detail)'!N15="-","-",'内訳詳細(Detail)'!N15/'為替換算(currency conversion)'!$B$3)</f>
        <v>3526.7739235562167</v>
      </c>
      <c r="O15" s="138">
        <f>IF('内訳詳細(Detail)'!O15="-","-",'内訳詳細(Detail)'!O15/'為替換算(currency conversion)'!$B$3)</f>
        <v>909.89491304752164</v>
      </c>
      <c r="P15" s="155">
        <f>IF('内訳詳細(Detail)'!P15="-","-",'内訳詳細(Detail)'!P15/'為替換算(currency conversion)'!$B$3)</f>
        <v>1929.0802566725565</v>
      </c>
      <c r="Q15" s="155">
        <f>IF('内訳詳細(Detail)'!Q15="-","-",'内訳詳細(Detail)'!Q15/'為替換算(currency conversion)'!$B$3)</f>
        <v>2930.6333116339624</v>
      </c>
      <c r="R15" s="141">
        <f>IF('内訳詳細(Detail)'!R15="-","-",'内訳詳細(Detail)'!R15/'為替換算(currency conversion)'!$B$3)</f>
        <v>3980.1171766018783</v>
      </c>
      <c r="S15" s="138">
        <f>IF('内訳詳細(Detail)'!S15="-","-",'内訳詳細(Detail)'!S15/'為替換算(currency conversion)'!$B$3)</f>
        <v>924.7372826188041</v>
      </c>
      <c r="T15" s="760"/>
      <c r="U15" s="760"/>
      <c r="V15" s="757"/>
    </row>
    <row r="16" spans="1:22" s="115" customFormat="1" ht="44.25" customHeight="1">
      <c r="A16" s="107"/>
      <c r="B16" s="116"/>
      <c r="C16" s="117" t="s">
        <v>68</v>
      </c>
      <c r="D16" s="118" t="s">
        <v>80</v>
      </c>
      <c r="E16" s="119" t="s">
        <v>4</v>
      </c>
      <c r="F16" s="120" t="s">
        <v>421</v>
      </c>
      <c r="G16" s="121">
        <f>IF('内訳詳細(Detail)'!G16="-","-",'内訳詳細(Detail)'!G16/'為替換算(currency conversion)'!$B$3)</f>
        <v>247.84711243373943</v>
      </c>
      <c r="H16" s="123">
        <f>IF('内訳詳細(Detail)'!H16="-","-",'内訳詳細(Detail)'!H16/'為替換算(currency conversion)'!$B$3)</f>
        <v>499.84190458476706</v>
      </c>
      <c r="I16" s="123">
        <f>IF('内訳詳細(Detail)'!I16="-","-",'内訳詳細(Detail)'!I16/'為替換算(currency conversion)'!$B$3)</f>
        <v>763.73105179949778</v>
      </c>
      <c r="J16" s="124">
        <f>IF('内訳詳細(Detail)'!J16="-","-",'内訳詳細(Detail)'!J16/'為替換算(currency conversion)'!$B$3)</f>
        <v>1034.4833999814005</v>
      </c>
      <c r="K16" s="121">
        <f>IF('内訳詳細(Detail)'!K16="-","-",'内訳詳細(Detail)'!K16/'為替換算(currency conversion)'!$B$3)</f>
        <v>266.22337952199388</v>
      </c>
      <c r="L16" s="123">
        <f>IF('内訳詳細(Detail)'!L16="-","-",'内訳詳細(Detail)'!L16/'為替換算(currency conversion)'!$B$3)</f>
        <v>555.00790477076168</v>
      </c>
      <c r="M16" s="123">
        <f>IF('内訳詳細(Detail)'!M16="-","-",'内訳詳細(Detail)'!M16/'為替換算(currency conversion)'!$B$3)</f>
        <v>825.76025295266436</v>
      </c>
      <c r="N16" s="124">
        <f>IF('内訳詳細(Detail)'!N16="-","-",'内訳詳細(Detail)'!N16/'為替換算(currency conversion)'!$B$3)</f>
        <v>1131.5446852041291</v>
      </c>
      <c r="O16" s="121">
        <f>IF('内訳詳細(Detail)'!O16="-","-",'内訳詳細(Detail)'!O16/'為替換算(currency conversion)'!$B$3)</f>
        <v>297.09848414395981</v>
      </c>
      <c r="P16" s="123">
        <f>IF('内訳詳細(Detail)'!P16="-","-",'内訳詳細(Detail)'!P16/'為替換算(currency conversion)'!$B$3)</f>
        <v>658.02101739049567</v>
      </c>
      <c r="Q16" s="123">
        <f>IF('内訳詳細(Detail)'!Q16="-","-",'内訳詳細(Detail)'!Q16/'為替換算(currency conversion)'!$B$3)</f>
        <v>995.08044266716263</v>
      </c>
      <c r="R16" s="124">
        <f>IF('内訳詳細(Detail)'!R16="-","-",'内訳詳細(Detail)'!R16/'為替換算(currency conversion)'!$B$3)</f>
        <v>1358.0582163117269</v>
      </c>
      <c r="S16" s="121">
        <f>IF('内訳詳細(Detail)'!S16="-","-",'内訳詳細(Detail)'!S16/'為替換算(currency conversion)'!$B$3)</f>
        <v>335.5156700455687</v>
      </c>
      <c r="T16" s="188"/>
      <c r="U16" s="188"/>
      <c r="V16" s="126"/>
    </row>
    <row r="17" spans="1:22" s="115" customFormat="1" ht="18" customHeight="1">
      <c r="A17" s="107"/>
      <c r="B17" s="116"/>
      <c r="C17" s="127" t="s">
        <v>71</v>
      </c>
      <c r="D17" s="156" t="s">
        <v>82</v>
      </c>
      <c r="E17" s="92" t="s">
        <v>4</v>
      </c>
      <c r="F17" s="24" t="s">
        <v>422</v>
      </c>
      <c r="G17" s="157">
        <f>IF('内訳詳細(Detail)'!G17="-","-",'内訳詳細(Detail)'!G17/'為替換算(currency conversion)'!$B$3)</f>
        <v>267.19055147400724</v>
      </c>
      <c r="H17" s="196">
        <f>IF('内訳詳細(Detail)'!H17="-","-",'内訳詳細(Detail)'!H17/'為替換算(currency conversion)'!$B$3)</f>
        <v>552.45977866641863</v>
      </c>
      <c r="I17" s="196">
        <f>IF('内訳詳細(Detail)'!I17="-","-",'内訳詳細(Detail)'!I17/'為替換算(currency conversion)'!$B$3)</f>
        <v>890.81186645587275</v>
      </c>
      <c r="J17" s="160">
        <f>IF('内訳詳細(Detail)'!J17="-","-",'内訳詳細(Detail)'!J17/'為替換算(currency conversion)'!$B$3)</f>
        <v>1554.5057193341393</v>
      </c>
      <c r="K17" s="157">
        <f>IF('内訳詳細(Detail)'!K17="-","-",'内訳詳細(Detail)'!K17/'為替換算(currency conversion)'!$B$3)</f>
        <v>400.65098112154749</v>
      </c>
      <c r="L17" s="196">
        <f>IF('内訳詳細(Detail)'!L17="-","-",'内訳詳細(Detail)'!L17/'為替換算(currency conversion)'!$B$3)</f>
        <v>841.16990607272385</v>
      </c>
      <c r="M17" s="196">
        <f>IF('内訳詳細(Detail)'!M17="-","-",'内訳詳細(Detail)'!M17/'為替換算(currency conversion)'!$B$3)</f>
        <v>1276.6390774667534</v>
      </c>
      <c r="N17" s="160">
        <f>IF('内訳詳細(Detail)'!N17="-","-",'内訳詳細(Detail)'!N17/'為替換算(currency conversion)'!$B$3)</f>
        <v>1782.8140983911467</v>
      </c>
      <c r="O17" s="157">
        <f>IF('内訳詳細(Detail)'!O17="-","-",'内訳詳細(Detail)'!O17/'為替換算(currency conversion)'!$B$3)</f>
        <v>446.23825909048639</v>
      </c>
      <c r="P17" s="196">
        <f>IF('内訳詳細(Detail)'!P17="-","-",'内訳詳細(Detail)'!P17/'為替換算(currency conversion)'!$B$3)</f>
        <v>963.01497256579557</v>
      </c>
      <c r="Q17" s="196">
        <f>IF('内訳詳細(Detail)'!Q17="-","-",'内訳詳細(Detail)'!Q17/'為替換算(currency conversion)'!$B$3)</f>
        <v>1464.4192318422765</v>
      </c>
      <c r="R17" s="160">
        <f>IF('内訳詳細(Detail)'!R17="-","-",'内訳詳細(Detail)'!R17/'為替換算(currency conversion)'!$B$3)</f>
        <v>1990.597972658793</v>
      </c>
      <c r="S17" s="157">
        <f>IF('内訳詳細(Detail)'!S17="-","-",'内訳詳細(Detail)'!S17/'為替換算(currency conversion)'!$B$3)</f>
        <v>448.16330326420535</v>
      </c>
      <c r="T17" s="771"/>
      <c r="U17" s="771"/>
      <c r="V17" s="763"/>
    </row>
    <row r="18" spans="1:22" s="115" customFormat="1" ht="44.25" customHeight="1" thickBot="1">
      <c r="A18" s="107"/>
      <c r="B18" s="162"/>
      <c r="C18" s="163"/>
      <c r="D18" s="164" t="s">
        <v>84</v>
      </c>
      <c r="E18" s="165" t="s">
        <v>423</v>
      </c>
      <c r="F18" s="166" t="s">
        <v>86</v>
      </c>
      <c r="G18" s="167">
        <f>IF('内訳詳細(Detail)'!G18="-","-",'内訳詳細(Detail)'!G18/'為替換算(currency conversion)'!$B$3)</f>
        <v>177.29005858830095</v>
      </c>
      <c r="H18" s="169">
        <f>IF('内訳詳細(Detail)'!H18="-","-",'内訳詳細(Detail)'!H18/'為替換算(currency conversion)'!$B$3)</f>
        <v>367.86013205617036</v>
      </c>
      <c r="I18" s="169">
        <f>IF('内訳詳細(Detail)'!I18="-","-",'内訳詳細(Detail)'!I18/'為替換算(currency conversion)'!$B$3)</f>
        <v>560.82023621314977</v>
      </c>
      <c r="J18" s="170">
        <f>IF('内訳詳細(Detail)'!J18="-","-",'内訳詳細(Detail)'!J18/'為替換算(currency conversion)'!$B$3)</f>
        <v>493.63898446945041</v>
      </c>
      <c r="K18" s="167">
        <f>IF('内訳詳細(Detail)'!K18="-","-",'内訳詳細(Detail)'!K18/'為替換算(currency conversion)'!$B$3)</f>
        <v>121.94736352645774</v>
      </c>
      <c r="L18" s="169">
        <f>IF('内訳詳細(Detail)'!L18="-","-",'内訳詳細(Detail)'!L18/'為替換算(currency conversion)'!$B$3)</f>
        <v>269.20859295080442</v>
      </c>
      <c r="M18" s="169">
        <f>IF('内訳詳細(Detail)'!M18="-","-",'内訳詳細(Detail)'!M18/'為替換算(currency conversion)'!$B$3)</f>
        <v>384.59034687994045</v>
      </c>
      <c r="N18" s="170">
        <f>IF('内訳詳細(Detail)'!N18="-","-",'内訳詳細(Detail)'!N18/'為替換算(currency conversion)'!$B$3)</f>
        <v>530.20552403980287</v>
      </c>
      <c r="O18" s="167">
        <f>IF('内訳詳細(Detail)'!O18="-","-",'内訳詳細(Detail)'!O18/'為替換算(currency conversion)'!$B$3)</f>
        <v>127.88059146284758</v>
      </c>
      <c r="P18" s="169">
        <f>IF('内訳詳細(Detail)'!P18="-","-",'内訳詳細(Detail)'!P18/'為替換算(currency conversion)'!$B$3)</f>
        <v>265.24690783967264</v>
      </c>
      <c r="Q18" s="169">
        <f>IF('内訳詳細(Detail)'!Q18="-","-",'内訳詳細(Detail)'!Q18/'為替換算(currency conversion)'!$B$3)</f>
        <v>398.10285501720449</v>
      </c>
      <c r="R18" s="170">
        <f>IF('内訳詳細(Detail)'!R18="-","-",'内訳詳細(Detail)'!R18/'為替換算(currency conversion)'!$B$3)</f>
        <v>534.39970240863011</v>
      </c>
      <c r="S18" s="167">
        <f>IF('内訳詳細(Detail)'!S18="-","-",'内訳詳細(Detail)'!S18/'為替換算(currency conversion)'!$B$3)</f>
        <v>119.86422393750581</v>
      </c>
      <c r="T18" s="765"/>
      <c r="U18" s="765"/>
      <c r="V18" s="766"/>
    </row>
    <row r="19" spans="1:22" ht="14.25" customHeight="1">
      <c r="B19" s="101"/>
      <c r="C19" s="172" t="s">
        <v>87</v>
      </c>
      <c r="D19" s="101"/>
      <c r="E19" s="101"/>
      <c r="F19" s="101"/>
      <c r="G19" s="547"/>
      <c r="H19" s="547"/>
      <c r="I19" s="547"/>
      <c r="J19" s="547"/>
      <c r="K19" s="547"/>
      <c r="L19" s="547"/>
      <c r="M19" s="547"/>
      <c r="N19" s="547"/>
      <c r="O19" s="547"/>
      <c r="P19" s="547"/>
      <c r="Q19" s="547"/>
      <c r="R19" s="547"/>
      <c r="S19" s="547"/>
      <c r="T19" s="547"/>
      <c r="U19" s="547"/>
      <c r="V19" s="547"/>
    </row>
    <row r="20" spans="1:22" ht="14.25" customHeight="1">
      <c r="B20" s="101"/>
      <c r="C20" s="70" t="s">
        <v>88</v>
      </c>
      <c r="D20" s="101"/>
      <c r="E20" s="101"/>
      <c r="F20" s="101"/>
      <c r="G20" s="548"/>
      <c r="H20" s="548"/>
      <c r="I20" s="548"/>
      <c r="J20" s="548"/>
      <c r="K20" s="548"/>
      <c r="L20" s="548"/>
      <c r="M20" s="548"/>
      <c r="N20" s="548"/>
      <c r="O20" s="548"/>
      <c r="P20" s="548"/>
      <c r="Q20" s="548"/>
      <c r="R20" s="548"/>
      <c r="S20" s="548"/>
      <c r="T20" s="548"/>
      <c r="U20" s="548"/>
      <c r="V20" s="548"/>
    </row>
    <row r="21" spans="1:22" ht="14.25" customHeight="1">
      <c r="B21" s="101"/>
      <c r="C21" s="101" t="s">
        <v>89</v>
      </c>
      <c r="D21" s="101"/>
      <c r="E21" s="101"/>
      <c r="F21" s="101"/>
      <c r="G21" s="548"/>
      <c r="H21" s="548"/>
      <c r="I21" s="548"/>
      <c r="J21" s="548"/>
      <c r="K21" s="548"/>
      <c r="L21" s="548"/>
      <c r="M21" s="548"/>
      <c r="N21" s="548"/>
      <c r="O21" s="548"/>
      <c r="P21" s="548"/>
      <c r="Q21" s="548"/>
      <c r="R21" s="548"/>
      <c r="S21" s="548"/>
      <c r="T21" s="548"/>
      <c r="U21" s="548"/>
      <c r="V21" s="548"/>
    </row>
    <row r="22" spans="1:22" ht="14.25" customHeight="1">
      <c r="B22" s="101"/>
      <c r="C22" s="70" t="s">
        <v>90</v>
      </c>
      <c r="D22" s="101"/>
      <c r="E22" s="101"/>
      <c r="F22" s="101"/>
      <c r="G22" s="548"/>
      <c r="H22" s="548"/>
      <c r="I22" s="548"/>
      <c r="J22" s="548"/>
      <c r="K22" s="548"/>
      <c r="L22" s="548"/>
      <c r="M22" s="548"/>
      <c r="N22" s="548"/>
      <c r="O22" s="548"/>
      <c r="P22" s="548"/>
      <c r="Q22" s="548"/>
      <c r="R22" s="548"/>
      <c r="S22" s="548"/>
      <c r="T22" s="548"/>
      <c r="U22" s="548"/>
      <c r="V22" s="548"/>
    </row>
    <row r="23" spans="1:22" ht="14.25" customHeight="1">
      <c r="B23" s="101"/>
      <c r="C23" s="101"/>
      <c r="D23" s="101"/>
      <c r="E23" s="101"/>
      <c r="F23" s="101"/>
      <c r="G23" s="548"/>
      <c r="H23" s="548"/>
      <c r="I23" s="548"/>
      <c r="J23" s="548"/>
      <c r="K23" s="548"/>
      <c r="L23" s="548"/>
      <c r="M23" s="548"/>
      <c r="N23" s="548"/>
      <c r="O23" s="548"/>
      <c r="P23" s="548"/>
      <c r="Q23" s="548"/>
      <c r="R23" s="548"/>
      <c r="S23" s="548"/>
      <c r="T23" s="548"/>
      <c r="U23" s="548"/>
      <c r="V23" s="548"/>
    </row>
    <row r="24" spans="1:22" s="9" customFormat="1" ht="18" customHeight="1">
      <c r="B24" s="12"/>
      <c r="C24" s="11" t="s">
        <v>91</v>
      </c>
      <c r="D24" s="12"/>
      <c r="E24" s="11"/>
      <c r="F24" s="11"/>
      <c r="G24" s="549"/>
      <c r="H24" s="549"/>
      <c r="I24" s="549"/>
      <c r="J24" s="549"/>
      <c r="K24" s="549"/>
      <c r="L24" s="549"/>
      <c r="M24" s="549"/>
      <c r="N24" s="549"/>
      <c r="O24" s="549"/>
      <c r="P24" s="549"/>
      <c r="Q24" s="549"/>
      <c r="R24" s="549"/>
      <c r="S24" s="549"/>
      <c r="T24" s="549"/>
      <c r="U24" s="549"/>
      <c r="V24" s="549"/>
    </row>
    <row r="25" spans="1:22" s="9" customFormat="1" ht="18" customHeight="1" thickBot="1">
      <c r="B25" s="11"/>
      <c r="C25" s="71" t="s">
        <v>424</v>
      </c>
      <c r="D25" s="12"/>
      <c r="E25" s="11"/>
      <c r="F25" s="11"/>
      <c r="G25" s="549"/>
      <c r="H25" s="549"/>
      <c r="I25" s="549"/>
      <c r="J25" s="549"/>
      <c r="K25" s="549"/>
      <c r="L25" s="549"/>
      <c r="M25" s="549"/>
      <c r="N25" s="549"/>
      <c r="O25" s="549"/>
      <c r="P25" s="549"/>
      <c r="Q25" s="549"/>
      <c r="R25" s="549"/>
      <c r="S25" s="549"/>
      <c r="T25" s="549"/>
      <c r="U25" s="549"/>
      <c r="V25" s="549"/>
    </row>
    <row r="26" spans="1:22" s="102" customFormat="1" ht="18" customHeight="1">
      <c r="B26" s="550"/>
      <c r="C26" s="551"/>
      <c r="D26" s="950" t="s">
        <v>60</v>
      </c>
      <c r="E26" s="944" t="s">
        <v>405</v>
      </c>
      <c r="F26" s="946" t="s">
        <v>61</v>
      </c>
      <c r="G26" s="899" t="s">
        <v>415</v>
      </c>
      <c r="H26" s="900"/>
      <c r="I26" s="900"/>
      <c r="J26" s="901"/>
      <c r="K26" s="899" t="s">
        <v>402</v>
      </c>
      <c r="L26" s="900"/>
      <c r="M26" s="900"/>
      <c r="N26" s="901"/>
      <c r="O26" s="899" t="s">
        <v>64</v>
      </c>
      <c r="P26" s="900"/>
      <c r="Q26" s="900"/>
      <c r="R26" s="901"/>
      <c r="S26" s="899" t="s">
        <v>526</v>
      </c>
      <c r="T26" s="900"/>
      <c r="U26" s="900"/>
      <c r="V26" s="901"/>
    </row>
    <row r="27" spans="1:22" s="102" customFormat="1" ht="24.75" thickBot="1">
      <c r="B27" s="552"/>
      <c r="C27" s="553"/>
      <c r="D27" s="951"/>
      <c r="E27" s="945"/>
      <c r="F27" s="947"/>
      <c r="G27" s="103" t="s">
        <v>65</v>
      </c>
      <c r="H27" s="104" t="s">
        <v>10</v>
      </c>
      <c r="I27" s="105" t="s">
        <v>11</v>
      </c>
      <c r="J27" s="106" t="s">
        <v>12</v>
      </c>
      <c r="K27" s="103" t="s">
        <v>65</v>
      </c>
      <c r="L27" s="104" t="s">
        <v>10</v>
      </c>
      <c r="M27" s="105" t="s">
        <v>11</v>
      </c>
      <c r="N27" s="106" t="s">
        <v>110</v>
      </c>
      <c r="O27" s="103" t="s">
        <v>65</v>
      </c>
      <c r="P27" s="104" t="s">
        <v>10</v>
      </c>
      <c r="Q27" s="105" t="s">
        <v>11</v>
      </c>
      <c r="R27" s="106" t="s">
        <v>12</v>
      </c>
      <c r="S27" s="103" t="s">
        <v>65</v>
      </c>
      <c r="T27" s="104" t="s">
        <v>10</v>
      </c>
      <c r="U27" s="105" t="s">
        <v>11</v>
      </c>
      <c r="V27" s="106" t="s">
        <v>12</v>
      </c>
    </row>
    <row r="28" spans="1:22" s="115" customFormat="1" ht="18" customHeight="1">
      <c r="A28" s="107"/>
      <c r="B28" s="948" t="s">
        <v>66</v>
      </c>
      <c r="C28" s="949"/>
      <c r="D28" s="949"/>
      <c r="E28" s="554" t="s">
        <v>4</v>
      </c>
      <c r="F28" s="555" t="s">
        <v>67</v>
      </c>
      <c r="G28" s="110">
        <f>IF('内訳詳細(Detail)'!G28="-","-",'内訳詳細(Detail)'!G28/'為替換算(currency conversion)'!$B$3)</f>
        <v>1309.8391146656747</v>
      </c>
      <c r="H28" s="112">
        <f>IF('内訳詳細(Detail)'!H28="-","-",'内訳詳細(Detail)'!H28/'為替換算(currency conversion)'!$B$3)</f>
        <v>2050.413837998698</v>
      </c>
      <c r="I28" s="114">
        <f>IF('内訳詳細(Detail)'!I28="-","-",'内訳詳細(Detail)'!I28/'為替換算(currency conversion)'!$B$3)</f>
        <v>2948.9723798009859</v>
      </c>
      <c r="J28" s="113">
        <f>IF('内訳詳細(Detail)'!J28="-","-",'内訳詳細(Detail)'!J28/'為替換算(currency conversion)'!$B$3)</f>
        <v>4147.6611178275825</v>
      </c>
      <c r="K28" s="110">
        <f>IF('内訳詳細(Detail)'!K28="-","-",'内訳詳細(Detail)'!K28/'為替換算(currency conversion)'!$B$3)</f>
        <v>942.7880591462847</v>
      </c>
      <c r="L28" s="112">
        <f>IF('内訳詳細(Detail)'!L28="-","-",'内訳詳細(Detail)'!L28/'為替換算(currency conversion)'!$B$3)</f>
        <v>1600.0278991909233</v>
      </c>
      <c r="M28" s="114">
        <f>IF('内訳詳細(Detail)'!M28="-","-",'内訳詳細(Detail)'!M28/'為替換算(currency conversion)'!$B$3)</f>
        <v>2436.4642425369666</v>
      </c>
      <c r="N28" s="113">
        <f>IF('内訳詳細(Detail)'!N28="-","-",'内訳詳細(Detail)'!N28/'為替換算(currency conversion)'!$B$3)</f>
        <v>3637.0036268948202</v>
      </c>
      <c r="O28" s="110">
        <f>IF('内訳詳細(Detail)'!O28="-","-",'内訳詳細(Detail)'!O28/'為替換算(currency conversion)'!$B$3)</f>
        <v>989.48200502185432</v>
      </c>
      <c r="P28" s="112">
        <f>IF('内訳詳細(Detail)'!P28="-","-",'内訳詳細(Detail)'!P28/'為替換算(currency conversion)'!$B$3)</f>
        <v>2418.8598530642612</v>
      </c>
      <c r="Q28" s="114">
        <f>IF('内訳詳細(Detail)'!Q28="-","-",'内訳詳細(Detail)'!Q28/'為替換算(currency conversion)'!$B$3)</f>
        <v>3190.1794847949409</v>
      </c>
      <c r="R28" s="113">
        <f>IF('内訳詳細(Detail)'!R28="-","-",'内訳詳細(Detail)'!R28/'為替換算(currency conversion)'!$B$3)</f>
        <v>4435.9248581791126</v>
      </c>
      <c r="S28" s="110">
        <f>IF('内訳詳細(Detail)'!S28="-","-",'内訳詳細(Detail)'!S28/'為替換算(currency conversion)'!$B$3)</f>
        <v>1610.0251092718311</v>
      </c>
      <c r="T28" s="749"/>
      <c r="U28" s="748"/>
      <c r="V28" s="750"/>
    </row>
    <row r="29" spans="1:22" s="115" customFormat="1" ht="43.5" customHeight="1">
      <c r="A29" s="107"/>
      <c r="B29" s="556"/>
      <c r="C29" s="557" t="s">
        <v>68</v>
      </c>
      <c r="D29" s="558" t="s">
        <v>69</v>
      </c>
      <c r="E29" s="559" t="s">
        <v>4</v>
      </c>
      <c r="F29" s="560" t="s">
        <v>70</v>
      </c>
      <c r="G29" s="121">
        <f>IF('内訳詳細(Detail)'!G29="-","-",'内訳詳細(Detail)'!G29/'為替換算(currency conversion)'!$B$3)</f>
        <v>734.67869431786482</v>
      </c>
      <c r="H29" s="123">
        <f>IF('内訳詳細(Detail)'!H29="-","-",'内訳詳細(Detail)'!H29/'為替換算(currency conversion)'!$B$3)</f>
        <v>1161.6572119408538</v>
      </c>
      <c r="I29" s="125">
        <f>IF('内訳詳細(Detail)'!I29="-","-",'内訳詳細(Detail)'!I29/'為替換算(currency conversion)'!$B$3)</f>
        <v>1590.1608853343253</v>
      </c>
      <c r="J29" s="124">
        <f>IF('内訳詳細(Detail)'!J29="-","-",'内訳詳細(Detail)'!J29/'為替換算(currency conversion)'!$B$3)</f>
        <v>2327.034316004836</v>
      </c>
      <c r="K29" s="121">
        <f>IF('内訳詳細(Detail)'!K29="-","-",'内訳詳細(Detail)'!K29/'為替換算(currency conversion)'!$B$3)</f>
        <v>523.96540500325489</v>
      </c>
      <c r="L29" s="123">
        <f>IF('内訳詳細(Detail)'!L29="-","-",'内訳詳細(Detail)'!L29/'為替換算(currency conversion)'!$B$3)</f>
        <v>807.81177345856975</v>
      </c>
      <c r="M29" s="125">
        <f>IF('内訳詳細(Detail)'!M29="-","-",'内訳詳細(Detail)'!M29/'為替換算(currency conversion)'!$B$3)</f>
        <v>1184.8600390588672</v>
      </c>
      <c r="N29" s="124">
        <f>IF('内訳詳細(Detail)'!N29="-","-",'内訳詳細(Detail)'!N29/'為替換算(currency conversion)'!$B$3)</f>
        <v>1808.5650516135031</v>
      </c>
      <c r="O29" s="121">
        <f>IF('内訳詳細(Detail)'!O29="-","-",'内訳詳細(Detail)'!O29/'為替換算(currency conversion)'!$B$3)</f>
        <v>509.15093462289593</v>
      </c>
      <c r="P29" s="123">
        <f>IF('内訳詳細(Detail)'!P29="-","-",'内訳詳細(Detail)'!P29/'為替換算(currency conversion)'!$B$3)</f>
        <v>1483.9300660280851</v>
      </c>
      <c r="Q29" s="125">
        <f>IF('内訳詳細(Detail)'!Q29="-","-",'内訳詳細(Detail)'!Q29/'為替換算(currency conversion)'!$B$3)</f>
        <v>1881.1401469357388</v>
      </c>
      <c r="R29" s="124">
        <f>IF('内訳詳細(Detail)'!R29="-","-",'内訳詳細(Detail)'!R29/'為替換算(currency conversion)'!$B$3)</f>
        <v>2616.3210266902261</v>
      </c>
      <c r="S29" s="121">
        <f>IF('内訳詳細(Detail)'!S29="-","-",'内訳詳細(Detail)'!S29/'為替換算(currency conversion)'!$B$3)</f>
        <v>1259.0625871849716</v>
      </c>
      <c r="T29" s="188"/>
      <c r="U29" s="751"/>
      <c r="V29" s="126"/>
    </row>
    <row r="30" spans="1:22" s="115" customFormat="1" ht="18" customHeight="1">
      <c r="A30" s="107"/>
      <c r="B30" s="556"/>
      <c r="C30" s="561" t="s">
        <v>71</v>
      </c>
      <c r="D30" s="562" t="s">
        <v>72</v>
      </c>
      <c r="E30" s="563" t="s">
        <v>4</v>
      </c>
      <c r="F30" s="564" t="s">
        <v>73</v>
      </c>
      <c r="G30" s="131">
        <f>IF('内訳詳細(Detail)'!G30="-","-",'内訳詳細(Detail)'!G30/'為替換算(currency conversion)'!$B$3)</f>
        <v>325.47196131312194</v>
      </c>
      <c r="H30" s="159">
        <f>IF('内訳詳細(Detail)'!H30="-","-",'内訳詳細(Detail)'!H30/'為替換算(currency conversion)'!$B$3)</f>
        <v>468.57621128987256</v>
      </c>
      <c r="I30" s="135">
        <f>IF('内訳詳細(Detail)'!I30="-","-",'内訳詳細(Detail)'!I30/'為替換算(currency conversion)'!$B$3)</f>
        <v>791.83483678973312</v>
      </c>
      <c r="J30" s="134">
        <f>IF('内訳詳細(Detail)'!J30="-","-",'内訳詳細(Detail)'!J30/'為替換算(currency conversion)'!$B$3)</f>
        <v>1035.33897516972</v>
      </c>
      <c r="K30" s="131">
        <f>IF('内訳詳細(Detail)'!K30="-","-",'内訳詳細(Detail)'!K30/'為替換算(currency conversion)'!$B$3)</f>
        <v>213.01032270064167</v>
      </c>
      <c r="L30" s="159">
        <f>IF('内訳詳細(Detail)'!L30="-","-",'内訳詳細(Detail)'!L30/'為替換算(currency conversion)'!$B$3)</f>
        <v>399.67450943922626</v>
      </c>
      <c r="M30" s="135">
        <f>IF('内訳詳細(Detail)'!M30="-","-",'内訳詳細(Detail)'!M30/'為替換算(currency conversion)'!$B$3)</f>
        <v>689.965590997861</v>
      </c>
      <c r="N30" s="134">
        <f>IF('内訳詳細(Detail)'!N30="-","-",'内訳詳細(Detail)'!N30/'為替換算(currency conversion)'!$B$3)</f>
        <v>1060.3087510462196</v>
      </c>
      <c r="O30" s="131">
        <f>IF('内訳詳細(Detail)'!O30="-","-",'内訳詳細(Detail)'!O30/'為替換算(currency conversion)'!$B$3)</f>
        <v>245.66167581140147</v>
      </c>
      <c r="P30" s="159">
        <f>IF('内訳詳細(Detail)'!P30="-","-",'内訳詳細(Detail)'!P30/'為替換算(currency conversion)'!$B$3)</f>
        <v>518.23677113363715</v>
      </c>
      <c r="Q30" s="135">
        <f>IF('内訳詳細(Detail)'!Q30="-","-",'内訳詳細(Detail)'!Q30/'為替換算(currency conversion)'!$B$3)</f>
        <v>767.22775039523856</v>
      </c>
      <c r="R30" s="134">
        <f>IF('内訳詳細(Detail)'!R30="-","-",'内訳詳細(Detail)'!R30/'為替換算(currency conversion)'!$B$3)</f>
        <v>1057.6769273691064</v>
      </c>
      <c r="S30" s="131">
        <f>IF('内訳詳細(Detail)'!S30="-","-",'内訳詳細(Detail)'!S30/'為替換算(currency conversion)'!$B$3)</f>
        <v>137.94289965590997</v>
      </c>
      <c r="T30" s="762"/>
      <c r="U30" s="752"/>
      <c r="V30" s="754"/>
    </row>
    <row r="31" spans="1:22" s="115" customFormat="1" ht="18" customHeight="1">
      <c r="A31" s="107"/>
      <c r="B31" s="904" t="s">
        <v>19</v>
      </c>
      <c r="C31" s="886"/>
      <c r="D31" s="886"/>
      <c r="E31" s="136" t="s">
        <v>31</v>
      </c>
      <c r="F31" s="137" t="s">
        <v>33</v>
      </c>
      <c r="G31" s="138">
        <f>IF('内訳詳細(Detail)'!G31="-","-",'内訳詳細(Detail)'!G31/'為替換算(currency conversion)'!$B$3)</f>
        <v>880.145075792802</v>
      </c>
      <c r="H31" s="155">
        <f>IF('内訳詳細(Detail)'!H31="-","-",'内訳詳細(Detail)'!H31/'為替換算(currency conversion)'!$B$3)</f>
        <v>1540.33293034502</v>
      </c>
      <c r="I31" s="142">
        <f>IF('内訳詳細(Detail)'!I31="-","-",'内訳詳細(Detail)'!I31/'為替換算(currency conversion)'!$B$3)</f>
        <v>2445.8383706872501</v>
      </c>
      <c r="J31" s="141">
        <f>IF('内訳詳細(Detail)'!J31="-","-",'内訳詳細(Detail)'!J31/'為替換算(currency conversion)'!$B$3)</f>
        <v>3798.9212312842928</v>
      </c>
      <c r="K31" s="138">
        <f>IF('内訳詳細(Detail)'!K31="-","-",'内訳詳細(Detail)'!K31/'為替換算(currency conversion)'!$B$3)</f>
        <v>1360.5319445736075</v>
      </c>
      <c r="L31" s="155">
        <f>IF('内訳詳細(Detail)'!L31="-","-",'内訳詳細(Detail)'!L31/'為替換算(currency conversion)'!$B$3)</f>
        <v>2092.7369106295919</v>
      </c>
      <c r="M31" s="142">
        <f>IF('内訳詳細(Detail)'!M31="-","-",'内訳詳細(Detail)'!M31/'為替換算(currency conversion)'!$B$3)</f>
        <v>2980.6844601506555</v>
      </c>
      <c r="N31" s="141">
        <f>IF('内訳詳細(Detail)'!N31="-","-",'内訳詳細(Detail)'!N31/'為替換算(currency conversion)'!$B$3)</f>
        <v>4261.2666232679248</v>
      </c>
      <c r="O31" s="138">
        <f>IF('内訳詳細(Detail)'!O31="-","-",'内訳詳細(Detail)'!O31/'為替換算(currency conversion)'!$B$3)</f>
        <v>850.53473449269973</v>
      </c>
      <c r="P31" s="155">
        <f>IF('内訳詳細(Detail)'!P31="-","-",'内訳詳細(Detail)'!P31/'為替換算(currency conversion)'!$B$3)</f>
        <v>1775.0581233144239</v>
      </c>
      <c r="Q31" s="142">
        <f>IF('内訳詳細(Detail)'!Q31="-","-",'内訳詳細(Detail)'!Q31/'為替換算(currency conversion)'!$B$3)</f>
        <v>2555.0823026132243</v>
      </c>
      <c r="R31" s="141">
        <f>IF('内訳詳細(Detail)'!R31="-","-",'内訳詳細(Detail)'!R31/'為替換算(currency conversion)'!$B$3)</f>
        <v>4005.4775411513065</v>
      </c>
      <c r="S31" s="138">
        <f>IF('内訳詳細(Detail)'!S31="-","-",'内訳詳細(Detail)'!S31/'為替換算(currency conversion)'!$B$3)</f>
        <v>1587.7057565330606</v>
      </c>
      <c r="T31" s="760"/>
      <c r="U31" s="755"/>
      <c r="V31" s="757"/>
    </row>
    <row r="32" spans="1:22" s="115" customFormat="1" ht="42.75" customHeight="1">
      <c r="A32" s="107"/>
      <c r="B32" s="116"/>
      <c r="C32" s="117" t="s">
        <v>68</v>
      </c>
      <c r="D32" s="118" t="s">
        <v>74</v>
      </c>
      <c r="E32" s="119" t="s">
        <v>4</v>
      </c>
      <c r="F32" s="120" t="s">
        <v>420</v>
      </c>
      <c r="G32" s="121">
        <f>IF('内訳詳細(Detail)'!G32="-","-",'内訳詳細(Detail)'!G32/'為替換算(currency conversion)'!$B$3)</f>
        <v>604.74286245698875</v>
      </c>
      <c r="H32" s="123">
        <f>IF('内訳詳細(Detail)'!H32="-","-",'内訳詳細(Detail)'!H32/'為替換算(currency conversion)'!$B$3)</f>
        <v>1111.9408537152422</v>
      </c>
      <c r="I32" s="125">
        <f>IF('内訳詳細(Detail)'!I32="-","-",'内訳詳細(Detail)'!I32/'為替換算(currency conversion)'!$B$3)</f>
        <v>1781.8748256300566</v>
      </c>
      <c r="J32" s="124">
        <f>IF('内訳詳細(Detail)'!J32="-","-",'内訳詳細(Detail)'!J32/'為替換算(currency conversion)'!$B$3)</f>
        <v>2899.3955175299916</v>
      </c>
      <c r="K32" s="121">
        <f>IF('内訳詳細(Detail)'!K32="-","-",'内訳詳細(Detail)'!K32/'為替換算(currency conversion)'!$B$3)</f>
        <v>1120.3292104528969</v>
      </c>
      <c r="L32" s="123">
        <f>IF('内訳詳細(Detail)'!L32="-","-",'内訳詳細(Detail)'!L32/'為替換算(currency conversion)'!$B$3)</f>
        <v>1646.5265507300287</v>
      </c>
      <c r="M32" s="125">
        <f>IF('内訳詳細(Detail)'!M32="-","-",'内訳詳細(Detail)'!M32/'為替換算(currency conversion)'!$B$3)</f>
        <v>2379.8009857714128</v>
      </c>
      <c r="N32" s="124">
        <f>IF('内訳詳細(Detail)'!N32="-","-",'内訳詳細(Detail)'!N32/'為替換算(currency conversion)'!$B$3)</f>
        <v>3364.6517250999723</v>
      </c>
      <c r="O32" s="121">
        <f>IF('内訳詳細(Detail)'!O32="-","-",'内訳詳細(Detail)'!O32/'為替換算(currency conversion)'!$B$3)</f>
        <v>640.37942899655911</v>
      </c>
      <c r="P32" s="123">
        <f>IF('内訳詳細(Detail)'!P32="-","-",'内訳詳細(Detail)'!P32/'為替換算(currency conversion)'!$B$3)</f>
        <v>1163.5264577327257</v>
      </c>
      <c r="Q32" s="125">
        <f>IF('内訳詳細(Detail)'!Q32="-","-",'内訳詳細(Detail)'!Q32/'為替換算(currency conversion)'!$B$3)</f>
        <v>1763.4241606993396</v>
      </c>
      <c r="R32" s="124">
        <f>IF('内訳詳細(Detail)'!R32="-","-",'内訳詳細(Detail)'!R32/'為替換算(currency conversion)'!$B$3)</f>
        <v>2751.0369199293218</v>
      </c>
      <c r="S32" s="121">
        <f>IF('内訳詳細(Detail)'!S32="-","-",'内訳詳細(Detail)'!S32/'為替換算(currency conversion)'!$B$3)</f>
        <v>1357.6211289872595</v>
      </c>
      <c r="T32" s="188"/>
      <c r="U32" s="751"/>
      <c r="V32" s="126"/>
    </row>
    <row r="33" spans="1:22" s="115" customFormat="1" ht="44.25" customHeight="1">
      <c r="A33" s="107"/>
      <c r="B33" s="116"/>
      <c r="C33" s="127" t="s">
        <v>71</v>
      </c>
      <c r="D33" s="128" t="s">
        <v>76</v>
      </c>
      <c r="E33" s="129" t="s">
        <v>4</v>
      </c>
      <c r="F33" s="148" t="s">
        <v>78</v>
      </c>
      <c r="G33" s="131">
        <f>IF('内訳詳細(Detail)'!G33="-","-",'内訳詳細(Detail)'!G33/'為替換算(currency conversion)'!$B$3)</f>
        <v>244.67590439877245</v>
      </c>
      <c r="H33" s="159">
        <f>IF('内訳詳細(Detail)'!H33="-","-",'内訳詳細(Detail)'!H33/'為替換算(currency conversion)'!$B$3)</f>
        <v>367.84153259555472</v>
      </c>
      <c r="I33" s="135">
        <f>IF('内訳詳細(Detail)'!I33="-","-",'内訳詳細(Detail)'!I33/'為替換算(currency conversion)'!$B$3)</f>
        <v>569.27369106295919</v>
      </c>
      <c r="J33" s="134">
        <f>IF('内訳詳細(Detail)'!J33="-","-",'内訳詳細(Detail)'!J33/'為替換算(currency conversion)'!$B$3)</f>
        <v>750.75792802008743</v>
      </c>
      <c r="K33" s="131">
        <f>IF('内訳詳細(Detail)'!K33="-","-",'内訳詳細(Detail)'!K33/'為替換算(currency conversion)'!$B$3)</f>
        <v>133.86031805077653</v>
      </c>
      <c r="L33" s="159">
        <f>IF('内訳詳細(Detail)'!L33="-","-",'内訳詳細(Detail)'!L33/'為替換算(currency conversion)'!$B$3)</f>
        <v>307.96056914349481</v>
      </c>
      <c r="M33" s="135">
        <f>IF('内訳詳細(Detail)'!M33="-","-",'内訳詳細(Detail)'!M33/'為替換算(currency conversion)'!$B$3)</f>
        <v>427.35050683530176</v>
      </c>
      <c r="N33" s="134">
        <f>IF('内訳詳細(Detail)'!N33="-","-",'内訳詳細(Detail)'!N33/'為替換算(currency conversion)'!$B$3)</f>
        <v>650.47893611085283</v>
      </c>
      <c r="O33" s="131">
        <f>IF('内訳詳細(Detail)'!O33="-","-",'内訳詳細(Detail)'!O33/'為替換算(currency conversion)'!$B$3)</f>
        <v>149.31646982237515</v>
      </c>
      <c r="P33" s="159">
        <f>IF('内訳詳細(Detail)'!P33="-","-",'内訳詳細(Detail)'!P33/'為替換算(currency conversion)'!$B$3)</f>
        <v>509.35552868966801</v>
      </c>
      <c r="Q33" s="135">
        <f>IF('内訳詳細(Detail)'!Q33="-","-",'内訳詳細(Detail)'!Q33/'為替換算(currency conversion)'!$B$3)</f>
        <v>649.34436901329866</v>
      </c>
      <c r="R33" s="134">
        <f>IF('内訳詳細(Detail)'!R33="-","-",'内訳詳細(Detail)'!R33/'為替換算(currency conversion)'!$B$3)</f>
        <v>1056.6446573049382</v>
      </c>
      <c r="S33" s="131">
        <f>IF('内訳詳細(Detail)'!S33="-","-",'内訳詳細(Detail)'!S33/'為替換算(currency conversion)'!$B$3)</f>
        <v>147.11243373942156</v>
      </c>
      <c r="T33" s="762"/>
      <c r="U33" s="752"/>
      <c r="V33" s="754"/>
    </row>
    <row r="34" spans="1:22" s="115" customFormat="1" ht="18" customHeight="1">
      <c r="A34" s="107"/>
      <c r="B34" s="904" t="s">
        <v>21</v>
      </c>
      <c r="C34" s="886"/>
      <c r="D34" s="886"/>
      <c r="E34" s="136" t="s">
        <v>4</v>
      </c>
      <c r="F34" s="154" t="s">
        <v>34</v>
      </c>
      <c r="G34" s="138">
        <f>IF('内訳詳細(Detail)'!G34="-","-",'内訳詳細(Detail)'!G34/'為替換算(currency conversion)'!$B$3)</f>
        <v>710.75978796614902</v>
      </c>
      <c r="H34" s="155">
        <f>IF('内訳詳細(Detail)'!H34="-","-",'内訳詳細(Detail)'!H34/'為替換算(currency conversion)'!$B$3)</f>
        <v>1233.0791407049196</v>
      </c>
      <c r="I34" s="142">
        <f>IF('内訳詳細(Detail)'!I34="-","-",'内訳詳細(Detail)'!I34/'為替換算(currency conversion)'!$B$3)</f>
        <v>1922.1147586719985</v>
      </c>
      <c r="J34" s="141">
        <f>IF('内訳詳細(Detail)'!J34="-","-",'内訳詳細(Detail)'!J34/'為替換算(currency conversion)'!$B$3)</f>
        <v>2756.914349483865</v>
      </c>
      <c r="K34" s="138">
        <f>IF('内訳詳細(Detail)'!K34="-","-",'内訳詳細(Detail)'!K34/'為替換算(currency conversion)'!$B$3)</f>
        <v>719.46433553426948</v>
      </c>
      <c r="L34" s="155">
        <f>IF('内訳詳細(Detail)'!L34="-","-",'内訳詳細(Detail)'!L34/'為替換算(currency conversion)'!$B$3)</f>
        <v>1340.5561238724076</v>
      </c>
      <c r="M34" s="142">
        <f>IF('内訳詳細(Detail)'!M34="-","-",'内訳詳細(Detail)'!M34/'為替換算(currency conversion)'!$B$3)</f>
        <v>2017.1208034966985</v>
      </c>
      <c r="N34" s="141">
        <f>IF('内訳詳細(Detail)'!N34="-","-",'内訳詳細(Detail)'!N34/'為替換算(currency conversion)'!$B$3)</f>
        <v>2861.5177159862365</v>
      </c>
      <c r="O34" s="138">
        <f>IF('内訳詳細(Detail)'!O34="-","-",'内訳詳細(Detail)'!O34/'為替換算(currency conversion)'!$B$3)</f>
        <v>749.34436901329866</v>
      </c>
      <c r="P34" s="155">
        <f>IF('内訳詳細(Detail)'!P34="-","-",'内訳詳細(Detail)'!P34/'為替換算(currency conversion)'!$B$3)</f>
        <v>1464.5866269878172</v>
      </c>
      <c r="Q34" s="142">
        <f>IF('内訳詳細(Detail)'!Q34="-","-",'内訳詳細(Detail)'!Q34/'為替換算(currency conversion)'!$B$3)</f>
        <v>2292.2812238445085</v>
      </c>
      <c r="R34" s="141">
        <f>IF('内訳詳細(Detail)'!R34="-","-",'内訳詳細(Detail)'!R34/'為替換算(currency conversion)'!$B$3)</f>
        <v>3188.3846368455315</v>
      </c>
      <c r="S34" s="138">
        <f>IF('内訳詳細(Detail)'!S34="-","-",'内訳詳細(Detail)'!S34/'為替換算(currency conversion)'!$B$3)</f>
        <v>798.98632939644745</v>
      </c>
      <c r="T34" s="760"/>
      <c r="U34" s="755"/>
      <c r="V34" s="757"/>
    </row>
    <row r="35" spans="1:22" s="115" customFormat="1" ht="44.25" customHeight="1">
      <c r="A35" s="107"/>
      <c r="B35" s="116"/>
      <c r="C35" s="117" t="s">
        <v>68</v>
      </c>
      <c r="D35" s="118" t="s">
        <v>80</v>
      </c>
      <c r="E35" s="119" t="s">
        <v>4</v>
      </c>
      <c r="F35" s="120" t="s">
        <v>421</v>
      </c>
      <c r="G35" s="121">
        <f>IF('内訳詳細(Detail)'!G35="-","-",'内訳詳細(Detail)'!G35/'為替換算(currency conversion)'!$B$3)</f>
        <v>215.96763693852878</v>
      </c>
      <c r="H35" s="123">
        <f>IF('内訳詳細(Detail)'!H35="-","-",'内訳詳細(Detail)'!H35/'為替換算(currency conversion)'!$B$3)</f>
        <v>342.55556588858923</v>
      </c>
      <c r="I35" s="125">
        <f>IF('内訳詳細(Detail)'!I35="-","-",'内訳詳細(Detail)'!I35/'為替換算(currency conversion)'!$B$3)</f>
        <v>535.7109643820329</v>
      </c>
      <c r="J35" s="124">
        <f>IF('内訳詳細(Detail)'!J35="-","-",'内訳詳細(Detail)'!J35/'為替換算(currency conversion)'!$B$3)</f>
        <v>709.64382032921048</v>
      </c>
      <c r="K35" s="121">
        <f>IF('内訳詳細(Detail)'!K35="-","-",'内訳詳細(Detail)'!K35/'為替換算(currency conversion)'!$B$3)</f>
        <v>175.30921603273504</v>
      </c>
      <c r="L35" s="123">
        <f>IF('内訳詳細(Detail)'!L35="-","-",'内訳詳細(Detail)'!L35/'為替換算(currency conversion)'!$B$3)</f>
        <v>313.71710220403605</v>
      </c>
      <c r="M35" s="125">
        <f>IF('内訳詳細(Detail)'!M35="-","-",'内訳詳細(Detail)'!M35/'為替換算(currency conversion)'!$B$3)</f>
        <v>478.01543755231097</v>
      </c>
      <c r="N35" s="124">
        <f>IF('内訳詳細(Detail)'!N35="-","-",'内訳詳細(Detail)'!N35/'為替換算(currency conversion)'!$B$3)</f>
        <v>678.6106202920115</v>
      </c>
      <c r="O35" s="121">
        <f>IF('内訳詳細(Detail)'!O35="-","-",'内訳詳細(Detail)'!O35/'為替換算(currency conversion)'!$B$3)</f>
        <v>172.95638426485633</v>
      </c>
      <c r="P35" s="123">
        <f>IF('内訳詳細(Detail)'!P35="-","-",'内訳詳細(Detail)'!P35/'為替換算(currency conversion)'!$B$3)</f>
        <v>329.29415046963635</v>
      </c>
      <c r="Q35" s="125">
        <f>IF('内訳詳細(Detail)'!Q35="-","-",'内訳詳細(Detail)'!Q35/'為替換算(currency conversion)'!$B$3)</f>
        <v>525.99274621035988</v>
      </c>
      <c r="R35" s="124">
        <f>IF('内訳詳細(Detail)'!R35="-","-",'内訳詳細(Detail)'!R35/'為替換算(currency conversion)'!$B$3)</f>
        <v>731.3214916767414</v>
      </c>
      <c r="S35" s="121">
        <f>IF('内訳詳細(Detail)'!S35="-","-",'内訳詳細(Detail)'!S35/'為替換算(currency conversion)'!$B$3)</f>
        <v>202.11103877987537</v>
      </c>
      <c r="T35" s="188"/>
      <c r="U35" s="751"/>
      <c r="V35" s="126"/>
    </row>
    <row r="36" spans="1:22" s="115" customFormat="1" ht="18" customHeight="1">
      <c r="A36" s="107"/>
      <c r="B36" s="116"/>
      <c r="C36" s="127" t="s">
        <v>71</v>
      </c>
      <c r="D36" s="156" t="s">
        <v>82</v>
      </c>
      <c r="E36" s="92" t="s">
        <v>4</v>
      </c>
      <c r="F36" s="24" t="s">
        <v>83</v>
      </c>
      <c r="G36" s="157">
        <f>IF('内訳詳細(Detail)'!G36="-","-",'内訳詳細(Detail)'!G36/'為替換算(currency conversion)'!$B$3)</f>
        <v>366.06528410676088</v>
      </c>
      <c r="H36" s="196">
        <f>IF('内訳詳細(Detail)'!H36="-","-",'内訳詳細(Detail)'!H36/'為替換算(currency conversion)'!$B$3)</f>
        <v>590.03998884032364</v>
      </c>
      <c r="I36" s="161">
        <f>IF('内訳詳細(Detail)'!I36="-","-",'内訳詳細(Detail)'!I36/'為替換算(currency conversion)'!$B$3)</f>
        <v>964.94001673951459</v>
      </c>
      <c r="J36" s="160">
        <f>IF('内訳詳細(Detail)'!J36="-","-",'内訳詳細(Detail)'!J36/'為替換算(currency conversion)'!$B$3)</f>
        <v>1677.2156607458382</v>
      </c>
      <c r="K36" s="157">
        <f>IF('内訳詳細(Detail)'!K36="-","-",'内訳詳細(Detail)'!K36/'為替換算(currency conversion)'!$B$3)</f>
        <v>438.41718590160883</v>
      </c>
      <c r="L36" s="196">
        <f>IF('内訳詳細(Detail)'!L36="-","-",'内訳詳細(Detail)'!L36/'為替換算(currency conversion)'!$B$3)</f>
        <v>819.72472798288845</v>
      </c>
      <c r="M36" s="161">
        <f>IF('内訳詳細(Detail)'!M36="-","-",'内訳詳細(Detail)'!M36/'為替換算(currency conversion)'!$B$3)</f>
        <v>1242.0905793731981</v>
      </c>
      <c r="N36" s="160">
        <f>IF('内訳詳細(Detail)'!N36="-","-",'内訳詳細(Detail)'!N36/'為替換算(currency conversion)'!$B$3)</f>
        <v>1755.5751883195387</v>
      </c>
      <c r="O36" s="157">
        <f>IF('内訳詳細(Detail)'!O36="-","-",'内訳詳細(Detail)'!O36/'為替換算(currency conversion)'!$B$3)</f>
        <v>474.17464893518087</v>
      </c>
      <c r="P36" s="196">
        <f>IF('内訳詳細(Detail)'!P36="-","-",'内訳詳細(Detail)'!P36/'為替換算(currency conversion)'!$B$3)</f>
        <v>911.04807960569144</v>
      </c>
      <c r="Q36" s="161">
        <f>IF('内訳詳細(Detail)'!Q36="-","-",'内訳詳細(Detail)'!Q36/'為替換算(currency conversion)'!$B$3)</f>
        <v>1425.8532502557425</v>
      </c>
      <c r="R36" s="160">
        <f>IF('内訳詳細(Detail)'!R36="-","-",'内訳詳細(Detail)'!R36/'為替換算(currency conversion)'!$B$3)</f>
        <v>2004.8265600297591</v>
      </c>
      <c r="S36" s="157">
        <f>IF('内訳詳細(Detail)'!S36="-","-",'内訳詳細(Detail)'!S36/'為替換算(currency conversion)'!$B$3)</f>
        <v>458.58830093927276</v>
      </c>
      <c r="T36" s="771"/>
      <c r="U36" s="761"/>
      <c r="V36" s="763"/>
    </row>
    <row r="37" spans="1:22" s="115" customFormat="1" ht="44.25" customHeight="1" thickBot="1">
      <c r="A37" s="107"/>
      <c r="B37" s="162"/>
      <c r="C37" s="163"/>
      <c r="D37" s="164" t="s">
        <v>84</v>
      </c>
      <c r="E37" s="165" t="s">
        <v>4</v>
      </c>
      <c r="F37" s="166" t="s">
        <v>103</v>
      </c>
      <c r="G37" s="167">
        <f>IF('内訳詳細(Detail)'!G37="-","-",'内訳詳細(Detail)'!G37/'為替換算(currency conversion)'!$B$3)</f>
        <v>112.47093834278806</v>
      </c>
      <c r="H37" s="169">
        <f>IF('内訳詳細(Detail)'!H37="-","-",'内訳詳細(Detail)'!H37/'為替換算(currency conversion)'!$B$3)</f>
        <v>265.07951269413189</v>
      </c>
      <c r="I37" s="171">
        <f>IF('内訳詳細(Detail)'!I37="-","-",'内訳詳細(Detail)'!I37/'為替換算(currency conversion)'!$B$3)</f>
        <v>369.88747326327535</v>
      </c>
      <c r="J37" s="170">
        <f>IF('内訳詳細(Detail)'!J37="-","-",'内訳詳細(Detail)'!J37/'為替換算(currency conversion)'!$B$3)</f>
        <v>297.52627173811959</v>
      </c>
      <c r="K37" s="167">
        <f>IF('内訳詳細(Detail)'!K37="-","-",'内訳詳細(Detail)'!K37/'為替換算(currency conversion)'!$B$3)</f>
        <v>89.082116618618059</v>
      </c>
      <c r="L37" s="169">
        <f>IF('内訳詳細(Detail)'!L37="-","-",'内訳詳細(Detail)'!L37/'為替換算(currency conversion)'!$B$3)</f>
        <v>170.59425276666977</v>
      </c>
      <c r="M37" s="171">
        <f>IF('内訳詳細(Detail)'!M37="-","-",'内訳詳細(Detail)'!M37/'為替換算(currency conversion)'!$B$3)</f>
        <v>245.8011717660188</v>
      </c>
      <c r="N37" s="170">
        <f>IF('内訳詳細(Detail)'!N37="-","-",'内訳詳細(Detail)'!N37/'為替換算(currency conversion)'!$B$3)</f>
        <v>353.19445736073652</v>
      </c>
      <c r="O37" s="167">
        <f>IF('内訳詳細(Detail)'!O37="-","-",'内訳詳細(Detail)'!O37/'為替換算(currency conversion)'!$B$3)</f>
        <v>85.269227192411421</v>
      </c>
      <c r="P37" s="169">
        <f>IF('内訳詳細(Detail)'!P37="-","-",'内訳詳細(Detail)'!P37/'為替換算(currency conversion)'!$B$3)</f>
        <v>183.939365758393</v>
      </c>
      <c r="Q37" s="171">
        <f>IF('内訳詳細(Detail)'!Q37="-","-",'内訳詳細(Detail)'!Q37/'為替換算(currency conversion)'!$B$3)</f>
        <v>281.76322886636285</v>
      </c>
      <c r="R37" s="170">
        <f>IF('内訳詳細(Detail)'!R37="-","-",'内訳詳細(Detail)'!R37/'為替換算(currency conversion)'!$B$3)</f>
        <v>371.90551474007253</v>
      </c>
      <c r="S37" s="167">
        <f>IF('内訳詳細(Detail)'!S37="-","-",'内訳詳細(Detail)'!S37/'為替換算(currency conversion)'!$B$3)</f>
        <v>118.31116897609969</v>
      </c>
      <c r="T37" s="765"/>
      <c r="U37" s="764"/>
      <c r="V37" s="766"/>
    </row>
    <row r="38" spans="1:22" ht="14.25" customHeight="1">
      <c r="B38" s="101"/>
      <c r="C38" s="172" t="s">
        <v>104</v>
      </c>
      <c r="D38" s="101"/>
      <c r="E38" s="101"/>
      <c r="F38" s="101"/>
      <c r="G38" s="547"/>
      <c r="H38" s="547"/>
      <c r="I38" s="547"/>
      <c r="J38" s="547"/>
      <c r="K38" s="547"/>
      <c r="L38" s="547"/>
      <c r="M38" s="547"/>
      <c r="N38" s="547"/>
      <c r="O38" s="547"/>
      <c r="P38" s="547"/>
      <c r="Q38" s="547"/>
      <c r="R38" s="547"/>
      <c r="S38" s="547"/>
      <c r="T38" s="547"/>
      <c r="U38" s="547"/>
      <c r="V38" s="547"/>
    </row>
    <row r="39" spans="1:22" ht="14.25" customHeight="1">
      <c r="B39" s="101"/>
      <c r="C39" s="70" t="s">
        <v>425</v>
      </c>
      <c r="D39" s="101"/>
      <c r="E39" s="101"/>
      <c r="F39" s="101"/>
      <c r="G39" s="548"/>
      <c r="H39" s="548"/>
      <c r="I39" s="548"/>
      <c r="J39" s="548"/>
      <c r="K39" s="548"/>
      <c r="L39" s="548"/>
      <c r="M39" s="548"/>
      <c r="N39" s="548"/>
      <c r="O39" s="548"/>
      <c r="P39" s="548"/>
      <c r="Q39" s="548"/>
      <c r="R39" s="548"/>
      <c r="S39" s="548"/>
      <c r="T39" s="548"/>
      <c r="U39" s="548"/>
      <c r="V39" s="548"/>
    </row>
    <row r="40" spans="1:22" ht="14.25" customHeight="1">
      <c r="B40" s="178"/>
      <c r="C40" s="101" t="s">
        <v>106</v>
      </c>
      <c r="D40" s="70"/>
      <c r="E40" s="70"/>
      <c r="F40" s="70"/>
      <c r="G40" s="548"/>
      <c r="H40" s="548"/>
      <c r="I40" s="548"/>
      <c r="J40" s="548"/>
      <c r="K40" s="548"/>
      <c r="L40" s="548"/>
      <c r="M40" s="548"/>
      <c r="N40" s="548"/>
      <c r="O40" s="548"/>
      <c r="P40" s="548"/>
      <c r="Q40" s="548"/>
      <c r="R40" s="548"/>
      <c r="S40" s="548"/>
      <c r="T40" s="548"/>
      <c r="U40" s="548"/>
      <c r="V40" s="548"/>
    </row>
    <row r="41" spans="1:22" s="6" customFormat="1" ht="15" customHeight="1">
      <c r="A41" s="177"/>
      <c r="B41" s="101"/>
      <c r="C41" s="70" t="s">
        <v>107</v>
      </c>
      <c r="D41" s="101"/>
      <c r="E41" s="101"/>
      <c r="F41" s="101"/>
      <c r="G41" s="565"/>
      <c r="H41" s="565"/>
      <c r="I41" s="565"/>
      <c r="J41" s="565"/>
      <c r="K41" s="565"/>
      <c r="L41" s="565"/>
      <c r="M41" s="565"/>
      <c r="N41" s="565"/>
      <c r="O41" s="565"/>
      <c r="P41" s="565"/>
      <c r="Q41" s="565"/>
      <c r="R41" s="565"/>
      <c r="S41" s="565"/>
      <c r="T41" s="565"/>
      <c r="U41" s="565"/>
      <c r="V41" s="565"/>
    </row>
    <row r="42" spans="1:22" ht="8.25" customHeight="1">
      <c r="B42" s="101"/>
      <c r="C42" s="70"/>
      <c r="D42" s="101"/>
      <c r="E42" s="101"/>
      <c r="F42" s="101"/>
      <c r="G42" s="548"/>
      <c r="H42" s="548"/>
      <c r="I42" s="548"/>
      <c r="J42" s="548"/>
      <c r="K42" s="548"/>
      <c r="L42" s="548"/>
      <c r="M42" s="548"/>
      <c r="N42" s="548"/>
      <c r="O42" s="548"/>
      <c r="P42" s="548"/>
      <c r="Q42" s="548"/>
      <c r="R42" s="548"/>
      <c r="S42" s="548"/>
      <c r="T42" s="548"/>
      <c r="U42" s="548"/>
      <c r="V42" s="548"/>
    </row>
    <row r="43" spans="1:22" s="180" customFormat="1" ht="18" customHeight="1">
      <c r="B43" s="181"/>
      <c r="C43" s="55" t="s">
        <v>108</v>
      </c>
      <c r="D43" s="181"/>
      <c r="E43" s="182"/>
      <c r="F43" s="182"/>
    </row>
    <row r="44" spans="1:22" s="9" customFormat="1" ht="18" customHeight="1" thickBot="1">
      <c r="B44" s="11"/>
      <c r="C44" s="71" t="s">
        <v>59</v>
      </c>
      <c r="D44" s="12"/>
      <c r="E44" s="11"/>
      <c r="F44" s="11"/>
      <c r="G44" s="549"/>
      <c r="H44" s="549"/>
      <c r="I44" s="549"/>
      <c r="J44" s="549"/>
      <c r="K44" s="549"/>
      <c r="L44" s="549"/>
      <c r="M44" s="549"/>
      <c r="N44" s="549"/>
      <c r="O44" s="549"/>
      <c r="P44" s="549"/>
      <c r="Q44" s="549"/>
      <c r="R44" s="549"/>
      <c r="S44" s="549"/>
      <c r="T44" s="549"/>
      <c r="U44" s="549"/>
      <c r="V44" s="549"/>
    </row>
    <row r="45" spans="1:22" s="102" customFormat="1" ht="18" customHeight="1">
      <c r="B45" s="550"/>
      <c r="C45" s="551"/>
      <c r="D45" s="950" t="s">
        <v>60</v>
      </c>
      <c r="E45" s="944" t="s">
        <v>31</v>
      </c>
      <c r="F45" s="946" t="s">
        <v>61</v>
      </c>
      <c r="G45" s="899" t="s">
        <v>62</v>
      </c>
      <c r="H45" s="900"/>
      <c r="I45" s="900"/>
      <c r="J45" s="901"/>
      <c r="K45" s="899" t="s">
        <v>109</v>
      </c>
      <c r="L45" s="900"/>
      <c r="M45" s="900"/>
      <c r="N45" s="901"/>
      <c r="O45" s="899" t="s">
        <v>64</v>
      </c>
      <c r="P45" s="900"/>
      <c r="Q45" s="900"/>
      <c r="R45" s="901"/>
      <c r="S45" s="899" t="s">
        <v>526</v>
      </c>
      <c r="T45" s="900"/>
      <c r="U45" s="900"/>
      <c r="V45" s="901"/>
    </row>
    <row r="46" spans="1:22" s="102" customFormat="1" ht="24.75" thickBot="1">
      <c r="B46" s="552"/>
      <c r="C46" s="553"/>
      <c r="D46" s="951"/>
      <c r="E46" s="945"/>
      <c r="F46" s="947"/>
      <c r="G46" s="103" t="s">
        <v>65</v>
      </c>
      <c r="H46" s="104" t="s">
        <v>10</v>
      </c>
      <c r="I46" s="105" t="s">
        <v>11</v>
      </c>
      <c r="J46" s="106" t="s">
        <v>12</v>
      </c>
      <c r="K46" s="103" t="s">
        <v>418</v>
      </c>
      <c r="L46" s="104" t="s">
        <v>10</v>
      </c>
      <c r="M46" s="105" t="s">
        <v>11</v>
      </c>
      <c r="N46" s="106" t="s">
        <v>12</v>
      </c>
      <c r="O46" s="103" t="s">
        <v>65</v>
      </c>
      <c r="P46" s="104" t="s">
        <v>10</v>
      </c>
      <c r="Q46" s="105" t="s">
        <v>11</v>
      </c>
      <c r="R46" s="106" t="s">
        <v>12</v>
      </c>
      <c r="S46" s="103" t="s">
        <v>65</v>
      </c>
      <c r="T46" s="104" t="s">
        <v>10</v>
      </c>
      <c r="U46" s="105" t="s">
        <v>11</v>
      </c>
      <c r="V46" s="106" t="s">
        <v>12</v>
      </c>
    </row>
    <row r="47" spans="1:22" s="115" customFormat="1" ht="18" customHeight="1">
      <c r="A47" s="107"/>
      <c r="B47" s="948" t="s">
        <v>66</v>
      </c>
      <c r="C47" s="949"/>
      <c r="D47" s="949"/>
      <c r="E47" s="554" t="s">
        <v>4</v>
      </c>
      <c r="F47" s="555" t="s">
        <v>67</v>
      </c>
      <c r="G47" s="110">
        <f>IF('内訳詳細(Detail)'!G47="-","-",'内訳詳細(Detail)'!G47/'為替換算(currency conversion)'!$B$3)</f>
        <v>691.70464056542357</v>
      </c>
      <c r="H47" s="112">
        <f>IF('内訳詳細(Detail)'!H47="-","-",'内訳詳細(Detail)'!H47/'為替換算(currency conversion)'!$B$3)</f>
        <v>1457.5653306054123</v>
      </c>
      <c r="I47" s="112">
        <f>IF('内訳詳細(Detail)'!I47="-","-",'内訳詳細(Detail)'!I47/'為替換算(currency conversion)'!$B$3)</f>
        <v>2285.6319166744165</v>
      </c>
      <c r="J47" s="113">
        <f>IF('内訳詳細(Detail)'!J47="-","-",'内訳詳細(Detail)'!J47/'為替換算(currency conversion)'!$B$3)</f>
        <v>3364.3355342695063</v>
      </c>
      <c r="K47" s="110">
        <f>IF('内訳詳細(Detail)'!K47="-","-",'内訳詳細(Detail)'!K47/'為替換算(currency conversion)'!$B$3)</f>
        <v>826.11364270436161</v>
      </c>
      <c r="L47" s="112">
        <f>IF('内訳詳細(Detail)'!L47="-","-",'内訳詳細(Detail)'!L47/'為替換算(currency conversion)'!$B$3)</f>
        <v>1623.8166093183297</v>
      </c>
      <c r="M47" s="112">
        <f>IF('内訳詳細(Detail)'!M47="-","-",'内訳詳細(Detail)'!M47/'為替換算(currency conversion)'!$B$3)</f>
        <v>2455.8169813075419</v>
      </c>
      <c r="N47" s="113">
        <f>IF('内訳詳細(Detail)'!N47="-","-",'内訳詳細(Detail)'!N47/'為替換算(currency conversion)'!$B$3)</f>
        <v>3715.9955361294524</v>
      </c>
      <c r="O47" s="110">
        <f>IF('内訳詳細(Detail)'!O47="-","-",'内訳詳細(Detail)'!O47/'為替換算(currency conversion)'!$B$3)</f>
        <v>765.90718869152795</v>
      </c>
      <c r="P47" s="566">
        <f>IF('内訳詳細(Detail)'!P47="-","-",'内訳詳細(Detail)'!P47/'為替換算(currency conversion)'!$B$3)</f>
        <v>1644.071421928764</v>
      </c>
      <c r="Q47" s="566">
        <f>IF('内訳詳細(Detail)'!Q47="-","-",'内訳詳細(Detail)'!Q47/'為替換算(currency conversion)'!$B$3)</f>
        <v>2572.8726866920861</v>
      </c>
      <c r="R47" s="546">
        <f>IF('内訳詳細(Detail)'!R47="-","-",'内訳詳細(Detail)'!R47/'為替換算(currency conversion)'!$B$3)</f>
        <v>3847.6890170185065</v>
      </c>
      <c r="S47" s="110">
        <f>IF('内訳詳細(Detail)'!S47="-","-",'内訳詳細(Detail)'!S47/'為替換算(currency conversion)'!$B$3)</f>
        <v>846.32195666325674</v>
      </c>
      <c r="T47" s="825"/>
      <c r="U47" s="825"/>
      <c r="V47" s="826"/>
    </row>
    <row r="48" spans="1:22" s="115" customFormat="1" ht="18" customHeight="1">
      <c r="A48" s="107"/>
      <c r="B48" s="567"/>
      <c r="C48" s="557" t="s">
        <v>68</v>
      </c>
      <c r="D48" s="558" t="s">
        <v>111</v>
      </c>
      <c r="E48" s="559" t="s">
        <v>4</v>
      </c>
      <c r="F48" s="560" t="s">
        <v>112</v>
      </c>
      <c r="G48" s="186"/>
      <c r="H48" s="187"/>
      <c r="I48" s="188"/>
      <c r="J48" s="126"/>
      <c r="K48" s="121">
        <f>IF('内訳詳細(Detail)'!K48="-","-",'内訳詳細(Detail)'!K48/'為替換算(currency conversion)'!$B$3)</f>
        <v>10.815586347995907</v>
      </c>
      <c r="L48" s="122">
        <f>IF('内訳詳細(Detail)'!L48="-","-",'内訳詳細(Detail)'!L48/'為替換算(currency conversion)'!$B$3)</f>
        <v>25.285966706965496</v>
      </c>
      <c r="M48" s="123">
        <f>IF('内訳詳細(Detail)'!M48="-","-",'内訳詳細(Detail)'!M48/'為替換算(currency conversion)'!$B$3)</f>
        <v>39.626150841625595</v>
      </c>
      <c r="N48" s="124">
        <f>IF('内訳詳細(Detail)'!N48="-","-",'内訳詳細(Detail)'!N48/'為替換算(currency conversion)'!$B$3)</f>
        <v>79.33599925602158</v>
      </c>
      <c r="O48" s="121">
        <f>IF('内訳詳細(Detail)'!O48="-","-",'内訳詳細(Detail)'!O48/'為替換算(currency conversion)'!$B$3)</f>
        <v>9.3183297684367155</v>
      </c>
      <c r="P48" s="122">
        <f>IF('内訳詳細(Detail)'!P48="-","-",'内訳詳細(Detail)'!P48/'為替換算(currency conversion)'!$B$3)</f>
        <v>21.166186180600761</v>
      </c>
      <c r="Q48" s="568">
        <f>IF('内訳詳細(Detail)'!Q48="-","-",'内訳詳細(Detail)'!Q48/'為替換算(currency conversion)'!$B$3)</f>
        <v>31.646982237515111</v>
      </c>
      <c r="R48" s="671">
        <f>IF('内訳詳細(Detail)'!R48="-","-",'内訳詳細(Detail)'!R48/'為替換算(currency conversion)'!$B$3)</f>
        <v>69.933971914814464</v>
      </c>
      <c r="S48" s="121">
        <f>IF('内訳詳細(Detail)'!S48="-","-",'内訳詳細(Detail)'!S48/'為替換算(currency conversion)'!$B$3)</f>
        <v>7.1049939551753001</v>
      </c>
      <c r="T48" s="187"/>
      <c r="U48" s="827"/>
      <c r="V48" s="828"/>
    </row>
    <row r="49" spans="1:22" s="115" customFormat="1" ht="18" customHeight="1">
      <c r="A49" s="107"/>
      <c r="B49" s="556"/>
      <c r="C49" s="561"/>
      <c r="D49" s="569" t="s">
        <v>113</v>
      </c>
      <c r="E49" s="570" t="s">
        <v>4</v>
      </c>
      <c r="F49" s="571" t="s">
        <v>114</v>
      </c>
      <c r="G49" s="192">
        <f>IF('内訳詳細(Detail)'!G49="-","-",'内訳詳細(Detail)'!G49/'為替換算(currency conversion)'!$B$3)</f>
        <v>153.28745466381474</v>
      </c>
      <c r="H49" s="193">
        <f>IF('内訳詳細(Detail)'!H49="-","-",'内訳詳細(Detail)'!H49/'為替換算(currency conversion)'!$B$3)</f>
        <v>306.91899934901886</v>
      </c>
      <c r="I49" s="194">
        <f>IF('内訳詳細(Detail)'!I49="-","-",'内訳詳細(Detail)'!I49/'為替換算(currency conversion)'!$B$3)</f>
        <v>512.42443969124895</v>
      </c>
      <c r="J49" s="195">
        <f>IF('内訳詳細(Detail)'!J49="-","-",'内訳詳細(Detail)'!J49/'為替換算(currency conversion)'!$B$3)</f>
        <v>675.43941225704452</v>
      </c>
      <c r="K49" s="192">
        <f>IF('内訳詳細(Detail)'!K49="-","-",'内訳詳細(Detail)'!K49/'為替換算(currency conversion)'!$B$3)</f>
        <v>140.76071793917976</v>
      </c>
      <c r="L49" s="193">
        <f>IF('内訳詳細(Detail)'!L49="-","-",'内訳詳細(Detail)'!L49/'為替換算(currency conversion)'!$B$3)</f>
        <v>289.36110852785271</v>
      </c>
      <c r="M49" s="194">
        <f>IF('内訳詳細(Detail)'!M49="-","-",'内訳詳細(Detail)'!M49/'為替換算(currency conversion)'!$B$3)</f>
        <v>438.33348832883848</v>
      </c>
      <c r="N49" s="195">
        <f>IF('内訳詳細(Detail)'!N49="-","-",'内訳詳細(Detail)'!N49/'為替換算(currency conversion)'!$B$3)</f>
        <v>642.05338045196686</v>
      </c>
      <c r="O49" s="192">
        <f>IF('内訳詳細(Detail)'!O49="-","-",'内訳詳細(Detail)'!O49/'為替換算(currency conversion)'!$B$3)</f>
        <v>142.4997675067423</v>
      </c>
      <c r="P49" s="193">
        <f>IF('内訳詳細(Detail)'!P49="-","-",'内訳詳細(Detail)'!P49/'為替換算(currency conversion)'!$B$3)</f>
        <v>289.49130475216219</v>
      </c>
      <c r="Q49" s="572">
        <f>IF('内訳詳細(Detail)'!Q49="-","-",'内訳詳細(Detail)'!Q49/'為替換算(currency conversion)'!$B$3)</f>
        <v>457.22124058402306</v>
      </c>
      <c r="R49" s="672">
        <f>IF('内訳詳細(Detail)'!R49="-","-",'内訳詳細(Detail)'!R49/'為替換算(currency conversion)'!$B$3)</f>
        <v>675.28131684181153</v>
      </c>
      <c r="S49" s="192">
        <f>IF('内訳詳細(Detail)'!S49="-","-",'内訳詳細(Detail)'!S49/'為替換算(currency conversion)'!$B$3)</f>
        <v>211.05737933599926</v>
      </c>
      <c r="T49" s="767"/>
      <c r="U49" s="829"/>
      <c r="V49" s="830"/>
    </row>
    <row r="50" spans="1:22" s="115" customFormat="1" ht="18" customHeight="1">
      <c r="A50" s="107"/>
      <c r="B50" s="556"/>
      <c r="C50" s="561"/>
      <c r="D50" s="569" t="s">
        <v>115</v>
      </c>
      <c r="E50" s="570" t="s">
        <v>4</v>
      </c>
      <c r="F50" s="571" t="s">
        <v>116</v>
      </c>
      <c r="G50" s="131">
        <f>IF('内訳詳細(Detail)'!G50="-","-",'内訳詳細(Detail)'!G50/'為替換算(currency conversion)'!$B$3)</f>
        <v>241.84878638519481</v>
      </c>
      <c r="H50" s="159">
        <f>IF('内訳詳細(Detail)'!H50="-","-",'内訳詳細(Detail)'!H50/'為替換算(currency conversion)'!$B$3)</f>
        <v>551.50190644471309</v>
      </c>
      <c r="I50" s="159">
        <f>IF('内訳詳細(Detail)'!I50="-","-",'内訳詳細(Detail)'!I50/'為替換算(currency conversion)'!$B$3)</f>
        <v>845.90346879940478</v>
      </c>
      <c r="J50" s="134">
        <f>IF('内訳詳細(Detail)'!J50="-","-",'内訳詳細(Detail)'!J50/'為替換算(currency conversion)'!$B$3)</f>
        <v>1360.9783316283829</v>
      </c>
      <c r="K50" s="131">
        <f>IF('内訳詳細(Detail)'!K50="-","-",'内訳詳細(Detail)'!K50/'為替換算(currency conversion)'!$B$3)</f>
        <v>325.08137264019342</v>
      </c>
      <c r="L50" s="159">
        <f>IF('内訳詳細(Detail)'!L50="-","-",'内訳詳細(Detail)'!L50/'為替換算(currency conversion)'!$B$3)</f>
        <v>596.34520598902634</v>
      </c>
      <c r="M50" s="159">
        <f>IF('内訳詳細(Detail)'!M50="-","-",'内訳詳細(Detail)'!M50/'為替換算(currency conversion)'!$B$3)</f>
        <v>895.62912675532414</v>
      </c>
      <c r="N50" s="195">
        <f>IF('内訳詳細(Detail)'!N50="-","-",'内訳詳細(Detail)'!N50/'為替換算(currency conversion)'!$B$3)</f>
        <v>1443.4111410769087</v>
      </c>
      <c r="O50" s="131">
        <f>IF('内訳詳細(Detail)'!O50="-","-",'内訳詳細(Detail)'!O50/'為替換算(currency conversion)'!$B$3)</f>
        <v>240.59332279363898</v>
      </c>
      <c r="P50" s="573">
        <f>IF('内訳詳細(Detail)'!P50="-","-",'内訳詳細(Detail)'!P50/'為替換算(currency conversion)'!$B$3)</f>
        <v>555.92857807123596</v>
      </c>
      <c r="Q50" s="573">
        <f>IF('内訳詳細(Detail)'!Q50="-","-",'内訳詳細(Detail)'!Q50/'為替換算(currency conversion)'!$B$3)</f>
        <v>889.74239747047329</v>
      </c>
      <c r="R50" s="672">
        <f>IF('内訳詳細(Detail)'!R50="-","-",'内訳詳細(Detail)'!R50/'為替換算(currency conversion)'!$B$3)</f>
        <v>1418.0414767971729</v>
      </c>
      <c r="S50" s="131">
        <f>IF('内訳詳細(Detail)'!S50="-","-",'内訳詳細(Detail)'!S50/'為替換算(currency conversion)'!$B$3)</f>
        <v>224.25369664279737</v>
      </c>
      <c r="T50" s="831"/>
      <c r="U50" s="831"/>
      <c r="V50" s="830"/>
    </row>
    <row r="51" spans="1:22" s="115" customFormat="1" ht="18" customHeight="1">
      <c r="A51" s="107"/>
      <c r="B51" s="556"/>
      <c r="C51" s="561" t="s">
        <v>71</v>
      </c>
      <c r="D51" s="569" t="s">
        <v>117</v>
      </c>
      <c r="E51" s="570" t="s">
        <v>4</v>
      </c>
      <c r="F51" s="571" t="s">
        <v>118</v>
      </c>
      <c r="G51" s="192">
        <f>IF('内訳詳細(Detail)'!G51="-","-",'内訳詳細(Detail)'!G51/'為替換算(currency conversion)'!$B$3)</f>
        <v>280.54496419603834</v>
      </c>
      <c r="H51" s="194">
        <f>IF('内訳詳細(Detail)'!H51="-","-",'内訳詳細(Detail)'!H51/'為替換算(currency conversion)'!$B$3)</f>
        <v>565.56309867013852</v>
      </c>
      <c r="I51" s="194">
        <f>IF('内訳詳細(Detail)'!I51="-","-",'内訳詳細(Detail)'!I51/'為替換算(currency conversion)'!$B$3)</f>
        <v>875.77420254812614</v>
      </c>
      <c r="J51" s="195">
        <f>IF('内訳詳細(Detail)'!J51="-","-",'内訳詳細(Detail)'!J51/'為替換算(currency conversion)'!$B$3)</f>
        <v>1258.1140146935738</v>
      </c>
      <c r="K51" s="192">
        <f>IF('内訳詳細(Detail)'!K51="-","-",'内訳詳細(Detail)'!K51/'為替換算(currency conversion)'!$B$3)</f>
        <v>331.3772900585883</v>
      </c>
      <c r="L51" s="194">
        <f>IF('内訳詳細(Detail)'!L51="-","-",'内訳詳細(Detail)'!L51/'為替換算(currency conversion)'!$B$3)</f>
        <v>675.70910443597131</v>
      </c>
      <c r="M51" s="194">
        <f>IF('内訳詳細(Detail)'!M51="-","-",'内訳詳細(Detail)'!M51/'為替換算(currency conversion)'!$B$3)</f>
        <v>1024.8581791128058</v>
      </c>
      <c r="N51" s="195">
        <f>IF('内訳詳細(Detail)'!N51="-","-",'内訳詳細(Detail)'!N51/'為替換算(currency conversion)'!$B$3)</f>
        <v>1472.2775039523854</v>
      </c>
      <c r="O51" s="192">
        <f>IF('内訳詳細(Detail)'!O51="-","-",'内訳詳細(Detail)'!O51/'為替換算(currency conversion)'!$B$3)</f>
        <v>353.22235655165997</v>
      </c>
      <c r="P51" s="572">
        <f>IF('内訳詳細(Detail)'!P51="-","-",'内訳詳細(Detail)'!P51/'為替換算(currency conversion)'!$B$3)</f>
        <v>735.34827490002795</v>
      </c>
      <c r="Q51" s="572">
        <f>IF('内訳詳細(Detail)'!Q51="-","-",'内訳詳細(Detail)'!Q51/'為替換算(currency conversion)'!$B$3)</f>
        <v>1131.0239003068912</v>
      </c>
      <c r="R51" s="672">
        <f>IF('内訳詳細(Detail)'!R51="-","-",'内訳詳細(Detail)'!R51/'為替換算(currency conversion)'!$B$3)</f>
        <v>1597.3402771319631</v>
      </c>
      <c r="S51" s="192">
        <f>IF('内訳詳細(Detail)'!S51="-","-",'内訳詳細(Detail)'!S51/'為替換算(currency conversion)'!$B$3)</f>
        <v>381.2145447782014</v>
      </c>
      <c r="T51" s="829"/>
      <c r="U51" s="829"/>
      <c r="V51" s="830"/>
    </row>
    <row r="52" spans="1:22" s="115" customFormat="1" ht="18" customHeight="1">
      <c r="A52" s="107"/>
      <c r="B52" s="556"/>
      <c r="C52" s="561"/>
      <c r="D52" s="562" t="s">
        <v>119</v>
      </c>
      <c r="E52" s="563" t="s">
        <v>4</v>
      </c>
      <c r="F52" s="564" t="s">
        <v>120</v>
      </c>
      <c r="G52" s="131">
        <f>IF('内訳詳細(Detail)'!G52="-","-",'内訳詳細(Detail)'!G52/'為替換算(currency conversion)'!$B$3)</f>
        <v>16.023435320375707</v>
      </c>
      <c r="H52" s="159">
        <f>IF('内訳詳細(Detail)'!H52="-","-",'内訳詳細(Detail)'!H52/'為替換算(currency conversion)'!$B$3)</f>
        <v>33.581326141541894</v>
      </c>
      <c r="I52" s="159">
        <f>IF('内訳詳細(Detail)'!I52="-","-",'内訳詳細(Detail)'!I52/'為替換算(currency conversion)'!$B$3)</f>
        <v>51.529805635636563</v>
      </c>
      <c r="J52" s="134">
        <f>IF('内訳詳細(Detail)'!J52="-","-",'内訳詳細(Detail)'!J52/'為替換算(currency conversion)'!$B$3)</f>
        <v>69.803775690504978</v>
      </c>
      <c r="K52" s="131">
        <f>IF('内訳詳細(Detail)'!K52="-","-",'内訳詳細(Detail)'!K52/'為替換算(currency conversion)'!$B$3)</f>
        <v>18.069375988096343</v>
      </c>
      <c r="L52" s="159">
        <f>IF('内訳詳細(Detail)'!L52="-","-",'内訳詳細(Detail)'!L52/'為替換算(currency conversion)'!$B$3)</f>
        <v>37.124523388821721</v>
      </c>
      <c r="M52" s="159">
        <f>IF('内訳詳細(Detail)'!M52="-","-",'内訳詳細(Detail)'!M52/'為替換算(currency conversion)'!$B$3)</f>
        <v>57.370036268948198</v>
      </c>
      <c r="N52" s="134">
        <f>IF('内訳詳細(Detail)'!N52="-","-",'内訳詳細(Detail)'!N52/'為替換算(currency conversion)'!$B$3)</f>
        <v>78.917511392169629</v>
      </c>
      <c r="O52" s="131">
        <f>IF('内訳詳細(Detail)'!O52="-","-",'内訳詳細(Detail)'!O52/'為替換算(currency conversion)'!$B$3)</f>
        <v>20.28271180135776</v>
      </c>
      <c r="P52" s="573">
        <f>IF('内訳詳細(Detail)'!P52="-","-",'内訳詳細(Detail)'!P52/'為替換算(currency conversion)'!$B$3)</f>
        <v>42.127778294429461</v>
      </c>
      <c r="Q52" s="573">
        <f>IF('内訳詳細(Detail)'!Q52="-","-",'内訳詳細(Detail)'!Q52/'為替換算(currency conversion)'!$B$3)</f>
        <v>63.247465823491119</v>
      </c>
      <c r="R52" s="200">
        <f>IF('内訳詳細(Detail)'!R52="-","-",'内訳詳細(Detail)'!R52/'為替換算(currency conversion)'!$B$3)</f>
        <v>87.082674602436526</v>
      </c>
      <c r="S52" s="131">
        <f>IF('内訳詳細(Detail)'!S52="-","-",'内訳詳細(Detail)'!S52/'為替換算(currency conversion)'!$B$3)</f>
        <v>22.682042220775596</v>
      </c>
      <c r="T52" s="831"/>
      <c r="U52" s="831"/>
      <c r="V52" s="772"/>
    </row>
    <row r="53" spans="1:22" s="115" customFormat="1" ht="18" customHeight="1">
      <c r="A53" s="107"/>
      <c r="B53" s="954" t="s">
        <v>19</v>
      </c>
      <c r="C53" s="955"/>
      <c r="D53" s="955"/>
      <c r="E53" s="574" t="s">
        <v>31</v>
      </c>
      <c r="F53" s="575" t="s">
        <v>33</v>
      </c>
      <c r="G53" s="138">
        <f>IF('内訳詳細(Detail)'!G53="-","-",'内訳詳細(Detail)'!G53/'為替換算(currency conversion)'!$B$3)</f>
        <v>1085.7156142471867</v>
      </c>
      <c r="H53" s="155">
        <f>IF('内訳詳細(Detail)'!H53="-","-",'内訳詳細(Detail)'!H53/'為替換算(currency conversion)'!$B$3)</f>
        <v>2214.7865711894356</v>
      </c>
      <c r="I53" s="155">
        <f>IF('内訳詳細(Detail)'!I53="-","-",'内訳詳細(Detail)'!I53/'為替換算(currency conversion)'!$B$3)</f>
        <v>3378.4060262252397</v>
      </c>
      <c r="J53" s="141">
        <f>IF('内訳詳細(Detail)'!J53="-","-",'内訳詳細(Detail)'!J53/'為替換算(currency conversion)'!$B$3)</f>
        <v>4616.6372175206916</v>
      </c>
      <c r="K53" s="138">
        <f>IF('内訳詳細(Detail)'!K53="-","-",'内訳詳細(Detail)'!K53/'為替換算(currency conversion)'!$B$3)</f>
        <v>1082.5630056728355</v>
      </c>
      <c r="L53" s="155">
        <f>IF('内訳詳細(Detail)'!L53="-","-",'内訳詳細(Detail)'!L53/'為替換算(currency conversion)'!$B$3)</f>
        <v>2193.4343904026782</v>
      </c>
      <c r="M53" s="155">
        <f>IF('内訳詳細(Detail)'!M53="-","-",'内訳詳細(Detail)'!M53/'為替換算(currency conversion)'!$B$3)</f>
        <v>3279.8567841532595</v>
      </c>
      <c r="N53" s="141">
        <f>IF('内訳詳細(Detail)'!N53="-","-",'内訳詳細(Detail)'!N53/'為替換算(currency conversion)'!$B$3)</f>
        <v>4571.552124988375</v>
      </c>
      <c r="O53" s="138">
        <f>IF('内訳詳細(Detail)'!O53="-","-",'内訳詳細(Detail)'!O53/'為替換算(currency conversion)'!$B$3)</f>
        <v>1143.6715335255278</v>
      </c>
      <c r="P53" s="576">
        <f>IF('内訳詳細(Detail)'!P53="-","-",'内訳詳細(Detail)'!P53/'為替換算(currency conversion)'!$B$3)</f>
        <v>2302.9852134288108</v>
      </c>
      <c r="Q53" s="576">
        <f>IF('内訳詳細(Detail)'!Q53="-","-",'内訳詳細(Detail)'!Q53/'為替換算(currency conversion)'!$B$3)</f>
        <v>3447.4193248395795</v>
      </c>
      <c r="R53" s="673">
        <f>IF('内訳詳細(Detail)'!R53="-","-",'内訳詳細(Detail)'!R53/'為替換算(currency conversion)'!$B$3)</f>
        <v>4700.781177345857</v>
      </c>
      <c r="S53" s="138">
        <f>IF('内訳詳細(Detail)'!S53="-","-",'内訳詳細(Detail)'!S53/'為替換算(currency conversion)'!$B$3)</f>
        <v>1115.8281409839115</v>
      </c>
      <c r="T53" s="832"/>
      <c r="U53" s="832"/>
      <c r="V53" s="833"/>
    </row>
    <row r="54" spans="1:22" s="115" customFormat="1" ht="18" customHeight="1">
      <c r="A54" s="107"/>
      <c r="B54" s="577"/>
      <c r="C54" s="557" t="s">
        <v>68</v>
      </c>
      <c r="D54" s="558" t="s">
        <v>111</v>
      </c>
      <c r="E54" s="559" t="s">
        <v>4</v>
      </c>
      <c r="F54" s="560" t="s">
        <v>112</v>
      </c>
      <c r="G54" s="186"/>
      <c r="H54" s="187"/>
      <c r="I54" s="188"/>
      <c r="J54" s="126"/>
      <c r="K54" s="121">
        <f>IF('内訳詳細(Detail)'!K54="-","-",'内訳詳細(Detail)'!K54/'為替換算(currency conversion)'!$B$3)</f>
        <v>5.393843578536222</v>
      </c>
      <c r="L54" s="122">
        <f>IF('内訳詳細(Detail)'!L54="-","-",'内訳詳細(Detail)'!L54/'為替換算(currency conversion)'!$B$3)</f>
        <v>14.600576583279084</v>
      </c>
      <c r="M54" s="123">
        <f>IF('内訳詳細(Detail)'!M54="-","-",'内訳詳細(Detail)'!M54/'為替換算(currency conversion)'!$B$3)</f>
        <v>25.509160234353203</v>
      </c>
      <c r="N54" s="124">
        <f>IF('内訳詳細(Detail)'!N54="-","-",'内訳詳細(Detail)'!N54/'為替換算(currency conversion)'!$B$3)</f>
        <v>87.826653027062221</v>
      </c>
      <c r="O54" s="121">
        <f>IF('内訳詳細(Detail)'!O54="-","-",'内訳詳細(Detail)'!O54/'為替換算(currency conversion)'!$B$3)</f>
        <v>9.2811308472054304</v>
      </c>
      <c r="P54" s="122">
        <f>IF('内訳詳細(Detail)'!P54="-","-",'内訳詳細(Detail)'!P54/'為替換算(currency conversion)'!$B$3)</f>
        <v>46.00576583279085</v>
      </c>
      <c r="Q54" s="568">
        <f>IF('内訳詳細(Detail)'!Q54="-","-",'内訳詳細(Detail)'!Q54/'為替換算(currency conversion)'!$B$3)</f>
        <v>60.159955361294521</v>
      </c>
      <c r="R54" s="671">
        <f>IF('内訳詳細(Detail)'!R54="-","-",'内訳詳細(Detail)'!R54/'為替換算(currency conversion)'!$B$3)</f>
        <v>129.19185343625034</v>
      </c>
      <c r="S54" s="121">
        <f>IF('内訳詳細(Detail)'!S54="-","-",'内訳詳細(Detail)'!S54/'為替換算(currency conversion)'!$B$3)</f>
        <v>5.4496419603831487</v>
      </c>
      <c r="T54" s="187"/>
      <c r="U54" s="827"/>
      <c r="V54" s="828"/>
    </row>
    <row r="55" spans="1:22" s="115" customFormat="1" ht="18" customHeight="1">
      <c r="A55" s="107"/>
      <c r="B55" s="556"/>
      <c r="C55" s="561"/>
      <c r="D55" s="569" t="s">
        <v>113</v>
      </c>
      <c r="E55" s="570" t="s">
        <v>4</v>
      </c>
      <c r="F55" s="571" t="s">
        <v>114</v>
      </c>
      <c r="G55" s="192">
        <f>IF('内訳詳細(Detail)'!G55="-","-",'内訳詳細(Detail)'!G55/'為替換算(currency conversion)'!$B$3)</f>
        <v>593.22049660559844</v>
      </c>
      <c r="H55" s="193">
        <f>IF('内訳詳細(Detail)'!H55="-","-",'内訳詳細(Detail)'!H55/'為替換算(currency conversion)'!$B$3)</f>
        <v>1206.2122198456245</v>
      </c>
      <c r="I55" s="194">
        <f>IF('内訳詳細(Detail)'!I55="-","-",'内訳詳細(Detail)'!I55/'為替換算(currency conversion)'!$B$3)</f>
        <v>1840.379428996559</v>
      </c>
      <c r="J55" s="195">
        <f>IF('内訳詳細(Detail)'!J55="-","-",'内訳詳細(Detail)'!J55/'為替換算(currency conversion)'!$B$3)</f>
        <v>2487.482563005673</v>
      </c>
      <c r="K55" s="192">
        <f>IF('内訳詳細(Detail)'!K55="-","-",'内訳詳細(Detail)'!K55/'為替換算(currency conversion)'!$B$3)</f>
        <v>608.02566725564952</v>
      </c>
      <c r="L55" s="193">
        <f>IF('内訳詳細(Detail)'!L55="-","-",'内訳詳細(Detail)'!L55/'為替換算(currency conversion)'!$B$3)</f>
        <v>1229.8614340184135</v>
      </c>
      <c r="M55" s="194">
        <f>IF('内訳詳細(Detail)'!M55="-","-",'内訳詳細(Detail)'!M55/'為替換算(currency conversion)'!$B$3)</f>
        <v>1844.0528224681484</v>
      </c>
      <c r="N55" s="195">
        <f>IF('内訳詳細(Detail)'!N55="-","-",'内訳詳細(Detail)'!N55/'為替換算(currency conversion)'!$B$3)</f>
        <v>2496.6055984376453</v>
      </c>
      <c r="O55" s="192">
        <f>IF('内訳詳細(Detail)'!O55="-","-",'内訳詳細(Detail)'!O55/'為替換算(currency conversion)'!$B$3)</f>
        <v>630.56821352180782</v>
      </c>
      <c r="P55" s="193">
        <f>IF('内訳詳細(Detail)'!P55="-","-",'内訳詳細(Detail)'!P55/'為替換算(currency conversion)'!$B$3)</f>
        <v>1265.7769924672184</v>
      </c>
      <c r="Q55" s="572">
        <f>IF('内訳詳細(Detail)'!Q55="-","-",'内訳詳細(Detail)'!Q55/'為替換算(currency conversion)'!$B$3)</f>
        <v>1919.4922347251929</v>
      </c>
      <c r="R55" s="672">
        <f>IF('内訳詳細(Detail)'!R55="-","-",'内訳詳細(Detail)'!R55/'為替換算(currency conversion)'!$B$3)</f>
        <v>2610.4156979447594</v>
      </c>
      <c r="S55" s="192">
        <f>IF('内訳詳細(Detail)'!S55="-","-",'内訳詳細(Detail)'!S55/'為替換算(currency conversion)'!$B$3)</f>
        <v>624.22579745187386</v>
      </c>
      <c r="T55" s="767"/>
      <c r="U55" s="829"/>
      <c r="V55" s="830"/>
    </row>
    <row r="56" spans="1:22" s="115" customFormat="1" ht="18" customHeight="1">
      <c r="A56" s="107"/>
      <c r="B56" s="556"/>
      <c r="C56" s="561"/>
      <c r="D56" s="569" t="s">
        <v>115</v>
      </c>
      <c r="E56" s="570" t="s">
        <v>4</v>
      </c>
      <c r="F56" s="578" t="s">
        <v>116</v>
      </c>
      <c r="G56" s="131">
        <f>IF('内訳詳細(Detail)'!G56="-","-",'内訳詳細(Detail)'!G56/'為替換算(currency conversion)'!$B$3)</f>
        <v>232.03757091044361</v>
      </c>
      <c r="H56" s="159">
        <f>IF('内訳詳細(Detail)'!H56="-","-",'内訳詳細(Detail)'!H56/'為替換算(currency conversion)'!$B$3)</f>
        <v>471.04063982144515</v>
      </c>
      <c r="I56" s="159">
        <f>IF('内訳詳細(Detail)'!I56="-","-",'内訳詳細(Detail)'!I56/'為替換算(currency conversion)'!$B$3)</f>
        <v>713.53110759787967</v>
      </c>
      <c r="J56" s="134">
        <f>IF('内訳詳細(Detail)'!J56="-","-",'内訳詳細(Detail)'!J56/'為替換算(currency conversion)'!$B$3)</f>
        <v>1001.0322700641681</v>
      </c>
      <c r="K56" s="131">
        <f>IF('内訳詳細(Detail)'!K56="-","-",'内訳詳細(Detail)'!K56/'為替換算(currency conversion)'!$B$3)</f>
        <v>190.09578722217054</v>
      </c>
      <c r="L56" s="159">
        <f>IF('内訳詳細(Detail)'!L56="-","-",'内訳詳細(Detail)'!L56/'為替換算(currency conversion)'!$B$3)</f>
        <v>379.47549521063888</v>
      </c>
      <c r="M56" s="159">
        <f>IF('内訳詳細(Detail)'!M56="-","-",'内訳詳細(Detail)'!M56/'為替換算(currency conversion)'!$B$3)</f>
        <v>562.475588207942</v>
      </c>
      <c r="N56" s="195">
        <f>IF('内訳詳細(Detail)'!N56="-","-",'内訳詳細(Detail)'!N56/'為替換算(currency conversion)'!$B$3)</f>
        <v>843.44833999814</v>
      </c>
      <c r="O56" s="131">
        <f>IF('内訳詳細(Detail)'!O56="-","-",'内訳詳細(Detail)'!O56/'為替換算(currency conversion)'!$B$3)</f>
        <v>211.13177717846182</v>
      </c>
      <c r="P56" s="573">
        <f>IF('内訳詳細(Detail)'!P56="-","-",'内訳詳細(Detail)'!P56/'為替換算(currency conversion)'!$B$3)</f>
        <v>405.31944573607365</v>
      </c>
      <c r="Q56" s="573">
        <f>IF('内訳詳細(Detail)'!Q56="-","-",'内訳詳細(Detail)'!Q56/'為替換算(currency conversion)'!$B$3)</f>
        <v>585.86440993211193</v>
      </c>
      <c r="R56" s="672">
        <f>IF('内訳詳細(Detail)'!R56="-","-",'内訳詳細(Detail)'!R56/'為替換算(currency conversion)'!$B$3)</f>
        <v>771.85901608853339</v>
      </c>
      <c r="S56" s="131">
        <f>IF('内訳詳細(Detail)'!S56="-","-",'内訳詳細(Detail)'!S56/'為替換算(currency conversion)'!$B$3)</f>
        <v>181.20524504789361</v>
      </c>
      <c r="T56" s="831"/>
      <c r="U56" s="831"/>
      <c r="V56" s="830"/>
    </row>
    <row r="57" spans="1:22" s="115" customFormat="1" ht="18" customHeight="1">
      <c r="A57" s="107"/>
      <c r="B57" s="556"/>
      <c r="C57" s="561" t="s">
        <v>71</v>
      </c>
      <c r="D57" s="569" t="s">
        <v>117</v>
      </c>
      <c r="E57" s="570" t="s">
        <v>4</v>
      </c>
      <c r="F57" s="578" t="s">
        <v>118</v>
      </c>
      <c r="G57" s="192">
        <f>IF('内訳詳細(Detail)'!G57="-","-",'内訳詳細(Detail)'!G57/'為替換算(currency conversion)'!$B$3)</f>
        <v>248.31209894913047</v>
      </c>
      <c r="H57" s="194">
        <f>IF('内訳詳細(Detail)'!H57="-","-",'内訳詳細(Detail)'!H57/'為替換算(currency conversion)'!$B$3)</f>
        <v>513.15911838556679</v>
      </c>
      <c r="I57" s="194">
        <f>IF('内訳詳細(Detail)'!I57="-","-",'内訳詳細(Detail)'!I57/'為替換算(currency conversion)'!$B$3)</f>
        <v>787.69645680275266</v>
      </c>
      <c r="J57" s="195">
        <f>IF('内訳詳細(Detail)'!J57="-","-",'内訳詳細(Detail)'!J57/'為替換算(currency conversion)'!$B$3)</f>
        <v>1077.810843485539</v>
      </c>
      <c r="K57" s="192">
        <f>IF('内訳詳細(Detail)'!K57="-","-",'内訳詳細(Detail)'!K57/'為替換算(currency conversion)'!$B$3)</f>
        <v>268.11122477448151</v>
      </c>
      <c r="L57" s="194">
        <f>IF('内訳詳細(Detail)'!L57="-","-",'内訳詳細(Detail)'!L57/'為替換算(currency conversion)'!$B$3)</f>
        <v>546.93573886357296</v>
      </c>
      <c r="M57" s="194">
        <f>IF('内訳詳細(Detail)'!M57="-","-",'内訳詳細(Detail)'!M57/'為替換算(currency conversion)'!$B$3)</f>
        <v>812.79642890356183</v>
      </c>
      <c r="N57" s="195">
        <f>IF('内訳詳細(Detail)'!N57="-","-",'内訳詳細(Detail)'!N57/'為替換算(currency conversion)'!$B$3)</f>
        <v>1094.5596577699246</v>
      </c>
      <c r="O57" s="192">
        <f>IF('内訳詳細(Detail)'!O57="-","-",'内訳詳細(Detail)'!O57/'為替換算(currency conversion)'!$B$3)</f>
        <v>280.39616851111316</v>
      </c>
      <c r="P57" s="572">
        <f>IF('内訳詳細(Detail)'!P57="-","-",'内訳詳細(Detail)'!P57/'為替換算(currency conversion)'!$B$3)</f>
        <v>560.23435320375711</v>
      </c>
      <c r="Q57" s="572">
        <f>IF('内訳詳細(Detail)'!Q57="-","-",'内訳詳細(Detail)'!Q57/'為替換算(currency conversion)'!$B$3)</f>
        <v>842.69506184320653</v>
      </c>
      <c r="R57" s="672">
        <f>IF('内訳詳細(Detail)'!R57="-","-",'内訳詳細(Detail)'!R57/'為替換算(currency conversion)'!$B$3)</f>
        <v>1134.3904026783223</v>
      </c>
      <c r="S57" s="192">
        <f>IF('内訳詳細(Detail)'!S57="-","-",'内訳詳細(Detail)'!S57/'為替換算(currency conversion)'!$B$3)</f>
        <v>293.23909606621407</v>
      </c>
      <c r="T57" s="829"/>
      <c r="U57" s="829"/>
      <c r="V57" s="830"/>
    </row>
    <row r="58" spans="1:22" s="115" customFormat="1" ht="18" customHeight="1">
      <c r="A58" s="107"/>
      <c r="B58" s="556"/>
      <c r="C58" s="561"/>
      <c r="D58" s="562" t="s">
        <v>119</v>
      </c>
      <c r="E58" s="563" t="s">
        <v>4</v>
      </c>
      <c r="F58" s="579" t="s">
        <v>120</v>
      </c>
      <c r="G58" s="131">
        <f>IF('内訳詳細(Detail)'!G58="-","-",'内訳詳細(Detail)'!G58/'為替換算(currency conversion)'!$B$3)</f>
        <v>12.145447782014321</v>
      </c>
      <c r="H58" s="159">
        <f>IF('内訳詳細(Detail)'!H58="-","-",'内訳詳細(Detail)'!H58/'為替換算(currency conversion)'!$B$3)</f>
        <v>24.374593136799032</v>
      </c>
      <c r="I58" s="159">
        <f>IF('内訳詳細(Detail)'!I58="-","-",'内訳詳細(Detail)'!I58/'為替換算(currency conversion)'!$B$3)</f>
        <v>36.808332558355808</v>
      </c>
      <c r="J58" s="134">
        <f>IF('内訳詳細(Detail)'!J58="-","-",'内訳詳細(Detail)'!J58/'為替換算(currency conversion)'!$B$3)</f>
        <v>50.311540965312005</v>
      </c>
      <c r="K58" s="131">
        <f>IF('内訳詳細(Detail)'!K58="-","-",'内訳詳細(Detail)'!K58/'為替換算(currency conversion)'!$B$3)</f>
        <v>10.927183111689761</v>
      </c>
      <c r="L58" s="159">
        <f>IF('内訳詳細(Detail)'!L58="-","-",'内訳詳細(Detail)'!L58/'為替換算(currency conversion)'!$B$3)</f>
        <v>22.561145726773923</v>
      </c>
      <c r="M58" s="159">
        <f>IF('内訳詳細(Detail)'!M58="-","-",'内訳詳細(Detail)'!M58/'為替換算(currency conversion)'!$B$3)</f>
        <v>35.032084069561982</v>
      </c>
      <c r="N58" s="134">
        <f>IF('内訳詳細(Detail)'!N58="-","-",'内訳詳細(Detail)'!N58/'為替換算(currency conversion)'!$B$3)</f>
        <v>49.111875755603087</v>
      </c>
      <c r="O58" s="131">
        <f>IF('内訳詳細(Detail)'!O58="-","-",'内訳詳細(Detail)'!O58/'為替換算(currency conversion)'!$B$3)</f>
        <v>12.284943736631638</v>
      </c>
      <c r="P58" s="573">
        <f>IF('内訳詳細(Detail)'!P58="-","-",'内訳詳細(Detail)'!P58/'為替換算(currency conversion)'!$B$3)</f>
        <v>25.65795591927834</v>
      </c>
      <c r="Q58" s="573">
        <f>IF('内訳詳細(Detail)'!Q58="-","-",'内訳詳細(Detail)'!Q58/'為替換算(currency conversion)'!$B$3)</f>
        <v>39.207662977773644</v>
      </c>
      <c r="R58" s="200">
        <f>IF('内訳詳細(Detail)'!R58="-","-",'内訳詳細(Detail)'!R58/'為替換算(currency conversion)'!$B$3)</f>
        <v>54.933506928299082</v>
      </c>
      <c r="S58" s="131">
        <f>IF('内訳詳細(Detail)'!S58="-","-",'内訳詳細(Detail)'!S58/'為替換算(currency conversion)'!$B$3)</f>
        <v>11.717660187854552</v>
      </c>
      <c r="T58" s="831"/>
      <c r="U58" s="831"/>
      <c r="V58" s="772"/>
    </row>
    <row r="59" spans="1:22" s="115" customFormat="1" ht="18" customHeight="1">
      <c r="A59" s="107"/>
      <c r="B59" s="954" t="s">
        <v>21</v>
      </c>
      <c r="C59" s="955"/>
      <c r="D59" s="955"/>
      <c r="E59" s="574" t="s">
        <v>4</v>
      </c>
      <c r="F59" s="580" t="s">
        <v>34</v>
      </c>
      <c r="G59" s="138">
        <f>IF('内訳詳細(Detail)'!G59="-","-",'内訳詳細(Detail)'!G59/'為替換算(currency conversion)'!$B$3)</f>
        <v>709.68101925044175</v>
      </c>
      <c r="H59" s="155">
        <f>IF('内訳詳細(Detail)'!H59="-","-",'内訳詳細(Detail)'!H59/'為替換算(currency conversion)'!$B$3)</f>
        <v>1458.2349111875756</v>
      </c>
      <c r="I59" s="155">
        <f>IF('内訳詳細(Detail)'!I59="-","-",'内訳詳細(Detail)'!I59/'為替換算(currency conversion)'!$B$3)</f>
        <v>2272.919185343625</v>
      </c>
      <c r="J59" s="141">
        <f>IF('内訳詳細(Detail)'!J59="-","-",'内訳詳細(Detail)'!J59/'為替換算(currency conversion)'!$B$3)</f>
        <v>3163.6380544964195</v>
      </c>
      <c r="K59" s="138">
        <f>IF('内訳詳細(Detail)'!K59="-","-",'内訳詳細(Detail)'!K59/'為替換算(currency conversion)'!$B$3)</f>
        <v>807.44908397656468</v>
      </c>
      <c r="L59" s="155">
        <f>IF('内訳詳細(Detail)'!L59="-","-",'内訳詳細(Detail)'!L59/'為替換算(currency conversion)'!$B$3)</f>
        <v>1682.6095043243745</v>
      </c>
      <c r="M59" s="155">
        <f>IF('内訳詳細(Detail)'!M59="-","-",'内訳詳細(Detail)'!M59/'為替換算(currency conversion)'!$B$3)</f>
        <v>2548.7677857342137</v>
      </c>
      <c r="N59" s="141">
        <f>IF('内訳詳細(Detail)'!N59="-","-",'内訳詳細(Detail)'!N59/'為替換算(currency conversion)'!$B$3)</f>
        <v>3526.7739235562167</v>
      </c>
      <c r="O59" s="138">
        <f>IF('内訳詳細(Detail)'!O59="-","-",'内訳詳細(Detail)'!O59/'為替換算(currency conversion)'!$B$3)</f>
        <v>909.89491304752164</v>
      </c>
      <c r="P59" s="576">
        <f>IF('内訳詳細(Detail)'!P59="-","-",'内訳詳細(Detail)'!P59/'為替換算(currency conversion)'!$B$3)</f>
        <v>1929.0802566725565</v>
      </c>
      <c r="Q59" s="576">
        <f>IF('内訳詳細(Detail)'!Q59="-","-",'内訳詳細(Detail)'!Q59/'為替換算(currency conversion)'!$B$3)</f>
        <v>2930.6333116339624</v>
      </c>
      <c r="R59" s="673">
        <f>IF('内訳詳細(Detail)'!R59="-","-",'内訳詳細(Detail)'!R59/'為替換算(currency conversion)'!$B$3)</f>
        <v>3980.1171766018783</v>
      </c>
      <c r="S59" s="138">
        <f>IF('内訳詳細(Detail)'!S59="-","-",'内訳詳細(Detail)'!S59/'為替換算(currency conversion)'!$B$3)</f>
        <v>924.7372826188041</v>
      </c>
      <c r="T59" s="832"/>
      <c r="U59" s="832"/>
      <c r="V59" s="833"/>
    </row>
    <row r="60" spans="1:22" s="115" customFormat="1" ht="18" customHeight="1">
      <c r="A60" s="107"/>
      <c r="B60" s="577"/>
      <c r="C60" s="557" t="s">
        <v>68</v>
      </c>
      <c r="D60" s="558" t="s">
        <v>111</v>
      </c>
      <c r="E60" s="559" t="s">
        <v>4</v>
      </c>
      <c r="F60" s="560" t="s">
        <v>112</v>
      </c>
      <c r="G60" s="186"/>
      <c r="H60" s="187"/>
      <c r="I60" s="188"/>
      <c r="J60" s="126"/>
      <c r="K60" s="121">
        <f>IF('内訳詳細(Detail)'!K60="-","-",'内訳詳細(Detail)'!K60/'為替換算(currency conversion)'!$B$3)</f>
        <v>35.71096438203292</v>
      </c>
      <c r="L60" s="122">
        <f>IF('内訳詳細(Detail)'!L60="-","-",'内訳詳細(Detail)'!L60/'為替換算(currency conversion)'!$B$3)</f>
        <v>72.547196131312191</v>
      </c>
      <c r="M60" s="123">
        <f>IF('内訳詳細(Detail)'!M60="-","-",'内訳詳細(Detail)'!M60/'為替換算(currency conversion)'!$B$3)</f>
        <v>102.93871477727146</v>
      </c>
      <c r="N60" s="124">
        <f>IF('内訳詳細(Detail)'!N60="-","-",'内訳詳細(Detail)'!N60/'為替換算(currency conversion)'!$B$3)</f>
        <v>151.39030968101926</v>
      </c>
      <c r="O60" s="121">
        <f>IF('内訳詳細(Detail)'!O60="-","-",'内訳詳細(Detail)'!O60/'為替換算(currency conversion)'!$B$3)</f>
        <v>45.633776620478002</v>
      </c>
      <c r="P60" s="122">
        <f>IF('内訳詳細(Detail)'!P60="-","-",'内訳詳細(Detail)'!P60/'為替換算(currency conversion)'!$B$3)</f>
        <v>95.815121361480522</v>
      </c>
      <c r="Q60" s="568">
        <f>IF('内訳詳細(Detail)'!Q60="-","-",'内訳詳細(Detail)'!Q60/'為替換算(currency conversion)'!$B$3)</f>
        <v>142.19287640658422</v>
      </c>
      <c r="R60" s="671">
        <f>IF('内訳詳細(Detail)'!R60="-","-",'内訳詳細(Detail)'!R60/'為替換算(currency conversion)'!$B$3)</f>
        <v>204.39877243559937</v>
      </c>
      <c r="S60" s="121">
        <f>IF('内訳詳細(Detail)'!S60="-","-",'内訳詳細(Detail)'!S60/'為替換算(currency conversion)'!$B$3)</f>
        <v>39.123965405003254</v>
      </c>
      <c r="T60" s="187"/>
      <c r="U60" s="827"/>
      <c r="V60" s="828"/>
    </row>
    <row r="61" spans="1:22" s="115" customFormat="1" ht="18" customHeight="1">
      <c r="A61" s="107"/>
      <c r="B61" s="556"/>
      <c r="C61" s="561"/>
      <c r="D61" s="569" t="s">
        <v>113</v>
      </c>
      <c r="E61" s="570" t="s">
        <v>4</v>
      </c>
      <c r="F61" s="571" t="s">
        <v>114</v>
      </c>
      <c r="G61" s="192">
        <f>IF('内訳詳細(Detail)'!G61="-","-",'内訳詳細(Detail)'!G61/'為替換算(currency conversion)'!$B$3)</f>
        <v>175.71840416627919</v>
      </c>
      <c r="H61" s="193">
        <f>IF('内訳詳細(Detail)'!H61="-","-",'内訳詳細(Detail)'!H61/'為替換算(currency conversion)'!$B$3)</f>
        <v>350.90672370501255</v>
      </c>
      <c r="I61" s="194">
        <f>IF('内訳詳細(Detail)'!I61="-","-",'内訳詳細(Detail)'!I61/'為替換算(currency conversion)'!$B$3)</f>
        <v>532.36306147121729</v>
      </c>
      <c r="J61" s="195">
        <f>IF('内訳詳細(Detail)'!J61="-","-",'内訳詳細(Detail)'!J61/'為替換算(currency conversion)'!$B$3)</f>
        <v>733.89751697200779</v>
      </c>
      <c r="K61" s="192">
        <f>IF('内訳詳細(Detail)'!K61="-","-",'内訳詳細(Detail)'!K61/'為替換算(currency conversion)'!$B$3)</f>
        <v>197.3123779410397</v>
      </c>
      <c r="L61" s="193">
        <f>IF('内訳詳細(Detail)'!L61="-","-",'内訳詳細(Detail)'!L61/'為替換算(currency conversion)'!$B$3)</f>
        <v>397.46117362596482</v>
      </c>
      <c r="M61" s="194">
        <f>IF('内訳詳細(Detail)'!M61="-","-",'内訳詳細(Detail)'!M61/'為替換算(currency conversion)'!$B$3)</f>
        <v>590.0120896494002</v>
      </c>
      <c r="N61" s="195">
        <f>IF('内訳詳細(Detail)'!N61="-","-",'内訳詳細(Detail)'!N61/'為替換算(currency conversion)'!$B$3)</f>
        <v>792.82990793266993</v>
      </c>
      <c r="O61" s="192">
        <f>IF('内訳詳細(Detail)'!O61="-","-",'内訳詳細(Detail)'!O61/'為替換算(currency conversion)'!$B$3)</f>
        <v>221.75206918999348</v>
      </c>
      <c r="P61" s="193">
        <f>IF('内訳詳細(Detail)'!P61="-","-",'内訳詳細(Detail)'!P61/'為替換算(currency conversion)'!$B$3)</f>
        <v>446.90783967264952</v>
      </c>
      <c r="Q61" s="572">
        <f>IF('内訳詳細(Detail)'!Q61="-","-",'内訳詳細(Detail)'!Q61/'為替換算(currency conversion)'!$B$3)</f>
        <v>676.70417557890823</v>
      </c>
      <c r="R61" s="672">
        <f>IF('内訳詳細(Detail)'!R61="-","-",'内訳詳細(Detail)'!R61/'為替換算(currency conversion)'!$B$3)</f>
        <v>903.44090021389377</v>
      </c>
      <c r="S61" s="192">
        <f>IF('内訳詳細(Detail)'!S61="-","-",'内訳詳細(Detail)'!S61/'為替換算(currency conversion)'!$B$3)</f>
        <v>211.8757556030875</v>
      </c>
      <c r="T61" s="767"/>
      <c r="U61" s="829"/>
      <c r="V61" s="830"/>
    </row>
    <row r="62" spans="1:22" s="115" customFormat="1" ht="18" customHeight="1">
      <c r="A62" s="107"/>
      <c r="B62" s="556"/>
      <c r="C62" s="561"/>
      <c r="D62" s="569" t="s">
        <v>115</v>
      </c>
      <c r="E62" s="570" t="s">
        <v>4</v>
      </c>
      <c r="F62" s="578" t="s">
        <v>116</v>
      </c>
      <c r="G62" s="131">
        <f>IF('内訳詳細(Detail)'!G62="-","-",'内訳詳細(Detail)'!G62/'為替換算(currency conversion)'!$B$3)</f>
        <v>233.4046312656933</v>
      </c>
      <c r="H62" s="159">
        <f>IF('内訳詳細(Detail)'!H62="-","-",'内訳詳細(Detail)'!H62/'為替換算(currency conversion)'!$B$3)</f>
        <v>487.42676462382593</v>
      </c>
      <c r="I62" s="159">
        <f>IF('内訳詳細(Detail)'!I62="-","-",'内訳詳細(Detail)'!I62/'為替換算(currency conversion)'!$B$3)</f>
        <v>773.68176322886632</v>
      </c>
      <c r="J62" s="134">
        <f>IF('内訳詳細(Detail)'!J62="-","-",'内訳詳細(Detail)'!J62/'為替換算(currency conversion)'!$B$3)</f>
        <v>1085.5761182925696</v>
      </c>
      <c r="K62" s="131">
        <f>IF('内訳詳細(Detail)'!K62="-","-",'内訳詳細(Detail)'!K62/'為替換算(currency conversion)'!$B$3)</f>
        <v>226.95061843206545</v>
      </c>
      <c r="L62" s="159">
        <f>IF('内訳詳細(Detail)'!L62="-","-",'内訳詳細(Detail)'!L62/'為替換算(currency conversion)'!$B$3)</f>
        <v>507.87687157072446</v>
      </c>
      <c r="M62" s="159">
        <f>IF('内訳詳細(Detail)'!M62="-","-",'内訳詳細(Detail)'!M62/'為替換算(currency conversion)'!$B$3)</f>
        <v>766.95805821631177</v>
      </c>
      <c r="N62" s="160">
        <f>IF('内訳詳細(Detail)'!N62="-","-",'内訳詳細(Detail)'!N62/'為替換算(currency conversion)'!$B$3)</f>
        <v>1083.5673765460801</v>
      </c>
      <c r="O62" s="131">
        <f>IF('内訳詳細(Detail)'!O62="-","-",'内訳詳細(Detail)'!O62/'為替換算(currency conversion)'!$B$3)</f>
        <v>240.40732818748256</v>
      </c>
      <c r="P62" s="573">
        <f>IF('内訳詳細(Detail)'!P62="-","-",'内訳詳細(Detail)'!P62/'為替換算(currency conversion)'!$B$3)</f>
        <v>552.89686599088623</v>
      </c>
      <c r="Q62" s="573">
        <f>IF('内訳詳細(Detail)'!Q62="-","-",'内訳詳細(Detail)'!Q62/'為替換算(currency conversion)'!$B$3)</f>
        <v>852.21798567841529</v>
      </c>
      <c r="R62" s="674">
        <f>IF('内訳詳細(Detail)'!R62="-","-",'内訳詳細(Detail)'!R62/'為替換算(currency conversion)'!$B$3)</f>
        <v>1155.6402864316935</v>
      </c>
      <c r="S62" s="131">
        <f>IF('内訳詳細(Detail)'!S62="-","-",'内訳詳細(Detail)'!S62/'為替換算(currency conversion)'!$B$3)</f>
        <v>241.13270715149261</v>
      </c>
      <c r="T62" s="831"/>
      <c r="U62" s="831"/>
      <c r="V62" s="834"/>
    </row>
    <row r="63" spans="1:22" s="115" customFormat="1" ht="18" customHeight="1">
      <c r="A63" s="107"/>
      <c r="B63" s="556"/>
      <c r="C63" s="561" t="s">
        <v>71</v>
      </c>
      <c r="D63" s="581" t="s">
        <v>117</v>
      </c>
      <c r="E63" s="582" t="s">
        <v>4</v>
      </c>
      <c r="F63" s="583" t="s">
        <v>118</v>
      </c>
      <c r="G63" s="157">
        <f>IF('内訳詳細(Detail)'!G63="-","-",'内訳詳細(Detail)'!G63/'為替換算(currency conversion)'!$B$3)</f>
        <v>214.31228494373664</v>
      </c>
      <c r="H63" s="196">
        <f>IF('内訳詳細(Detail)'!H63="-","-",'内訳詳細(Detail)'!H63/'為替換算(currency conversion)'!$B$3)</f>
        <v>447.25192969403889</v>
      </c>
      <c r="I63" s="196">
        <f>IF('内訳詳細(Detail)'!I63="-","-",'内訳詳細(Detail)'!I63/'為替換算(currency conversion)'!$B$3)</f>
        <v>685.93880777457457</v>
      </c>
      <c r="J63" s="160">
        <f>IF('内訳詳細(Detail)'!J63="-","-",'内訳詳細(Detail)'!J63/'為替換算(currency conversion)'!$B$3)</f>
        <v>979.31739979540589</v>
      </c>
      <c r="K63" s="157">
        <f>IF('内訳詳細(Detail)'!K63="-","-",'内訳詳細(Detail)'!K63/'為替換算(currency conversion)'!$B$3)</f>
        <v>260.99693108899839</v>
      </c>
      <c r="L63" s="196">
        <f>IF('内訳詳細(Detail)'!L63="-","-",'内訳詳細(Detail)'!L63/'為替換算(currency conversion)'!$B$3)</f>
        <v>530.64261136427046</v>
      </c>
      <c r="M63" s="196">
        <f>IF('内訳詳細(Detail)'!M63="-","-",'内訳詳細(Detail)'!M63/'為替換算(currency conversion)'!$B$3)</f>
        <v>814.45178089835395</v>
      </c>
      <c r="N63" s="160">
        <f>IF('内訳詳細(Detail)'!N63="-","-",'内訳詳細(Detail)'!N63/'為替換算(currency conversion)'!$B$3)</f>
        <v>1115.6328466474472</v>
      </c>
      <c r="O63" s="157">
        <f>IF('内訳詳細(Detail)'!O63="-","-",'内訳詳細(Detail)'!O63/'為替換算(currency conversion)'!$B$3)</f>
        <v>295.07114293685481</v>
      </c>
      <c r="P63" s="584">
        <f>IF('内訳詳細(Detail)'!P63="-","-",'内訳詳細(Detail)'!P63/'為替換算(currency conversion)'!$B$3)</f>
        <v>620.44080721659066</v>
      </c>
      <c r="Q63" s="584">
        <f>IF('内訳詳細(Detail)'!Q63="-","-",'内訳詳細(Detail)'!Q63/'為替換算(currency conversion)'!$B$3)</f>
        <v>940.48172602994509</v>
      </c>
      <c r="R63" s="674">
        <f>IF('内訳詳細(Detail)'!R63="-","-",'内訳詳細(Detail)'!R63/'為替換算(currency conversion)'!$B$3)</f>
        <v>1288.3195387333767</v>
      </c>
      <c r="S63" s="157">
        <f>IF('内訳詳細(Detail)'!S63="-","-",'内訳詳細(Detail)'!S63/'為替換算(currency conversion)'!$B$3)</f>
        <v>323.7794103970985</v>
      </c>
      <c r="T63" s="835"/>
      <c r="U63" s="835"/>
      <c r="V63" s="834"/>
    </row>
    <row r="64" spans="1:22" s="115" customFormat="1" ht="18" customHeight="1">
      <c r="A64" s="107"/>
      <c r="B64" s="585"/>
      <c r="C64" s="586"/>
      <c r="D64" s="587" t="s">
        <v>119</v>
      </c>
      <c r="E64" s="588" t="s">
        <v>4</v>
      </c>
      <c r="F64" s="589" t="s">
        <v>120</v>
      </c>
      <c r="G64" s="206">
        <f>IF('内訳詳細(Detail)'!G64="-","-",'内訳詳細(Detail)'!G64/'為替換算(currency conversion)'!$B$3)</f>
        <v>86.245698874732625</v>
      </c>
      <c r="H64" s="133">
        <f>IF('内訳詳細(Detail)'!H64="-","-",'内訳詳細(Detail)'!H64/'為替換算(currency conversion)'!$B$3)</f>
        <v>172.64949316469821</v>
      </c>
      <c r="I64" s="133">
        <f>IF('内訳詳細(Detail)'!I64="-","-",'内訳詳細(Detail)'!I64/'為替換算(currency conversion)'!$B$3)</f>
        <v>280.93555286896679</v>
      </c>
      <c r="J64" s="208">
        <f>IF('内訳詳細(Detail)'!J64="-","-",'内訳詳細(Detail)'!J64/'為替換算(currency conversion)'!$B$3)</f>
        <v>364.84701943643631</v>
      </c>
      <c r="K64" s="206">
        <f>IF('内訳詳細(Detail)'!K64="-","-",'内訳詳細(Detail)'!K64/'為替換算(currency conversion)'!$B$3)</f>
        <v>86.478192132428163</v>
      </c>
      <c r="L64" s="133">
        <f>IF('内訳詳細(Detail)'!L64="-","-",'内訳詳細(Detail)'!L64/'為替換算(currency conversion)'!$B$3)</f>
        <v>174.08165163210268</v>
      </c>
      <c r="M64" s="133">
        <f>IF('内訳詳細(Detail)'!M64="-","-",'内訳詳細(Detail)'!M64/'為替換算(currency conversion)'!$B$3)</f>
        <v>274.39784246256858</v>
      </c>
      <c r="N64" s="208">
        <f>IF('内訳詳細(Detail)'!N64="-","-",'内訳詳細(Detail)'!N64/'為替換算(currency conversion)'!$B$3)</f>
        <v>383.36278247930812</v>
      </c>
      <c r="O64" s="206">
        <f>IF('内訳詳細(Detail)'!O64="-","-",'内訳詳細(Detail)'!O64/'為替換算(currency conversion)'!$B$3)</f>
        <v>107.02129638240491</v>
      </c>
      <c r="P64" s="590">
        <f>IF('内訳詳細(Detail)'!P64="-","-",'内訳詳細(Detail)'!P64/'為替換算(currency conversion)'!$B$3)</f>
        <v>213.01962243094951</v>
      </c>
      <c r="Q64" s="590">
        <f>IF('内訳詳細(Detail)'!Q64="-","-",'内訳詳細(Detail)'!Q64/'為替換算(currency conversion)'!$B$3)</f>
        <v>319.03654794010976</v>
      </c>
      <c r="R64" s="675">
        <f>IF('内訳詳細(Detail)'!R64="-","-",'内訳詳細(Detail)'!R64/'為替換算(currency conversion)'!$B$3)</f>
        <v>428.31767878731517</v>
      </c>
      <c r="S64" s="206">
        <f>IF('内訳詳細(Detail)'!S64="-","-",'内訳詳細(Detail)'!S64/'為替換算(currency conversion)'!$B$3)</f>
        <v>108.81614433181437</v>
      </c>
      <c r="T64" s="836"/>
      <c r="U64" s="836"/>
      <c r="V64" s="837"/>
    </row>
    <row r="65" spans="1:22" s="115" customFormat="1" ht="18" customHeight="1">
      <c r="A65" s="107"/>
      <c r="B65" s="956" t="s">
        <v>121</v>
      </c>
      <c r="C65" s="957"/>
      <c r="D65" s="957"/>
      <c r="E65" s="591" t="s">
        <v>4</v>
      </c>
      <c r="F65" s="592" t="s">
        <v>122</v>
      </c>
      <c r="G65" s="211">
        <f>IF('内訳詳細(Detail)'!G65="-","-",'内訳詳細(Detail)'!G65/'為替換算(currency conversion)'!$B$3)</f>
        <v>1020.7848972379801</v>
      </c>
      <c r="H65" s="140">
        <f>IF('内訳詳細(Detail)'!H65="-","-",'内訳詳細(Detail)'!H65/'為替換算(currency conversion)'!$B$3)</f>
        <v>2017.9577792244024</v>
      </c>
      <c r="I65" s="140">
        <f>IF('内訳詳細(Detail)'!I65="-","-",'内訳詳細(Detail)'!I65/'為替換算(currency conversion)'!$B$3)</f>
        <v>3000.7439784246258</v>
      </c>
      <c r="J65" s="213">
        <f>IF('内訳詳細(Detail)'!J65="-","-",'内訳詳細(Detail)'!J65/'為替換算(currency conversion)'!$B$3)</f>
        <v>3926.9227192411417</v>
      </c>
      <c r="K65" s="211">
        <f>IF('内訳詳細(Detail)'!K65="-","-",'内訳詳細(Detail)'!K65/'為替換算(currency conversion)'!$B$3)</f>
        <v>932.43745931367994</v>
      </c>
      <c r="L65" s="140">
        <f>IF('内訳詳細(Detail)'!L65="-","-",'内訳詳細(Detail)'!L65/'為替換算(currency conversion)'!$B$3)</f>
        <v>1921.7334697293779</v>
      </c>
      <c r="M65" s="140">
        <f>IF('内訳詳細(Detail)'!M65="-","-",'内訳詳細(Detail)'!M65/'為替換算(currency conversion)'!$B$3)</f>
        <v>2887.9382497907559</v>
      </c>
      <c r="N65" s="213">
        <f>IF('内訳詳細(Detail)'!N65="-","-",'内訳詳細(Detail)'!N65/'為替換算(currency conversion)'!$B$3)</f>
        <v>3873.1888775225516</v>
      </c>
      <c r="O65" s="211">
        <f>IF('内訳詳細(Detail)'!O65="-","-",'内訳詳細(Detail)'!O65/'為替換算(currency conversion)'!$B$3)</f>
        <v>947.79131405189253</v>
      </c>
      <c r="P65" s="593">
        <f>IF('内訳詳細(Detail)'!P65="-","-",'内訳詳細(Detail)'!P65/'為替換算(currency conversion)'!$B$3)</f>
        <v>1913.9960941132706</v>
      </c>
      <c r="Q65" s="593">
        <f>IF('内訳詳細(Detail)'!Q65="-","-",'内訳詳細(Detail)'!Q65/'為替換算(currency conversion)'!$B$3)</f>
        <v>2884.4229517343997</v>
      </c>
      <c r="R65" s="676">
        <f>IF('内訳詳細(Detail)'!R65="-","-",'内訳詳細(Detail)'!R65/'為替換算(currency conversion)'!$B$3)</f>
        <v>3899.48851483307</v>
      </c>
      <c r="S65" s="211">
        <f>IF('内訳詳細(Detail)'!S65="-","-",'内訳詳細(Detail)'!S65/'為替換算(currency conversion)'!$B$3)</f>
        <v>964.58662698781734</v>
      </c>
      <c r="T65" s="838"/>
      <c r="U65" s="838"/>
      <c r="V65" s="839"/>
    </row>
    <row r="66" spans="1:22" s="115" customFormat="1" ht="18" customHeight="1">
      <c r="A66" s="107"/>
      <c r="B66" s="577"/>
      <c r="C66" s="557" t="s">
        <v>68</v>
      </c>
      <c r="D66" s="558" t="s">
        <v>111</v>
      </c>
      <c r="E66" s="559" t="s">
        <v>4</v>
      </c>
      <c r="F66" s="560" t="s">
        <v>112</v>
      </c>
      <c r="G66" s="186"/>
      <c r="H66" s="187"/>
      <c r="I66" s="188"/>
      <c r="J66" s="126"/>
      <c r="K66" s="121">
        <f>IF('内訳詳細(Detail)'!K66="-","-",'内訳詳細(Detail)'!K66/'為替換算(currency conversion)'!$B$3)</f>
        <v>54.245326885520321</v>
      </c>
      <c r="L66" s="122">
        <f>IF('内訳詳細(Detail)'!L66="-","-",'内訳詳細(Detail)'!L66/'為替換算(currency conversion)'!$B$3)</f>
        <v>111.38286989677299</v>
      </c>
      <c r="M66" s="123">
        <f>IF('内訳詳細(Detail)'!M66="-","-",'内訳詳細(Detail)'!M66/'為替換算(currency conversion)'!$B$3)</f>
        <v>169.0597972658793</v>
      </c>
      <c r="N66" s="124">
        <f>IF('内訳詳細(Detail)'!N66="-","-",'内訳詳細(Detail)'!N66/'為替換算(currency conversion)'!$B$3)</f>
        <v>225.14647075234819</v>
      </c>
      <c r="O66" s="121">
        <f>IF('内訳詳細(Detail)'!O66="-","-",'内訳詳細(Detail)'!O66/'為替換算(currency conversion)'!$B$3)</f>
        <v>79.401097368176323</v>
      </c>
      <c r="P66" s="122">
        <f>IF('内訳詳細(Detail)'!P66="-","-",'内訳詳細(Detail)'!P66/'為替換算(currency conversion)'!$B$3)</f>
        <v>167.13475309216034</v>
      </c>
      <c r="Q66" s="568">
        <f>IF('内訳詳細(Detail)'!Q66="-","-",'内訳詳細(Detail)'!Q66/'為替換算(currency conversion)'!$B$3)</f>
        <v>271.11503766390774</v>
      </c>
      <c r="R66" s="671">
        <f>IF('内訳詳細(Detail)'!R66="-","-",'内訳詳細(Detail)'!R66/'為替換算(currency conversion)'!$B$3)</f>
        <v>375.82070119966522</v>
      </c>
      <c r="S66" s="121">
        <f>IF('内訳詳細(Detail)'!S66="-","-",'内訳詳細(Detail)'!S66/'為替換算(currency conversion)'!$B$3)</f>
        <v>99.553612945224586</v>
      </c>
      <c r="T66" s="187"/>
      <c r="U66" s="827"/>
      <c r="V66" s="828"/>
    </row>
    <row r="67" spans="1:22" s="115" customFormat="1" ht="18" customHeight="1">
      <c r="A67" s="107"/>
      <c r="B67" s="556"/>
      <c r="C67" s="561"/>
      <c r="D67" s="569" t="s">
        <v>113</v>
      </c>
      <c r="E67" s="570" t="s">
        <v>4</v>
      </c>
      <c r="F67" s="571" t="s">
        <v>114</v>
      </c>
      <c r="G67" s="192">
        <f>IF('内訳詳細(Detail)'!G67="-","-",'内訳詳細(Detail)'!G67/'為替換算(currency conversion)'!$B$3)</f>
        <v>408.6115502650423</v>
      </c>
      <c r="H67" s="193">
        <f>IF('内訳詳細(Detail)'!H67="-","-",'内訳詳細(Detail)'!H67/'為替換算(currency conversion)'!$B$3)</f>
        <v>554.08723147028741</v>
      </c>
      <c r="I67" s="194">
        <f>IF('内訳詳細(Detail)'!I67="-","-",'内訳詳細(Detail)'!I67/'為替換算(currency conversion)'!$B$3)</f>
        <v>843.8854273226076</v>
      </c>
      <c r="J67" s="195">
        <f>IF('内訳詳細(Detail)'!J67="-","-",'内訳詳細(Detail)'!J67/'為替換算(currency conversion)'!$B$3)</f>
        <v>1104.3522737840603</v>
      </c>
      <c r="K67" s="192">
        <f>IF('内訳詳細(Detail)'!K67="-","-",'内訳詳細(Detail)'!K67/'為替換算(currency conversion)'!$B$3)</f>
        <v>276.76927369106295</v>
      </c>
      <c r="L67" s="193">
        <f>IF('内訳詳細(Detail)'!L67="-","-",'内訳詳細(Detail)'!L67/'為替換算(currency conversion)'!$B$3)</f>
        <v>556.67255649586161</v>
      </c>
      <c r="M67" s="194">
        <f>IF('内訳詳細(Detail)'!M67="-","-",'内訳詳細(Detail)'!M67/'為替換算(currency conversion)'!$B$3)</f>
        <v>818.3204687064075</v>
      </c>
      <c r="N67" s="195">
        <f>IF('内訳詳細(Detail)'!N67="-","-",'内訳詳細(Detail)'!N67/'為替換算(currency conversion)'!$B$3)</f>
        <v>1088.7194271366129</v>
      </c>
      <c r="O67" s="192">
        <f>IF('内訳詳細(Detail)'!O67="-","-",'内訳詳細(Detail)'!O67/'為替換算(currency conversion)'!$B$3)</f>
        <v>257.97451873895659</v>
      </c>
      <c r="P67" s="193">
        <f>IF('内訳詳細(Detail)'!P67="-","-",'内訳詳細(Detail)'!P67/'為替換算(currency conversion)'!$B$3)</f>
        <v>526.80182274714036</v>
      </c>
      <c r="Q67" s="572">
        <f>IF('内訳詳細(Detail)'!Q67="-","-",'内訳詳細(Detail)'!Q67/'為替換算(currency conversion)'!$B$3)</f>
        <v>798.5213428810564</v>
      </c>
      <c r="R67" s="672">
        <f>IF('内訳詳細(Detail)'!R67="-","-",'内訳詳細(Detail)'!R67/'為替換算(currency conversion)'!$B$3)</f>
        <v>1087.054775411513</v>
      </c>
      <c r="S67" s="192">
        <f>IF('内訳詳細(Detail)'!S67="-","-",'内訳詳細(Detail)'!S67/'為替換算(currency conversion)'!$B$3)</f>
        <v>279.13140518924951</v>
      </c>
      <c r="T67" s="767"/>
      <c r="U67" s="829"/>
      <c r="V67" s="830"/>
    </row>
    <row r="68" spans="1:22" s="115" customFormat="1" ht="18" customHeight="1">
      <c r="A68" s="107"/>
      <c r="B68" s="556"/>
      <c r="C68" s="561"/>
      <c r="D68" s="569" t="s">
        <v>115</v>
      </c>
      <c r="E68" s="570" t="s">
        <v>4</v>
      </c>
      <c r="F68" s="578" t="s">
        <v>116</v>
      </c>
      <c r="G68" s="131">
        <f>IF('内訳詳細(Detail)'!G68="-","-",'内訳詳細(Detail)'!G68/'為替換算(currency conversion)'!$B$3)</f>
        <v>61.27592299823305</v>
      </c>
      <c r="H68" s="159">
        <f>IF('内訳詳細(Detail)'!H68="-","-",'内訳詳細(Detail)'!H68/'為替換算(currency conversion)'!$B$3)</f>
        <v>277.67134753092159</v>
      </c>
      <c r="I68" s="159">
        <f>IF('内訳詳細(Detail)'!I68="-","-",'内訳詳細(Detail)'!I68/'為替換算(currency conversion)'!$B$3)</f>
        <v>459.03468799404817</v>
      </c>
      <c r="J68" s="134">
        <f>IF('内訳詳細(Detail)'!J68="-","-",'内訳詳細(Detail)'!J68/'為替換算(currency conversion)'!$B$3)</f>
        <v>600.7160792337022</v>
      </c>
      <c r="K68" s="131">
        <f>IF('内訳詳細(Detail)'!K68="-","-",'内訳詳細(Detail)'!K68/'為替換算(currency conversion)'!$B$3)</f>
        <v>276.51818097275179</v>
      </c>
      <c r="L68" s="159">
        <f>IF('内訳詳細(Detail)'!L68="-","-",'内訳詳細(Detail)'!L68/'為替換算(currency conversion)'!$B$3)</f>
        <v>595.7779224402492</v>
      </c>
      <c r="M68" s="159">
        <f>IF('内訳詳細(Detail)'!M68="-","-",'内訳詳細(Detail)'!M68/'為替換算(currency conversion)'!$B$3)</f>
        <v>892.19752627173807</v>
      </c>
      <c r="N68" s="160">
        <f>IF('内訳詳細(Detail)'!N68="-","-",'内訳詳細(Detail)'!N68/'為替換算(currency conversion)'!$B$3)</f>
        <v>1185.9667069654979</v>
      </c>
      <c r="O68" s="131">
        <f>IF('内訳詳細(Detail)'!O68="-","-",'内訳詳細(Detail)'!O68/'為替換算(currency conversion)'!$B$3)</f>
        <v>265.07951269413189</v>
      </c>
      <c r="P68" s="573">
        <f>IF('内訳詳細(Detail)'!P68="-","-",'内訳詳細(Detail)'!P68/'為替換算(currency conversion)'!$B$3)</f>
        <v>516.20942992653215</v>
      </c>
      <c r="Q68" s="573">
        <f>IF('内訳詳細(Detail)'!Q68="-","-",'内訳詳細(Detail)'!Q68/'為替換算(currency conversion)'!$B$3)</f>
        <v>771.83111689760995</v>
      </c>
      <c r="R68" s="674">
        <f>IF('内訳詳細(Detail)'!R68="-","-",'内訳詳細(Detail)'!R68/'為替換算(currency conversion)'!$B$3)</f>
        <v>1044.3783130289221</v>
      </c>
      <c r="S68" s="131">
        <f>IF('内訳詳細(Detail)'!S68="-","-",'内訳詳細(Detail)'!S68/'為替換算(currency conversion)'!$B$3)</f>
        <v>256.92364921417277</v>
      </c>
      <c r="T68" s="831"/>
      <c r="U68" s="831"/>
      <c r="V68" s="834"/>
    </row>
    <row r="69" spans="1:22" s="115" customFormat="1" ht="18" customHeight="1">
      <c r="A69" s="107"/>
      <c r="B69" s="556"/>
      <c r="C69" s="561" t="s">
        <v>71</v>
      </c>
      <c r="D69" s="581" t="s">
        <v>117</v>
      </c>
      <c r="E69" s="582" t="s">
        <v>4</v>
      </c>
      <c r="F69" s="583" t="s">
        <v>118</v>
      </c>
      <c r="G69" s="157">
        <f>IF('内訳詳細(Detail)'!G69="-","-",'内訳詳細(Detail)'!G69/'為替換算(currency conversion)'!$B$3)</f>
        <v>550.9067237050125</v>
      </c>
      <c r="H69" s="196">
        <f>IF('内訳詳細(Detail)'!H69="-","-",'内訳詳細(Detail)'!H69/'為替換算(currency conversion)'!$B$3)</f>
        <v>1126.0299451315911</v>
      </c>
      <c r="I69" s="196">
        <f>IF('内訳詳細(Detail)'!I69="-","-",'内訳詳細(Detail)'!I69/'為替換算(currency conversion)'!$B$3)</f>
        <v>1634.4462010601692</v>
      </c>
      <c r="J69" s="160">
        <f>IF('内訳詳細(Detail)'!J69="-","-",'内訳詳細(Detail)'!J69/'為替換算(currency conversion)'!$B$3)</f>
        <v>2138.9100716079233</v>
      </c>
      <c r="K69" s="157">
        <f>IF('内訳詳細(Detail)'!K69="-","-",'内訳詳細(Detail)'!K69/'為替換算(currency conversion)'!$B$3)</f>
        <v>324.91397749465267</v>
      </c>
      <c r="L69" s="196">
        <f>IF('内訳詳細(Detail)'!L69="-","-",'内訳詳細(Detail)'!L69/'為替換算(currency conversion)'!$B$3)</f>
        <v>657.89082116618613</v>
      </c>
      <c r="M69" s="196">
        <f>IF('内訳詳細(Detail)'!M69="-","-",'内訳詳細(Detail)'!M69/'為替換算(currency conversion)'!$B$3)</f>
        <v>1008.3604575467311</v>
      </c>
      <c r="N69" s="160">
        <f>IF('内訳詳細(Detail)'!N69="-","-",'内訳詳細(Detail)'!N69/'為替換算(currency conversion)'!$B$3)</f>
        <v>1373.3562726680925</v>
      </c>
      <c r="O69" s="157">
        <f>IF('内訳詳細(Detail)'!O69="-","-",'内訳詳細(Detail)'!O69/'為替換算(currency conversion)'!$B$3)</f>
        <v>345.33618525062775</v>
      </c>
      <c r="P69" s="584">
        <f>IF('内訳詳細(Detail)'!P69="-","-",'内訳詳細(Detail)'!P69/'為替換算(currency conversion)'!$B$3)</f>
        <v>703.85008834743792</v>
      </c>
      <c r="Q69" s="584">
        <f>IF('内訳詳細(Detail)'!Q69="-","-",'内訳詳細(Detail)'!Q69/'為替換算(currency conversion)'!$B$3)</f>
        <v>1042.9554542918256</v>
      </c>
      <c r="R69" s="674">
        <f>IF('内訳詳細(Detail)'!R69="-","-",'内訳詳細(Detail)'!R69/'為替換算(currency conversion)'!$B$3)</f>
        <v>1392.2347251929693</v>
      </c>
      <c r="S69" s="157">
        <f>IF('内訳詳細(Detail)'!S69="-","-",'内訳詳細(Detail)'!S69/'為替換算(currency conversion)'!$B$3)</f>
        <v>328.97795963917048</v>
      </c>
      <c r="T69" s="835"/>
      <c r="U69" s="835"/>
      <c r="V69" s="834"/>
    </row>
    <row r="70" spans="1:22" s="115" customFormat="1" ht="18" customHeight="1">
      <c r="A70" s="107"/>
      <c r="B70" s="585"/>
      <c r="C70" s="586"/>
      <c r="D70" s="587" t="s">
        <v>119</v>
      </c>
      <c r="E70" s="588" t="s">
        <v>4</v>
      </c>
      <c r="F70" s="589" t="s">
        <v>120</v>
      </c>
      <c r="G70" s="206" t="str">
        <f>IF('内訳詳細(Detail)'!G70="-","-",'内訳詳細(Detail)'!G70/'為替換算(currency conversion)'!$B$3)</f>
        <v>-</v>
      </c>
      <c r="H70" s="133">
        <f>IF('内訳詳細(Detail)'!H70="-","-",'内訳詳細(Detail)'!H70/'為替換算(currency conversion)'!$B$3)</f>
        <v>60.178554821910161</v>
      </c>
      <c r="I70" s="133">
        <f>IF('内訳詳細(Detail)'!I70="-","-",'内訳詳細(Detail)'!I70/'為替換算(currency conversion)'!$B$3)</f>
        <v>63.377662047800612</v>
      </c>
      <c r="J70" s="208">
        <f>IF('内訳詳細(Detail)'!J70="-","-",'内訳詳細(Detail)'!J70/'為替換算(currency conversion)'!$B$3)</f>
        <v>82.934994885148328</v>
      </c>
      <c r="K70" s="206" t="str">
        <f>IF('内訳詳細(Detail)'!K70="-","-",'内訳詳細(Detail)'!K70/'為替換算(currency conversion)'!$B$3)</f>
        <v>-</v>
      </c>
      <c r="L70" s="133" t="str">
        <f>IF('内訳詳細(Detail)'!L70="-","-",'内訳詳細(Detail)'!L70/'為替換算(currency conversion)'!$B$3)</f>
        <v>-</v>
      </c>
      <c r="M70" s="133" t="str">
        <f>IF('内訳詳細(Detail)'!M70="-","-",'内訳詳細(Detail)'!M70/'為替換算(currency conversion)'!$B$3)</f>
        <v>-</v>
      </c>
      <c r="N70" s="208" t="str">
        <f>IF('内訳詳細(Detail)'!N70="-","-",'内訳詳細(Detail)'!N70/'為替換算(currency conversion)'!$B$3)</f>
        <v>-</v>
      </c>
      <c r="O70" s="206" t="str">
        <f>IF('内訳詳細(Detail)'!O70="-","-",'内訳詳細(Detail)'!O70/'為替換算(currency conversion)'!$B$3)</f>
        <v>-</v>
      </c>
      <c r="P70" s="590" t="str">
        <f>IF('内訳詳細(Detail)'!P70="-","-",'内訳詳細(Detail)'!P70/'為替換算(currency conversion)'!$B$3)</f>
        <v>-</v>
      </c>
      <c r="Q70" s="590" t="str">
        <f>IF('内訳詳細(Detail)'!Q70="-","-",'内訳詳細(Detail)'!Q70/'為替換算(currency conversion)'!$B$3)</f>
        <v>-</v>
      </c>
      <c r="R70" s="675" t="str">
        <f>IF('内訳詳細(Detail)'!R70="-","-",'内訳詳細(Detail)'!R70/'為替換算(currency conversion)'!$B$3)</f>
        <v>-</v>
      </c>
      <c r="S70" s="206" t="str">
        <f>IF('内訳詳細(Detail)'!S70="-","-",'内訳詳細(Detail)'!S70/'為替換算(currency conversion)'!$B$3)</f>
        <v>-</v>
      </c>
      <c r="T70" s="836"/>
      <c r="U70" s="836"/>
      <c r="V70" s="837"/>
    </row>
    <row r="71" spans="1:22" s="115" customFormat="1" ht="18" customHeight="1">
      <c r="A71" s="107"/>
      <c r="B71" s="956" t="s">
        <v>25</v>
      </c>
      <c r="C71" s="957"/>
      <c r="D71" s="957"/>
      <c r="E71" s="591" t="s">
        <v>4</v>
      </c>
      <c r="F71" s="592" t="s">
        <v>125</v>
      </c>
      <c r="G71" s="211">
        <f>IF('内訳詳細(Detail)'!G71="-","-",'内訳詳細(Detail)'!G71/'為替換算(currency conversion)'!$B$3)</f>
        <v>798.01915744443409</v>
      </c>
      <c r="H71" s="140">
        <f>IF('内訳詳細(Detail)'!H71="-","-",'内訳詳細(Detail)'!H71/'為替換算(currency conversion)'!$B$3)</f>
        <v>1633.6557239840045</v>
      </c>
      <c r="I71" s="140">
        <f>IF('内訳詳細(Detail)'!I71="-","-",'内訳詳細(Detail)'!I71/'為替換算(currency conversion)'!$B$3)</f>
        <v>2594.9967450943923</v>
      </c>
      <c r="J71" s="213">
        <f>IF('内訳詳細(Detail)'!J71="-","-",'内訳詳細(Detail)'!J71/'為替換算(currency conversion)'!$B$3)</f>
        <v>3569.8223751511205</v>
      </c>
      <c r="K71" s="211">
        <f>IF('内訳詳細(Detail)'!K71="-","-",'内訳詳細(Detail)'!K71/'為替換算(currency conversion)'!$B$3)</f>
        <v>958.33720822096154</v>
      </c>
      <c r="L71" s="140">
        <f>IF('内訳詳細(Detail)'!L71="-","-",'内訳詳細(Detail)'!L71/'為替換算(currency conversion)'!$B$3)</f>
        <v>1906.5935087882451</v>
      </c>
      <c r="M71" s="140">
        <f>IF('内訳詳細(Detail)'!M71="-","-",'内訳詳細(Detail)'!M71/'為替換算(currency conversion)'!$B$3)</f>
        <v>2969.1062959174183</v>
      </c>
      <c r="N71" s="213">
        <f>IF('内訳詳細(Detail)'!N71="-","-",'内訳詳細(Detail)'!N71/'為替換算(currency conversion)'!$B$3)</f>
        <v>4034.7623918906352</v>
      </c>
      <c r="O71" s="211">
        <f>IF('内訳詳細(Detail)'!O71="-","-",'内訳詳細(Detail)'!O71/'為替換算(currency conversion)'!$B$3)</f>
        <v>1022.6913419510834</v>
      </c>
      <c r="P71" s="593">
        <f>IF('内訳詳細(Detail)'!P71="-","-",'内訳詳細(Detail)'!P71/'為替換算(currency conversion)'!$B$3)</f>
        <v>2004.2220775597507</v>
      </c>
      <c r="Q71" s="593">
        <f>IF('内訳詳細(Detail)'!Q71="-","-",'内訳詳細(Detail)'!Q71/'為替換算(currency conversion)'!$B$3)</f>
        <v>3083.5208778945412</v>
      </c>
      <c r="R71" s="676">
        <f>IF('内訳詳細(Detail)'!R71="-","-",'内訳詳細(Detail)'!R71/'為替換算(currency conversion)'!$B$3)</f>
        <v>4181.9492234725194</v>
      </c>
      <c r="S71" s="211">
        <f>IF('内訳詳細(Detail)'!S71="-","-",'内訳詳細(Detail)'!S71/'為替換算(currency conversion)'!$B$3)</f>
        <v>974.66753464149542</v>
      </c>
      <c r="T71" s="838"/>
      <c r="U71" s="838"/>
      <c r="V71" s="839"/>
    </row>
    <row r="72" spans="1:22" s="115" customFormat="1" ht="18" customHeight="1">
      <c r="A72" s="107"/>
      <c r="B72" s="577"/>
      <c r="C72" s="557" t="s">
        <v>68</v>
      </c>
      <c r="D72" s="558" t="s">
        <v>111</v>
      </c>
      <c r="E72" s="559" t="s">
        <v>4</v>
      </c>
      <c r="F72" s="560" t="s">
        <v>112</v>
      </c>
      <c r="G72" s="186"/>
      <c r="H72" s="187"/>
      <c r="I72" s="188"/>
      <c r="J72" s="126"/>
      <c r="K72" s="121">
        <f>IF('内訳詳細(Detail)'!K72="-","-",'内訳詳細(Detail)'!K72/'為替換算(currency conversion)'!$B$3)</f>
        <v>373.79335999256023</v>
      </c>
      <c r="L72" s="122">
        <f>IF('内訳詳細(Detail)'!L72="-","-",'内訳詳細(Detail)'!L72/'為替換算(currency conversion)'!$B$3)</f>
        <v>746.99153724541986</v>
      </c>
      <c r="M72" s="123">
        <f>IF('内訳詳細(Detail)'!M72="-","-",'内訳詳細(Detail)'!M72/'為替換算(currency conversion)'!$B$3)</f>
        <v>1159.146284757742</v>
      </c>
      <c r="N72" s="124">
        <f>IF('内訳詳細(Detail)'!N72="-","-",'内訳詳細(Detail)'!N72/'為替換算(currency conversion)'!$B$3)</f>
        <v>1578.4246256858551</v>
      </c>
      <c r="O72" s="121">
        <f>IF('内訳詳細(Detail)'!O72="-","-",'内訳詳細(Detail)'!O72/'為替換算(currency conversion)'!$B$3)</f>
        <v>408.28605970426855</v>
      </c>
      <c r="P72" s="122">
        <f>IF('内訳詳細(Detail)'!P72="-","-",'内訳詳細(Detail)'!P72/'為替換算(currency conversion)'!$B$3)</f>
        <v>806.12852227285407</v>
      </c>
      <c r="Q72" s="568">
        <f>IF('内訳詳細(Detail)'!Q72="-","-",'内訳詳細(Detail)'!Q72/'為替換算(currency conversion)'!$B$3)</f>
        <v>1248.5445922068259</v>
      </c>
      <c r="R72" s="671">
        <f>IF('内訳詳細(Detail)'!R72="-","-",'内訳詳細(Detail)'!R72/'為替換算(currency conversion)'!$B$3)</f>
        <v>1695.2664372733191</v>
      </c>
      <c r="S72" s="121">
        <f>IF('内訳詳細(Detail)'!S72="-","-",'内訳詳細(Detail)'!S72/'為替換算(currency conversion)'!$B$3)</f>
        <v>408.62084999535011</v>
      </c>
      <c r="T72" s="187"/>
      <c r="U72" s="827"/>
      <c r="V72" s="828"/>
    </row>
    <row r="73" spans="1:22" s="115" customFormat="1" ht="18" customHeight="1">
      <c r="A73" s="107"/>
      <c r="B73" s="556"/>
      <c r="C73" s="561"/>
      <c r="D73" s="569" t="s">
        <v>113</v>
      </c>
      <c r="E73" s="570" t="s">
        <v>4</v>
      </c>
      <c r="F73" s="571" t="s">
        <v>114</v>
      </c>
      <c r="G73" s="192">
        <f>IF('内訳詳細(Detail)'!G73="-","-",'内訳詳細(Detail)'!G73/'為替換算(currency conversion)'!$B$3)</f>
        <v>82.274714033293037</v>
      </c>
      <c r="H73" s="193">
        <f>IF('内訳詳細(Detail)'!H73="-","-",'内訳詳細(Detail)'!H73/'為替換算(currency conversion)'!$B$3)</f>
        <v>168.77150562633685</v>
      </c>
      <c r="I73" s="194">
        <f>IF('内訳詳細(Detail)'!I73="-","-",'内訳詳細(Detail)'!I73/'為替換算(currency conversion)'!$B$3)</f>
        <v>258.98818934250909</v>
      </c>
      <c r="J73" s="195">
        <f>IF('内訳詳細(Detail)'!J73="-","-",'内訳詳細(Detail)'!J73/'為替換算(currency conversion)'!$B$3)</f>
        <v>359.54617316097836</v>
      </c>
      <c r="K73" s="192">
        <f>IF('内訳詳細(Detail)'!K73="-","-",'内訳詳細(Detail)'!K73/'為替換算(currency conversion)'!$B$3)</f>
        <v>96.633497628568776</v>
      </c>
      <c r="L73" s="193">
        <f>IF('内訳詳細(Detail)'!L73="-","-",'内訳詳細(Detail)'!L73/'為替換算(currency conversion)'!$B$3)</f>
        <v>192.23472519296939</v>
      </c>
      <c r="M73" s="194">
        <f>IF('内訳詳細(Detail)'!M73="-","-",'内訳詳細(Detail)'!M73/'為替換算(currency conversion)'!$B$3)</f>
        <v>296.65209708918439</v>
      </c>
      <c r="N73" s="195">
        <f>IF('内訳詳細(Detail)'!N73="-","-",'内訳詳細(Detail)'!N73/'為替換算(currency conversion)'!$B$3)</f>
        <v>413.6055054403422</v>
      </c>
      <c r="O73" s="192">
        <f>IF('内訳詳細(Detail)'!O73="-","-",'内訳詳細(Detail)'!O73/'為替換算(currency conversion)'!$B$3)</f>
        <v>104.88235841160606</v>
      </c>
      <c r="P73" s="193">
        <f>IF('内訳詳細(Detail)'!P73="-","-",'内訳詳細(Detail)'!P73/'為替換算(currency conversion)'!$B$3)</f>
        <v>206.20292011531666</v>
      </c>
      <c r="Q73" s="572">
        <f>IF('内訳詳細(Detail)'!Q73="-","-",'内訳詳細(Detail)'!Q73/'為替換算(currency conversion)'!$B$3)</f>
        <v>313.45670975541708</v>
      </c>
      <c r="R73" s="672">
        <f>IF('内訳詳細(Detail)'!R73="-","-",'内訳詳細(Detail)'!R73/'為替換算(currency conversion)'!$B$3)</f>
        <v>422.31005300846277</v>
      </c>
      <c r="S73" s="192">
        <f>IF('内訳詳細(Detail)'!S73="-","-",'内訳詳細(Detail)'!S73/'為替換算(currency conversion)'!$B$3)</f>
        <v>43.457639728447873</v>
      </c>
      <c r="T73" s="767"/>
      <c r="U73" s="829"/>
      <c r="V73" s="830"/>
    </row>
    <row r="74" spans="1:22" s="115" customFormat="1" ht="18" customHeight="1">
      <c r="A74" s="107"/>
      <c r="B74" s="556"/>
      <c r="C74" s="561"/>
      <c r="D74" s="569" t="s">
        <v>115</v>
      </c>
      <c r="E74" s="570" t="s">
        <v>4</v>
      </c>
      <c r="F74" s="578" t="s">
        <v>116</v>
      </c>
      <c r="G74" s="131">
        <f>IF('内訳詳細(Detail)'!G74="-","-",'内訳詳細(Detail)'!G74/'為替換算(currency conversion)'!$B$3)</f>
        <v>196.78229331349391</v>
      </c>
      <c r="H74" s="159">
        <f>IF('内訳詳細(Detail)'!H74="-","-",'内訳詳細(Detail)'!H74/'為替換算(currency conversion)'!$B$3)</f>
        <v>401.04156979447595</v>
      </c>
      <c r="I74" s="159">
        <f>IF('内訳詳細(Detail)'!I74="-","-",'内訳詳細(Detail)'!I74/'為替換算(currency conversion)'!$B$3)</f>
        <v>661.18292569515484</v>
      </c>
      <c r="J74" s="134">
        <f>IF('内訳詳細(Detail)'!J74="-","-",'内訳詳細(Detail)'!J74/'為替換算(currency conversion)'!$B$3)</f>
        <v>815.30735608667351</v>
      </c>
      <c r="K74" s="131">
        <f>IF('内訳詳細(Detail)'!K74="-","-",'内訳詳細(Detail)'!K74/'為替換算(currency conversion)'!$B$3)</f>
        <v>188.43113549707058</v>
      </c>
      <c r="L74" s="159">
        <f>IF('内訳詳細(Detail)'!L74="-","-",'内訳詳細(Detail)'!L74/'為替換算(currency conversion)'!$B$3)</f>
        <v>385.83651074118848</v>
      </c>
      <c r="M74" s="159">
        <f>IF('内訳詳細(Detail)'!M74="-","-",'内訳詳細(Detail)'!M74/'為替換算(currency conversion)'!$B$3)</f>
        <v>616.86971077838746</v>
      </c>
      <c r="N74" s="160">
        <f>IF('内訳詳細(Detail)'!N74="-","-",'内訳詳細(Detail)'!N74/'為替換算(currency conversion)'!$B$3)</f>
        <v>817.15800241792988</v>
      </c>
      <c r="O74" s="131">
        <f>IF('内訳詳細(Detail)'!O74="-","-",'内訳詳細(Detail)'!O74/'為替換算(currency conversion)'!$B$3)</f>
        <v>190.83046591648841</v>
      </c>
      <c r="P74" s="573">
        <f>IF('内訳詳細(Detail)'!P74="-","-",'内訳詳細(Detail)'!P74/'為替換算(currency conversion)'!$B$3)</f>
        <v>381.61443318143773</v>
      </c>
      <c r="Q74" s="573">
        <f>IF('内訳詳細(Detail)'!Q74="-","-",'内訳詳細(Detail)'!Q74/'為替換算(currency conversion)'!$B$3)</f>
        <v>592.27192411420071</v>
      </c>
      <c r="R74" s="674">
        <f>IF('内訳詳細(Detail)'!R74="-","-",'内訳詳細(Detail)'!R74/'為替換算(currency conversion)'!$B$3)</f>
        <v>786.92457918720356</v>
      </c>
      <c r="S74" s="131">
        <f>IF('内訳詳細(Detail)'!S74="-","-",'内訳詳細(Detail)'!S74/'為替換算(currency conversion)'!$B$3)</f>
        <v>179.99628010787686</v>
      </c>
      <c r="T74" s="831"/>
      <c r="U74" s="831"/>
      <c r="V74" s="834"/>
    </row>
    <row r="75" spans="1:22" s="115" customFormat="1" ht="18" customHeight="1">
      <c r="A75" s="107"/>
      <c r="B75" s="556"/>
      <c r="C75" s="561" t="s">
        <v>71</v>
      </c>
      <c r="D75" s="581" t="s">
        <v>117</v>
      </c>
      <c r="E75" s="582" t="s">
        <v>4</v>
      </c>
      <c r="F75" s="583" t="s">
        <v>118</v>
      </c>
      <c r="G75" s="157">
        <f>IF('内訳詳細(Detail)'!G75="-","-",'内訳詳細(Detail)'!G75/'為替換算(currency conversion)'!$B$3)</f>
        <v>500.94857249139773</v>
      </c>
      <c r="H75" s="196">
        <f>IF('内訳詳細(Detail)'!H75="-","-",'内訳詳細(Detail)'!H75/'為替換算(currency conversion)'!$B$3)</f>
        <v>1024.1235004184878</v>
      </c>
      <c r="I75" s="196">
        <f>IF('内訳詳細(Detail)'!I75="-","-",'内訳詳細(Detail)'!I75/'為替換算(currency conversion)'!$B$3)</f>
        <v>1603.9802845717475</v>
      </c>
      <c r="J75" s="160">
        <f>IF('内訳詳細(Detail)'!J75="-","-",'内訳詳細(Detail)'!J75/'為替換算(currency conversion)'!$B$3)</f>
        <v>2294.0388728726866</v>
      </c>
      <c r="K75" s="157">
        <f>IF('内訳詳細(Detail)'!K75="-","-",'内訳詳細(Detail)'!K75/'為替換算(currency conversion)'!$B$3)</f>
        <v>259.33227936389846</v>
      </c>
      <c r="L75" s="196">
        <f>IF('内訳詳細(Detail)'!L75="-","-",'内訳詳細(Detail)'!L75/'為替換算(currency conversion)'!$B$3)</f>
        <v>508.06286617688085</v>
      </c>
      <c r="M75" s="196">
        <f>IF('内訳詳細(Detail)'!M75="-","-",'内訳詳細(Detail)'!M75/'為替換算(currency conversion)'!$B$3)</f>
        <v>768.72500697479768</v>
      </c>
      <c r="N75" s="160">
        <f>IF('内訳詳細(Detail)'!N75="-","-",'内訳詳細(Detail)'!N75/'為替換算(currency conversion)'!$B$3)</f>
        <v>1034.6507951269414</v>
      </c>
      <c r="O75" s="157">
        <f>IF('内訳詳細(Detail)'!O75="-","-",'内訳詳細(Detail)'!O75/'為替換算(currency conversion)'!$B$3)</f>
        <v>264.68892402120338</v>
      </c>
      <c r="P75" s="584">
        <f>IF('内訳詳細(Detail)'!P75="-","-",'内訳詳細(Detail)'!P75/'為替換算(currency conversion)'!$B$3)</f>
        <v>514.6470752348182</v>
      </c>
      <c r="Q75" s="584">
        <f>IF('内訳詳細(Detail)'!Q75="-","-",'内訳詳細(Detail)'!Q75/'為替換算(currency conversion)'!$B$3)</f>
        <v>774.20254812610438</v>
      </c>
      <c r="R75" s="674">
        <f>IF('内訳詳細(Detail)'!R75="-","-",'内訳詳細(Detail)'!R75/'為替換算(currency conversion)'!$B$3)</f>
        <v>1046.7590439877245</v>
      </c>
      <c r="S75" s="157">
        <f>IF('内訳詳細(Detail)'!S75="-","-",'内訳詳細(Detail)'!S75/'為替換算(currency conversion)'!$B$3)</f>
        <v>314.60057658327906</v>
      </c>
      <c r="T75" s="835"/>
      <c r="U75" s="835"/>
      <c r="V75" s="834"/>
    </row>
    <row r="76" spans="1:22" s="115" customFormat="1" ht="18" customHeight="1" thickBot="1">
      <c r="A76" s="107"/>
      <c r="B76" s="594"/>
      <c r="C76" s="595"/>
      <c r="D76" s="596" t="s">
        <v>119</v>
      </c>
      <c r="E76" s="597" t="s">
        <v>4</v>
      </c>
      <c r="F76" s="598" t="s">
        <v>120</v>
      </c>
      <c r="G76" s="167">
        <f>IF('内訳詳細(Detail)'!G76="-","-",'内訳詳細(Detail)'!G76/'為替換算(currency conversion)'!$B$3)</f>
        <v>18.01357760624942</v>
      </c>
      <c r="H76" s="169">
        <f>IF('内訳詳細(Detail)'!H76="-","-",'内訳詳細(Detail)'!H76/'為替換算(currency conversion)'!$B$3)</f>
        <v>39.719148144703802</v>
      </c>
      <c r="I76" s="169">
        <f>IF('内訳詳細(Detail)'!I76="-","-",'内訳詳細(Detail)'!I76/'為替換算(currency conversion)'!$B$3)</f>
        <v>70.854645215288755</v>
      </c>
      <c r="J76" s="170">
        <f>IF('内訳詳細(Detail)'!J76="-","-",'内訳詳細(Detail)'!J76/'為替換算(currency conversion)'!$B$3)</f>
        <v>100.93927276108992</v>
      </c>
      <c r="K76" s="167">
        <f>IF('内訳詳細(Detail)'!K76="-","-",'内訳詳細(Detail)'!K76/'為替換算(currency conversion)'!$B$3)</f>
        <v>40.146935738863576</v>
      </c>
      <c r="L76" s="169">
        <f>IF('内訳詳細(Detail)'!L76="-","-",'内訳詳細(Detail)'!L76/'為替換算(currency conversion)'!$B$3)</f>
        <v>73.467869431786482</v>
      </c>
      <c r="M76" s="169">
        <f>IF('内訳詳細(Detail)'!M76="-","-",'内訳詳細(Detail)'!M76/'為替換算(currency conversion)'!$B$3)</f>
        <v>127.7131963173068</v>
      </c>
      <c r="N76" s="170">
        <f>IF('内訳詳細(Detail)'!N76="-","-",'内訳詳細(Detail)'!N76/'為替換算(currency conversion)'!$B$3)</f>
        <v>190.92346321956663</v>
      </c>
      <c r="O76" s="167">
        <f>IF('内訳詳細(Detail)'!O76="-","-",'内訳詳細(Detail)'!O76/'為替換算(currency conversion)'!$B$3)</f>
        <v>54.003533897516974</v>
      </c>
      <c r="P76" s="599">
        <f>IF('内訳詳細(Detail)'!P76="-","-",'内訳詳細(Detail)'!P76/'為替換算(currency conversion)'!$B$3)</f>
        <v>95.629126755324094</v>
      </c>
      <c r="Q76" s="599">
        <f>IF('内訳詳細(Detail)'!Q76="-","-",'内訳詳細(Detail)'!Q76/'為替換算(currency conversion)'!$B$3)</f>
        <v>155.04510369199292</v>
      </c>
      <c r="R76" s="677">
        <f>IF('内訳詳細(Detail)'!R76="-","-",'内訳詳細(Detail)'!R76/'為替換算(currency conversion)'!$B$3)</f>
        <v>230.67981028550173</v>
      </c>
      <c r="S76" s="167">
        <f>IF('内訳詳細(Detail)'!S76="-","-",'内訳詳細(Detail)'!S76/'為替換算(currency conversion)'!$B$3)</f>
        <v>27.99218822654143</v>
      </c>
      <c r="T76" s="840"/>
      <c r="U76" s="840"/>
      <c r="V76" s="841"/>
    </row>
    <row r="77" spans="1:22" ht="7.5" customHeight="1" thickBot="1">
      <c r="B77" s="172"/>
    </row>
    <row r="78" spans="1:22">
      <c r="B78" s="952" t="s">
        <v>126</v>
      </c>
      <c r="C78" s="953"/>
      <c r="D78" s="953"/>
      <c r="E78" s="554" t="s">
        <v>4</v>
      </c>
      <c r="F78" s="555" t="s">
        <v>127</v>
      </c>
      <c r="G78" s="110">
        <f>IF('内訳詳細(Detail)'!G78="-","-",'内訳詳細(Detail)'!G78/'為替換算(currency conversion)'!$B$3)</f>
        <v>4373.8677578350225</v>
      </c>
      <c r="H78" s="112">
        <f>IF('内訳詳細(Detail)'!H78="-","-",'内訳詳細(Detail)'!H78/'為替換算(currency conversion)'!$B$3)</f>
        <v>8932.0654701013664</v>
      </c>
      <c r="I78" s="112">
        <f>IF('内訳詳細(Detail)'!I78="-","-",'内訳詳細(Detail)'!I78/'為替換算(currency conversion)'!$B$3)</f>
        <v>13764.670324560588</v>
      </c>
      <c r="J78" s="113">
        <f>IF('内訳詳細(Detail)'!J78="-","-",'内訳詳細(Detail)'!J78/'為替換算(currency conversion)'!$B$3)</f>
        <v>18968.566911559563</v>
      </c>
      <c r="K78" s="110">
        <f>IF('内訳詳細(Detail)'!K78="-","-",'内訳詳細(Detail)'!K78/'為替換算(currency conversion)'!$B$3)</f>
        <v>4698.5957407235192</v>
      </c>
      <c r="L78" s="112">
        <f>IF('内訳詳細(Detail)'!L78="-","-",'内訳詳細(Detail)'!L78/'為替換算(currency conversion)'!$B$3)</f>
        <v>9511.0387798753836</v>
      </c>
      <c r="M78" s="112">
        <f>IF('内訳詳細(Detail)'!M78="-","-",'内訳詳細(Detail)'!M78/'為替換算(currency conversion)'!$B$3)</f>
        <v>14420.961592113828</v>
      </c>
      <c r="N78" s="113">
        <f>IF('内訳詳細(Detail)'!N78="-","-",'内訳詳細(Detail)'!N78/'為替換算(currency conversion)'!$B$3)</f>
        <v>20121.12898725937</v>
      </c>
      <c r="O78" s="110">
        <f>IF('内訳詳細(Detail)'!O78="-","-",'内訳詳細(Detail)'!O78/'為替換算(currency conversion)'!$B$3)</f>
        <v>4903.5245977866643</v>
      </c>
      <c r="P78" s="566">
        <f>IF('内訳詳細(Detail)'!P78="-","-",'内訳詳細(Detail)'!P78/'為替換算(currency conversion)'!$B$3)</f>
        <v>10023.426020645402</v>
      </c>
      <c r="Q78" s="566">
        <f>IF('内訳詳細(Detail)'!Q78="-","-",'内訳詳細(Detail)'!Q78/'為替換算(currency conversion)'!$B$3)</f>
        <v>15270.50125546359</v>
      </c>
      <c r="R78" s="546">
        <f>IF('内訳詳細(Detail)'!R78="-","-",'内訳詳細(Detail)'!R78/'為替換算(currency conversion)'!$B$3)</f>
        <v>21080.703059611271</v>
      </c>
      <c r="S78" s="110">
        <f>IF('内訳詳細(Detail)'!S78="-","-",'内訳詳細(Detail)'!S78/'為替換算(currency conversion)'!$B$3)</f>
        <v>4937.5616107132892</v>
      </c>
      <c r="T78" s="825"/>
      <c r="U78" s="825"/>
      <c r="V78" s="826"/>
    </row>
    <row r="79" spans="1:22">
      <c r="B79" s="577"/>
      <c r="C79" s="557" t="s">
        <v>68</v>
      </c>
      <c r="D79" s="558" t="s">
        <v>111</v>
      </c>
      <c r="E79" s="559" t="s">
        <v>4</v>
      </c>
      <c r="F79" s="560" t="s">
        <v>112</v>
      </c>
      <c r="G79" s="186"/>
      <c r="H79" s="187"/>
      <c r="I79" s="188"/>
      <c r="J79" s="126"/>
      <c r="K79" s="121">
        <f>IF('内訳詳細(Detail)'!K79="-","-",'内訳詳細(Detail)'!K79/'為替換算(currency conversion)'!$B$3)</f>
        <v>492.74621035989958</v>
      </c>
      <c r="L79" s="122">
        <f>IF('内訳詳細(Detail)'!L79="-","-",'内訳詳細(Detail)'!L79/'為替換算(currency conversion)'!$B$3)</f>
        <v>997.21938063796154</v>
      </c>
      <c r="M79" s="123">
        <f>IF('内訳詳細(Detail)'!M79="-","-",'内訳詳細(Detail)'!M79/'為替換算(currency conversion)'!$B$3)</f>
        <v>1534.0091137357017</v>
      </c>
      <c r="N79" s="124">
        <f>IF('内訳詳細(Detail)'!N79="-","-",'内訳詳細(Detail)'!N79/'為替換算(currency conversion)'!$B$3)</f>
        <v>2175.1046219659629</v>
      </c>
      <c r="O79" s="121">
        <f>IF('内訳詳細(Detail)'!O79="-","-",'内訳詳細(Detail)'!O79/'為替換算(currency conversion)'!$B$3)</f>
        <v>564.85631916674413</v>
      </c>
      <c r="P79" s="122">
        <f>IF('内訳詳細(Detail)'!P79="-","-",'内訳詳細(Detail)'!P79/'為替換算(currency conversion)'!$B$3)</f>
        <v>1162.7638798474843</v>
      </c>
      <c r="Q79" s="568">
        <f>IF('内訳詳細(Detail)'!Q79="-","-",'内訳詳細(Detail)'!Q79/'為替換算(currency conversion)'!$B$3)</f>
        <v>1792.8857063145169</v>
      </c>
      <c r="R79" s="671">
        <f>IF('内訳詳細(Detail)'!R79="-","-",'内訳詳細(Detail)'!R79/'為替換算(currency conversion)'!$B$3)</f>
        <v>2532.316562819678</v>
      </c>
      <c r="S79" s="121">
        <f>IF('内訳詳細(Detail)'!S79="-","-",'内訳詳細(Detail)'!S79/'為替換算(currency conversion)'!$B$3)</f>
        <v>575.23481819027245</v>
      </c>
      <c r="T79" s="187"/>
      <c r="U79" s="827"/>
      <c r="V79" s="828"/>
    </row>
    <row r="80" spans="1:22">
      <c r="B80" s="556"/>
      <c r="C80" s="561"/>
      <c r="D80" s="569" t="s">
        <v>113</v>
      </c>
      <c r="E80" s="570" t="s">
        <v>4</v>
      </c>
      <c r="F80" s="571" t="s">
        <v>114</v>
      </c>
      <c r="G80" s="192">
        <f>IF('内訳詳細(Detail)'!G80="-","-",'内訳詳細(Detail)'!G80/'為替換算(currency conversion)'!$B$3)</f>
        <v>1414.4703803589696</v>
      </c>
      <c r="H80" s="193">
        <f>IF('内訳詳細(Detail)'!H80="-","-",'内訳詳細(Detail)'!H80/'為替換算(currency conversion)'!$B$3)</f>
        <v>2588.189342509067</v>
      </c>
      <c r="I80" s="194">
        <f>IF('内訳詳細(Detail)'!I80="-","-",'内訳詳細(Detail)'!I80/'為替換算(currency conversion)'!$B$3)</f>
        <v>3990.9699618711056</v>
      </c>
      <c r="J80" s="195">
        <f>IF('内訳詳細(Detail)'!J80="-","-",'内訳詳細(Detail)'!J80/'為替換算(currency conversion)'!$B$3)</f>
        <v>5364.6517250999723</v>
      </c>
      <c r="K80" s="192">
        <f>IF('内訳詳細(Detail)'!K80="-","-",'内訳詳細(Detail)'!K80/'為替換算(currency conversion)'!$B$3)</f>
        <v>1320.9708918441365</v>
      </c>
      <c r="L80" s="193">
        <f>IF('内訳詳細(Detail)'!L80="-","-",'内訳詳細(Detail)'!L80/'為替換算(currency conversion)'!$B$3)</f>
        <v>2668.3623174927925</v>
      </c>
      <c r="M80" s="194">
        <f>IF('内訳詳細(Detail)'!M80="-","-",'内訳詳細(Detail)'!M80/'為替換算(currency conversion)'!$B$3)</f>
        <v>3991.2675532409557</v>
      </c>
      <c r="N80" s="195">
        <f>IF('内訳詳細(Detail)'!N80="-","-",'内訳詳細(Detail)'!N80/'為替換算(currency conversion)'!$B$3)</f>
        <v>5439.0216683716171</v>
      </c>
      <c r="O80" s="192">
        <f>IF('内訳詳細(Detail)'!O80="-","-",'内訳詳細(Detail)'!O80/'為替換算(currency conversion)'!$B$3)</f>
        <v>1358.5604017483492</v>
      </c>
      <c r="P80" s="193">
        <f>IF('内訳詳細(Detail)'!P80="-","-",'内訳詳細(Detail)'!P80/'為替換算(currency conversion)'!$B$3)</f>
        <v>2736.3619455035805</v>
      </c>
      <c r="Q80" s="572">
        <f>IF('内訳詳細(Detail)'!Q80="-","-",'内訳詳細(Detail)'!Q80/'為替換算(currency conversion)'!$B$3)</f>
        <v>4166.9487584860035</v>
      </c>
      <c r="R80" s="672">
        <f>IF('内訳詳細(Detail)'!R80="-","-",'内訳詳細(Detail)'!R80/'為替換算(currency conversion)'!$B$3)</f>
        <v>5700.7346786943181</v>
      </c>
      <c r="S80" s="192">
        <f>IF('内訳詳細(Detail)'!S80="-","-",'内訳詳細(Detail)'!S80/'為替換算(currency conversion)'!$B$3)</f>
        <v>1371.0034409002139</v>
      </c>
      <c r="T80" s="767"/>
      <c r="U80" s="829"/>
      <c r="V80" s="830"/>
    </row>
    <row r="81" spans="2:22">
      <c r="B81" s="556"/>
      <c r="C81" s="561"/>
      <c r="D81" s="569" t="s">
        <v>115</v>
      </c>
      <c r="E81" s="570" t="s">
        <v>4</v>
      </c>
      <c r="F81" s="578" t="s">
        <v>116</v>
      </c>
      <c r="G81" s="131">
        <f>IF('内訳詳細(Detail)'!G81="-","-",'内訳詳細(Detail)'!G81/'為替換算(currency conversion)'!$B$3)</f>
        <v>1006.9747977308658</v>
      </c>
      <c r="H81" s="159">
        <f>IF('内訳詳細(Detail)'!H81="-","-",'内訳詳細(Detail)'!H81/'為替換算(currency conversion)'!$B$3)</f>
        <v>2278.7780154375523</v>
      </c>
      <c r="I81" s="159">
        <f>IF('内訳詳細(Detail)'!I81="-","-",'内訳詳細(Detail)'!I81/'為替換算(currency conversion)'!$B$3)</f>
        <v>3593.9644750302241</v>
      </c>
      <c r="J81" s="134">
        <f>IF('内訳詳細(Detail)'!J81="-","-",'内訳詳細(Detail)'!J81/'為替換算(currency conversion)'!$B$3)</f>
        <v>5059.6298707337482</v>
      </c>
      <c r="K81" s="131">
        <f>IF('内訳詳細(Detail)'!K81="-","-",'内訳詳細(Detail)'!K81/'為替換算(currency conversion)'!$B$3)</f>
        <v>1261.0155305496141</v>
      </c>
      <c r="L81" s="159">
        <f>IF('内訳詳細(Detail)'!L81="-","-",'内訳詳細(Detail)'!L81/'為替換算(currency conversion)'!$B$3)</f>
        <v>2572.2775039523854</v>
      </c>
      <c r="M81" s="159">
        <f>IF('内訳詳細(Detail)'!M81="-","-",'内訳詳細(Detail)'!M81/'為替換算(currency conversion)'!$B$3)</f>
        <v>3901.1624662884774</v>
      </c>
      <c r="N81" s="200">
        <f>IF('内訳詳細(Detail)'!N81="-","-",'内訳詳細(Detail)'!N81/'為替換算(currency conversion)'!$B$3)</f>
        <v>5599.3025202269137</v>
      </c>
      <c r="O81" s="131">
        <f>IF('内訳詳細(Detail)'!O81="-","-",'内訳詳細(Detail)'!O81/'為替換算(currency conversion)'!$B$3)</f>
        <v>1221.3428810564494</v>
      </c>
      <c r="P81" s="573">
        <f>IF('内訳詳細(Detail)'!P81="-","-",'内訳詳細(Detail)'!P81/'為替換算(currency conversion)'!$B$3)</f>
        <v>2554.2360271552125</v>
      </c>
      <c r="Q81" s="573">
        <f>IF('内訳詳細(Detail)'!Q81="-","-",'内訳詳細(Detail)'!Q81/'為替換算(currency conversion)'!$B$3)</f>
        <v>3917.5485910908583</v>
      </c>
      <c r="R81" s="200">
        <f>IF('内訳詳細(Detail)'!R81="-","-",'内訳詳細(Detail)'!R81/'為替換算(currency conversion)'!$B$3)</f>
        <v>5467.0789547103132</v>
      </c>
      <c r="S81" s="131">
        <f>IF('内訳詳細(Detail)'!S81="-","-",'内訳詳細(Detail)'!S81/'為替換算(currency conversion)'!$B$3)</f>
        <v>1108.8533432530458</v>
      </c>
      <c r="T81" s="831"/>
      <c r="U81" s="831"/>
      <c r="V81" s="772"/>
    </row>
    <row r="82" spans="2:22">
      <c r="B82" s="556"/>
      <c r="C82" s="561" t="s">
        <v>71</v>
      </c>
      <c r="D82" s="581" t="s">
        <v>117</v>
      </c>
      <c r="E82" s="582" t="s">
        <v>4</v>
      </c>
      <c r="F82" s="583" t="s">
        <v>118</v>
      </c>
      <c r="G82" s="157">
        <f>IF('内訳詳細(Detail)'!G82="-","-",'内訳詳細(Detail)'!G82/'為替換算(currency conversion)'!$B$3)</f>
        <v>1816.5535199479216</v>
      </c>
      <c r="H82" s="196">
        <f>IF('内訳詳細(Detail)'!H82="-","-",'内訳詳細(Detail)'!H82/'為替換算(currency conversion)'!$B$3)</f>
        <v>3718.6645587277967</v>
      </c>
      <c r="I82" s="196">
        <f>IF('内訳詳細(Detail)'!I82="-","-",'内訳詳細(Detail)'!I82/'為替換算(currency conversion)'!$B$3)</f>
        <v>5649.9209522923838</v>
      </c>
      <c r="J82" s="160">
        <f>IF('内訳詳細(Detail)'!J82="-","-",'内訳詳細(Detail)'!J82/'為替換算(currency conversion)'!$B$3)</f>
        <v>7836.1945503580391</v>
      </c>
      <c r="K82" s="157">
        <f>IF('内訳詳細(Detail)'!K82="-","-",'内訳詳細(Detail)'!K82/'為替換算(currency conversion)'!$B$3)</f>
        <v>1467.6927369106295</v>
      </c>
      <c r="L82" s="196">
        <f>IF('内訳詳細(Detail)'!L82="-","-",'内訳詳細(Detail)'!L82/'為替換算(currency conversion)'!$B$3)</f>
        <v>2964.4843299544314</v>
      </c>
      <c r="M82" s="196">
        <f>IF('内訳詳細(Detail)'!M82="-","-",'内訳詳細(Detail)'!M82/'為替換算(currency conversion)'!$B$3)</f>
        <v>4497.2565795591927</v>
      </c>
      <c r="N82" s="160">
        <f>IF('内訳詳細(Detail)'!N82="-","-",'内訳詳細(Detail)'!N82/'為替換算(currency conversion)'!$B$3)</f>
        <v>6200.4928857063142</v>
      </c>
      <c r="O82" s="157">
        <f>IF('内訳詳細(Detail)'!O82="-","-",'内訳詳細(Detail)'!O82/'為替換算(currency conversion)'!$B$3)</f>
        <v>1563.870547754115</v>
      </c>
      <c r="P82" s="584">
        <f>IF('内訳詳細(Detail)'!P82="-","-",'内訳詳細(Detail)'!P82/'為替換算(currency conversion)'!$B$3)</f>
        <v>3191.3977494652654</v>
      </c>
      <c r="Q82" s="584">
        <f>IF('内訳詳細(Detail)'!Q82="-","-",'内訳詳細(Detail)'!Q82/'為替換算(currency conversion)'!$B$3)</f>
        <v>4812.3686413094019</v>
      </c>
      <c r="R82" s="674">
        <f>IF('内訳詳細(Detail)'!R82="-","-",'内訳詳細(Detail)'!R82/'為替換算(currency conversion)'!$B$3)</f>
        <v>6571.6079233702221</v>
      </c>
      <c r="S82" s="157">
        <f>IF('内訳詳細(Detail)'!S82="-","-",'内訳詳細(Detail)'!S82/'為替換算(currency conversion)'!$B$3)</f>
        <v>1675.8393006602807</v>
      </c>
      <c r="T82" s="835"/>
      <c r="U82" s="835"/>
      <c r="V82" s="834"/>
    </row>
    <row r="83" spans="2:22" ht="18" thickBot="1">
      <c r="B83" s="594"/>
      <c r="C83" s="595"/>
      <c r="D83" s="596" t="s">
        <v>119</v>
      </c>
      <c r="E83" s="597" t="s">
        <v>4</v>
      </c>
      <c r="F83" s="598" t="s">
        <v>120</v>
      </c>
      <c r="G83" s="167">
        <f>IF('内訳詳細(Detail)'!G83="-","-",'内訳詳細(Detail)'!G83/'為替換算(currency conversion)'!$B$3)</f>
        <v>135.87835952757371</v>
      </c>
      <c r="H83" s="169">
        <f>IF('内訳詳細(Detail)'!H83="-","-",'内訳詳細(Detail)'!H83/'為替換算(currency conversion)'!$B$3)</f>
        <v>346.44285315725841</v>
      </c>
      <c r="I83" s="169">
        <f>IF('内訳詳細(Detail)'!I83="-","-",'内訳詳細(Detail)'!I83/'為替換算(currency conversion)'!$B$3)</f>
        <v>529.81493536687435</v>
      </c>
      <c r="J83" s="170">
        <f>IF('内訳詳細(Detail)'!J83="-","-",'内訳詳細(Detail)'!J83/'為替換算(currency conversion)'!$B$3)</f>
        <v>708.09076536780435</v>
      </c>
      <c r="K83" s="167">
        <f>IF('内訳詳細(Detail)'!K83="-","-",'内訳詳細(Detail)'!K83/'為替換算(currency conversion)'!$B$3)</f>
        <v>156.16107132893146</v>
      </c>
      <c r="L83" s="169">
        <f>IF('内訳詳細(Detail)'!L83="-","-",'内訳詳細(Detail)'!L83/'為替換算(currency conversion)'!$B$3)</f>
        <v>308.6952478378127</v>
      </c>
      <c r="M83" s="169">
        <f>IF('内訳詳細(Detail)'!M83="-","-",'内訳詳細(Detail)'!M83/'為替換算(currency conversion)'!$B$3)</f>
        <v>497.2565795591928</v>
      </c>
      <c r="N83" s="170">
        <f>IF('内訳詳細(Detail)'!N83="-","-",'内訳詳細(Detail)'!N83/'為替換算(currency conversion)'!$B$3)</f>
        <v>707.19799125825352</v>
      </c>
      <c r="O83" s="167">
        <f>IF('内訳詳細(Detail)'!O83="-","-",'内訳詳細(Detail)'!O83/'為替換算(currency conversion)'!$B$3)</f>
        <v>194.89444806100622</v>
      </c>
      <c r="P83" s="599">
        <f>IF('内訳詳細(Detail)'!P83="-","-",'内訳詳細(Detail)'!P83/'為替換算(currency conversion)'!$B$3)</f>
        <v>378.66641867385846</v>
      </c>
      <c r="Q83" s="599">
        <f>IF('内訳詳細(Detail)'!Q83="-","-",'内訳詳細(Detail)'!Q83/'為替換算(currency conversion)'!$B$3)</f>
        <v>580.74955826281041</v>
      </c>
      <c r="R83" s="677">
        <f>IF('内訳詳細(Detail)'!R83="-","-",'内訳詳細(Detail)'!R83/'為替換算(currency conversion)'!$B$3)</f>
        <v>808.96494001673955</v>
      </c>
      <c r="S83" s="167">
        <f>IF('内訳詳細(Detail)'!S83="-","-",'内訳詳細(Detail)'!S83/'為替換算(currency conversion)'!$B$3)</f>
        <v>206.64000743978426</v>
      </c>
      <c r="T83" s="840"/>
      <c r="U83" s="840"/>
      <c r="V83" s="841"/>
    </row>
    <row r="84" spans="2:22">
      <c r="C84" s="172" t="s">
        <v>532</v>
      </c>
    </row>
    <row r="85" spans="2:22">
      <c r="C85" s="99" t="s">
        <v>520</v>
      </c>
    </row>
    <row r="86" spans="2:22">
      <c r="C86" s="99" t="s">
        <v>533</v>
      </c>
    </row>
  </sheetData>
  <mergeCells count="33">
    <mergeCell ref="B78:D78"/>
    <mergeCell ref="D45:D46"/>
    <mergeCell ref="E45:E46"/>
    <mergeCell ref="F45:F46"/>
    <mergeCell ref="G45:J45"/>
    <mergeCell ref="B47:D47"/>
    <mergeCell ref="B53:D53"/>
    <mergeCell ref="B59:D59"/>
    <mergeCell ref="B65:D65"/>
    <mergeCell ref="B71:D71"/>
    <mergeCell ref="B28:D28"/>
    <mergeCell ref="B31:D31"/>
    <mergeCell ref="B34:D34"/>
    <mergeCell ref="B9:D9"/>
    <mergeCell ref="B12:D12"/>
    <mergeCell ref="B15:D15"/>
    <mergeCell ref="D26:D27"/>
    <mergeCell ref="E26:E27"/>
    <mergeCell ref="F26:F27"/>
    <mergeCell ref="D7:D8"/>
    <mergeCell ref="E7:E8"/>
    <mergeCell ref="F7:F8"/>
    <mergeCell ref="S7:V7"/>
    <mergeCell ref="S26:V26"/>
    <mergeCell ref="S45:V45"/>
    <mergeCell ref="G7:J7"/>
    <mergeCell ref="K7:N7"/>
    <mergeCell ref="O7:R7"/>
    <mergeCell ref="K45:N45"/>
    <mergeCell ref="O45:R45"/>
    <mergeCell ref="G26:J26"/>
    <mergeCell ref="K26:N26"/>
    <mergeCell ref="O26:R26"/>
  </mergeCells>
  <phoneticPr fontId="15"/>
  <printOptions horizontalCentered="1" verticalCentered="1"/>
  <pageMargins left="0" right="0" top="0" bottom="0" header="0.31496062992125984" footer="0.31496062992125984"/>
  <pageSetup paperSize="9" scale="2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セグメント(Segment)</vt:lpstr>
      <vt:lpstr>内訳詳細(Detail)</vt:lpstr>
      <vt:lpstr>BS(Balance Sheets) </vt:lpstr>
      <vt:lpstr>PL(Statements of Operations)</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2020-02-04T04:20:41Z</dcterms:created>
  <dcterms:modified xsi:type="dcterms:W3CDTF">2020-08-11T23:26:43Z</dcterms:modified>
</cp:coreProperties>
</file>