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15" tabRatio="878"/>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'!$A$1:$V$56</definedName>
    <definedName name="_xlnm.Print_Area" localSheetId="9">'BS(Balance Sheets)_Conv'!$A$1:$V$56</definedName>
    <definedName name="_xlnm.Print_Area" localSheetId="5">'CF(Statements of Cash Flows)'!$A$1:$W$48</definedName>
    <definedName name="_xlnm.Print_Area" localSheetId="12">'CF(Statements of Cash Flows_Con'!$A$1:$W$48</definedName>
    <definedName name="_xlnm.Print_Area" localSheetId="3">'PL(Statements of Operations)'!$A$1:$U$24</definedName>
    <definedName name="_xlnm.Print_Area" localSheetId="10">'PL(Statements of Operations_Con'!$A$1:$U$25</definedName>
    <definedName name="_xlnm.Print_Area" localSheetId="4">'PL四半期（PL Quarterly）'!$A$1:$T$24</definedName>
    <definedName name="_xlnm.Print_Area" localSheetId="11">'PL四半期（PL Quarterly）_Con'!$A$1:$U$24</definedName>
    <definedName name="_xlnm.Print_Area" localSheetId="0">'セグメント(Segment)'!$A$1:$Z$45</definedName>
    <definedName name="_xlnm.Print_Area" localSheetId="7">'セグメント(Segment)_Conv'!$A$1:$Z$44</definedName>
    <definedName name="_xlnm.Print_Area" localSheetId="6">'為替換算(currency conversion)'!$A$1:$Q$17</definedName>
    <definedName name="_xlnm.Print_Area" localSheetId="1">'内訳詳細(Detail)'!$A$1:$V$88</definedName>
    <definedName name="_xlnm.Print_Area" localSheetId="8">'内訳詳細(Detail)_Conv'!$A$1:$W$88</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0" l="1"/>
  <c r="T47" i="13" l="1"/>
  <c r="T46" i="13"/>
  <c r="T45" i="13"/>
  <c r="T44" i="13"/>
  <c r="T43" i="13"/>
  <c r="T42" i="13"/>
  <c r="T41" i="13"/>
  <c r="T40" i="13"/>
  <c r="T39" i="13"/>
  <c r="T38" i="13"/>
  <c r="T37" i="13"/>
  <c r="T36" i="13"/>
  <c r="T35" i="13"/>
  <c r="T34" i="13"/>
  <c r="T33" i="13"/>
  <c r="T32" i="13"/>
  <c r="T31" i="13"/>
  <c r="T30" i="13"/>
  <c r="T29" i="13"/>
  <c r="T28" i="13"/>
  <c r="T27" i="13"/>
  <c r="T26" i="13"/>
  <c r="T25" i="13"/>
  <c r="T24" i="13"/>
  <c r="T23" i="13"/>
  <c r="T22" i="13"/>
  <c r="T21" i="13"/>
  <c r="T20" i="13"/>
  <c r="T19" i="13"/>
  <c r="T18" i="13"/>
  <c r="T17" i="13"/>
  <c r="T16" i="13"/>
  <c r="T15" i="13"/>
  <c r="T14" i="13"/>
  <c r="T13" i="13"/>
  <c r="T12" i="13"/>
  <c r="T11" i="13"/>
  <c r="T10" i="13"/>
  <c r="T9" i="13"/>
  <c r="T8" i="13"/>
  <c r="R23" i="12"/>
  <c r="R22" i="12"/>
  <c r="R21" i="12"/>
  <c r="R20" i="12"/>
  <c r="R19" i="12"/>
  <c r="R18" i="12"/>
  <c r="R17" i="12"/>
  <c r="R16" i="12"/>
  <c r="R15" i="12"/>
  <c r="R14" i="12"/>
  <c r="R13" i="12"/>
  <c r="R12" i="12"/>
  <c r="R11" i="12"/>
  <c r="R10" i="12"/>
  <c r="R9" i="12"/>
  <c r="R8" i="12"/>
  <c r="R23" i="11"/>
  <c r="R22" i="11"/>
  <c r="R21" i="11"/>
  <c r="R20" i="11"/>
  <c r="R19" i="11"/>
  <c r="R18" i="11"/>
  <c r="R17" i="11"/>
  <c r="R16" i="11"/>
  <c r="R15" i="11"/>
  <c r="R14" i="11"/>
  <c r="R13" i="11"/>
  <c r="R12" i="11"/>
  <c r="R11" i="11"/>
  <c r="R10" i="11"/>
  <c r="R9" i="11"/>
  <c r="R8" i="11"/>
  <c r="S55" i="10"/>
  <c r="S54" i="10"/>
  <c r="S53" i="10"/>
  <c r="S52" i="10"/>
  <c r="S51" i="10"/>
  <c r="S50" i="10"/>
  <c r="S49" i="10"/>
  <c r="S48" i="10"/>
  <c r="S47" i="10"/>
  <c r="S45" i="10"/>
  <c r="S44" i="10"/>
  <c r="S43" i="10"/>
  <c r="S42" i="10"/>
  <c r="S41" i="10"/>
  <c r="S40" i="10"/>
  <c r="S39" i="10"/>
  <c r="S38" i="10"/>
  <c r="S37" i="10"/>
  <c r="S36" i="10"/>
  <c r="S35" i="10"/>
  <c r="S34" i="10"/>
  <c r="S33" i="10"/>
  <c r="S32" i="10"/>
  <c r="S31" i="10"/>
  <c r="S30" i="10"/>
  <c r="S29" i="10"/>
  <c r="S28" i="10"/>
  <c r="S26" i="10"/>
  <c r="S25" i="10"/>
  <c r="S24" i="10"/>
  <c r="S23" i="10"/>
  <c r="S22" i="10"/>
  <c r="S21" i="10"/>
  <c r="S20" i="10"/>
  <c r="S19" i="10"/>
  <c r="S18" i="10"/>
  <c r="S17" i="10"/>
  <c r="S16" i="10"/>
  <c r="S15" i="10"/>
  <c r="S14" i="10"/>
  <c r="S13" i="10"/>
  <c r="S12" i="10"/>
  <c r="S11" i="10"/>
  <c r="S10" i="10"/>
  <c r="T9" i="9"/>
  <c r="T18" i="9"/>
  <c r="T17" i="9"/>
  <c r="T16" i="9"/>
  <c r="T15" i="9"/>
  <c r="T14" i="9"/>
  <c r="T13" i="9"/>
  <c r="T12" i="9"/>
  <c r="T11" i="9"/>
  <c r="T10" i="9"/>
  <c r="T37" i="9"/>
  <c r="T36" i="9"/>
  <c r="T35" i="9"/>
  <c r="T34" i="9"/>
  <c r="T33" i="9"/>
  <c r="T32" i="9"/>
  <c r="T31" i="9"/>
  <c r="T30" i="9"/>
  <c r="T29" i="9"/>
  <c r="T28" i="9"/>
  <c r="T83" i="9"/>
  <c r="T82" i="9"/>
  <c r="T81" i="9"/>
  <c r="T80" i="9"/>
  <c r="T79" i="9"/>
  <c r="T78"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7" i="13" l="1"/>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2" i="13"/>
  <c r="R32" i="13"/>
  <c r="Q32" i="13"/>
  <c r="P32" i="13"/>
  <c r="O32" i="13"/>
  <c r="N32" i="13"/>
  <c r="M32" i="13"/>
  <c r="L32" i="13"/>
  <c r="K32" i="13"/>
  <c r="J32" i="13"/>
  <c r="I32" i="13"/>
  <c r="H32" i="13"/>
  <c r="G32" i="13"/>
  <c r="S31" i="13"/>
  <c r="R31" i="13"/>
  <c r="Q31" i="13"/>
  <c r="P31" i="13"/>
  <c r="O31" i="13"/>
  <c r="N31" i="13"/>
  <c r="M31" i="13"/>
  <c r="L31" i="13"/>
  <c r="K31" i="13"/>
  <c r="J31" i="13"/>
  <c r="I31" i="13"/>
  <c r="H31" i="13"/>
  <c r="G31"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1" i="13"/>
  <c r="R11" i="13"/>
  <c r="Q11" i="13"/>
  <c r="P11" i="13"/>
  <c r="O11" i="13"/>
  <c r="N11" i="13"/>
  <c r="M11" i="13"/>
  <c r="L11" i="13"/>
  <c r="K11" i="13"/>
  <c r="J11" i="13"/>
  <c r="I11" i="13"/>
  <c r="H11" i="13"/>
  <c r="G11"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5" i="12"/>
  <c r="P15" i="12"/>
  <c r="O15" i="12"/>
  <c r="N15" i="12"/>
  <c r="M15" i="12"/>
  <c r="L15" i="12"/>
  <c r="K15" i="12"/>
  <c r="J15" i="12"/>
  <c r="I15" i="12"/>
  <c r="H15" i="12"/>
  <c r="G15" i="12"/>
  <c r="F15" i="12"/>
  <c r="E15"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5" i="11"/>
  <c r="P15" i="11"/>
  <c r="O15" i="11"/>
  <c r="N15" i="11"/>
  <c r="M15" i="11"/>
  <c r="L15" i="11"/>
  <c r="K15" i="11"/>
  <c r="J15" i="11"/>
  <c r="I15" i="11"/>
  <c r="H15" i="11"/>
  <c r="G15" i="11"/>
  <c r="F15" i="11"/>
  <c r="E15"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8" i="10"/>
  <c r="Q48" i="10"/>
  <c r="P48" i="10"/>
  <c r="O48" i="10"/>
  <c r="N48" i="10"/>
  <c r="M48" i="10"/>
  <c r="L48" i="10"/>
  <c r="K48" i="10"/>
  <c r="J48" i="10"/>
  <c r="I48" i="10"/>
  <c r="H48" i="10"/>
  <c r="G48" i="10"/>
  <c r="F48" i="10"/>
  <c r="R47" i="10"/>
  <c r="Q47" i="10"/>
  <c r="P47" i="10"/>
  <c r="O47" i="10"/>
  <c r="N47" i="10"/>
  <c r="M47" i="10"/>
  <c r="L47" i="10"/>
  <c r="K47" i="10"/>
  <c r="J47" i="10"/>
  <c r="I47" i="10"/>
  <c r="H47" i="10"/>
  <c r="G47" i="10"/>
  <c r="F47"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7" i="10"/>
  <c r="Q37" i="10"/>
  <c r="P37" i="10"/>
  <c r="O37" i="10"/>
  <c r="N37" i="10"/>
  <c r="M37" i="10"/>
  <c r="L37" i="10"/>
  <c r="K37" i="10"/>
  <c r="J37" i="10"/>
  <c r="I37" i="10"/>
  <c r="H37" i="10"/>
  <c r="G37" i="10"/>
  <c r="F37"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8" i="10"/>
  <c r="Q28" i="10"/>
  <c r="P28" i="10"/>
  <c r="O28" i="10"/>
  <c r="N28" i="10"/>
  <c r="M28" i="10"/>
  <c r="L28" i="10"/>
  <c r="K28" i="10"/>
  <c r="J28" i="10"/>
  <c r="I28" i="10"/>
  <c r="H28" i="10"/>
  <c r="G28" i="10"/>
  <c r="F28"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4" i="10"/>
  <c r="Q14" i="10"/>
  <c r="P14" i="10"/>
  <c r="O14" i="10"/>
  <c r="N14" i="10"/>
  <c r="M14" i="10"/>
  <c r="L14" i="10"/>
  <c r="K14" i="10"/>
  <c r="J14" i="10"/>
  <c r="I14" i="10"/>
  <c r="H14" i="10"/>
  <c r="G14" i="10"/>
  <c r="F14"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J80" i="9"/>
  <c r="I80" i="9"/>
  <c r="H80" i="9"/>
  <c r="G80" i="9"/>
  <c r="S79" i="9"/>
  <c r="R79" i="9"/>
  <c r="P79" i="9"/>
  <c r="O79" i="9"/>
  <c r="N79" i="9"/>
  <c r="M79" i="9"/>
  <c r="L79" i="9"/>
  <c r="K79" i="9"/>
  <c r="S78" i="9"/>
  <c r="R78" i="9"/>
  <c r="Q78" i="9"/>
  <c r="P78" i="9"/>
  <c r="O78" i="9"/>
  <c r="N78" i="9"/>
  <c r="M78" i="9"/>
  <c r="L78" i="9"/>
  <c r="K78" i="9"/>
  <c r="J78" i="9"/>
  <c r="I78" i="9"/>
  <c r="H78" i="9"/>
  <c r="G78"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J74" i="9"/>
  <c r="I74" i="9"/>
  <c r="H74" i="9"/>
  <c r="G74" i="9"/>
  <c r="S73" i="9"/>
  <c r="R73" i="9"/>
  <c r="P73" i="9"/>
  <c r="O73" i="9"/>
  <c r="N73" i="9"/>
  <c r="M73" i="9"/>
  <c r="L73" i="9"/>
  <c r="K73" i="9"/>
  <c r="J73" i="9"/>
  <c r="I73" i="9"/>
  <c r="H73" i="9"/>
  <c r="G73" i="9"/>
  <c r="S72" i="9"/>
  <c r="R72" i="9"/>
  <c r="P72" i="9"/>
  <c r="O72" i="9"/>
  <c r="N72" i="9"/>
  <c r="M72" i="9"/>
  <c r="L72" i="9"/>
  <c r="K72" i="9"/>
  <c r="S71" i="9"/>
  <c r="R71" i="9"/>
  <c r="Q71" i="9"/>
  <c r="P71" i="9"/>
  <c r="O71" i="9"/>
  <c r="N71" i="9"/>
  <c r="M71" i="9"/>
  <c r="L71" i="9"/>
  <c r="K71" i="9"/>
  <c r="J71" i="9"/>
  <c r="I71" i="9"/>
  <c r="H71" i="9"/>
  <c r="G71" i="9"/>
  <c r="S70" i="9"/>
  <c r="R70" i="9"/>
  <c r="P70" i="9"/>
  <c r="O70" i="9"/>
  <c r="N70" i="9"/>
  <c r="M70" i="9"/>
  <c r="L70" i="9"/>
  <c r="K70" i="9"/>
  <c r="J70" i="9"/>
  <c r="I70" i="9"/>
  <c r="H70" i="9"/>
  <c r="G70" i="9"/>
  <c r="S69" i="9"/>
  <c r="R69" i="9"/>
  <c r="P69" i="9"/>
  <c r="O69" i="9"/>
  <c r="N69" i="9"/>
  <c r="M69" i="9"/>
  <c r="L69" i="9"/>
  <c r="K69" i="9"/>
  <c r="J69" i="9"/>
  <c r="I69" i="9"/>
  <c r="H69" i="9"/>
  <c r="G69" i="9"/>
  <c r="S68" i="9"/>
  <c r="R68" i="9"/>
  <c r="P68" i="9"/>
  <c r="O68" i="9"/>
  <c r="N68" i="9"/>
  <c r="M68" i="9"/>
  <c r="L68" i="9"/>
  <c r="K68" i="9"/>
  <c r="J68" i="9"/>
  <c r="I68" i="9"/>
  <c r="H68" i="9"/>
  <c r="G68" i="9"/>
  <c r="S67" i="9"/>
  <c r="R67" i="9"/>
  <c r="P67" i="9"/>
  <c r="O67" i="9"/>
  <c r="N67" i="9"/>
  <c r="M67" i="9"/>
  <c r="L67" i="9"/>
  <c r="K67" i="9"/>
  <c r="J67" i="9"/>
  <c r="I67" i="9"/>
  <c r="H67" i="9"/>
  <c r="G67" i="9"/>
  <c r="S66" i="9"/>
  <c r="R66" i="9"/>
  <c r="P66" i="9"/>
  <c r="O66" i="9"/>
  <c r="N66" i="9"/>
  <c r="M66" i="9"/>
  <c r="L66" i="9"/>
  <c r="K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J62" i="9"/>
  <c r="I62" i="9"/>
  <c r="H62" i="9"/>
  <c r="G62" i="9"/>
  <c r="S61" i="9"/>
  <c r="R61" i="9"/>
  <c r="Q61" i="9"/>
  <c r="P61" i="9"/>
  <c r="O61" i="9"/>
  <c r="N61" i="9"/>
  <c r="M61" i="9"/>
  <c r="L61" i="9"/>
  <c r="K61" i="9"/>
  <c r="J61" i="9"/>
  <c r="I61" i="9"/>
  <c r="H61" i="9"/>
  <c r="G61" i="9"/>
  <c r="S60" i="9"/>
  <c r="R60" i="9"/>
  <c r="Q60" i="9"/>
  <c r="P60" i="9"/>
  <c r="O60" i="9"/>
  <c r="N60" i="9"/>
  <c r="M60" i="9"/>
  <c r="L60" i="9"/>
  <c r="K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J56" i="9"/>
  <c r="I56" i="9"/>
  <c r="H56" i="9"/>
  <c r="G56" i="9"/>
  <c r="S55" i="9"/>
  <c r="R55" i="9"/>
  <c r="Q55" i="9"/>
  <c r="P55" i="9"/>
  <c r="O55" i="9"/>
  <c r="N55" i="9"/>
  <c r="M55" i="9"/>
  <c r="L55" i="9"/>
  <c r="K55" i="9"/>
  <c r="J55" i="9"/>
  <c r="I55" i="9"/>
  <c r="H55" i="9"/>
  <c r="G55" i="9"/>
  <c r="S54" i="9"/>
  <c r="R54" i="9"/>
  <c r="Q54" i="9"/>
  <c r="P54" i="9"/>
  <c r="O54" i="9"/>
  <c r="N54" i="9"/>
  <c r="M54" i="9"/>
  <c r="L54" i="9"/>
  <c r="K54" i="9"/>
  <c r="S53" i="9"/>
  <c r="R53" i="9"/>
  <c r="Q53" i="9"/>
  <c r="P53" i="9"/>
  <c r="O53" i="9"/>
  <c r="N53" i="9"/>
  <c r="M53" i="9"/>
  <c r="L53" i="9"/>
  <c r="K53" i="9"/>
  <c r="J53" i="9"/>
  <c r="I53" i="9"/>
  <c r="H53" i="9"/>
  <c r="G53" i="9"/>
  <c r="S52" i="9"/>
  <c r="R52" i="9"/>
  <c r="Q52" i="9"/>
  <c r="P52" i="9"/>
  <c r="O52" i="9"/>
  <c r="N52" i="9"/>
  <c r="M52" i="9"/>
  <c r="L52" i="9"/>
  <c r="K52" i="9"/>
  <c r="J52" i="9"/>
  <c r="I52" i="9"/>
  <c r="H52" i="9"/>
  <c r="G52" i="9"/>
  <c r="S51" i="9"/>
  <c r="R51" i="9"/>
  <c r="Q51" i="9"/>
  <c r="P51" i="9"/>
  <c r="O51" i="9"/>
  <c r="N51" i="9"/>
  <c r="M51" i="9"/>
  <c r="L51" i="9"/>
  <c r="K51" i="9"/>
  <c r="J51" i="9"/>
  <c r="I51" i="9"/>
  <c r="H51" i="9"/>
  <c r="G51" i="9"/>
  <c r="S50" i="9"/>
  <c r="R50" i="9"/>
  <c r="Q50" i="9"/>
  <c r="P50" i="9"/>
  <c r="O50" i="9"/>
  <c r="N50" i="9"/>
  <c r="M50" i="9"/>
  <c r="L50" i="9"/>
  <c r="K50" i="9"/>
  <c r="J50" i="9"/>
  <c r="I50" i="9"/>
  <c r="H50" i="9"/>
  <c r="G50" i="9"/>
  <c r="S49" i="9"/>
  <c r="R49" i="9"/>
  <c r="Q49" i="9"/>
  <c r="P49" i="9"/>
  <c r="O49" i="9"/>
  <c r="N49" i="9"/>
  <c r="M49" i="9"/>
  <c r="L49" i="9"/>
  <c r="K49" i="9"/>
  <c r="J49" i="9"/>
  <c r="I49" i="9"/>
  <c r="H49" i="9"/>
  <c r="G49" i="9"/>
  <c r="S48" i="9"/>
  <c r="R48" i="9"/>
  <c r="Q48" i="9"/>
  <c r="P48" i="9"/>
  <c r="O48" i="9"/>
  <c r="N48" i="9"/>
  <c r="M48" i="9"/>
  <c r="L48" i="9"/>
  <c r="K48" i="9"/>
  <c r="S47" i="9"/>
  <c r="R47" i="9"/>
  <c r="Q47" i="9"/>
  <c r="P47" i="9"/>
  <c r="O47" i="9"/>
  <c r="N47" i="9"/>
  <c r="M47" i="9"/>
  <c r="L47" i="9"/>
  <c r="K47" i="9"/>
  <c r="J47" i="9"/>
  <c r="I47" i="9"/>
  <c r="H47" i="9"/>
  <c r="G47"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31" i="9"/>
  <c r="R31" i="9"/>
  <c r="Q31" i="9"/>
  <c r="P31" i="9"/>
  <c r="O31" i="9"/>
  <c r="N31" i="9"/>
  <c r="M31" i="9"/>
  <c r="L31" i="9"/>
  <c r="K31" i="9"/>
  <c r="J31" i="9"/>
  <c r="I31" i="9"/>
  <c r="H31" i="9"/>
  <c r="G31" i="9"/>
  <c r="S30" i="9"/>
  <c r="R30" i="9"/>
  <c r="Q30" i="9"/>
  <c r="P30" i="9"/>
  <c r="O30" i="9"/>
  <c r="N30" i="9"/>
  <c r="M30" i="9"/>
  <c r="L30" i="9"/>
  <c r="K30" i="9"/>
  <c r="J30" i="9"/>
  <c r="I30" i="9"/>
  <c r="H30" i="9"/>
  <c r="G30" i="9"/>
  <c r="S29" i="9"/>
  <c r="R29" i="9"/>
  <c r="Q29" i="9"/>
  <c r="P29" i="9"/>
  <c r="O29" i="9"/>
  <c r="N29" i="9"/>
  <c r="M29" i="9"/>
  <c r="L29" i="9"/>
  <c r="K29" i="9"/>
  <c r="J29" i="9"/>
  <c r="I29" i="9"/>
  <c r="H29" i="9"/>
  <c r="G29" i="9"/>
  <c r="S28" i="9"/>
  <c r="R28" i="9"/>
  <c r="Q28" i="9"/>
  <c r="P28" i="9"/>
  <c r="O28" i="9"/>
  <c r="N28" i="9"/>
  <c r="M28" i="9"/>
  <c r="L28" i="9"/>
  <c r="K28" i="9"/>
  <c r="J28" i="9"/>
  <c r="I28" i="9"/>
  <c r="H28" i="9"/>
  <c r="G28"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<sst xmlns="http://schemas.openxmlformats.org/spreadsheetml/2006/main" count="1856" uniqueCount="541">
  <si>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</si>
  <si>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</si>
  <si>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</si>
  <si>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</si>
  <si>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</si>
  <si>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</si>
  <si>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</si>
  <si>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</si>
  <si>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</si>
  <si>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</si>
  <si>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</si>
  <si>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</si>
  <si>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</si>
  <si>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</si>
  <si>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</si>
  <si>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</si>
  <si>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</si>
  <si>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</si>
  <si>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</si>
  <si>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</si>
  <si>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</si>
  <si>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</si>
  <si>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</si>
  <si>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</si>
  <si>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</si>
  <si>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</si>
  <si>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</si>
  <si>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</si>
  <si>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</si>
  <si>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</si>
  <si>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</si>
  <si>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</si>
  <si>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</si>
  <si>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</si>
  <si>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</si>
  <si>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</si>
  <si>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</si>
  <si>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</si>
  <si>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</si>
  <si>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</si>
  <si>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</si>
  <si>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</si>
  <si>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</si>
  <si>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</si>
  <si>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</si>
  <si>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</si>
  <si>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</si>
  <si>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</si>
  <si>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</si>
  <si>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</si>
  <si>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</si>
  <si>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</si>
  <si>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</si>
  <si>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</si>
  <si>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</si>
  <si>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</si>
  <si>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</si>
  <si>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</si>
  <si>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</si>
  <si>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</si>
  <si>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</si>
  <si>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</si>
  <si>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</si>
  <si>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</si>
  <si>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</si>
  <si>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</si>
  <si>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</si>
  <si>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</si>
  <si>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</si>
  <si>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</si>
  <si>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</si>
  <si>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</si>
  <si>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</si>
  <si>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</si>
  <si>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</si>
  <si>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</si>
  <si>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</si>
  <si>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</si>
  <si>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</si>
  <si>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</si>
  <si>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</si>
  <si>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</si>
  <si>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</si>
  <si>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</si>
  <si>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</si>
  <si>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</si>
  <si>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</si>
  <si>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注１：法人・ソリューションの2018年3月期第4四半期累計、2019年3月期(第1四半期～第4四半期)の値は、計上内容の見直しを実施。</t>
    <rPh sb="0" eb="1">
      <t>チュウ</t>
    </rPh>
    <rPh sb="45" eb="46">
      <t>ダイ</t>
    </rPh>
    <phoneticPr fontId="15"/>
  </si>
  <si>
    <t>Note1:The figures for Enterprise &amp; Solutions in 4th Quater of FYE 3/2018, 1st Quarter, 2nd Quarter,3rd Quater and 4th Quater of FYE 3/2019 were reviewed in terms of the details recorded.</t>
    <phoneticPr fontId="15"/>
  </si>
  <si>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</si>
  <si>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Note2:The figures for Financial in FYE 3/2018 (1st Quarter~4th Quater),FYE 3/2019 (1st Quarter~4th Quater) and FYE 3/2020(1st Quarter) were revised, following the change of category in which Financial Network Services is recorded.</t>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</si>
  <si>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</si>
  <si>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</si>
  <si>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</si>
  <si>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</si>
  <si>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</si>
  <si>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</si>
  <si>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</si>
  <si>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</si>
  <si>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</si>
  <si>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</si>
  <si>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</si>
  <si>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</si>
  <si>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</si>
  <si>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注3：法人・ソリューションの2018年3月期第4四半期累計、2019年3月期(第1四半期～第4四半期)の値は、計上内容の見直しを実施。</t>
    <rPh sb="0" eb="1">
      <t>チュウ</t>
    </rPh>
    <rPh sb="45" eb="46">
      <t>ダイ</t>
    </rPh>
    <phoneticPr fontId="15"/>
  </si>
  <si>
    <t>Note3:The figures for Enterprise &amp; Solutions in 4th Quater of FYE 3/2018, 1st Quarter, 2nd Quarter,3rd Quater and 4th Quater of FYE 3/2019 were reviewed in terms of the details recorded.</t>
    <phoneticPr fontId="15"/>
  </si>
  <si>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</si>
  <si>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Note4:The figures for Financial in FYE 3/2018 (1st Quarter~4th Quater),FYE 3/2019 (1st Quarter~4th Quater) and FYE 3/2020(1st Quarter) were revised, following the change of category in which Financial Network Services is recorded.</t>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</si>
  <si>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</si>
  <si>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</si>
  <si>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</si>
  <si>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</si>
  <si>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</si>
  <si>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</si>
  <si>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</si>
  <si>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</si>
  <si>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</si>
  <si>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</si>
  <si>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</si>
  <si>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</si>
  <si>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</si>
  <si>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</si>
  <si>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</si>
  <si>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</si>
  <si>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</si>
  <si>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</si>
  <si>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</si>
  <si>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</si>
  <si>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</si>
  <si>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</si>
  <si>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</si>
  <si>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</si>
  <si>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</si>
  <si>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</si>
  <si>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</si>
  <si>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</si>
  <si>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</si>
  <si>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</si>
  <si>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</si>
  <si>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</si>
  <si>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</si>
  <si>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</si>
  <si>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</si>
  <si>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</si>
  <si>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</si>
  <si>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</si>
  <si>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</si>
  <si>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</si>
  <si>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</si>
  <si>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</si>
  <si>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</si>
  <si>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</si>
  <si>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</si>
  <si>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</si>
  <si>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</si>
  <si>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</si>
  <si>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</si>
  <si>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</si>
  <si>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</si>
  <si>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</si>
  <si>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</si>
  <si>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</si>
  <si>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</si>
  <si>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</si>
  <si>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</si>
  <si>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</si>
  <si>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</si>
  <si>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</si>
  <si>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</si>
  <si>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</si>
  <si>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</si>
  <si>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</si>
  <si>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</si>
  <si>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</si>
  <si>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</si>
  <si>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</si>
  <si>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</si>
  <si>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</si>
  <si>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</si>
  <si>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</si>
  <si>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</si>
  <si>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</si>
  <si>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</si>
  <si>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</si>
  <si>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</si>
  <si>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</si>
  <si>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</si>
  <si>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</si>
  <si>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</si>
  <si>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</si>
  <si>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</si>
  <si>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</si>
  <si>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</si>
  <si>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</si>
  <si>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</si>
  <si>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</si>
  <si>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</si>
  <si>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</si>
  <si>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</si>
  <si>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</si>
  <si>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</si>
  <si>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</si>
  <si>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</si>
  <si>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</si>
  <si>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</si>
  <si>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</si>
  <si>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</si>
  <si>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</si>
  <si>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</si>
  <si>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</si>
  <si>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</si>
  <si>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</si>
  <si>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</si>
  <si>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</si>
  <si>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</si>
  <si>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</si>
  <si>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</si>
  <si>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</si>
  <si>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</si>
  <si>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</si>
  <si>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</si>
  <si>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</si>
  <si>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</si>
  <si>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</si>
  <si>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</si>
  <si>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</si>
  <si>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</si>
  <si>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</si>
  <si>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</si>
  <si>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</si>
  <si>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</si>
  <si>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</si>
  <si>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</si>
  <si>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</si>
  <si>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</si>
  <si>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</si>
  <si>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</si>
  <si>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</si>
  <si>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</si>
  <si>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</si>
  <si>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</si>
  <si>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</si>
  <si>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</si>
  <si>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</si>
  <si>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</si>
  <si>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</si>
  <si>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</si>
  <si>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</si>
  <si>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</si>
  <si>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</si>
  <si>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</si>
  <si>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</si>
  <si>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</si>
  <si>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</si>
  <si>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</si>
  <si>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</si>
  <si>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</si>
  <si>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</si>
  <si>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</si>
  <si>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</si>
  <si>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</si>
  <si>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</si>
  <si>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</si>
  <si>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</si>
  <si>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</si>
  <si>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</si>
  <si>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</si>
  <si>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</si>
  <si>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</si>
  <si>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</si>
  <si>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</si>
  <si>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</si>
  <si>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</si>
  <si>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</si>
  <si>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</si>
  <si>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</si>
  <si>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</si>
  <si>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</si>
  <si>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</si>
  <si>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</si>
  <si>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</si>
  <si>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</si>
  <si>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</si>
  <si>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</si>
  <si>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</si>
  <si>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</si>
  <si>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</si>
  <si>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</si>
  <si>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</si>
  <si>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</si>
  <si>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</si>
  <si>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</si>
  <si>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</si>
  <si>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</si>
  <si>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</si>
  <si>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</si>
  <si>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</si>
  <si>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</si>
  <si>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</si>
  <si>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</si>
  <si>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</si>
  <si>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</si>
  <si>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</si>
  <si>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</si>
  <si>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</si>
  <si>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</si>
  <si>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</si>
  <si>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</si>
  <si>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</si>
  <si>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</si>
  <si>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</si>
  <si>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</si>
  <si>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</si>
  <si>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</si>
  <si>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</si>
  <si>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</si>
  <si>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</si>
  <si>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</si>
  <si>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</si>
  <si>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</si>
  <si>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</si>
  <si>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</si>
  <si>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</si>
  <si>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</si>
  <si>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</si>
  <si>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</si>
  <si>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</si>
  <si>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</si>
  <si>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</si>
  <si>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</si>
  <si>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</si>
  <si>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</si>
  <si>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</si>
  <si>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</si>
  <si>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</si>
  <si>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</si>
  <si>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</si>
  <si>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</si>
  <si>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</si>
  <si>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</si>
  <si>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</si>
  <si>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</si>
  <si>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</si>
  <si>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</si>
  <si>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</si>
  <si>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</si>
  <si>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</si>
  <si>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</si>
  <si>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</si>
  <si>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</si>
  <si>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</si>
  <si>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</si>
  <si>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</si>
  <si>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</si>
  <si>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</si>
  <si>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</si>
  <si>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</si>
  <si>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</si>
  <si>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</si>
  <si>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</si>
  <si>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</si>
  <si>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</si>
  <si>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</si>
  <si>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</si>
  <si>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</si>
  <si>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</si>
  <si>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</si>
  <si>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</si>
  <si>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</si>
  <si>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</si>
  <si>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</si>
  <si>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</si>
  <si>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</si>
  <si>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</si>
  <si>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</si>
  <si>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</si>
  <si>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</si>
  <si>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</si>
  <si>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</si>
  <si>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</si>
  <si>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 xml:space="preserve">  Payments for acquisition of treasury stock</t>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</si>
  <si>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</si>
  <si>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</si>
  <si>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</si>
  <si>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</si>
  <si>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</si>
  <si>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</si>
  <si>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</si>
  <si>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</si>
  <si>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</si>
  <si>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</si>
  <si>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</si>
  <si>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</si>
  <si>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</si>
  <si>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</si>
  <si>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</si>
  <si>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</si>
  <si>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</si>
  <si>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</si>
  <si>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</si>
  <si>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</si>
  <si>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</si>
  <si>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</si>
  <si>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</si>
  <si>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</si>
  <si>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</si>
  <si>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</si>
  <si>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</si>
  <si>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</si>
  <si>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</si>
  <si>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</si>
  <si>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</si>
  <si>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</si>
  <si>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</si>
  <si>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</si>
  <si>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</si>
  <si>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</si>
  <si>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</si>
  <si>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</si>
  <si>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</si>
  <si>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</si>
  <si>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</si>
  <si>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（単位：百万円/Unit: \ million）</t>
    <phoneticPr fontId="5"/>
  </si>
  <si>
    <t>Note3:The figures for Enterprise &amp; Solutions in 4th Quater of FYE 3/2018, 1st Quarter, 2nd Quarter,3rd Quater and 4th Quater of FYE 3/2019 were reviewed in terms of the details recorded.</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</si>
  <si>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</si>
  <si>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</si>
  <si>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</si>
  <si>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</si>
  <si>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</si>
  <si>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</si>
  <si>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</si>
  <si>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</si>
  <si>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</si>
  <si>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</si>
  <si>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</si>
  <si>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</si>
  <si>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</si>
  <si>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</si>
  <si>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</si>
  <si>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</si>
  <si>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</si>
  <si>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</si>
  <si>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</si>
  <si>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</si>
  <si>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</si>
  <si>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</si>
  <si>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</si>
  <si>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</si>
  <si>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</si>
  <si>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</si>
  <si>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</si>
  <si>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</si>
  <si>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</si>
  <si>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</si>
  <si>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</si>
  <si>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</si>
  <si>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</si>
  <si>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</si>
  <si>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</si>
  <si>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</si>
  <si>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</si>
  <si>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</si>
  <si>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</si>
  <si>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</si>
  <si>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</si>
  <si>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</si>
  <si>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</si>
  <si>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</si>
  <si>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</si>
  <si>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</si>
  <si>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</si>
  <si>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</si>
  <si>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</si>
  <si>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</si>
  <si>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</si>
  <si>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</si>
  <si>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</si>
  <si>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</si>
  <si>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</si>
  <si>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</si>
  <si>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</si>
  <si>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</si>
  <si>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</si>
  <si>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</si>
  <si>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</si>
  <si>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</si>
  <si>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</si>
  <si>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</si>
  <si>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</si>
  <si>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</si>
  <si>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</si>
  <si>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</si>
  <si>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</si>
  <si>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</si>
  <si>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</si>
  <si>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</si>
  <si>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</si>
  <si>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</si>
  <si>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</si>
  <si>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</si>
  <si>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</si>
  <si>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四半期利益  </t>
  </si>
  <si>
    <t>支払利息</t>
    <rPh sb="0" eb="2">
      <t>シハライ</t>
    </rPh>
    <rPh sb="2" eb="4">
      <t>リソク</t>
    </rPh>
    <phoneticPr fontId="29"/>
  </si>
  <si>
    <t>受注損失引当金の増減</t>
  </si>
  <si>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</si>
  <si>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</si>
  <si>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</si>
  <si>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</si>
  <si>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Repayments of lease obligations</t>
  </si>
  <si>
    <t xml:space="preserve">  Cash dividends paid to non-controlling interests</t>
  </si>
  <si>
    <t xml:space="preserve"> Acquisition and sale of treasury stock</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</si>
  <si>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</si>
  <si>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</si>
  <si>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</si>
  <si>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</si>
  <si>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</si>
  <si>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</si>
  <si>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</si>
  <si>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</si>
  <si>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</si>
  <si>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</si>
  <si>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</si>
  <si>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</si>
  <si>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</si>
  <si>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FY Ended
2020/3
Results
(Full-Year)</t>
    <phoneticPr fontId="15"/>
  </si>
  <si>
    <t>FY Ending
2021/3
Forecasts
(Full-Year)</t>
    <phoneticPr fontId="15"/>
  </si>
  <si>
    <t>2021/3</t>
  </si>
  <si>
    <t>2020/3 2nd Quarter
Results 
(Apr-Sep)</t>
    <phoneticPr fontId="15"/>
  </si>
  <si>
    <t>2021/3 2nd Quarter
Results 
(Apr-Sep)</t>
    <phoneticPr fontId="15"/>
  </si>
  <si>
    <t xml:space="preserve">Note1: Ｒesults for 1st quarter of FY2019, 2nd quarter of FY2019, 4th quarter of FY2019 , 1st quarter of FY2020, 2nd quarter of FY2020 were calculated excluding Lease depreciation (result of 9.2 billion yen for 1st quarter FY2019, result of 18.3 billion yen for 2nd quarter FY2019, result of 38.3 billion yen for 4th quarter FY2019, result of 10.5 billion yen for 1st quarter FY2020 , result of 21.2 billion yen for 2nd quarter FY2020 ) </t>
    <phoneticPr fontId="4"/>
  </si>
  <si>
    <t>注１：2020年3月期第1四半期、第2四半期累計、第4四半期累計、2020年第1四半期、2020年第2四半期累計はリース償却費（2020年3月期第1四半期 92億円、2020年3月期第2四半期 183億円、2020年3月期第4四半期累計 383億円、 2021年3月期第1四半期 105億円、 2021年3月期第2四半期 212億円）を含めずに算出。</t>
    <rPh sb="0" eb="1">
      <t>チュウ</t>
    </rPh>
    <rPh sb="11" eb="12">
      <t>ダイ</t>
    </rPh>
    <rPh sb="13" eb="16">
      <t>シハンキ</t>
    </rPh>
    <rPh sb="22" eb="24">
      <t>ルイケイ</t>
    </rPh>
    <rPh sb="25" eb="26">
      <t>ダイ</t>
    </rPh>
    <rPh sb="27" eb="30">
      <t>シハンキ</t>
    </rPh>
    <rPh sb="30" eb="32">
      <t>ルイケイ</t>
    </rPh>
    <rPh sb="37" eb="38">
      <t>ネン</t>
    </rPh>
    <rPh sb="38" eb="39">
      <t>ダイ</t>
    </rPh>
    <rPh sb="40" eb="43">
      <t>シハンキ</t>
    </rPh>
    <rPh sb="48" eb="49">
      <t>ネン</t>
    </rPh>
    <rPh sb="49" eb="50">
      <t>ダイ</t>
    </rPh>
    <rPh sb="51" eb="54">
      <t>シハンキ</t>
    </rPh>
    <rPh sb="54" eb="56">
      <t>ルイケイ</t>
    </rPh>
    <rPh sb="111" eb="112">
      <t>ダイ</t>
    </rPh>
    <rPh sb="113" eb="116">
      <t>シハンキ</t>
    </rPh>
    <rPh sb="116" eb="118">
      <t>ルイケイ</t>
    </rPh>
    <phoneticPr fontId="0"/>
  </si>
  <si>
    <t>注5：製品及びサービス別（外部顧客向け）の値は、計上内容の見直しを行っていることから、①2018年3月期、②2019年3月期、③2020年3月期以降とでそれぞれ集計方法が異なっています。</t>
  </si>
  <si>
    <t>Note5: The figures for Net Sales by Products and Services (to Clients Outside the NTT DATA Group) show results based on the revision of the categories and the details recorded.</t>
  </si>
  <si>
    <t>Therefore, the aggregation logic is different for ①the fiscal year ending March 31, 2018, ② the fiscal year ending March 31, 2019 and ③ the fiscal year ending March 31, 2020.</t>
  </si>
  <si>
    <t>注6</t>
    <rPh sb="0" eb="1">
      <t>チュウ</t>
    </rPh>
    <phoneticPr fontId="4"/>
  </si>
  <si>
    <t>Note6</t>
    <phoneticPr fontId="4"/>
  </si>
  <si>
    <t>注6：2020年3月期第第3四半期の見直し後の数値については、2021年2月に更新予定です。</t>
    <phoneticPr fontId="4"/>
  </si>
  <si>
    <t>Note6: The revised figures in 3rd Quater of FYE3/2020 will be scheduled to be updated in February 2021.</t>
    <phoneticPr fontId="4"/>
  </si>
  <si>
    <t>法人所得税の支払額又は還付額（△は支払額)</t>
    <phoneticPr fontId="4"/>
  </si>
  <si>
    <t xml:space="preserve"> Income taxes (paid)/reimbursed</t>
  </si>
  <si>
    <t>法人所得税の支払額又は還付額（△は支払額)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</si>
</sst>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quot;#,##0\ "/>
    <numFmt numFmtId="177" formatCode="#,##0;&quot;△ &quot;#,##0"/>
    <numFmt numFmtId="178" formatCode="#,##0;\△#,##0"/>
  </numFmts>
  <fonts count="47">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931">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176" fontId="12" fillId="0" borderId="16" xfId="4" applyNumberFormat="1" applyFont="1" applyFill="1" applyBorder="1" applyAlignment="1">
      <alignment horizontal="right" vertical="center"/>
    </xf>
    <xf numFmtId="176" fontId="12" fillId="0" borderId="5" xfId="4" applyNumberFormat="1" applyFont="1" applyFill="1" applyBorder="1" applyAlignment="1">
      <alignment horizontal="right" vertical="center"/>
    </xf>
    <xf numFmtId="176" fontId="12" fillId="0" borderId="17"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62" xfId="4" applyNumberFormat="1" applyFont="1" applyFill="1" applyBorder="1" applyAlignment="1">
      <alignment horizontal="right" vertical="center"/>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176" fontId="12" fillId="0" borderId="63" xfId="4" applyNumberFormat="1" applyFont="1" applyFill="1" applyBorder="1" applyAlignment="1">
      <alignment horizontal="right" vertical="center"/>
    </xf>
    <xf numFmtId="176" fontId="12" fillId="0" borderId="20" xfId="4" applyNumberFormat="1" applyFont="1" applyFill="1" applyBorder="1" applyAlignment="1">
      <alignment horizontal="right" vertical="center"/>
    </xf>
    <xf numFmtId="176" fontId="12" fillId="0" borderId="23" xfId="4" applyNumberFormat="1" applyFont="1" applyFill="1" applyBorder="1" applyAlignment="1">
      <alignment horizontal="right" vertical="center"/>
    </xf>
    <xf numFmtId="176" fontId="12" fillId="0" borderId="21" xfId="4" applyNumberFormat="1" applyFont="1" applyFill="1" applyBorder="1" applyAlignment="1">
      <alignment horizontal="right" vertical="center"/>
    </xf>
    <xf numFmtId="176" fontId="12" fillId="0" borderId="64" xfId="4" applyNumberFormat="1" applyFont="1" applyFill="1" applyBorder="1" applyAlignment="1">
      <alignment horizontal="right" vertical="center"/>
    </xf>
    <xf numFmtId="176" fontId="12" fillId="3" borderId="21" xfId="4" applyNumberFormat="1" applyFont="1" applyFill="1" applyBorder="1" applyAlignment="1">
      <alignment horizontal="right" vertical="center"/>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176" fontId="12" fillId="0" borderId="22"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6" fontId="12" fillId="0" borderId="37" xfId="4" applyNumberFormat="1" applyFont="1" applyFill="1" applyBorder="1" applyAlignment="1">
      <alignment horizontal="right" vertical="center"/>
    </xf>
    <xf numFmtId="176" fontId="12" fillId="0" borderId="26" xfId="4" applyNumberFormat="1" applyFont="1" applyFill="1" applyBorder="1" applyAlignment="1">
      <alignment horizontal="right" vertical="center"/>
    </xf>
    <xf numFmtId="176" fontId="12" fillId="0" borderId="66" xfId="4" applyNumberFormat="1" applyFont="1" applyFill="1" applyBorder="1" applyAlignment="1">
      <alignment horizontal="right" vertical="center"/>
    </xf>
    <xf numFmtId="0" fontId="14" fillId="0" borderId="39" xfId="3" applyFont="1" applyBorder="1" applyAlignment="1">
      <alignment vertical="center"/>
    </xf>
    <xf numFmtId="0" fontId="14" fillId="0" borderId="67" xfId="3" applyFont="1" applyBorder="1" applyAlignment="1">
      <alignment vertical="center"/>
    </xf>
    <xf numFmtId="176" fontId="12" fillId="0" borderId="49" xfId="4" applyNumberFormat="1" applyFont="1" applyFill="1" applyBorder="1" applyAlignment="1">
      <alignment horizontal="right" vertical="center"/>
    </xf>
    <xf numFmtId="176" fontId="12" fillId="0" borderId="46" xfId="4" applyNumberFormat="1" applyFont="1" applyFill="1" applyBorder="1" applyAlignment="1">
      <alignment horizontal="right" vertical="center"/>
    </xf>
    <xf numFmtId="176" fontId="12" fillId="0" borderId="41" xfId="4" applyNumberFormat="1" applyFont="1" applyFill="1" applyBorder="1" applyAlignment="1">
      <alignment horizontal="right" vertical="center"/>
    </xf>
    <xf numFmtId="176" fontId="12" fillId="0" borderId="47" xfId="4" applyNumberFormat="1" applyFont="1" applyFill="1" applyBorder="1" applyAlignment="1">
      <alignment horizontal="right" vertical="center"/>
    </xf>
    <xf numFmtId="176" fontId="12" fillId="0" borderId="68" xfId="4" applyNumberFormat="1" applyFont="1" applyFill="1" applyBorder="1" applyAlignment="1">
      <alignment horizontal="right" vertical="center"/>
    </xf>
    <xf numFmtId="176" fontId="14" fillId="0" borderId="63" xfId="4" applyNumberFormat="1" applyFont="1" applyFill="1" applyBorder="1" applyAlignment="1">
      <alignment horizontal="right" vertical="center"/>
    </xf>
    <xf numFmtId="176" fontId="14" fillId="0" borderId="20" xfId="4" applyNumberFormat="1" applyFont="1" applyFill="1" applyBorder="1" applyAlignment="1">
      <alignment horizontal="right" vertical="center"/>
    </xf>
    <xf numFmtId="176" fontId="14" fillId="0" borderId="23" xfId="4" applyNumberFormat="1" applyFont="1" applyFill="1" applyBorder="1" applyAlignment="1">
      <alignment horizontal="right" vertical="center"/>
    </xf>
    <xf numFmtId="176" fontId="14" fillId="0" borderId="21" xfId="4" applyNumberFormat="1" applyFont="1" applyFill="1" applyBorder="1" applyAlignment="1">
      <alignment horizontal="right" vertical="center"/>
    </xf>
    <xf numFmtId="176" fontId="14" fillId="0" borderId="64" xfId="4" applyNumberFormat="1" applyFont="1" applyFill="1" applyBorder="1" applyAlignment="1">
      <alignment horizontal="right" vertical="center"/>
    </xf>
    <xf numFmtId="0" fontId="14" fillId="0" borderId="26" xfId="3" applyFont="1" applyBorder="1" applyAlignment="1">
      <alignment horizontal="left" vertical="center" wrapText="1"/>
    </xf>
    <xf numFmtId="176" fontId="14" fillId="0" borderId="22" xfId="4" applyNumberFormat="1" applyFont="1" applyFill="1" applyBorder="1" applyAlignment="1">
      <alignment horizontal="right" vertical="center"/>
    </xf>
    <xf numFmtId="176" fontId="14" fillId="0" borderId="25" xfId="4" applyNumberFormat="1" applyFont="1" applyFill="1" applyBorder="1" applyAlignment="1">
      <alignment horizontal="right" vertical="center"/>
    </xf>
    <xf numFmtId="176" fontId="14" fillId="0" borderId="37" xfId="4" applyNumberFormat="1" applyFont="1" applyFill="1" applyBorder="1" applyAlignment="1">
      <alignment horizontal="right" vertical="center"/>
    </xf>
    <xf numFmtId="176" fontId="14" fillId="0" borderId="26" xfId="4" applyNumberFormat="1" applyFont="1" applyFill="1" applyBorder="1" applyAlignment="1">
      <alignment horizontal="right" vertical="center"/>
    </xf>
    <xf numFmtId="176" fontId="14" fillId="0" borderId="66" xfId="4" applyNumberFormat="1" applyFont="1" applyFill="1" applyBorder="1" applyAlignment="1">
      <alignment horizontal="right" vertical="center"/>
    </xf>
    <xf numFmtId="0" fontId="14" fillId="0" borderId="67" xfId="3" applyFont="1" applyBorder="1" applyAlignment="1">
      <alignment vertical="center" shrinkToFit="1"/>
    </xf>
    <xf numFmtId="176" fontId="12" fillId="0" borderId="48" xfId="4" applyNumberFormat="1" applyFont="1" applyFill="1" applyBorder="1" applyAlignment="1">
      <alignment horizontal="right" vertical="center"/>
    </xf>
    <xf numFmtId="0" fontId="14" fillId="0" borderId="69" xfId="4" applyNumberFormat="1" applyFont="1" applyBorder="1" applyAlignment="1">
      <alignment horizontal="left" vertical="center" shrinkToFit="1"/>
    </xf>
    <xf numFmtId="176" fontId="12" fillId="0" borderId="18" xfId="4" applyNumberFormat="1" applyFont="1" applyFill="1" applyBorder="1" applyAlignment="1">
      <alignment horizontal="right" vertical="center"/>
    </xf>
    <xf numFmtId="176" fontId="12" fillId="0" borderId="0" xfId="4" applyNumberFormat="1" applyFont="1" applyFill="1" applyBorder="1" applyAlignment="1">
      <alignment horizontal="right" vertical="center"/>
    </xf>
    <xf numFmtId="176" fontId="12" fillId="0" borderId="27" xfId="4" applyNumberFormat="1" applyFont="1" applyFill="1" applyBorder="1" applyAlignment="1">
      <alignment horizontal="right" vertical="center"/>
    </xf>
    <xf numFmtId="176" fontId="12" fillId="0" borderId="15" xfId="4" applyNumberFormat="1" applyFont="1" applyFill="1" applyBorder="1" applyAlignment="1">
      <alignment horizontal="right" vertical="center"/>
    </xf>
    <xf numFmtId="176" fontId="12" fillId="0" borderId="70" xfId="4" applyNumberFormat="1" applyFont="1" applyFill="1" applyBorder="1" applyAlignment="1">
      <alignment horizontal="right" vertical="center"/>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176" fontId="12" fillId="0" borderId="74" xfId="4" applyNumberFormat="1" applyFont="1" applyFill="1" applyBorder="1" applyAlignment="1">
      <alignment horizontal="right" vertical="center"/>
    </xf>
    <xf numFmtId="176" fontId="12" fillId="0" borderId="72" xfId="4" applyNumberFormat="1" applyFont="1" applyFill="1" applyBorder="1" applyAlignment="1">
      <alignment horizontal="right" vertical="center"/>
    </xf>
    <xf numFmtId="176" fontId="12" fillId="0" borderId="75" xfId="4" applyNumberFormat="1" applyFont="1" applyFill="1" applyBorder="1" applyAlignment="1">
      <alignment horizontal="right" vertical="center"/>
    </xf>
    <xf numFmtId="176" fontId="12" fillId="0" borderId="73" xfId="4" applyNumberFormat="1" applyFont="1" applyFill="1" applyBorder="1" applyAlignment="1">
      <alignment horizontal="right" vertical="center"/>
    </xf>
    <xf numFmtId="176" fontId="12" fillId="0" borderId="76" xfId="4" applyNumberFormat="1" applyFont="1" applyFill="1" applyBorder="1" applyAlignment="1">
      <alignment horizontal="right" vertical="center"/>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176" fontId="12" fillId="3" borderId="63" xfId="4" applyNumberFormat="1" applyFont="1" applyFill="1" applyBorder="1" applyAlignment="1">
      <alignment horizontal="right" vertical="center"/>
    </xf>
    <xf numFmtId="176" fontId="12" fillId="3" borderId="20" xfId="4" applyNumberFormat="1" applyFont="1" applyFill="1" applyBorder="1" applyAlignment="1">
      <alignment horizontal="right" vertical="center"/>
    </xf>
    <xf numFmtId="176" fontId="12" fillId="3" borderId="23" xfId="4" applyNumberFormat="1" applyFont="1" applyFill="1" applyBorder="1" applyAlignment="1">
      <alignment horizontal="right" vertical="center"/>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176" fontId="12" fillId="0" borderId="79" xfId="4" applyNumberFormat="1" applyFont="1" applyFill="1" applyBorder="1" applyAlignment="1">
      <alignment horizontal="right" vertical="center"/>
    </xf>
    <xf numFmtId="176" fontId="12" fillId="0" borderId="14" xfId="4" applyNumberFormat="1" applyFont="1" applyFill="1" applyBorder="1" applyAlignment="1">
      <alignment horizontal="right" vertical="center"/>
    </xf>
    <xf numFmtId="176" fontId="12" fillId="0" borderId="44" xfId="4" applyNumberFormat="1" applyFont="1" applyFill="1" applyBorder="1" applyAlignment="1">
      <alignment horizontal="right" vertical="center"/>
    </xf>
    <xf numFmtId="176" fontId="12" fillId="0" borderId="78" xfId="4" applyNumberFormat="1" applyFont="1" applyFill="1" applyBorder="1" applyAlignment="1">
      <alignment horizontal="right" vertical="center"/>
    </xf>
    <xf numFmtId="176" fontId="12" fillId="0" borderId="65" xfId="4" applyNumberFormat="1" applyFont="1" applyFill="1" applyBorder="1" applyAlignment="1">
      <alignment horizontal="right" vertical="center"/>
    </xf>
    <xf numFmtId="176" fontId="12" fillId="0" borderId="80" xfId="4" applyNumberFormat="1" applyFont="1" applyFill="1" applyBorder="1" applyAlignment="1">
      <alignment horizontal="right" vertical="center"/>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176" fontId="12" fillId="0" borderId="30" xfId="4" applyNumberFormat="1" applyFont="1" applyFill="1" applyBorder="1" applyAlignment="1">
      <alignment horizontal="right" vertical="center"/>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176" fontId="12" fillId="0" borderId="36" xfId="4" applyNumberFormat="1" applyFont="1" applyFill="1" applyBorder="1" applyAlignment="1">
      <alignment horizontal="right" vertical="center"/>
    </xf>
    <xf numFmtId="176" fontId="12" fillId="0" borderId="34" xfId="4" applyNumberFormat="1" applyFont="1" applyFill="1" applyBorder="1" applyAlignment="1">
      <alignment horizontal="right" vertical="center"/>
    </xf>
    <xf numFmtId="176" fontId="12" fillId="0" borderId="35" xfId="4" applyNumberFormat="1" applyFont="1" applyFill="1" applyBorder="1" applyAlignment="1">
      <alignment horizontal="right" vertical="center"/>
    </xf>
    <xf numFmtId="176" fontId="12" fillId="0" borderId="82" xfId="4" applyNumberFormat="1" applyFont="1" applyFill="1" applyBorder="1" applyAlignment="1">
      <alignment horizontal="right" vertical="center"/>
    </xf>
    <xf numFmtId="0" fontId="14" fillId="0" borderId="15" xfId="3" applyFont="1" applyBorder="1" applyAlignment="1">
      <alignment vertical="center" shrinkToFit="1"/>
    </xf>
    <xf numFmtId="176" fontId="12" fillId="0" borderId="40" xfId="4" applyNumberFormat="1" applyFont="1" applyFill="1" applyBorder="1" applyAlignment="1">
      <alignment horizontal="right" vertical="center"/>
    </xf>
    <xf numFmtId="176" fontId="12" fillId="0" borderId="33" xfId="4" applyNumberFormat="1" applyFont="1" applyFill="1" applyBorder="1" applyAlignment="1">
      <alignment horizontal="right" vertical="center"/>
    </xf>
    <xf numFmtId="176" fontId="12" fillId="0" borderId="42" xfId="4" applyNumberFormat="1" applyFont="1" applyFill="1" applyBorder="1" applyAlignment="1">
      <alignment horizontal="right" vertical="center"/>
    </xf>
    <xf numFmtId="176" fontId="12" fillId="0" borderId="83" xfId="4" applyNumberFormat="1" applyFont="1" applyFill="1" applyBorder="1" applyAlignment="1">
      <alignment horizontal="right" vertical="center"/>
    </xf>
    <xf numFmtId="176" fontId="14" fillId="0" borderId="82" xfId="4" applyNumberFormat="1" applyFont="1" applyFill="1" applyBorder="1" applyAlignment="1">
      <alignment horizontal="right" vertical="center"/>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176" fontId="12" fillId="6" borderId="16" xfId="4" quotePrefix="1" applyNumberFormat="1" applyFont="1" applyFill="1" applyBorder="1" applyAlignment="1">
      <alignment horizontal="right" vertical="center"/>
    </xf>
    <xf numFmtId="176" fontId="12" fillId="6" borderId="5" xfId="4" quotePrefix="1" applyNumberFormat="1" applyFont="1" applyFill="1" applyBorder="1" applyAlignment="1">
      <alignment horizontal="right" vertical="center"/>
    </xf>
    <xf numFmtId="176" fontId="12" fillId="6" borderId="17" xfId="4" quotePrefix="1" applyNumberFormat="1" applyFont="1" applyFill="1" applyBorder="1" applyAlignment="1">
      <alignment horizontal="right" vertical="center"/>
    </xf>
    <xf numFmtId="176" fontId="12" fillId="6" borderId="6" xfId="4" quotePrefix="1" applyNumberFormat="1" applyFont="1" applyFill="1" applyBorder="1" applyAlignment="1">
      <alignment horizontal="right" vertical="center"/>
    </xf>
    <xf numFmtId="176" fontId="12" fillId="7" borderId="17" xfId="4" quotePrefix="1" applyNumberFormat="1" applyFont="1" applyFill="1" applyBorder="1" applyAlignment="1">
      <alignment horizontal="right" vertical="center"/>
    </xf>
    <xf numFmtId="176" fontId="12" fillId="6" borderId="62" xfId="4" quotePrefix="1" applyNumberFormat="1" applyFont="1" applyFill="1" applyBorder="1" applyAlignment="1">
      <alignment horizontal="right" vertical="center"/>
    </xf>
    <xf numFmtId="38" fontId="12" fillId="7" borderId="17" xfId="1" quotePrefix="1" applyFont="1" applyFill="1" applyBorder="1" applyAlignment="1">
      <alignment horizontal="right" vertical="center"/>
    </xf>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38" fontId="12" fillId="0" borderId="48" xfId="1"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38" fontId="12" fillId="0" borderId="63" xfId="5" applyFont="1" applyFill="1" applyBorder="1" applyAlignment="1">
      <alignment horizontal="right"/>
    </xf>
    <xf numFmtId="38" fontId="12" fillId="0" borderId="20" xfId="5" applyFont="1" applyFill="1" applyBorder="1" applyAlignment="1">
      <alignment horizontal="right"/>
    </xf>
    <xf numFmtId="38" fontId="12" fillId="0" borderId="23" xfId="5" applyFont="1" applyFill="1" applyBorder="1" applyAlignment="1">
      <alignment horizontal="right"/>
    </xf>
    <xf numFmtId="38" fontId="12" fillId="0" borderId="21" xfId="5" applyFont="1" applyFill="1" applyBorder="1" applyAlignment="1">
      <alignment horizontal="right"/>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38" fontId="12" fillId="0" borderId="23" xfId="1"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3" fontId="12" fillId="0" borderId="22" xfId="2" applyNumberFormat="1" applyFont="1" applyFill="1" applyBorder="1" applyAlignment="1">
      <alignment horizontal="right"/>
    </xf>
    <xf numFmtId="3" fontId="12" fillId="0" borderId="25" xfId="2" applyNumberFormat="1" applyFont="1" applyFill="1" applyBorder="1" applyAlignment="1">
      <alignment horizontal="right"/>
    </xf>
    <xf numFmtId="3" fontId="12" fillId="0" borderId="27" xfId="2" applyNumberFormat="1" applyFont="1" applyFill="1" applyBorder="1" applyAlignment="1">
      <alignment horizontal="right"/>
    </xf>
    <xf numFmtId="3" fontId="12" fillId="0" borderId="26" xfId="2" applyNumberFormat="1" applyFont="1" applyFill="1" applyBorder="1" applyAlignment="1">
      <alignment horizontal="right"/>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38" fontId="12" fillId="0" borderId="27" xfId="1"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38" fontId="12" fillId="0" borderId="37" xfId="1"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3" fontId="12" fillId="0" borderId="84" xfId="2" applyNumberFormat="1" applyFont="1" applyFill="1" applyBorder="1" applyAlignment="1">
      <alignment horizontal="right"/>
    </xf>
    <xf numFmtId="3" fontId="12" fillId="0" borderId="39" xfId="2" applyNumberFormat="1" applyFont="1" applyFill="1" applyBorder="1" applyAlignment="1">
      <alignment horizontal="right"/>
    </xf>
    <xf numFmtId="3" fontId="12" fillId="0" borderId="43" xfId="2" applyNumberFormat="1" applyFont="1" applyFill="1" applyBorder="1" applyAlignment="1">
      <alignment horizontal="right"/>
    </xf>
    <xf numFmtId="3" fontId="12" fillId="0" borderId="67" xfId="2" applyNumberFormat="1" applyFont="1" applyFill="1" applyBorder="1" applyAlignment="1">
      <alignment horizontal="right"/>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3" fontId="12" fillId="0" borderId="63" xfId="2" applyNumberFormat="1" applyFont="1" applyFill="1" applyBorder="1" applyAlignment="1">
      <alignment horizontal="right"/>
    </xf>
    <xf numFmtId="3" fontId="12" fillId="0" borderId="20" xfId="2" applyNumberFormat="1" applyFont="1" applyFill="1" applyBorder="1" applyAlignment="1">
      <alignment horizontal="right"/>
    </xf>
    <xf numFmtId="3" fontId="12" fillId="0" borderId="23" xfId="2" applyNumberFormat="1" applyFont="1" applyFill="1" applyBorder="1" applyAlignment="1">
      <alignment horizontal="right"/>
    </xf>
    <xf numFmtId="3" fontId="12" fillId="0" borderId="21" xfId="2" applyNumberFormat="1" applyFont="1" applyFill="1" applyBorder="1" applyAlignment="1">
      <alignment horizontal="right"/>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3" fontId="12" fillId="0" borderId="79" xfId="2" applyNumberFormat="1" applyFont="1" applyFill="1" applyBorder="1" applyAlignment="1">
      <alignment horizontal="right"/>
    </xf>
    <xf numFmtId="3" fontId="12" fillId="0" borderId="14" xfId="2" applyNumberFormat="1" applyFont="1" applyFill="1" applyBorder="1" applyAlignment="1">
      <alignment horizontal="right"/>
    </xf>
    <xf numFmtId="3" fontId="12" fillId="0" borderId="44" xfId="2" applyNumberFormat="1" applyFont="1" applyFill="1" applyBorder="1" applyAlignment="1">
      <alignment horizontal="right"/>
    </xf>
    <xf numFmtId="3" fontId="12" fillId="0" borderId="78" xfId="2" applyNumberFormat="1" applyFont="1" applyFill="1" applyBorder="1" applyAlignment="1">
      <alignment horizontal="right"/>
    </xf>
    <xf numFmtId="177" fontId="12" fillId="0" borderId="80" xfId="2" applyNumberFormat="1" applyFont="1" applyFill="1" applyBorder="1" applyAlignment="1">
      <alignment horizontal="right"/>
    </xf>
    <xf numFmtId="38" fontId="12" fillId="0" borderId="44" xfId="1"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3" fontId="12" fillId="0" borderId="36" xfId="2" applyNumberFormat="1" applyFont="1" applyFill="1" applyBorder="1" applyAlignment="1">
      <alignment horizontal="right"/>
    </xf>
    <xf numFmtId="3" fontId="12" fillId="0" borderId="34" xfId="2" applyNumberFormat="1" applyFont="1" applyFill="1" applyBorder="1" applyAlignment="1">
      <alignment horizontal="right"/>
    </xf>
    <xf numFmtId="3" fontId="12" fillId="0" borderId="37" xfId="2" applyNumberFormat="1" applyFont="1" applyFill="1" applyBorder="1" applyAlignment="1">
      <alignment horizontal="right"/>
    </xf>
    <xf numFmtId="3" fontId="12" fillId="0" borderId="35" xfId="2" applyNumberFormat="1" applyFont="1" applyFill="1" applyBorder="1" applyAlignment="1">
      <alignment horizontal="right"/>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38" fontId="12" fillId="0" borderId="10" xfId="5" applyFont="1" applyFill="1" applyBorder="1" applyAlignment="1">
      <alignment horizontal="right"/>
    </xf>
    <xf numFmtId="38" fontId="12" fillId="0" borderId="51" xfId="5" applyFont="1" applyFill="1" applyBorder="1" applyAlignment="1">
      <alignment horizontal="right"/>
    </xf>
    <xf numFmtId="38" fontId="12" fillId="0" borderId="11" xfId="5" applyFont="1" applyFill="1" applyBorder="1" applyAlignment="1">
      <alignment horizontal="right"/>
    </xf>
    <xf numFmtId="38" fontId="12" fillId="0" borderId="52" xfId="5" applyFont="1" applyFill="1" applyBorder="1" applyAlignment="1">
      <alignment horizontal="right"/>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38" fontId="12" fillId="0" borderId="43" xfId="1"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3" fontId="12" fillId="0" borderId="18" xfId="2" applyNumberFormat="1" applyFont="1" applyFill="1" applyBorder="1" applyAlignment="1">
      <alignment horizontal="right"/>
    </xf>
    <xf numFmtId="3" fontId="12" fillId="0" borderId="0" xfId="2" applyNumberFormat="1" applyFont="1" applyFill="1" applyBorder="1" applyAlignment="1">
      <alignment horizontal="right"/>
    </xf>
    <xf numFmtId="3" fontId="12" fillId="0" borderId="65" xfId="2" applyNumberFormat="1" applyFont="1" applyFill="1" applyBorder="1" applyAlignment="1">
      <alignment horizontal="right"/>
    </xf>
    <xf numFmtId="3" fontId="12" fillId="0" borderId="15" xfId="2" applyNumberFormat="1" applyFont="1" applyFill="1" applyBorder="1" applyAlignment="1">
      <alignment horizontal="right"/>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3" fontId="12" fillId="0" borderId="88" xfId="2" applyNumberFormat="1" applyFont="1" applyFill="1" applyBorder="1" applyAlignment="1">
      <alignment horizontal="right"/>
    </xf>
    <xf numFmtId="3" fontId="12" fillId="0" borderId="28" xfId="2" applyNumberFormat="1" applyFont="1" applyFill="1" applyBorder="1" applyAlignment="1">
      <alignment horizontal="right"/>
    </xf>
    <xf numFmtId="3" fontId="12" fillId="0" borderId="31" xfId="2" applyNumberFormat="1" applyFont="1" applyFill="1" applyBorder="1" applyAlignment="1">
      <alignment horizontal="right"/>
    </xf>
    <xf numFmtId="3" fontId="12" fillId="0" borderId="29" xfId="2" applyNumberFormat="1" applyFont="1" applyFill="1" applyBorder="1" applyAlignment="1">
      <alignment horizontal="right"/>
    </xf>
    <xf numFmtId="177" fontId="12" fillId="0" borderId="89" xfId="2" applyNumberFormat="1" applyFont="1" applyFill="1" applyBorder="1" applyAlignment="1">
      <alignment horizontal="right"/>
    </xf>
    <xf numFmtId="38" fontId="12" fillId="0" borderId="84" xfId="5" applyFont="1" applyFill="1" applyBorder="1" applyAlignment="1">
      <alignment horizontal="right"/>
    </xf>
    <xf numFmtId="38" fontId="12" fillId="0" borderId="39" xfId="5" applyFont="1" applyFill="1" applyBorder="1" applyAlignment="1">
      <alignment horizontal="right"/>
    </xf>
    <xf numFmtId="38" fontId="12" fillId="0" borderId="43" xfId="5" applyFont="1" applyFill="1" applyBorder="1" applyAlignment="1">
      <alignment horizontal="right"/>
    </xf>
    <xf numFmtId="38" fontId="12" fillId="0" borderId="67" xfId="5"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38" fontId="12" fillId="0" borderId="79" xfId="5" applyFont="1" applyFill="1" applyBorder="1" applyAlignment="1">
      <alignment horizontal="right"/>
    </xf>
    <xf numFmtId="177" fontId="12" fillId="0" borderId="80" xfId="5" applyNumberFormat="1" applyFont="1" applyFill="1" applyBorder="1" applyAlignment="1">
      <alignment horizontal="right"/>
    </xf>
    <xf numFmtId="38" fontId="12" fillId="0" borderId="22" xfId="5" applyFont="1" applyFill="1" applyBorder="1" applyAlignment="1">
      <alignment horizontal="right"/>
    </xf>
    <xf numFmtId="38" fontId="12" fillId="0" borderId="25" xfId="5" applyFont="1" applyFill="1" applyBorder="1" applyAlignment="1">
      <alignment horizontal="right"/>
    </xf>
    <xf numFmtId="38" fontId="12" fillId="0" borderId="27" xfId="5" applyFont="1" applyFill="1" applyBorder="1" applyAlignment="1">
      <alignment horizontal="right"/>
    </xf>
    <xf numFmtId="38" fontId="12" fillId="0" borderId="26" xfId="5"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38" fontId="12" fillId="0" borderId="36" xfId="5" applyFont="1" applyFill="1" applyBorder="1" applyAlignment="1">
      <alignment horizontal="right"/>
    </xf>
    <xf numFmtId="38" fontId="12" fillId="0" borderId="34" xfId="5" applyFont="1" applyFill="1" applyBorder="1" applyAlignment="1">
      <alignment horizontal="right"/>
    </xf>
    <xf numFmtId="38" fontId="12" fillId="0" borderId="37" xfId="5" applyFont="1" applyFill="1" applyBorder="1" applyAlignment="1">
      <alignment horizontal="right"/>
    </xf>
    <xf numFmtId="38" fontId="12" fillId="0" borderId="35" xfId="5" applyFont="1" applyFill="1" applyBorder="1" applyAlignment="1">
      <alignment horizontal="right"/>
    </xf>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0" fontId="12" fillId="6" borderId="16" xfId="2" applyFont="1" applyFill="1" applyBorder="1" applyAlignment="1">
      <alignment horizontal="right"/>
    </xf>
    <xf numFmtId="0" fontId="12" fillId="6" borderId="5" xfId="2" applyFont="1" applyFill="1" applyBorder="1" applyAlignment="1">
      <alignment horizontal="right"/>
    </xf>
    <xf numFmtId="0" fontId="12" fillId="6" borderId="17" xfId="2" applyFont="1" applyFill="1" applyBorder="1" applyAlignment="1">
      <alignment horizontal="right"/>
    </xf>
    <xf numFmtId="0" fontId="12" fillId="6" borderId="6" xfId="2" applyFont="1" applyFill="1" applyBorder="1" applyAlignment="1">
      <alignment horizontal="right"/>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3" fontId="12" fillId="0" borderId="40" xfId="2" applyNumberFormat="1" applyFont="1" applyFill="1" applyBorder="1" applyAlignment="1">
      <alignment horizontal="right"/>
    </xf>
    <xf numFmtId="3" fontId="12" fillId="0" borderId="33" xfId="2" applyNumberFormat="1" applyFont="1" applyFill="1" applyBorder="1" applyAlignment="1">
      <alignment horizontal="right"/>
    </xf>
    <xf numFmtId="3" fontId="12" fillId="0" borderId="41" xfId="2" applyNumberFormat="1" applyFont="1" applyFill="1" applyBorder="1" applyAlignment="1">
      <alignment horizontal="right"/>
    </xf>
    <xf numFmtId="3" fontId="12" fillId="0" borderId="42" xfId="2" applyNumberFormat="1" applyFont="1" applyFill="1" applyBorder="1" applyAlignment="1">
      <alignment horizontal="right"/>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3" fontId="12" fillId="0" borderId="10" xfId="2" applyNumberFormat="1" applyFont="1" applyFill="1" applyBorder="1" applyAlignment="1">
      <alignment horizontal="right"/>
    </xf>
    <xf numFmtId="3" fontId="12" fillId="0" borderId="51" xfId="2" applyNumberFormat="1" applyFont="1" applyFill="1" applyBorder="1" applyAlignment="1">
      <alignment horizontal="right"/>
    </xf>
    <xf numFmtId="3" fontId="12" fillId="0" borderId="11" xfId="2" applyNumberFormat="1" applyFont="1" applyFill="1" applyBorder="1" applyAlignment="1">
      <alignment horizontal="right"/>
    </xf>
    <xf numFmtId="3" fontId="12" fillId="0" borderId="52" xfId="2" applyNumberFormat="1" applyFont="1" applyFill="1" applyBorder="1" applyAlignment="1">
      <alignment horizontal="right"/>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3" fontId="12" fillId="0" borderId="53" xfId="2" applyNumberFormat="1" applyFont="1" applyFill="1" applyBorder="1" applyAlignment="1">
      <alignment horizontal="right"/>
    </xf>
    <xf numFmtId="3" fontId="12" fillId="0" borderId="8" xfId="2" applyNumberFormat="1" applyFont="1" applyFill="1" applyBorder="1" applyAlignment="1">
      <alignment horizontal="right"/>
    </xf>
    <xf numFmtId="3" fontId="12" fillId="0" borderId="54" xfId="2" applyNumberFormat="1" applyFont="1" applyFill="1" applyBorder="1" applyAlignment="1">
      <alignment horizontal="right"/>
    </xf>
    <xf numFmtId="3" fontId="12" fillId="0" borderId="9" xfId="2" applyNumberFormat="1" applyFont="1" applyFill="1" applyBorder="1" applyAlignment="1">
      <alignment horizontal="right"/>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38" fontId="12" fillId="0" borderId="59" xfId="1"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3" fontId="12" fillId="8" borderId="97" xfId="2" applyNumberFormat="1" applyFont="1" applyFill="1" applyBorder="1" applyAlignment="1">
      <alignment horizontal="right"/>
    </xf>
    <xf numFmtId="3" fontId="12" fillId="0" borderId="98" xfId="2" applyNumberFormat="1" applyFont="1" applyFill="1" applyBorder="1" applyAlignment="1">
      <alignment horizontal="right"/>
    </xf>
    <xf numFmtId="3" fontId="12" fillId="0" borderId="99" xfId="2" applyNumberFormat="1" applyFont="1" applyFill="1" applyBorder="1" applyAlignment="1">
      <alignment horizontal="right"/>
    </xf>
    <xf numFmtId="3" fontId="12" fillId="0" borderId="97" xfId="2" applyNumberFormat="1" applyFont="1" applyFill="1" applyBorder="1" applyAlignment="1">
      <alignment horizontal="right"/>
    </xf>
    <xf numFmtId="3" fontId="12" fillId="0" borderId="100" xfId="2" applyNumberFormat="1" applyFont="1" applyFill="1" applyBorder="1" applyAlignment="1">
      <alignment horizontal="right"/>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3" fontId="12" fillId="8" borderId="22" xfId="2" applyNumberFormat="1" applyFont="1" applyFill="1" applyBorder="1" applyAlignment="1">
      <alignment horizontal="right"/>
    </xf>
    <xf numFmtId="3" fontId="12" fillId="0" borderId="30" xfId="2" applyNumberFormat="1" applyFont="1" applyFill="1" applyBorder="1" applyAlignment="1">
      <alignment horizontal="right"/>
    </xf>
    <xf numFmtId="3" fontId="12" fillId="0" borderId="24" xfId="2" applyNumberFormat="1" applyFont="1" applyFill="1" applyBorder="1" applyAlignment="1">
      <alignment horizontal="right"/>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38" fontId="12" fillId="8" borderId="22" xfId="5" applyFont="1" applyFill="1" applyBorder="1" applyAlignment="1">
      <alignment horizontal="right"/>
    </xf>
    <xf numFmtId="38" fontId="12" fillId="0" borderId="30" xfId="5" applyFont="1" applyFill="1" applyBorder="1" applyAlignment="1">
      <alignment horizontal="right"/>
    </xf>
    <xf numFmtId="38" fontId="12" fillId="0" borderId="24" xfId="5"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3" fontId="12" fillId="0" borderId="75" xfId="2" applyNumberFormat="1" applyFont="1" applyFill="1" applyBorder="1" applyAlignment="1">
      <alignment horizontal="right"/>
    </xf>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38" fontId="14" fillId="0" borderId="19" xfId="5" applyFont="1" applyFill="1" applyBorder="1" applyAlignment="1">
      <alignment horizontal="right"/>
    </xf>
    <xf numFmtId="38" fontId="14" fillId="0" borderId="106" xfId="5" applyFont="1" applyFill="1" applyBorder="1" applyAlignment="1">
      <alignment horizontal="right"/>
    </xf>
    <xf numFmtId="38" fontId="14" fillId="0" borderId="63" xfId="5" applyFont="1" applyFill="1" applyBorder="1" applyAlignment="1">
      <alignment horizontal="right"/>
    </xf>
    <xf numFmtId="38" fontId="14" fillId="0" borderId="20" xfId="5" applyFont="1" applyFill="1" applyBorder="1" applyAlignment="1">
      <alignment horizontal="right"/>
    </xf>
    <xf numFmtId="38" fontId="14" fillId="0" borderId="23" xfId="5" applyFont="1" applyFill="1" applyBorder="1" applyAlignment="1">
      <alignment horizontal="right"/>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38" fontId="14" fillId="0" borderId="24" xfId="5" applyFont="1" applyFill="1" applyBorder="1" applyAlignment="1">
      <alignment horizontal="right"/>
    </xf>
    <xf numFmtId="38" fontId="14" fillId="0" borderId="30" xfId="5" applyFont="1" applyFill="1" applyBorder="1" applyAlignment="1">
      <alignment horizontal="right"/>
    </xf>
    <xf numFmtId="38" fontId="14" fillId="0" borderId="22" xfId="5" applyFont="1" applyFill="1" applyBorder="1" applyAlignment="1">
      <alignment horizontal="right"/>
    </xf>
    <xf numFmtId="38" fontId="14" fillId="0" borderId="25" xfId="5" applyFont="1" applyFill="1" applyBorder="1" applyAlignment="1">
      <alignment horizontal="right"/>
    </xf>
    <xf numFmtId="38" fontId="14" fillId="0" borderId="27" xfId="5" applyFont="1" applyFill="1" applyBorder="1" applyAlignment="1">
      <alignment horizontal="right"/>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38" fontId="14" fillId="0" borderId="30" xfId="2" applyNumberFormat="1" applyFont="1" applyFill="1" applyBorder="1" applyAlignment="1">
      <alignment horizontal="right"/>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38" fontId="14" fillId="0" borderId="108" xfId="5" applyFont="1" applyFill="1" applyBorder="1" applyAlignment="1">
      <alignment horizontal="right"/>
    </xf>
    <xf numFmtId="38" fontId="14" fillId="0" borderId="109" xfId="5" applyFont="1" applyFill="1" applyBorder="1" applyAlignment="1">
      <alignment horizontal="right"/>
    </xf>
    <xf numFmtId="38" fontId="14" fillId="0" borderId="49" xfId="5" applyFont="1" applyFill="1" applyBorder="1" applyAlignment="1">
      <alignment horizontal="right"/>
    </xf>
    <xf numFmtId="38" fontId="14" fillId="0" borderId="46" xfId="5" applyFont="1" applyFill="1" applyBorder="1" applyAlignment="1">
      <alignment horizontal="right"/>
    </xf>
    <xf numFmtId="38" fontId="14" fillId="0" borderId="48" xfId="5"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38" fontId="14" fillId="0" borderId="112" xfId="5" applyFont="1" applyFill="1" applyBorder="1" applyAlignment="1">
      <alignment horizontal="right"/>
    </xf>
    <xf numFmtId="38" fontId="14" fillId="0" borderId="112" xfId="1" applyFont="1" applyFill="1" applyBorder="1" applyAlignment="1">
      <alignment horizontal="right"/>
    </xf>
    <xf numFmtId="38" fontId="14" fillId="0" borderId="12" xfId="5" applyFont="1" applyFill="1" applyBorder="1" applyAlignment="1">
      <alignment horizontal="right"/>
    </xf>
    <xf numFmtId="38" fontId="14" fillId="0" borderId="10" xfId="5" applyFont="1" applyFill="1" applyBorder="1" applyAlignment="1">
      <alignment horizontal="right"/>
    </xf>
    <xf numFmtId="38" fontId="14" fillId="0" borderId="51" xfId="1" applyFont="1" applyFill="1" applyBorder="1" applyAlignment="1">
      <alignment horizontal="right"/>
    </xf>
    <xf numFmtId="38" fontId="14" fillId="0" borderId="11" xfId="1" applyFont="1" applyFill="1" applyBorder="1" applyAlignment="1">
      <alignment horizontal="right"/>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0" fontId="42" fillId="0" borderId="117" xfId="0" applyFont="1" applyBorder="1" applyAlignment="1">
      <alignment horizontal="right"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2" fontId="42" fillId="0" borderId="118" xfId="0" applyNumberFormat="1" applyFont="1" applyBorder="1" applyAlignment="1">
      <alignment horizontal="right" vertical="center" wrapText="1" readingOrder="1"/>
    </xf>
    <xf numFmtId="0" fontId="42" fillId="0" borderId="118" xfId="0" applyFont="1" applyBorder="1" applyAlignment="1">
      <alignment horizontal="right"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176" fontId="12" fillId="0" borderId="105" xfId="4"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176" fontId="12" fillId="0" borderId="104" xfId="4" applyNumberFormat="1" applyFont="1" applyFill="1" applyBorder="1" applyAlignment="1">
      <alignment horizontal="right" vertical="center"/>
    </xf>
    <xf numFmtId="0" fontId="12" fillId="0" borderId="13" xfId="3" applyFont="1" applyBorder="1" applyAlignment="1">
      <alignment horizontal="left" vertical="center" wrapText="1"/>
    </xf>
    <xf numFmtId="176" fontId="12" fillId="0" borderId="19" xfId="4" applyNumberFormat="1" applyFont="1" applyFill="1" applyBorder="1" applyAlignment="1">
      <alignment horizontal="right" vertical="center"/>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176" fontId="12" fillId="0" borderId="77" xfId="4" applyNumberFormat="1" applyFont="1" applyFill="1" applyBorder="1" applyAlignment="1">
      <alignment horizontal="right" vertical="center"/>
    </xf>
    <xf numFmtId="176" fontId="12" fillId="0" borderId="24" xfId="4" applyNumberFormat="1" applyFont="1" applyFill="1" applyBorder="1" applyAlignment="1">
      <alignment horizontal="right" vertical="center"/>
    </xf>
    <xf numFmtId="0" fontId="12" fillId="0" borderId="39" xfId="3" applyFont="1" applyBorder="1" applyAlignment="1">
      <alignment vertical="center"/>
    </xf>
    <xf numFmtId="0" fontId="12" fillId="0" borderId="67" xfId="3" applyFont="1" applyBorder="1" applyAlignment="1">
      <alignment vertical="center"/>
    </xf>
    <xf numFmtId="176" fontId="12" fillId="0" borderId="108" xfId="4" applyNumberFormat="1" applyFont="1" applyFill="1" applyBorder="1" applyAlignment="1">
      <alignment horizontal="righ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176" fontId="12" fillId="0" borderId="69" xfId="4" applyNumberFormat="1" applyFont="1" applyFill="1" applyBorder="1" applyAlignment="1">
      <alignment horizontal="right" vertical="center"/>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176" fontId="12" fillId="0" borderId="81" xfId="4" applyNumberFormat="1" applyFont="1" applyFill="1" applyBorder="1" applyAlignment="1">
      <alignment horizontal="right" vertical="center"/>
    </xf>
    <xf numFmtId="0" fontId="12" fillId="0" borderId="0" xfId="3" applyFont="1" applyBorder="1" applyAlignment="1">
      <alignment vertical="center"/>
    </xf>
    <xf numFmtId="0" fontId="12" fillId="0" borderId="15" xfId="3" applyFont="1" applyBorder="1" applyAlignment="1">
      <alignment vertical="center" shrinkToFit="1"/>
    </xf>
    <xf numFmtId="176" fontId="12" fillId="0" borderId="32" xfId="4" applyNumberFormat="1" applyFont="1" applyFill="1" applyBorder="1" applyAlignment="1">
      <alignment horizontal="right" vertical="center"/>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12" fillId="0" borderId="71" xfId="4" applyNumberFormat="1" applyFont="1" applyFill="1" applyBorder="1" applyAlignment="1">
      <alignment horizontal="right" vertical="center"/>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38" fontId="12" fillId="0" borderId="106" xfId="5" applyFont="1" applyFill="1" applyBorder="1" applyAlignment="1">
      <alignment horizontal="right"/>
    </xf>
    <xf numFmtId="38" fontId="12" fillId="0" borderId="64" xfId="5" applyFont="1" applyFill="1" applyBorder="1" applyAlignment="1">
      <alignment horizontal="right"/>
    </xf>
    <xf numFmtId="3" fontId="12" fillId="0" borderId="66" xfId="2" applyNumberFormat="1" applyFont="1" applyFill="1" applyBorder="1" applyAlignment="1">
      <alignment horizontal="right"/>
    </xf>
    <xf numFmtId="177" fontId="12" fillId="0" borderId="107" xfId="2" applyNumberFormat="1" applyFont="1" applyFill="1" applyBorder="1" applyAlignment="1">
      <alignment horizontal="right"/>
    </xf>
    <xf numFmtId="3" fontId="12" fillId="0" borderId="93" xfId="2" applyNumberFormat="1" applyFont="1" applyFill="1" applyBorder="1" applyAlignment="1">
      <alignment horizontal="right"/>
    </xf>
    <xf numFmtId="3" fontId="12" fillId="0" borderId="85" xfId="2" applyNumberFormat="1" applyFont="1" applyFill="1" applyBorder="1" applyAlignment="1">
      <alignment horizontal="right"/>
    </xf>
    <xf numFmtId="3" fontId="12" fillId="0" borderId="106" xfId="2" applyNumberFormat="1" applyFont="1" applyFill="1" applyBorder="1" applyAlignment="1">
      <alignment horizontal="right"/>
    </xf>
    <xf numFmtId="3" fontId="12" fillId="0" borderId="64" xfId="2" applyNumberFormat="1" applyFont="1" applyFill="1" applyBorder="1" applyAlignment="1">
      <alignment horizontal="right"/>
    </xf>
    <xf numFmtId="3" fontId="12" fillId="0" borderId="110" xfId="2" applyNumberFormat="1" applyFont="1" applyFill="1" applyBorder="1" applyAlignment="1">
      <alignment horizontal="right"/>
    </xf>
    <xf numFmtId="3" fontId="12" fillId="0" borderId="80" xfId="2" applyNumberFormat="1" applyFont="1" applyFill="1" applyBorder="1" applyAlignment="1">
      <alignment horizontal="right"/>
    </xf>
    <xf numFmtId="3" fontId="12" fillId="0" borderId="107" xfId="2" applyNumberFormat="1" applyFont="1" applyFill="1" applyBorder="1" applyAlignment="1">
      <alignment horizontal="right"/>
    </xf>
    <xf numFmtId="3" fontId="12" fillId="0" borderId="82" xfId="2" applyNumberFormat="1" applyFont="1" applyFill="1" applyBorder="1" applyAlignment="1">
      <alignment horizontal="right"/>
    </xf>
    <xf numFmtId="38" fontId="12" fillId="0" borderId="12" xfId="5" applyFont="1" applyFill="1" applyBorder="1" applyAlignment="1">
      <alignment horizontal="right"/>
    </xf>
    <xf numFmtId="38" fontId="12" fillId="0" borderId="86" xfId="5" applyFont="1" applyFill="1" applyBorder="1" applyAlignment="1">
      <alignment horizontal="right"/>
    </xf>
    <xf numFmtId="176" fontId="12" fillId="6" borderId="105" xfId="4" quotePrefix="1" applyNumberFormat="1" applyFont="1" applyFill="1" applyBorder="1" applyAlignment="1">
      <alignment horizontal="right" vertical="center"/>
    </xf>
    <xf numFmtId="3" fontId="12" fillId="0" borderId="122" xfId="2" applyNumberFormat="1" applyFont="1" applyFill="1" applyBorder="1" applyAlignment="1">
      <alignment horizontal="right"/>
    </xf>
    <xf numFmtId="3" fontId="12" fillId="0" borderId="70" xfId="2" applyNumberFormat="1" applyFont="1" applyFill="1" applyBorder="1" applyAlignment="1">
      <alignment horizontal="right"/>
    </xf>
    <xf numFmtId="3" fontId="12" fillId="0" borderId="119" xfId="2" applyNumberFormat="1" applyFont="1" applyFill="1" applyBorder="1" applyAlignment="1">
      <alignment horizontal="right"/>
    </xf>
    <xf numFmtId="3" fontId="12" fillId="0" borderId="89" xfId="2" applyNumberFormat="1" applyFont="1" applyFill="1" applyBorder="1" applyAlignment="1">
      <alignment horizontal="right"/>
    </xf>
    <xf numFmtId="38" fontId="12" fillId="0" borderId="93" xfId="5" applyFont="1" applyFill="1" applyBorder="1" applyAlignment="1">
      <alignment horizontal="right"/>
    </xf>
    <xf numFmtId="38" fontId="12" fillId="0" borderId="85" xfId="5" applyFont="1" applyFill="1" applyBorder="1" applyAlignment="1">
      <alignment horizontal="right"/>
    </xf>
    <xf numFmtId="38" fontId="12" fillId="0" borderId="44" xfId="5" applyFont="1" applyFill="1" applyBorder="1" applyAlignment="1">
      <alignment horizontal="right"/>
    </xf>
    <xf numFmtId="38" fontId="12" fillId="0" borderId="14" xfId="5" applyFont="1" applyFill="1" applyBorder="1" applyAlignment="1">
      <alignment horizontal="right"/>
    </xf>
    <xf numFmtId="38" fontId="12" fillId="0" borderId="110" xfId="5" applyFont="1" applyFill="1" applyBorder="1" applyAlignment="1">
      <alignment horizontal="right"/>
    </xf>
    <xf numFmtId="38" fontId="12" fillId="0" borderId="80" xfId="5" applyFont="1" applyFill="1" applyBorder="1" applyAlignment="1">
      <alignment horizontal="right"/>
    </xf>
    <xf numFmtId="38" fontId="12" fillId="0" borderId="78" xfId="5" applyFont="1" applyFill="1" applyBorder="1" applyAlignment="1">
      <alignment horizontal="right"/>
    </xf>
    <xf numFmtId="38" fontId="12" fillId="0" borderId="66" xfId="5" applyFont="1" applyFill="1" applyBorder="1" applyAlignment="1">
      <alignment horizontal="right"/>
    </xf>
    <xf numFmtId="38" fontId="12" fillId="0" borderId="107" xfId="5" applyFont="1" applyFill="1" applyBorder="1" applyAlignment="1">
      <alignment horizontal="right"/>
    </xf>
    <xf numFmtId="38" fontId="12" fillId="0" borderId="82" xfId="5" applyFont="1" applyFill="1" applyBorder="1" applyAlignment="1">
      <alignment horizontal="right"/>
    </xf>
    <xf numFmtId="0" fontId="12" fillId="6" borderId="105" xfId="2" applyFont="1" applyFill="1" applyBorder="1" applyAlignment="1">
      <alignment horizontal="right"/>
    </xf>
    <xf numFmtId="0" fontId="12" fillId="6" borderId="62" xfId="2" applyFont="1" applyFill="1" applyBorder="1" applyAlignment="1">
      <alignment horizontal="right"/>
    </xf>
    <xf numFmtId="3" fontId="12" fillId="0" borderId="111" xfId="2" applyNumberFormat="1" applyFont="1" applyFill="1" applyBorder="1" applyAlignment="1">
      <alignment horizontal="right"/>
    </xf>
    <xf numFmtId="3" fontId="12" fillId="0" borderId="83" xfId="2" applyNumberFormat="1" applyFont="1" applyFill="1" applyBorder="1" applyAlignment="1">
      <alignment horizontal="right"/>
    </xf>
    <xf numFmtId="3" fontId="12" fillId="0" borderId="48"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3" fontId="12" fillId="0" borderId="12" xfId="2" applyNumberFormat="1" applyFont="1" applyFill="1" applyBorder="1" applyAlignment="1">
      <alignment horizontal="right"/>
    </xf>
    <xf numFmtId="3" fontId="12" fillId="0" borderId="86" xfId="2" applyNumberFormat="1" applyFont="1" applyFill="1" applyBorder="1" applyAlignment="1">
      <alignment horizontal="right"/>
    </xf>
    <xf numFmtId="3" fontId="12" fillId="0" borderId="121" xfId="2" applyNumberFormat="1" applyFont="1" applyFill="1" applyBorder="1" applyAlignment="1">
      <alignment horizontal="right"/>
    </xf>
    <xf numFmtId="3" fontId="12" fillId="0" borderId="92" xfId="2" applyNumberFormat="1" applyFont="1" applyFill="1" applyBorder="1" applyAlignment="1">
      <alignment horizontal="right"/>
    </xf>
    <xf numFmtId="178" fontId="12" fillId="0" borderId="98" xfId="2" applyNumberFormat="1" applyFont="1" applyFill="1" applyBorder="1" applyAlignment="1">
      <alignment horizontal="right"/>
    </xf>
    <xf numFmtId="178" fontId="12" fillId="0" borderId="27" xfId="2" applyNumberFormat="1" applyFont="1" applyFill="1" applyBorder="1" applyAlignment="1">
      <alignment horizontal="right"/>
    </xf>
    <xf numFmtId="178" fontId="12" fillId="0" borderId="27" xfId="5" applyNumberFormat="1" applyFont="1" applyFill="1" applyBorder="1" applyAlignment="1">
      <alignment horizontal="right"/>
    </xf>
    <xf numFmtId="178" fontId="12" fillId="0" borderId="75"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38" fontId="14" fillId="0" borderId="123" xfId="5" applyFont="1" applyFill="1" applyBorder="1" applyAlignment="1">
      <alignment horizontal="right"/>
    </xf>
    <xf numFmtId="38" fontId="14" fillId="0" borderId="101" xfId="5"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38" fontId="14" fillId="0" borderId="50" xfId="5"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176" fontId="12" fillId="0" borderId="106" xfId="4" applyNumberFormat="1" applyFont="1" applyFill="1" applyBorder="1" applyAlignment="1">
      <alignment horizontal="right" vertical="center"/>
    </xf>
    <xf numFmtId="176" fontId="12" fillId="0" borderId="110" xfId="4" applyNumberFormat="1" applyFont="1" applyFill="1" applyBorder="1" applyAlignment="1">
      <alignment horizontal="right" vertical="center"/>
    </xf>
    <xf numFmtId="176" fontId="12" fillId="0" borderId="109" xfId="4" applyNumberFormat="1" applyFont="1" applyFill="1" applyBorder="1" applyAlignment="1">
      <alignment horizontal="right" vertical="center"/>
    </xf>
    <xf numFmtId="176" fontId="12" fillId="0" borderId="122" xfId="4" applyNumberFormat="1" applyFont="1" applyFill="1" applyBorder="1" applyAlignment="1">
      <alignment horizontal="right" vertical="center"/>
    </xf>
    <xf numFmtId="176" fontId="12" fillId="0" borderId="107" xfId="4" applyNumberFormat="1" applyFont="1" applyFill="1" applyBorder="1" applyAlignment="1">
      <alignment horizontal="right" vertical="center"/>
    </xf>
    <xf numFmtId="176" fontId="12" fillId="0" borderId="111" xfId="4" applyNumberFormat="1" applyFont="1" applyFill="1" applyBorder="1" applyAlignment="1">
      <alignment horizontal="right" vertical="center"/>
    </xf>
    <xf numFmtId="176" fontId="12" fillId="0" borderId="103" xfId="4" applyNumberFormat="1" applyFont="1" applyFill="1" applyBorder="1" applyAlignment="1">
      <alignment horizontal="right" vertical="center"/>
    </xf>
    <xf numFmtId="177" fontId="20" fillId="0" borderId="0" xfId="3" applyNumberFormat="1" applyFont="1" applyAlignment="1">
      <alignment vertical="center"/>
    </xf>
    <xf numFmtId="177" fontId="14" fillId="0" borderId="0" xfId="3" applyNumberFormat="1" applyFont="1" applyAlignment="1">
      <alignment vertical="center"/>
    </xf>
    <xf numFmtId="3" fontId="12" fillId="0" borderId="0" xfId="2" applyNumberFormat="1" applyFont="1" applyFill="1"/>
    <xf numFmtId="0" fontId="46" fillId="0" borderId="0" xfId="3" applyFont="1" applyAlignment="1">
      <alignment vertical="center"/>
    </xf>
    <xf numFmtId="176" fontId="12" fillId="7" borderId="16" xfId="4" quotePrefix="1" applyNumberFormat="1" applyFont="1" applyFill="1" applyBorder="1" applyAlignment="1">
      <alignment horizontal="right" vertical="center"/>
    </xf>
    <xf numFmtId="176" fontId="12" fillId="7" borderId="62" xfId="4" quotePrefix="1" applyNumberFormat="1" applyFont="1" applyFill="1" applyBorder="1" applyAlignment="1">
      <alignment horizontal="right" vertical="center"/>
    </xf>
    <xf numFmtId="176" fontId="12" fillId="7" borderId="6" xfId="4" quotePrefix="1" applyNumberFormat="1" applyFont="1" applyFill="1" applyBorder="1" applyAlignment="1">
      <alignment horizontal="right" vertical="center"/>
    </xf>
    <xf numFmtId="38" fontId="12" fillId="3" borderId="48" xfId="1" applyNumberFormat="1" applyFont="1" applyFill="1" applyBorder="1" applyAlignment="1">
      <alignment horizontal="right"/>
    </xf>
    <xf numFmtId="177" fontId="12" fillId="3" borderId="15" xfId="2" applyNumberFormat="1" applyFont="1" applyFill="1" applyBorder="1" applyAlignment="1">
      <alignment horizontal="right"/>
    </xf>
    <xf numFmtId="38" fontId="12" fillId="3" borderId="23" xfId="1" applyNumberFormat="1" applyFont="1" applyFill="1" applyBorder="1" applyAlignment="1">
      <alignment horizontal="right"/>
    </xf>
    <xf numFmtId="38" fontId="12" fillId="3" borderId="21" xfId="5" applyFont="1" applyFill="1" applyBorder="1" applyAlignment="1">
      <alignment horizontal="right"/>
    </xf>
    <xf numFmtId="38" fontId="12" fillId="3" borderId="27" xfId="1" applyNumberFormat="1" applyFont="1" applyFill="1" applyBorder="1" applyAlignment="1">
      <alignment horizontal="right"/>
    </xf>
    <xf numFmtId="3" fontId="12" fillId="3" borderId="26" xfId="2" applyNumberFormat="1" applyFont="1" applyFill="1" applyBorder="1" applyAlignment="1">
      <alignment horizontal="right"/>
    </xf>
    <xf numFmtId="177" fontId="12" fillId="3" borderId="82" xfId="2" applyNumberFormat="1" applyFont="1" applyFill="1" applyBorder="1" applyAlignment="1">
      <alignment horizontal="right"/>
    </xf>
    <xf numFmtId="38" fontId="12" fillId="3" borderId="37" xfId="1" applyNumberFormat="1" applyFont="1" applyFill="1" applyBorder="1" applyAlignment="1">
      <alignment horizontal="right"/>
    </xf>
    <xf numFmtId="177" fontId="12" fillId="3" borderId="35" xfId="2" applyNumberFormat="1" applyFont="1" applyFill="1" applyBorder="1" applyAlignment="1">
      <alignment horizontal="right"/>
    </xf>
    <xf numFmtId="177" fontId="12" fillId="3" borderId="85" xfId="2" applyNumberFormat="1" applyFont="1" applyFill="1" applyBorder="1" applyAlignment="1">
      <alignment horizontal="right"/>
    </xf>
    <xf numFmtId="3" fontId="12" fillId="3" borderId="67" xfId="2" applyNumberFormat="1" applyFont="1" applyFill="1" applyBorder="1" applyAlignment="1">
      <alignment horizontal="right"/>
    </xf>
    <xf numFmtId="3" fontId="12" fillId="3" borderId="21" xfId="2" applyNumberFormat="1" applyFont="1" applyFill="1" applyBorder="1" applyAlignment="1">
      <alignment horizontal="right"/>
    </xf>
    <xf numFmtId="38" fontId="12" fillId="3" borderId="44" xfId="1" applyNumberFormat="1" applyFont="1" applyFill="1" applyBorder="1" applyAlignment="1">
      <alignment horizontal="right"/>
    </xf>
    <xf numFmtId="3" fontId="12" fillId="3" borderId="78" xfId="2" applyNumberFormat="1" applyFont="1" applyFill="1" applyBorder="1" applyAlignment="1">
      <alignment horizontal="right"/>
    </xf>
    <xf numFmtId="3" fontId="12" fillId="3" borderId="35" xfId="2" applyNumberFormat="1" applyFont="1" applyFill="1" applyBorder="1" applyAlignment="1">
      <alignment horizontal="right"/>
    </xf>
    <xf numFmtId="38" fontId="12" fillId="3" borderId="43" xfId="1" applyNumberFormat="1" applyFont="1" applyFill="1" applyBorder="1" applyAlignment="1">
      <alignment horizontal="right"/>
    </xf>
    <xf numFmtId="38" fontId="12" fillId="3" borderId="52" xfId="5" applyFont="1" applyFill="1" applyBorder="1" applyAlignment="1">
      <alignment horizontal="right"/>
    </xf>
    <xf numFmtId="177" fontId="12" fillId="7" borderId="62" xfId="4" quotePrefix="1" applyNumberFormat="1" applyFont="1" applyFill="1" applyBorder="1" applyAlignment="1">
      <alignment horizontal="right" vertical="center"/>
    </xf>
    <xf numFmtId="3" fontId="12" fillId="3" borderId="15" xfId="2" applyNumberFormat="1" applyFont="1" applyFill="1" applyBorder="1" applyAlignment="1">
      <alignment horizontal="right"/>
    </xf>
    <xf numFmtId="177" fontId="12" fillId="3" borderId="89" xfId="2" applyNumberFormat="1" applyFont="1" applyFill="1" applyBorder="1" applyAlignment="1">
      <alignment horizontal="right"/>
    </xf>
    <xf numFmtId="3" fontId="12" fillId="3" borderId="29" xfId="2" applyNumberFormat="1" applyFont="1" applyFill="1" applyBorder="1" applyAlignment="1">
      <alignment horizontal="right"/>
    </xf>
    <xf numFmtId="38" fontId="12" fillId="3" borderId="67" xfId="5" applyFont="1" applyFill="1" applyBorder="1" applyAlignment="1">
      <alignment horizontal="right"/>
    </xf>
    <xf numFmtId="38" fontId="12" fillId="3" borderId="78" xfId="5" applyFont="1" applyFill="1" applyBorder="1" applyAlignment="1">
      <alignment horizontal="right"/>
    </xf>
    <xf numFmtId="38" fontId="12" fillId="3" borderId="26" xfId="5" applyFont="1" applyFill="1" applyBorder="1" applyAlignment="1">
      <alignment horizontal="right"/>
    </xf>
    <xf numFmtId="38" fontId="12" fillId="3" borderId="35" xfId="5" applyFont="1" applyFill="1" applyBorder="1" applyAlignment="1">
      <alignment horizontal="right"/>
    </xf>
    <xf numFmtId="177" fontId="12" fillId="7" borderId="62" xfId="2" applyNumberFormat="1" applyFont="1" applyFill="1" applyBorder="1" applyAlignment="1">
      <alignment horizontal="right"/>
    </xf>
    <xf numFmtId="0" fontId="12" fillId="7" borderId="6" xfId="2" applyFont="1" applyFill="1" applyBorder="1" applyAlignment="1">
      <alignment horizontal="right"/>
    </xf>
    <xf numFmtId="3" fontId="12" fillId="3" borderId="42" xfId="2" applyNumberFormat="1" applyFont="1" applyFill="1" applyBorder="1" applyAlignment="1">
      <alignment horizontal="right"/>
    </xf>
    <xf numFmtId="177" fontId="12" fillId="3" borderId="30" xfId="2" applyNumberFormat="1" applyFont="1" applyFill="1" applyBorder="1" applyAlignment="1">
      <alignment horizontal="right"/>
    </xf>
    <xf numFmtId="3" fontId="12" fillId="3" borderId="52" xfId="2" applyNumberFormat="1" applyFont="1" applyFill="1" applyBorder="1" applyAlignment="1">
      <alignment horizontal="right"/>
    </xf>
    <xf numFmtId="38" fontId="12" fillId="3" borderId="59" xfId="1" applyNumberFormat="1" applyFont="1" applyFill="1" applyBorder="1" applyAlignment="1">
      <alignment horizontal="right"/>
    </xf>
    <xf numFmtId="3" fontId="12" fillId="3" borderId="9" xfId="2" applyNumberFormat="1" applyFont="1" applyFill="1" applyBorder="1" applyAlignment="1">
      <alignment horizontal="right"/>
    </xf>
    <xf numFmtId="177" fontId="14" fillId="3" borderId="17" xfId="1" applyNumberFormat="1" applyFont="1" applyFill="1" applyBorder="1" applyAlignment="1">
      <alignment horizontal="right" vertical="center"/>
    </xf>
    <xf numFmtId="177" fontId="14" fillId="3" borderId="6" xfId="1" applyNumberFormat="1" applyFont="1" applyFill="1" applyBorder="1" applyAlignment="1">
      <alignment horizontal="right" vertical="center"/>
    </xf>
    <xf numFmtId="177" fontId="14" fillId="3" borderId="23" xfId="1" applyNumberFormat="1" applyFont="1" applyFill="1" applyBorder="1" applyAlignment="1">
      <alignment horizontal="right" vertical="center"/>
    </xf>
    <xf numFmtId="177" fontId="14" fillId="3" borderId="21" xfId="1" applyNumberFormat="1" applyFont="1" applyFill="1" applyBorder="1" applyAlignment="1">
      <alignment horizontal="right" vertical="center"/>
    </xf>
    <xf numFmtId="177" fontId="14" fillId="3" borderId="27" xfId="1" applyNumberFormat="1" applyFont="1" applyFill="1" applyBorder="1" applyAlignment="1">
      <alignment horizontal="right" vertical="center"/>
    </xf>
    <xf numFmtId="177" fontId="14" fillId="3" borderId="26" xfId="1" applyNumberFormat="1" applyFont="1" applyFill="1" applyBorder="1" applyAlignment="1">
      <alignment horizontal="right" vertical="center"/>
    </xf>
    <xf numFmtId="177" fontId="14" fillId="3" borderId="31" xfId="1" applyNumberFormat="1" applyFont="1" applyFill="1" applyBorder="1" applyAlignment="1">
      <alignment horizontal="right" vertical="center"/>
    </xf>
    <xf numFmtId="177" fontId="14" fillId="3" borderId="29" xfId="1" applyNumberFormat="1" applyFont="1" applyFill="1" applyBorder="1" applyAlignment="1">
      <alignment horizontal="right" vertical="center"/>
    </xf>
    <xf numFmtId="177" fontId="14" fillId="3" borderId="37" xfId="1" applyNumberFormat="1" applyFont="1" applyFill="1" applyBorder="1" applyAlignment="1">
      <alignment horizontal="right" vertical="center"/>
    </xf>
    <xf numFmtId="177" fontId="14" fillId="3" borderId="35" xfId="1" applyNumberFormat="1" applyFont="1" applyFill="1" applyBorder="1" applyAlignment="1">
      <alignment horizontal="right" vertical="center"/>
    </xf>
    <xf numFmtId="177" fontId="14" fillId="3" borderId="41" xfId="1" applyNumberFormat="1" applyFont="1" applyFill="1" applyBorder="1" applyAlignment="1">
      <alignment horizontal="right" vertical="center"/>
    </xf>
    <xf numFmtId="177" fontId="14" fillId="3" borderId="42" xfId="1" applyNumberFormat="1" applyFont="1" applyFill="1" applyBorder="1" applyAlignment="1">
      <alignment horizontal="right" vertical="center"/>
    </xf>
    <xf numFmtId="177" fontId="14" fillId="3" borderId="48" xfId="1" applyNumberFormat="1" applyFont="1" applyFill="1" applyBorder="1" applyAlignment="1">
      <alignment horizontal="right" vertical="center"/>
    </xf>
    <xf numFmtId="177" fontId="14" fillId="3" borderId="47" xfId="1" applyNumberFormat="1" applyFont="1" applyFill="1" applyBorder="1" applyAlignment="1">
      <alignment horizontal="right" vertical="center"/>
    </xf>
    <xf numFmtId="177" fontId="14" fillId="3" borderId="54" xfId="1" applyNumberFormat="1" applyFont="1" applyFill="1" applyBorder="1" applyAlignment="1">
      <alignment horizontal="right" vertical="center"/>
    </xf>
    <xf numFmtId="177" fontId="14" fillId="3" borderId="9" xfId="1" applyNumberFormat="1" applyFont="1" applyFill="1" applyBorder="1" applyAlignment="1">
      <alignment horizontal="right" vertical="center"/>
    </xf>
    <xf numFmtId="177" fontId="12" fillId="3" borderId="59" xfId="1" applyNumberFormat="1" applyFont="1" applyFill="1" applyBorder="1" applyAlignment="1">
      <alignment horizontal="right" vertical="center"/>
    </xf>
    <xf numFmtId="177" fontId="14" fillId="3" borderId="61" xfId="1" applyNumberFormat="1" applyFont="1" applyFill="1" applyBorder="1" applyAlignment="1">
      <alignment horizontal="right" vertical="center"/>
    </xf>
    <xf numFmtId="176" fontId="12" fillId="3" borderId="62" xfId="4" applyNumberFormat="1" applyFont="1" applyFill="1" applyBorder="1" applyAlignment="1">
      <alignment horizontal="right" vertical="center"/>
    </xf>
    <xf numFmtId="176" fontId="12" fillId="3" borderId="17" xfId="4" applyNumberFormat="1" applyFont="1" applyFill="1" applyBorder="1" applyAlignment="1">
      <alignment horizontal="right" vertical="center"/>
    </xf>
    <xf numFmtId="176" fontId="12" fillId="3" borderId="6" xfId="4" applyNumberFormat="1" applyFont="1" applyFill="1" applyBorder="1" applyAlignment="1">
      <alignment horizontal="right" vertical="center"/>
    </xf>
    <xf numFmtId="176" fontId="12" fillId="3" borderId="64" xfId="4" applyNumberFormat="1" applyFont="1" applyFill="1" applyBorder="1" applyAlignment="1">
      <alignment horizontal="right" vertical="center"/>
    </xf>
    <xf numFmtId="176" fontId="12" fillId="3" borderId="66" xfId="4" applyNumberFormat="1" applyFont="1" applyFill="1" applyBorder="1" applyAlignment="1">
      <alignment horizontal="right" vertical="center"/>
    </xf>
    <xf numFmtId="176" fontId="12" fillId="3" borderId="37" xfId="4" applyNumberFormat="1" applyFont="1" applyFill="1" applyBorder="1" applyAlignment="1">
      <alignment horizontal="right" vertical="center"/>
    </xf>
    <xf numFmtId="176" fontId="12" fillId="3" borderId="26" xfId="4" applyNumberFormat="1" applyFont="1" applyFill="1" applyBorder="1" applyAlignment="1">
      <alignment horizontal="right" vertical="center"/>
    </xf>
    <xf numFmtId="176" fontId="12" fillId="3" borderId="68" xfId="4" applyNumberFormat="1" applyFont="1" applyFill="1" applyBorder="1" applyAlignment="1">
      <alignment horizontal="right" vertical="center"/>
    </xf>
    <xf numFmtId="176" fontId="12" fillId="3" borderId="41" xfId="4" applyNumberFormat="1" applyFont="1" applyFill="1" applyBorder="1" applyAlignment="1">
      <alignment horizontal="right" vertical="center"/>
    </xf>
    <xf numFmtId="176" fontId="12" fillId="3" borderId="47" xfId="4" applyNumberFormat="1" applyFont="1" applyFill="1" applyBorder="1" applyAlignment="1">
      <alignment horizontal="right" vertical="center"/>
    </xf>
    <xf numFmtId="176" fontId="12" fillId="3" borderId="48" xfId="4" applyNumberFormat="1" applyFont="1" applyFill="1" applyBorder="1" applyAlignment="1">
      <alignment horizontal="right" vertical="center"/>
    </xf>
    <xf numFmtId="176" fontId="12" fillId="3" borderId="70" xfId="4" applyNumberFormat="1" applyFont="1" applyFill="1" applyBorder="1" applyAlignment="1">
      <alignment horizontal="right" vertical="center"/>
    </xf>
    <xf numFmtId="176" fontId="12" fillId="3" borderId="27" xfId="4" applyNumberFormat="1" applyFont="1" applyFill="1" applyBorder="1" applyAlignment="1">
      <alignment horizontal="right" vertical="center"/>
    </xf>
    <xf numFmtId="176" fontId="12" fillId="3" borderId="15" xfId="4" applyNumberFormat="1" applyFont="1" applyFill="1" applyBorder="1" applyAlignment="1">
      <alignment horizontal="right" vertical="center"/>
    </xf>
    <xf numFmtId="176" fontId="12" fillId="3" borderId="76" xfId="4" applyNumberFormat="1" applyFont="1" applyFill="1" applyBorder="1" applyAlignment="1">
      <alignment horizontal="right" vertical="center"/>
    </xf>
    <xf numFmtId="176" fontId="12" fillId="3" borderId="75" xfId="4" applyNumberFormat="1" applyFont="1" applyFill="1" applyBorder="1" applyAlignment="1">
      <alignment horizontal="right" vertical="center"/>
    </xf>
    <xf numFmtId="176" fontId="12" fillId="3" borderId="73" xfId="4" applyNumberFormat="1" applyFont="1" applyFill="1" applyBorder="1" applyAlignment="1">
      <alignment horizontal="right" vertical="center"/>
    </xf>
    <xf numFmtId="176" fontId="12" fillId="3" borderId="44" xfId="4" applyNumberFormat="1" applyFont="1" applyFill="1" applyBorder="1" applyAlignment="1">
      <alignment horizontal="right" vertical="center"/>
    </xf>
    <xf numFmtId="176" fontId="12" fillId="3" borderId="78" xfId="4" applyNumberFormat="1" applyFont="1" applyFill="1" applyBorder="1" applyAlignment="1">
      <alignment horizontal="right" vertical="center"/>
    </xf>
    <xf numFmtId="176" fontId="12" fillId="3" borderId="65" xfId="4" applyNumberFormat="1" applyFont="1" applyFill="1" applyBorder="1" applyAlignment="1">
      <alignment horizontal="right" vertical="center"/>
    </xf>
    <xf numFmtId="176" fontId="12" fillId="3" borderId="30" xfId="4" applyNumberFormat="1" applyFont="1" applyFill="1" applyBorder="1" applyAlignment="1">
      <alignment horizontal="right" vertical="center"/>
    </xf>
    <xf numFmtId="176" fontId="12" fillId="3" borderId="35" xfId="4" applyNumberFormat="1" applyFont="1" applyFill="1" applyBorder="1" applyAlignment="1">
      <alignment horizontal="right" vertical="center"/>
    </xf>
    <xf numFmtId="176" fontId="12" fillId="3" borderId="42" xfId="4" applyNumberFormat="1" applyFont="1" applyFill="1" applyBorder="1" applyAlignment="1">
      <alignment horizontal="right" vertical="center"/>
    </xf>
    <xf numFmtId="3" fontId="12" fillId="3" borderId="98" xfId="2" applyNumberFormat="1" applyFont="1" applyFill="1" applyBorder="1" applyAlignment="1">
      <alignment horizontal="right"/>
    </xf>
    <xf numFmtId="177" fontId="12" fillId="3" borderId="99" xfId="2" applyNumberFormat="1" applyFont="1" applyFill="1" applyBorder="1"/>
    <xf numFmtId="3" fontId="12" fillId="3" borderId="27" xfId="2" applyNumberFormat="1" applyFont="1" applyFill="1" applyBorder="1" applyAlignment="1">
      <alignment horizontal="right"/>
    </xf>
    <xf numFmtId="177" fontId="12" fillId="3" borderId="30" xfId="2" applyNumberFormat="1" applyFont="1" applyFill="1" applyBorder="1"/>
    <xf numFmtId="177" fontId="12" fillId="3" borderId="27" xfId="2" applyNumberFormat="1" applyFont="1" applyFill="1" applyBorder="1" applyAlignment="1">
      <alignment horizontal="right"/>
    </xf>
    <xf numFmtId="3" fontId="12" fillId="3" borderId="75" xfId="2" applyNumberFormat="1" applyFont="1" applyFill="1" applyBorder="1" applyAlignment="1">
      <alignment horizontal="right"/>
    </xf>
    <xf numFmtId="177" fontId="12" fillId="3" borderId="103" xfId="2" applyNumberFormat="1" applyFont="1" applyFill="1" applyBorder="1" applyAlignment="1"/>
    <xf numFmtId="177" fontId="14" fillId="3" borderId="17" xfId="2" applyNumberFormat="1" applyFont="1" applyFill="1" applyBorder="1" applyAlignment="1">
      <alignment horizontal="right"/>
    </xf>
    <xf numFmtId="177" fontId="14" fillId="3" borderId="105" xfId="2" applyNumberFormat="1" applyFont="1" applyFill="1" applyBorder="1" applyAlignment="1">
      <alignment horizontal="right"/>
    </xf>
    <xf numFmtId="38" fontId="14" fillId="3" borderId="23" xfId="5" applyFont="1" applyFill="1" applyBorder="1" applyAlignment="1">
      <alignment horizontal="right"/>
    </xf>
    <xf numFmtId="38" fontId="14" fillId="3" borderId="106" xfId="5" applyFont="1" applyFill="1" applyBorder="1" applyAlignment="1">
      <alignment horizontal="right"/>
    </xf>
    <xf numFmtId="38" fontId="14" fillId="3" borderId="27" xfId="5" applyFont="1" applyFill="1" applyBorder="1" applyAlignment="1">
      <alignment horizontal="right"/>
    </xf>
    <xf numFmtId="38" fontId="14" fillId="3" borderId="30" xfId="5" applyFont="1" applyFill="1" applyBorder="1" applyAlignment="1">
      <alignment horizontal="right"/>
    </xf>
    <xf numFmtId="177" fontId="14" fillId="3" borderId="27" xfId="2" applyNumberFormat="1" applyFont="1" applyFill="1" applyBorder="1" applyAlignment="1">
      <alignment horizontal="right"/>
    </xf>
    <xf numFmtId="177" fontId="14" fillId="3" borderId="30" xfId="2" applyNumberFormat="1" applyFont="1" applyFill="1" applyBorder="1" applyAlignment="1">
      <alignment horizontal="right"/>
    </xf>
    <xf numFmtId="177" fontId="14" fillId="3" borderId="107" xfId="2" applyNumberFormat="1" applyFont="1" applyFill="1" applyBorder="1" applyAlignment="1">
      <alignment horizontal="right"/>
    </xf>
    <xf numFmtId="177" fontId="14" fillId="3" borderId="48" xfId="2" applyNumberFormat="1" applyFont="1" applyFill="1" applyBorder="1" applyAlignment="1">
      <alignment horizontal="right"/>
    </xf>
    <xf numFmtId="177" fontId="14" fillId="3" borderId="109" xfId="2" applyNumberFormat="1" applyFont="1" applyFill="1" applyBorder="1" applyAlignment="1">
      <alignment horizontal="right"/>
    </xf>
    <xf numFmtId="177" fontId="14" fillId="3" borderId="44" xfId="2" applyNumberFormat="1" applyFont="1" applyFill="1" applyBorder="1" applyAlignment="1">
      <alignment horizontal="right"/>
    </xf>
    <xf numFmtId="177" fontId="14" fillId="3" borderId="110" xfId="2" applyNumberFormat="1" applyFont="1" applyFill="1" applyBorder="1" applyAlignment="1">
      <alignment horizontal="right"/>
    </xf>
    <xf numFmtId="177" fontId="14" fillId="3" borderId="37" xfId="2" applyNumberFormat="1" applyFont="1" applyFill="1" applyBorder="1" applyAlignment="1">
      <alignment horizontal="right"/>
    </xf>
    <xf numFmtId="177" fontId="14" fillId="3" borderId="41" xfId="2" applyNumberFormat="1" applyFont="1" applyFill="1" applyBorder="1" applyAlignment="1">
      <alignment horizontal="right"/>
    </xf>
    <xf numFmtId="177" fontId="14" fillId="3" borderId="111" xfId="2" applyNumberFormat="1" applyFont="1" applyFill="1" applyBorder="1" applyAlignment="1">
      <alignment horizontal="right"/>
    </xf>
    <xf numFmtId="177" fontId="14" fillId="3" borderId="109" xfId="5" applyNumberFormat="1" applyFont="1" applyFill="1" applyBorder="1" applyAlignment="1">
      <alignment horizontal="right"/>
    </xf>
    <xf numFmtId="38" fontId="14" fillId="3" borderId="48" xfId="5" applyFont="1" applyFill="1" applyBorder="1" applyAlignment="1">
      <alignment horizontal="right"/>
    </xf>
    <xf numFmtId="38" fontId="14" fillId="3" borderId="109" xfId="5" applyFont="1" applyFill="1" applyBorder="1" applyAlignment="1">
      <alignment horizontal="right"/>
    </xf>
    <xf numFmtId="38" fontId="14" fillId="3" borderId="11" xfId="1" applyFont="1" applyFill="1" applyBorder="1" applyAlignment="1">
      <alignment horizontal="right"/>
    </xf>
    <xf numFmtId="38" fontId="14" fillId="3" borderId="12" xfId="5" applyFont="1" applyFill="1" applyBorder="1" applyAlignment="1">
      <alignment horizontal="right"/>
    </xf>
    <xf numFmtId="177" fontId="14" fillId="3" borderId="105" xfId="1" applyNumberFormat="1" applyFont="1" applyFill="1" applyBorder="1" applyAlignment="1">
      <alignment horizontal="right" vertical="center"/>
    </xf>
    <xf numFmtId="177" fontId="14" fillId="3" borderId="106" xfId="1" applyNumberFormat="1" applyFont="1" applyFill="1" applyBorder="1" applyAlignment="1">
      <alignment horizontal="right" vertical="center"/>
    </xf>
    <xf numFmtId="177" fontId="14" fillId="3" borderId="30" xfId="1" applyNumberFormat="1" applyFont="1" applyFill="1" applyBorder="1" applyAlignment="1">
      <alignment horizontal="right" vertical="center"/>
    </xf>
    <xf numFmtId="177" fontId="14" fillId="3" borderId="119" xfId="1" applyNumberFormat="1" applyFont="1" applyFill="1" applyBorder="1" applyAlignment="1">
      <alignment horizontal="right" vertical="center"/>
    </xf>
    <xf numFmtId="177" fontId="14" fillId="3" borderId="107" xfId="1" applyNumberFormat="1" applyFont="1" applyFill="1" applyBorder="1" applyAlignment="1">
      <alignment horizontal="right" vertical="center"/>
    </xf>
    <xf numFmtId="177" fontId="14" fillId="3" borderId="111" xfId="1" applyNumberFormat="1" applyFont="1" applyFill="1" applyBorder="1" applyAlignment="1">
      <alignment horizontal="right" vertical="center"/>
    </xf>
    <xf numFmtId="177" fontId="14" fillId="3" borderId="109" xfId="1" applyNumberFormat="1" applyFont="1" applyFill="1" applyBorder="1" applyAlignment="1">
      <alignment horizontal="right" vertical="center"/>
    </xf>
    <xf numFmtId="177" fontId="14" fillId="3" borderId="121" xfId="1" applyNumberFormat="1" applyFont="1" applyFill="1" applyBorder="1" applyAlignment="1">
      <alignment horizontal="right" vertical="center"/>
    </xf>
    <xf numFmtId="177" fontId="14" fillId="3" borderId="59" xfId="1" applyNumberFormat="1" applyFont="1" applyFill="1" applyBorder="1" applyAlignment="1">
      <alignment horizontal="right" vertical="center"/>
    </xf>
    <xf numFmtId="176" fontId="12" fillId="3" borderId="104" xfId="4" applyNumberFormat="1" applyFont="1" applyFill="1" applyBorder="1" applyAlignment="1">
      <alignment horizontal="right" vertical="center"/>
    </xf>
    <xf numFmtId="176" fontId="12" fillId="3" borderId="105" xfId="4" applyNumberFormat="1" applyFont="1" applyFill="1" applyBorder="1" applyAlignment="1">
      <alignment horizontal="right" vertical="center"/>
    </xf>
    <xf numFmtId="176" fontId="12" fillId="3" borderId="19" xfId="4" applyNumberFormat="1" applyFont="1" applyFill="1" applyBorder="1" applyAlignment="1">
      <alignment horizontal="right" vertical="center"/>
    </xf>
    <xf numFmtId="176" fontId="12" fillId="3" borderId="106" xfId="4" applyNumberFormat="1" applyFont="1" applyFill="1" applyBorder="1" applyAlignment="1">
      <alignment horizontal="right" vertical="center"/>
    </xf>
    <xf numFmtId="176" fontId="12" fillId="3" borderId="77" xfId="4" applyNumberFormat="1" applyFont="1" applyFill="1" applyBorder="1" applyAlignment="1">
      <alignment horizontal="right" vertical="center"/>
    </xf>
    <xf numFmtId="176" fontId="12" fillId="3" borderId="110" xfId="4" applyNumberFormat="1" applyFont="1" applyFill="1" applyBorder="1" applyAlignment="1">
      <alignment horizontal="right" vertical="center"/>
    </xf>
    <xf numFmtId="176" fontId="12" fillId="3" borderId="24" xfId="4" applyNumberFormat="1" applyFont="1" applyFill="1" applyBorder="1" applyAlignment="1">
      <alignment horizontal="right" vertical="center"/>
    </xf>
    <xf numFmtId="176" fontId="12" fillId="3" borderId="108" xfId="4" applyNumberFormat="1" applyFont="1" applyFill="1" applyBorder="1" applyAlignment="1">
      <alignment horizontal="right" vertical="center"/>
    </xf>
    <xf numFmtId="176" fontId="12" fillId="3" borderId="109" xfId="4" applyNumberFormat="1" applyFont="1" applyFill="1" applyBorder="1" applyAlignment="1">
      <alignment horizontal="right" vertical="center"/>
    </xf>
    <xf numFmtId="176" fontId="12" fillId="3" borderId="122" xfId="4" applyNumberFormat="1" applyFont="1" applyFill="1" applyBorder="1" applyAlignment="1">
      <alignment horizontal="right" vertical="center"/>
    </xf>
    <xf numFmtId="176" fontId="12" fillId="3" borderId="69" xfId="4" applyNumberFormat="1" applyFont="1" applyFill="1" applyBorder="1" applyAlignment="1">
      <alignment horizontal="right" vertical="center"/>
    </xf>
    <xf numFmtId="176" fontId="12" fillId="3" borderId="81" xfId="4" applyNumberFormat="1" applyFont="1" applyFill="1" applyBorder="1" applyAlignment="1">
      <alignment horizontal="right" vertical="center"/>
    </xf>
    <xf numFmtId="176" fontId="12" fillId="3" borderId="107" xfId="4" applyNumberFormat="1" applyFont="1" applyFill="1" applyBorder="1" applyAlignment="1">
      <alignment horizontal="right" vertical="center"/>
    </xf>
    <xf numFmtId="176" fontId="12" fillId="3" borderId="32" xfId="4" applyNumberFormat="1" applyFont="1" applyFill="1" applyBorder="1" applyAlignment="1">
      <alignment horizontal="right" vertical="center"/>
    </xf>
    <xf numFmtId="176" fontId="12" fillId="3" borderId="111" xfId="4" applyNumberFormat="1" applyFont="1" applyFill="1" applyBorder="1" applyAlignment="1">
      <alignment horizontal="right" vertical="center"/>
    </xf>
    <xf numFmtId="176" fontId="12" fillId="3" borderId="71" xfId="4" applyNumberFormat="1" applyFont="1" applyFill="1" applyBorder="1" applyAlignment="1">
      <alignment horizontal="right" vertical="center"/>
    </xf>
    <xf numFmtId="176" fontId="12" fillId="3" borderId="103" xfId="4" applyNumberFormat="1" applyFont="1" applyFill="1" applyBorder="1" applyAlignment="1">
      <alignment horizontal="right" vertical="center"/>
    </xf>
    <xf numFmtId="38" fontId="12" fillId="3" borderId="64" xfId="5" applyFont="1" applyFill="1" applyBorder="1" applyAlignment="1">
      <alignment horizontal="right"/>
    </xf>
    <xf numFmtId="3" fontId="12" fillId="3" borderId="66" xfId="2" applyNumberFormat="1" applyFont="1" applyFill="1" applyBorder="1" applyAlignment="1">
      <alignment horizontal="right"/>
    </xf>
    <xf numFmtId="3" fontId="12" fillId="3" borderId="85" xfId="2" applyNumberFormat="1" applyFont="1" applyFill="1" applyBorder="1" applyAlignment="1">
      <alignment horizontal="right"/>
    </xf>
    <xf numFmtId="3" fontId="12" fillId="3" borderId="64" xfId="2" applyNumberFormat="1" applyFont="1" applyFill="1" applyBorder="1" applyAlignment="1">
      <alignment horizontal="right"/>
    </xf>
    <xf numFmtId="3" fontId="12" fillId="3" borderId="80" xfId="2" applyNumberFormat="1" applyFont="1" applyFill="1" applyBorder="1" applyAlignment="1">
      <alignment horizontal="right"/>
    </xf>
    <xf numFmtId="3" fontId="12" fillId="3" borderId="82" xfId="2" applyNumberFormat="1" applyFont="1" applyFill="1" applyBorder="1" applyAlignment="1">
      <alignment horizontal="right"/>
    </xf>
    <xf numFmtId="38" fontId="12" fillId="3" borderId="86" xfId="5" applyFont="1" applyFill="1" applyBorder="1" applyAlignment="1">
      <alignment horizontal="right"/>
    </xf>
    <xf numFmtId="3" fontId="12" fillId="3" borderId="70" xfId="2" applyNumberFormat="1" applyFont="1" applyFill="1" applyBorder="1" applyAlignment="1">
      <alignment horizontal="right"/>
    </xf>
    <xf numFmtId="3" fontId="12" fillId="3" borderId="89" xfId="2" applyNumberFormat="1" applyFont="1" applyFill="1" applyBorder="1" applyAlignment="1">
      <alignment horizontal="right"/>
    </xf>
    <xf numFmtId="38" fontId="12" fillId="3" borderId="85" xfId="5" applyFont="1" applyFill="1" applyBorder="1" applyAlignment="1">
      <alignment horizontal="right"/>
    </xf>
    <xf numFmtId="38" fontId="12" fillId="3" borderId="80" xfId="5" applyFont="1" applyFill="1" applyBorder="1" applyAlignment="1">
      <alignment horizontal="right"/>
    </xf>
    <xf numFmtId="38" fontId="12" fillId="3" borderId="66" xfId="5" applyFont="1" applyFill="1" applyBorder="1" applyAlignment="1">
      <alignment horizontal="right"/>
    </xf>
    <xf numFmtId="38" fontId="12" fillId="3" borderId="82" xfId="5" applyFont="1" applyFill="1" applyBorder="1" applyAlignment="1">
      <alignment horizontal="right"/>
    </xf>
    <xf numFmtId="3" fontId="12" fillId="3" borderId="83" xfId="2" applyNumberFormat="1" applyFont="1" applyFill="1" applyBorder="1" applyAlignment="1">
      <alignment horizontal="right"/>
    </xf>
    <xf numFmtId="3" fontId="12" fillId="3" borderId="86" xfId="2" applyNumberFormat="1" applyFont="1" applyFill="1" applyBorder="1" applyAlignment="1">
      <alignment horizontal="right"/>
    </xf>
    <xf numFmtId="3" fontId="12" fillId="3" borderId="92" xfId="2" applyNumberFormat="1" applyFont="1" applyFill="1" applyBorder="1" applyAlignment="1">
      <alignment horizontal="right"/>
    </xf>
    <xf numFmtId="178" fontId="12" fillId="3" borderId="98" xfId="2" applyNumberFormat="1" applyFont="1" applyFill="1" applyBorder="1" applyAlignment="1">
      <alignment horizontal="right"/>
    </xf>
    <xf numFmtId="178" fontId="12" fillId="3" borderId="27" xfId="2" applyNumberFormat="1" applyFont="1" applyFill="1" applyBorder="1" applyAlignment="1">
      <alignment horizontal="right"/>
    </xf>
    <xf numFmtId="178" fontId="12" fillId="3" borderId="27" xfId="5" applyNumberFormat="1" applyFont="1" applyFill="1" applyBorder="1" applyAlignment="1">
      <alignment horizontal="right"/>
    </xf>
    <xf numFmtId="178" fontId="12" fillId="3" borderId="75" xfId="2" applyNumberFormat="1" applyFont="1" applyFill="1" applyBorder="1" applyAlignment="1">
      <alignment horizontal="right"/>
    </xf>
    <xf numFmtId="177" fontId="12" fillId="3" borderId="27" xfId="2" applyNumberFormat="1" applyFont="1" applyFill="1" applyBorder="1"/>
    <xf numFmtId="177" fontId="12" fillId="3" borderId="75" xfId="2" applyNumberFormat="1" applyFont="1" applyFill="1" applyBorder="1" applyAlignment="1">
      <alignment horizontal="right"/>
    </xf>
    <xf numFmtId="2" fontId="42" fillId="0" borderId="118" xfId="0" applyNumberFormat="1" applyFont="1" applyFill="1" applyBorder="1" applyAlignment="1">
      <alignment horizontal="right" vertical="center" wrapText="1" readingOrder="1"/>
    </xf>
    <xf numFmtId="0" fontId="45" fillId="0" borderId="0" xfId="3" applyFont="1" applyAlignment="1">
      <alignment vertical="center"/>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6" fontId="12" fillId="3" borderId="23" xfId="4" applyNumberFormat="1" applyFont="1" applyFill="1" applyBorder="1" applyAlignment="1">
      <alignment horizontal="center" vertical="center"/>
    </xf>
    <xf numFmtId="176" fontId="12" fillId="3" borderId="44" xfId="4" applyNumberFormat="1" applyFont="1" applyFill="1" applyBorder="1" applyAlignment="1">
      <alignment horizontal="center" vertical="center"/>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13" xfId="4" applyNumberFormat="1" applyFont="1" applyBorder="1" applyAlignment="1">
      <alignment horizontal="left" vertical="center" wrapText="1"/>
    </xf>
    <xf numFmtId="0" fontId="14" fillId="0" borderId="0" xfId="3" applyFont="1" applyBorder="1" applyAlignment="1">
      <alignment horizontal="left" vertical="center"/>
    </xf>
    <xf numFmtId="0" fontId="14" fillId="0" borderId="13" xfId="3"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32" fillId="0" borderId="6" xfId="3"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Worksheet in 2251 Cash Flow Wor"/>
      <sheetName val="ORGCD"/>
      <sheetName val="BookSchema"/>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担当名"/>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tabSelected="1" view="pageBreakPreview" zoomScale="70" zoomScaleNormal="70" zoomScaleSheetLayoutView="70" workbookViewId="0">
      <pane xSplit="6" ySplit="7" topLeftCell="N8" activePane="bottomRight" state="frozen"/>
      <selection activeCell="M46" sqref="M46"/>
      <selection pane="topRight" activeCell="M46" sqref="M46"/>
      <selection pane="bottomLeft" activeCell="M46" sqref="M46"/>
      <selection pane="bottomRight"/>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22" width="13.75" style="6" customWidth="1"/>
    <col min="23" max="24" width="10.25" style="6" customWidth="1"/>
    <col min="25" max="16384" width="9" style="6"/>
  </cols>
  <sheetData>
    <row r="1" spans="1:24" s="4" customFormat="1" ht="19.5" customHeight="1">
      <c r="A1" s="1"/>
      <c r="B1" s="1" t="s">
        <v>0</v>
      </c>
      <c r="C1" s="2"/>
      <c r="D1" s="2"/>
      <c r="E1" s="2"/>
      <c r="F1" s="2"/>
      <c r="G1" s="3"/>
      <c r="H1" s="3"/>
      <c r="I1" s="3"/>
      <c r="J1" s="3"/>
      <c r="K1" s="3"/>
      <c r="L1" s="3"/>
      <c r="M1" s="3"/>
      <c r="N1" s="3"/>
      <c r="O1" s="3"/>
      <c r="P1" s="3"/>
      <c r="Q1" s="3"/>
      <c r="R1" s="3"/>
      <c r="S1" s="3"/>
      <c r="T1" s="3"/>
      <c r="U1" s="3"/>
      <c r="V1" s="3"/>
    </row>
    <row r="2" spans="1:24" ht="15" customHeight="1">
      <c r="A2" s="5"/>
      <c r="B2" s="5"/>
    </row>
    <row r="3" spans="1:24" s="7" customFormat="1" ht="18" customHeight="1">
      <c r="A3" s="5"/>
      <c r="B3" s="5" t="s">
        <v>1</v>
      </c>
    </row>
    <row r="4" spans="1:24" s="9" customFormat="1" ht="9" customHeight="1">
      <c r="A4" s="5"/>
      <c r="B4" s="8"/>
    </row>
    <row r="5" spans="1:24" s="12" customFormat="1" ht="18" customHeight="1" thickBot="1">
      <c r="A5" s="10"/>
      <c r="B5" s="11" t="s">
        <v>2</v>
      </c>
    </row>
    <row r="6" spans="1:24" s="16" customFormat="1" ht="18.75" customHeight="1">
      <c r="A6" s="13"/>
      <c r="B6" s="14"/>
      <c r="C6" s="15"/>
      <c r="D6" s="865" t="s">
        <v>3</v>
      </c>
      <c r="E6" s="867" t="s">
        <v>4</v>
      </c>
      <c r="F6" s="869" t="s">
        <v>5</v>
      </c>
      <c r="G6" s="840" t="s">
        <v>6</v>
      </c>
      <c r="H6" s="841"/>
      <c r="I6" s="841"/>
      <c r="J6" s="842"/>
      <c r="K6" s="840" t="s">
        <v>7</v>
      </c>
      <c r="L6" s="841"/>
      <c r="M6" s="841"/>
      <c r="N6" s="842"/>
      <c r="O6" s="840" t="s">
        <v>8</v>
      </c>
      <c r="P6" s="841"/>
      <c r="Q6" s="841"/>
      <c r="R6" s="842"/>
      <c r="S6" s="840" t="s">
        <v>518</v>
      </c>
      <c r="T6" s="841"/>
      <c r="U6" s="841"/>
      <c r="V6" s="842"/>
    </row>
    <row r="7" spans="1:24" s="16" customFormat="1" ht="27" customHeight="1" thickBot="1">
      <c r="A7" s="13"/>
      <c r="B7" s="17"/>
      <c r="C7" s="18"/>
      <c r="D7" s="866"/>
      <c r="E7" s="868"/>
      <c r="F7" s="870"/>
      <c r="G7" s="19" t="s">
        <v>9</v>
      </c>
      <c r="H7" s="20" t="s">
        <v>10</v>
      </c>
      <c r="I7" s="20" t="s">
        <v>11</v>
      </c>
      <c r="J7" s="21" t="s">
        <v>12</v>
      </c>
      <c r="K7" s="19" t="s">
        <v>9</v>
      </c>
      <c r="L7" s="20" t="s">
        <v>10</v>
      </c>
      <c r="M7" s="20" t="s">
        <v>11</v>
      </c>
      <c r="N7" s="21" t="s">
        <v>12</v>
      </c>
      <c r="O7" s="19" t="s">
        <v>9</v>
      </c>
      <c r="P7" s="20" t="s">
        <v>10</v>
      </c>
      <c r="Q7" s="20" t="s">
        <v>11</v>
      </c>
      <c r="R7" s="21" t="s">
        <v>13</v>
      </c>
      <c r="S7" s="19" t="s">
        <v>9</v>
      </c>
      <c r="T7" s="20" t="s">
        <v>10</v>
      </c>
      <c r="U7" s="20" t="s">
        <v>11</v>
      </c>
      <c r="V7" s="21" t="s">
        <v>12</v>
      </c>
    </row>
    <row r="8" spans="1:24" s="29" customFormat="1" ht="18" customHeight="1">
      <c r="A8" s="22"/>
      <c r="B8" s="862" t="s">
        <v>14</v>
      </c>
      <c r="C8" s="861"/>
      <c r="D8" s="861"/>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717"/>
      <c r="V8" s="718"/>
    </row>
    <row r="9" spans="1:24" s="29" customFormat="1" ht="18" customHeight="1">
      <c r="A9" s="22"/>
      <c r="B9" s="30"/>
      <c r="C9" s="858" t="s">
        <v>17</v>
      </c>
      <c r="D9" s="859"/>
      <c r="E9" s="31" t="s">
        <v>15</v>
      </c>
      <c r="F9" s="32" t="s">
        <v>18</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719"/>
      <c r="V9" s="720"/>
    </row>
    <row r="10" spans="1:24" s="29" customFormat="1" ht="18" customHeight="1">
      <c r="A10" s="22"/>
      <c r="B10" s="30"/>
      <c r="C10" s="847" t="s">
        <v>19</v>
      </c>
      <c r="D10" s="848"/>
      <c r="E10" s="37" t="s">
        <v>4</v>
      </c>
      <c r="F10" s="38" t="s">
        <v>20</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721"/>
      <c r="V10" s="722"/>
    </row>
    <row r="11" spans="1:24" s="29" customFormat="1" ht="18" customHeight="1">
      <c r="A11" s="22"/>
      <c r="B11" s="30"/>
      <c r="C11" s="847" t="s">
        <v>21</v>
      </c>
      <c r="D11" s="848"/>
      <c r="E11" s="37" t="s">
        <v>4</v>
      </c>
      <c r="F11" s="38" t="s">
        <v>22</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721"/>
      <c r="V11" s="722"/>
    </row>
    <row r="12" spans="1:24" s="29" customFormat="1" ht="18" customHeight="1">
      <c r="A12" s="22"/>
      <c r="B12" s="30"/>
      <c r="C12" s="847" t="s">
        <v>23</v>
      </c>
      <c r="D12" s="848"/>
      <c r="E12" s="42" t="s">
        <v>15</v>
      </c>
      <c r="F12" s="43" t="s">
        <v>24</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723"/>
      <c r="V12" s="724"/>
    </row>
    <row r="13" spans="1:24" s="29" customFormat="1" ht="18" customHeight="1">
      <c r="A13" s="22"/>
      <c r="B13" s="30"/>
      <c r="C13" s="847" t="s">
        <v>25</v>
      </c>
      <c r="D13" s="848"/>
      <c r="E13" s="42" t="s">
        <v>15</v>
      </c>
      <c r="F13" s="43" t="s">
        <v>26</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723"/>
      <c r="V13" s="724"/>
    </row>
    <row r="14" spans="1:24" s="29" customFormat="1" ht="18" customHeight="1">
      <c r="A14" s="22"/>
      <c r="B14" s="30"/>
      <c r="C14" s="849" t="s">
        <v>27</v>
      </c>
      <c r="D14" s="850"/>
      <c r="E14" s="49" t="s">
        <v>4</v>
      </c>
      <c r="F14" s="50" t="s">
        <v>28</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-136178.32688169865</v>
      </c>
      <c r="U14" s="725"/>
      <c r="V14" s="726"/>
      <c r="W14" s="679"/>
      <c r="X14" s="679"/>
    </row>
    <row r="15" spans="1:24" s="16" customFormat="1" ht="18" customHeight="1">
      <c r="A15" s="22"/>
      <c r="B15" s="863" t="s">
        <v>29</v>
      </c>
      <c r="C15" s="864"/>
      <c r="D15" s="864"/>
      <c r="E15" s="55" t="s">
        <v>4</v>
      </c>
      <c r="F15" s="24" t="s">
        <v>30</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727"/>
      <c r="V15" s="728"/>
    </row>
    <row r="16" spans="1:24" s="29" customFormat="1" ht="18" customHeight="1">
      <c r="A16" s="22"/>
      <c r="B16" s="30"/>
      <c r="C16" s="858" t="s">
        <v>17</v>
      </c>
      <c r="D16" s="859"/>
      <c r="E16" s="31" t="s">
        <v>31</v>
      </c>
      <c r="F16" s="32" t="s">
        <v>32</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719"/>
      <c r="V16" s="720"/>
    </row>
    <row r="17" spans="1:22" s="29" customFormat="1" ht="18" customHeight="1">
      <c r="A17" s="22"/>
      <c r="B17" s="30"/>
      <c r="C17" s="847" t="s">
        <v>19</v>
      </c>
      <c r="D17" s="848"/>
      <c r="E17" s="37" t="s">
        <v>4</v>
      </c>
      <c r="F17" s="38" t="s">
        <v>33</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721"/>
      <c r="V17" s="722"/>
    </row>
    <row r="18" spans="1:22" s="29" customFormat="1" ht="18" customHeight="1">
      <c r="A18" s="22"/>
      <c r="B18" s="30"/>
      <c r="C18" s="847" t="s">
        <v>21</v>
      </c>
      <c r="D18" s="848"/>
      <c r="E18" s="37" t="s">
        <v>4</v>
      </c>
      <c r="F18" s="38" t="s">
        <v>34</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721"/>
      <c r="V18" s="722"/>
    </row>
    <row r="19" spans="1:22" s="29" customFormat="1" ht="18" customHeight="1">
      <c r="A19" s="22"/>
      <c r="B19" s="30"/>
      <c r="C19" s="847" t="s">
        <v>23</v>
      </c>
      <c r="D19" s="848"/>
      <c r="E19" s="42" t="s">
        <v>31</v>
      </c>
      <c r="F19" s="43" t="s">
        <v>35</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723"/>
      <c r="V19" s="724"/>
    </row>
    <row r="20" spans="1:22" s="29" customFormat="1" ht="18" customHeight="1">
      <c r="A20" s="22"/>
      <c r="B20" s="30"/>
      <c r="C20" s="847" t="s">
        <v>25</v>
      </c>
      <c r="D20" s="848"/>
      <c r="E20" s="42" t="s">
        <v>31</v>
      </c>
      <c r="F20" s="43" t="s">
        <v>36</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723"/>
      <c r="V20" s="724"/>
    </row>
    <row r="21" spans="1:22" s="63" customFormat="1" ht="18" customHeight="1">
      <c r="A21" s="22"/>
      <c r="B21" s="60"/>
      <c r="C21" s="854" t="s">
        <v>37</v>
      </c>
      <c r="D21" s="855"/>
      <c r="E21" s="61" t="s">
        <v>4</v>
      </c>
      <c r="F21" s="62" t="s">
        <v>38</v>
      </c>
      <c r="G21" s="51">
        <v>404</v>
      </c>
      <c r="H21" s="52">
        <v>-558</v>
      </c>
      <c r="I21" s="52">
        <v>-2643</v>
      </c>
      <c r="J21" s="53">
        <v>-7760</v>
      </c>
      <c r="K21" s="51">
        <v>113</v>
      </c>
      <c r="L21" s="52">
        <v>-1164</v>
      </c>
      <c r="M21" s="52">
        <v>-2135</v>
      </c>
      <c r="N21" s="53">
        <v>-8984</v>
      </c>
      <c r="O21" s="54">
        <v>9</v>
      </c>
      <c r="P21" s="52">
        <v>-2034</v>
      </c>
      <c r="Q21" s="52">
        <v>-5828</v>
      </c>
      <c r="R21" s="53">
        <v>-14605</v>
      </c>
      <c r="S21" s="54">
        <v>-1692</v>
      </c>
      <c r="T21" s="52">
        <v>-3299.7337815404021</v>
      </c>
      <c r="U21" s="725"/>
      <c r="V21" s="726"/>
    </row>
    <row r="22" spans="1:22" s="63" customFormat="1" ht="18" customHeight="1">
      <c r="A22" s="22"/>
      <c r="B22" s="856" t="s">
        <v>39</v>
      </c>
      <c r="C22" s="857"/>
      <c r="D22" s="857"/>
      <c r="E22" s="64" t="s">
        <v>31</v>
      </c>
      <c r="F22" s="65" t="s">
        <v>40</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727"/>
      <c r="V22" s="728"/>
    </row>
    <row r="23" spans="1:22" s="29" customFormat="1" ht="18" customHeight="1">
      <c r="A23" s="22"/>
      <c r="B23" s="30"/>
      <c r="C23" s="858" t="s">
        <v>17</v>
      </c>
      <c r="D23" s="859"/>
      <c r="E23" s="31" t="s">
        <v>31</v>
      </c>
      <c r="F23" s="32" t="s">
        <v>32</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719"/>
      <c r="V23" s="720"/>
    </row>
    <row r="24" spans="1:22" s="29" customFormat="1" ht="18" customHeight="1">
      <c r="A24" s="22"/>
      <c r="B24" s="30"/>
      <c r="C24" s="847" t="s">
        <v>19</v>
      </c>
      <c r="D24" s="848"/>
      <c r="E24" s="37" t="s">
        <v>4</v>
      </c>
      <c r="F24" s="38" t="s">
        <v>20</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721"/>
      <c r="V24" s="722"/>
    </row>
    <row r="25" spans="1:22" s="29" customFormat="1" ht="18" customHeight="1">
      <c r="A25" s="22"/>
      <c r="B25" s="30"/>
      <c r="C25" s="847" t="s">
        <v>21</v>
      </c>
      <c r="D25" s="848"/>
      <c r="E25" s="37" t="s">
        <v>4</v>
      </c>
      <c r="F25" s="38" t="s">
        <v>22</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721"/>
      <c r="V25" s="722"/>
    </row>
    <row r="26" spans="1:22" s="29" customFormat="1" ht="18" customHeight="1">
      <c r="A26" s="22"/>
      <c r="B26" s="30"/>
      <c r="C26" s="847" t="s">
        <v>23</v>
      </c>
      <c r="D26" s="848"/>
      <c r="E26" s="42" t="s">
        <v>31</v>
      </c>
      <c r="F26" s="43" t="s">
        <v>41</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723"/>
      <c r="V26" s="724"/>
    </row>
    <row r="27" spans="1:22" s="29" customFormat="1" ht="18" customHeight="1">
      <c r="A27" s="22"/>
      <c r="B27" s="30"/>
      <c r="C27" s="847" t="s">
        <v>25</v>
      </c>
      <c r="D27" s="848"/>
      <c r="E27" s="42" t="s">
        <v>31</v>
      </c>
      <c r="F27" s="43" t="s">
        <v>36</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723"/>
      <c r="V27" s="724"/>
    </row>
    <row r="28" spans="1:22" s="29" customFormat="1" ht="18" customHeight="1">
      <c r="A28" s="22"/>
      <c r="B28" s="67"/>
      <c r="C28" s="849" t="s">
        <v>42</v>
      </c>
      <c r="D28" s="850"/>
      <c r="E28" s="49" t="s">
        <v>4</v>
      </c>
      <c r="F28" s="50" t="s">
        <v>28</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24501.245523301368</v>
      </c>
      <c r="U28" s="725"/>
      <c r="V28" s="726"/>
    </row>
    <row r="29" spans="1:22" s="70" customFormat="1" ht="18" customHeight="1">
      <c r="A29" s="22"/>
      <c r="B29" s="860" t="s">
        <v>43</v>
      </c>
      <c r="C29" s="861"/>
      <c r="D29" s="861"/>
      <c r="E29" s="55" t="s">
        <v>4</v>
      </c>
      <c r="F29" s="68" t="s">
        <v>44</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727"/>
      <c r="V29" s="728"/>
    </row>
    <row r="30" spans="1:22" s="70" customFormat="1" ht="18" customHeight="1">
      <c r="A30" s="22"/>
      <c r="B30" s="30"/>
      <c r="C30" s="858" t="s">
        <v>17</v>
      </c>
      <c r="D30" s="859"/>
      <c r="E30" s="31" t="s">
        <v>45</v>
      </c>
      <c r="F30" s="32" t="s">
        <v>32</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719"/>
      <c r="V30" s="720"/>
    </row>
    <row r="31" spans="1:22" s="70" customFormat="1" ht="18" customHeight="1">
      <c r="A31" s="22"/>
      <c r="B31" s="30"/>
      <c r="C31" s="847" t="s">
        <v>19</v>
      </c>
      <c r="D31" s="848"/>
      <c r="E31" s="37" t="s">
        <v>4</v>
      </c>
      <c r="F31" s="38" t="s">
        <v>20</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721"/>
      <c r="V31" s="722"/>
    </row>
    <row r="32" spans="1:22" s="70" customFormat="1" ht="18" customHeight="1">
      <c r="A32" s="22"/>
      <c r="B32" s="30"/>
      <c r="C32" s="847" t="s">
        <v>21</v>
      </c>
      <c r="D32" s="848"/>
      <c r="E32" s="37" t="s">
        <v>4</v>
      </c>
      <c r="F32" s="38" t="s">
        <v>22</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721"/>
      <c r="V32" s="722"/>
    </row>
    <row r="33" spans="1:24" s="70" customFormat="1" ht="18" customHeight="1">
      <c r="A33" s="22"/>
      <c r="B33" s="30"/>
      <c r="C33" s="847" t="s">
        <v>23</v>
      </c>
      <c r="D33" s="848"/>
      <c r="E33" s="42" t="s">
        <v>31</v>
      </c>
      <c r="F33" s="43" t="s">
        <v>35</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723"/>
      <c r="V33" s="724"/>
    </row>
    <row r="34" spans="1:24" s="70" customFormat="1" ht="18" customHeight="1">
      <c r="A34" s="22"/>
      <c r="B34" s="30"/>
      <c r="C34" s="847" t="s">
        <v>25</v>
      </c>
      <c r="D34" s="848"/>
      <c r="E34" s="42" t="s">
        <v>31</v>
      </c>
      <c r="F34" s="43" t="s">
        <v>36</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723"/>
      <c r="V34" s="724"/>
    </row>
    <row r="35" spans="1:24" s="70" customFormat="1" ht="18" customHeight="1">
      <c r="A35" s="22"/>
      <c r="B35" s="30"/>
      <c r="C35" s="849" t="s">
        <v>37</v>
      </c>
      <c r="D35" s="850"/>
      <c r="E35" s="49" t="s">
        <v>4</v>
      </c>
      <c r="F35" s="50" t="s">
        <v>46</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725"/>
      <c r="V35" s="726"/>
      <c r="W35" s="678"/>
      <c r="X35" s="678"/>
    </row>
    <row r="36" spans="1:24" s="70" customFormat="1" ht="18" customHeight="1">
      <c r="A36" s="71"/>
      <c r="B36" s="851" t="s">
        <v>47</v>
      </c>
      <c r="C36" s="852"/>
      <c r="D36" s="852"/>
      <c r="E36" s="72" t="s">
        <v>4</v>
      </c>
      <c r="F36" s="73" t="s">
        <v>48</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29"/>
      <c r="V36" s="730"/>
    </row>
    <row r="37" spans="1:24" s="70" customFormat="1" ht="18" customHeight="1">
      <c r="A37" s="13"/>
      <c r="B37" s="851" t="s">
        <v>49</v>
      </c>
      <c r="C37" s="853"/>
      <c r="D37" s="853"/>
      <c r="E37" s="72" t="s">
        <v>4</v>
      </c>
      <c r="F37" s="78" t="s">
        <v>50</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29"/>
      <c r="V37" s="730"/>
    </row>
    <row r="38" spans="1:24" s="70" customFormat="1" ht="22.5" thickBot="1">
      <c r="A38" s="13"/>
      <c r="B38" s="843" t="s">
        <v>51</v>
      </c>
      <c r="C38" s="844"/>
      <c r="D38" s="844"/>
      <c r="E38" s="79" t="s">
        <v>4</v>
      </c>
      <c r="F38" s="80" t="s">
        <v>52</v>
      </c>
      <c r="G38" s="81">
        <v>39377</v>
      </c>
      <c r="H38" s="82">
        <v>79119</v>
      </c>
      <c r="I38" s="82">
        <v>120004</v>
      </c>
      <c r="J38" s="83">
        <v>161127</v>
      </c>
      <c r="K38" s="81">
        <v>38391</v>
      </c>
      <c r="L38" s="82">
        <v>77501</v>
      </c>
      <c r="M38" s="82">
        <v>118959</v>
      </c>
      <c r="N38" s="83">
        <v>160728</v>
      </c>
      <c r="O38" s="836">
        <v>39580</v>
      </c>
      <c r="P38" s="82">
        <v>80350</v>
      </c>
      <c r="Q38" s="82">
        <v>122763</v>
      </c>
      <c r="R38" s="837">
        <v>163807</v>
      </c>
      <c r="S38" s="836">
        <v>41734</v>
      </c>
      <c r="T38" s="82">
        <v>84688</v>
      </c>
      <c r="U38" s="731"/>
      <c r="V38" s="732"/>
    </row>
    <row r="39" spans="1:24" s="70" customFormat="1" ht="19.5" thickBot="1">
      <c r="A39" s="13"/>
      <c r="B39" s="845" t="s">
        <v>53</v>
      </c>
      <c r="C39" s="846"/>
      <c r="D39" s="846"/>
      <c r="E39" s="84" t="s">
        <v>4</v>
      </c>
      <c r="F39" s="85" t="s">
        <v>54</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733"/>
      <c r="V39" s="734"/>
    </row>
    <row r="40" spans="1:24"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4" s="70" customFormat="1">
      <c r="A41" s="71"/>
      <c r="C41" s="6" t="s">
        <v>530</v>
      </c>
    </row>
    <row r="42" spans="1:24" s="70" customFormat="1">
      <c r="A42" s="71"/>
      <c r="C42" s="835" t="s">
        <v>529</v>
      </c>
    </row>
    <row r="43" spans="1:24">
      <c r="C43" s="70" t="s">
        <v>55</v>
      </c>
    </row>
    <row r="44" spans="1:24">
      <c r="C44" s="681" t="s">
        <v>56</v>
      </c>
    </row>
  </sheetData>
  <mergeCells count="39">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26:D26"/>
    <mergeCell ref="C27:D27"/>
    <mergeCell ref="C28:D28"/>
    <mergeCell ref="B29:D29"/>
    <mergeCell ref="C30:D30"/>
    <mergeCell ref="S6:V6"/>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s>
  <phoneticPr fontId="4"/>
  <printOptions horizontalCentered="1" verticalCentered="1"/>
  <pageMargins left="0" right="0" top="0" bottom="0" header="0.31496062992125984" footer="0.31496062992125984"/>
  <pageSetup paperSize="9" scale="4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60" zoomScaleSheetLayoutView="70" workbookViewId="0">
      <selection activeCell="T11" sqref="T11"/>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21" width="15.375" style="8" customWidth="1"/>
    <col min="22" max="16384" width="13" style="8"/>
  </cols>
  <sheetData>
    <row r="1" spans="1:21" s="4" customFormat="1" ht="19.5" customHeight="1">
      <c r="A1" s="1"/>
      <c r="B1" s="1" t="s">
        <v>398</v>
      </c>
      <c r="C1" s="2"/>
      <c r="D1" s="2"/>
      <c r="E1" s="2"/>
      <c r="F1" s="3"/>
      <c r="G1" s="3"/>
      <c r="H1" s="3"/>
      <c r="I1" s="3"/>
      <c r="J1" s="3"/>
      <c r="K1" s="3"/>
      <c r="L1" s="3"/>
      <c r="M1" s="3"/>
      <c r="N1" s="3"/>
      <c r="O1" s="3"/>
      <c r="P1" s="3"/>
      <c r="Q1" s="3"/>
      <c r="R1" s="3"/>
      <c r="S1" s="3"/>
      <c r="T1" s="3"/>
      <c r="U1" s="3"/>
    </row>
    <row r="2" spans="1:21" s="6" customFormat="1" ht="15" customHeight="1">
      <c r="B2" s="533" t="s">
        <v>399</v>
      </c>
    </row>
    <row r="3" spans="1:21" s="9" customFormat="1" ht="18" customHeight="1">
      <c r="A3" s="5"/>
      <c r="B3" s="5" t="s">
        <v>424</v>
      </c>
    </row>
    <row r="4" spans="1:21" s="6" customFormat="1" ht="9" customHeight="1">
      <c r="A4" s="5"/>
    </row>
    <row r="5" spans="1:21" ht="18" customHeight="1" thickBot="1">
      <c r="B5" s="8" t="str">
        <f>"（単位：百万"&amp;'為替換算(currency conversion)'!$A$3&amp;"/Unit: "&amp;'為替換算(currency conversion)'!$A$3&amp;" million）"</f>
        <v>（単位：百万USD/Unit: USD million）</v>
      </c>
    </row>
    <row r="6" spans="1:21" ht="18" customHeight="1">
      <c r="B6" s="881" t="s">
        <v>129</v>
      </c>
      <c r="C6" s="882"/>
      <c r="D6" s="885" t="s">
        <v>130</v>
      </c>
      <c r="E6" s="887" t="s">
        <v>131</v>
      </c>
      <c r="F6" s="871" t="s">
        <v>62</v>
      </c>
      <c r="G6" s="872"/>
      <c r="H6" s="872"/>
      <c r="I6" s="873"/>
      <c r="J6" s="872" t="s">
        <v>109</v>
      </c>
      <c r="K6" s="872"/>
      <c r="L6" s="872"/>
      <c r="M6" s="873"/>
      <c r="N6" s="871" t="s">
        <v>8</v>
      </c>
      <c r="O6" s="872"/>
      <c r="P6" s="872"/>
      <c r="Q6" s="873"/>
      <c r="R6" s="871" t="s">
        <v>518</v>
      </c>
      <c r="S6" s="872"/>
      <c r="T6" s="872"/>
      <c r="U6" s="873"/>
    </row>
    <row r="7" spans="1:21" ht="23.25" thickBot="1">
      <c r="B7" s="883"/>
      <c r="C7" s="884"/>
      <c r="D7" s="886"/>
      <c r="E7" s="888"/>
      <c r="F7" s="221" t="s">
        <v>132</v>
      </c>
      <c r="G7" s="222" t="s">
        <v>133</v>
      </c>
      <c r="H7" s="223" t="s">
        <v>134</v>
      </c>
      <c r="I7" s="224" t="s">
        <v>425</v>
      </c>
      <c r="J7" s="600" t="s">
        <v>136</v>
      </c>
      <c r="K7" s="222" t="s">
        <v>137</v>
      </c>
      <c r="L7" s="225" t="s">
        <v>138</v>
      </c>
      <c r="M7" s="224" t="s">
        <v>426</v>
      </c>
      <c r="N7" s="221" t="s">
        <v>140</v>
      </c>
      <c r="O7" s="222" t="s">
        <v>141</v>
      </c>
      <c r="P7" s="225" t="s">
        <v>142</v>
      </c>
      <c r="Q7" s="224" t="s">
        <v>427</v>
      </c>
      <c r="R7" s="221" t="s">
        <v>519</v>
      </c>
      <c r="S7" s="222" t="s">
        <v>520</v>
      </c>
      <c r="T7" s="225" t="s">
        <v>521</v>
      </c>
      <c r="U7" s="224" t="s">
        <v>522</v>
      </c>
    </row>
    <row r="8" spans="1:21" ht="18" customHeight="1">
      <c r="B8" s="227" t="s">
        <v>144</v>
      </c>
      <c r="C8" s="228"/>
      <c r="D8" s="229" t="s">
        <v>4</v>
      </c>
      <c r="E8" s="230" t="s">
        <v>428</v>
      </c>
      <c r="F8" s="231"/>
      <c r="G8" s="232"/>
      <c r="H8" s="233"/>
      <c r="I8" s="234"/>
      <c r="J8" s="236"/>
      <c r="K8" s="232"/>
      <c r="L8" s="235"/>
      <c r="M8" s="234"/>
      <c r="N8" s="231"/>
      <c r="O8" s="236"/>
      <c r="P8" s="235"/>
      <c r="Q8" s="234"/>
      <c r="R8" s="231"/>
      <c r="S8" s="236"/>
      <c r="T8" s="235"/>
      <c r="U8" s="234"/>
    </row>
    <row r="9" spans="1:21" ht="18" customHeight="1">
      <c r="A9" s="238"/>
      <c r="B9" s="239" t="s">
        <v>429</v>
      </c>
      <c r="C9" s="240"/>
      <c r="D9" s="241" t="s">
        <v>4</v>
      </c>
      <c r="E9" s="242" t="s">
        <v>430</v>
      </c>
      <c r="F9" s="243">
        <f>IF('BS(Balance Sheets) '!F9="-","-",'BS(Balance Sheets) '!F9/'為替換算(currency conversion)'!$B$3)</f>
        <v>6861.1059131736529</v>
      </c>
      <c r="G9" s="318">
        <f>IF('BS(Balance Sheets) '!G9="-","-",'BS(Balance Sheets) '!G9/'為替換算(currency conversion)'!$B$3)</f>
        <v>7303.6957335329344</v>
      </c>
      <c r="H9" s="244">
        <f>IF('BS(Balance Sheets) '!H9="-","-",'BS(Balance Sheets) '!H9/'為替換算(currency conversion)'!$B$3)</f>
        <v>7905.9973802395216</v>
      </c>
      <c r="I9" s="601">
        <f>IF('BS(Balance Sheets) '!I9="-","-",'BS(Balance Sheets) '!I9/'為替換算(currency conversion)'!$B$3)</f>
        <v>7957.054640718563</v>
      </c>
      <c r="J9" s="248">
        <f>IF('BS(Balance Sheets) '!J9="-","-",'BS(Balance Sheets) '!J9/'為替換算(currency conversion)'!$B$3)</f>
        <v>7368.9745508982041</v>
      </c>
      <c r="K9" s="318">
        <f>IF('BS(Balance Sheets) '!K9="-","-",'BS(Balance Sheets) '!K9/'為替換算(currency conversion)'!$B$3)</f>
        <v>7744.5733532934137</v>
      </c>
      <c r="L9" s="288">
        <f>IF('BS(Balance Sheets) '!L9="-","-",'BS(Balance Sheets) '!L9/'為替換算(currency conversion)'!$B$3)</f>
        <v>7934.5714820359281</v>
      </c>
      <c r="M9" s="246">
        <f>IF('BS(Balance Sheets) '!M9="-","-",'BS(Balance Sheets) '!M9/'為替換算(currency conversion)'!$B$3)</f>
        <v>9117.3933383233543</v>
      </c>
      <c r="N9" s="248">
        <f>IF('BS(Balance Sheets) '!N9="-","-",'BS(Balance Sheets) '!N9/'為替換算(currency conversion)'!$B$3)</f>
        <v>8466.6635479041925</v>
      </c>
      <c r="O9" s="248">
        <f>IF('BS(Balance Sheets) '!O9="-","-",'BS(Balance Sheets) '!O9/'為替換算(currency conversion)'!$B$3)</f>
        <v>8299.5696107784443</v>
      </c>
      <c r="P9" s="288">
        <f>IF('BS(Balance Sheets) '!P9="-","-",'BS(Balance Sheets) '!P9/'為替換算(currency conversion)'!$B$3)</f>
        <v>8904.809131736527</v>
      </c>
      <c r="Q9" s="246">
        <f>IF('BS(Balance Sheets) '!Q9="-","-",'BS(Balance Sheets) '!Q9/'為替換算(currency conversion)'!$B$3)</f>
        <v>9046.5007485029946</v>
      </c>
      <c r="R9" s="248">
        <f>IF('BS(Balance Sheets) '!R9="-","-",'BS(Balance Sheets) '!R9/'為替換算(currency conversion)'!$B$3)</f>
        <v>8708.130613772455</v>
      </c>
      <c r="S9" s="248">
        <f>IF('BS(Balance Sheets) '!S9="-","-",'BS(Balance Sheets) '!S9/'為替換算(currency conversion)'!$B$3)</f>
        <v>8826.7964071856295</v>
      </c>
      <c r="T9" s="694"/>
      <c r="U9" s="686"/>
    </row>
    <row r="10" spans="1:21" ht="18" customHeight="1">
      <c r="A10" s="238"/>
      <c r="B10" s="239"/>
      <c r="C10" s="250" t="s">
        <v>148</v>
      </c>
      <c r="D10" s="251" t="s">
        <v>4</v>
      </c>
      <c r="E10" s="252" t="s">
        <v>431</v>
      </c>
      <c r="F10" s="253">
        <f>IF('BS(Balance Sheets) '!F10="-","-",'BS(Balance Sheets) '!F10/'為替換算(currency conversion)'!$B$3)</f>
        <v>1817.0939371257487</v>
      </c>
      <c r="G10" s="255">
        <f>IF('BS(Balance Sheets) '!G10="-","-",'BS(Balance Sheets) '!G10/'為替換算(currency conversion)'!$B$3)</f>
        <v>1745.190868263473</v>
      </c>
      <c r="H10" s="254">
        <f>IF('BS(Balance Sheets) '!H10="-","-",'BS(Balance Sheets) '!H10/'為替換算(currency conversion)'!$B$3)</f>
        <v>1881.493263473054</v>
      </c>
      <c r="I10" s="602">
        <f>IF('BS(Balance Sheets) '!I10="-","-",'BS(Balance Sheets) '!I10/'為替換算(currency conversion)'!$B$3)</f>
        <v>1778.3495508982037</v>
      </c>
      <c r="J10" s="603">
        <f>IF('BS(Balance Sheets) '!J10="-","-",'BS(Balance Sheets) '!J10/'為替換算(currency conversion)'!$B$3)</f>
        <v>1817.6459580838325</v>
      </c>
      <c r="K10" s="255">
        <f>IF('BS(Balance Sheets) '!K10="-","-",'BS(Balance Sheets) '!K10/'為替換算(currency conversion)'!$B$3)</f>
        <v>1812.5467814371259</v>
      </c>
      <c r="L10" s="603">
        <f>IF('BS(Balance Sheets) '!L10="-","-",'BS(Balance Sheets) '!L10/'為替換算(currency conversion)'!$B$3)</f>
        <v>1835.4790419161677</v>
      </c>
      <c r="M10" s="256">
        <f>IF('BS(Balance Sheets) '!M10="-","-",'BS(Balance Sheets) '!M10/'為替換算(currency conversion)'!$B$3)</f>
        <v>2351.319236526946</v>
      </c>
      <c r="N10" s="603">
        <f>IF('BS(Balance Sheets) '!N10="-","-",'BS(Balance Sheets) '!N10/'為替換算(currency conversion)'!$B$3)</f>
        <v>2619.872754491018</v>
      </c>
      <c r="O10" s="603">
        <f>IF('BS(Balance Sheets) '!O10="-","-",'BS(Balance Sheets) '!O10/'為替換算(currency conversion)'!$B$3)</f>
        <v>2091.869386227545</v>
      </c>
      <c r="P10" s="603">
        <f>IF('BS(Balance Sheets) '!P10="-","-",'BS(Balance Sheets) '!P10/'為替換算(currency conversion)'!$B$3)</f>
        <v>2339.4273952095809</v>
      </c>
      <c r="Q10" s="256">
        <f>IF('BS(Balance Sheets) '!Q10="-","-",'BS(Balance Sheets) '!Q10/'為替換算(currency conversion)'!$B$3)</f>
        <v>1921.369760479042</v>
      </c>
      <c r="R10" s="603">
        <f>IF('BS(Balance Sheets) '!R10="-","-",'BS(Balance Sheets) '!R10/'為替換算(currency conversion)'!$B$3)</f>
        <v>2495.9113023952095</v>
      </c>
      <c r="S10" s="603">
        <f>IF('BS(Balance Sheets) '!S10="-","-",'BS(Balance Sheets) '!S10/'為替換算(currency conversion)'!$B$3)</f>
        <v>2395.8645209580841</v>
      </c>
      <c r="T10" s="812"/>
      <c r="U10" s="688"/>
    </row>
    <row r="11" spans="1:21" ht="18" customHeight="1">
      <c r="A11" s="238"/>
      <c r="B11" s="239"/>
      <c r="C11" s="260" t="s">
        <v>150</v>
      </c>
      <c r="D11" s="261" t="s">
        <v>4</v>
      </c>
      <c r="E11" s="262" t="s">
        <v>432</v>
      </c>
      <c r="F11" s="263">
        <f>IF('BS(Balance Sheets) '!F11="-","-",'BS(Balance Sheets) '!F11/'為替換算(currency conversion)'!$B$3)</f>
        <v>3403.2279191616767</v>
      </c>
      <c r="G11" s="265">
        <f>IF('BS(Balance Sheets) '!G11="-","-",'BS(Balance Sheets) '!G11/'為替換算(currency conversion)'!$B$3)</f>
        <v>3693.8903443113772</v>
      </c>
      <c r="H11" s="264">
        <f>IF('BS(Balance Sheets) '!H11="-","-",'BS(Balance Sheets) '!H11/'為替換算(currency conversion)'!$B$3)</f>
        <v>4113.4449850299407</v>
      </c>
      <c r="I11" s="413">
        <f>IF('BS(Balance Sheets) '!I11="-","-",'BS(Balance Sheets) '!I11/'為替換算(currency conversion)'!$B$3)</f>
        <v>4541.1957335329344</v>
      </c>
      <c r="J11" s="604">
        <f>IF('BS(Balance Sheets) '!J11="-","-",'BS(Balance Sheets) '!J11/'為替換算(currency conversion)'!$B$3)</f>
        <v>3775.5894461077846</v>
      </c>
      <c r="K11" s="265">
        <f>IF('BS(Balance Sheets) '!K11="-","-",'BS(Balance Sheets) '!K11/'為替換算(currency conversion)'!$B$3)</f>
        <v>3990.9056886227545</v>
      </c>
      <c r="L11" s="604">
        <f>IF('BS(Balance Sheets) '!L11="-","-",'BS(Balance Sheets) '!L11/'為替換算(currency conversion)'!$B$3)</f>
        <v>4001.6934880239523</v>
      </c>
      <c r="M11" s="266">
        <f>IF('BS(Balance Sheets) '!M11="-","-",'BS(Balance Sheets) '!M11/'為替換算(currency conversion)'!$B$3)</f>
        <v>5137.7806886227545</v>
      </c>
      <c r="N11" s="604">
        <f>IF('BS(Balance Sheets) '!N11="-","-",'BS(Balance Sheets) '!N11/'為替換算(currency conversion)'!$B$3)</f>
        <v>4076.684131736527</v>
      </c>
      <c r="O11" s="604">
        <f>IF('BS(Balance Sheets) '!O11="-","-",'BS(Balance Sheets) '!O11/'為替換算(currency conversion)'!$B$3)</f>
        <v>4358.4019461077842</v>
      </c>
      <c r="P11" s="604">
        <f>IF('BS(Balance Sheets) '!P11="-","-",'BS(Balance Sheets) '!P11/'為替換算(currency conversion)'!$B$3)</f>
        <v>4525.7952844311376</v>
      </c>
      <c r="Q11" s="266">
        <f>IF('BS(Balance Sheets) '!Q11="-","-",'BS(Balance Sheets) '!Q11/'為替換算(currency conversion)'!$B$3)</f>
        <v>5353.4337574850306</v>
      </c>
      <c r="R11" s="604">
        <f>IF('BS(Balance Sheets) '!R11="-","-",'BS(Balance Sheets) '!R11/'為替換算(currency conversion)'!$B$3)</f>
        <v>4112.6029191616772</v>
      </c>
      <c r="S11" s="604">
        <f>IF('BS(Balance Sheets) '!S11="-","-",'BS(Balance Sheets) '!S11/'為替換算(currency conversion)'!$B$3)</f>
        <v>4248.6901197604793</v>
      </c>
      <c r="T11" s="813"/>
      <c r="U11" s="690"/>
    </row>
    <row r="12" spans="1:21" ht="18" customHeight="1">
      <c r="A12" s="238"/>
      <c r="B12" s="239"/>
      <c r="C12" s="260" t="s">
        <v>152</v>
      </c>
      <c r="D12" s="261" t="s">
        <v>4</v>
      </c>
      <c r="E12" s="262" t="s">
        <v>433</v>
      </c>
      <c r="F12" s="263">
        <f>IF('BS(Balance Sheets) '!F12="-","-",'BS(Balance Sheets) '!F12/'為替換算(currency conversion)'!$B$3)</f>
        <v>756.11901197604789</v>
      </c>
      <c r="G12" s="265">
        <f>IF('BS(Balance Sheets) '!G12="-","-",'BS(Balance Sheets) '!G12/'為替換算(currency conversion)'!$B$3)</f>
        <v>970.08794910179643</v>
      </c>
      <c r="H12" s="264">
        <f>IF('BS(Balance Sheets) '!H12="-","-",'BS(Balance Sheets) '!H12/'為替換算(currency conversion)'!$B$3)</f>
        <v>997.31474550898213</v>
      </c>
      <c r="I12" s="413">
        <f>IF('BS(Balance Sheets) '!I12="-","-",'BS(Balance Sheets) '!I12/'為替換算(currency conversion)'!$B$3)</f>
        <v>766.72904191616772</v>
      </c>
      <c r="J12" s="604">
        <f>IF('BS(Balance Sheets) '!J12="-","-",'BS(Balance Sheets) '!J12/'為替換算(currency conversion)'!$B$3)</f>
        <v>787.03218562874258</v>
      </c>
      <c r="K12" s="265">
        <f>IF('BS(Balance Sheets) '!K12="-","-",'BS(Balance Sheets) '!K12/'為替換算(currency conversion)'!$B$3)</f>
        <v>959.56212574850304</v>
      </c>
      <c r="L12" s="604">
        <f>IF('BS(Balance Sheets) '!L12="-","-",'BS(Balance Sheets) '!L12/'為替換算(currency conversion)'!$B$3)</f>
        <v>1058.0744760479042</v>
      </c>
      <c r="M12" s="266">
        <f>IF('BS(Balance Sheets) '!M12="-","-",'BS(Balance Sheets) '!M12/'為替換算(currency conversion)'!$B$3)</f>
        <v>766.55127245508982</v>
      </c>
      <c r="N12" s="604">
        <f>IF('BS(Balance Sheets) '!N12="-","-",'BS(Balance Sheets) '!N12/'為替換算(currency conversion)'!$B$3)</f>
        <v>829.62200598802394</v>
      </c>
      <c r="O12" s="604">
        <f>IF('BS(Balance Sheets) '!O12="-","-",'BS(Balance Sheets) '!O12/'為替換算(currency conversion)'!$B$3)</f>
        <v>919.13360778443121</v>
      </c>
      <c r="P12" s="604">
        <f>IF('BS(Balance Sheets) '!P12="-","-",'BS(Balance Sheets) '!P12/'為替換算(currency conversion)'!$B$3)</f>
        <v>1077.8910928143714</v>
      </c>
      <c r="Q12" s="266">
        <f>IF('BS(Balance Sheets) '!Q12="-","-",'BS(Balance Sheets) '!Q12/'為替換算(currency conversion)'!$B$3)</f>
        <v>700.11227544910184</v>
      </c>
      <c r="R12" s="604">
        <f>IF('BS(Balance Sheets) '!R12="-","-",'BS(Balance Sheets) '!R12/'為替換算(currency conversion)'!$B$3)</f>
        <v>810.13285928143716</v>
      </c>
      <c r="S12" s="604">
        <f>IF('BS(Balance Sheets) '!S12="-","-",'BS(Balance Sheets) '!S12/'為替換算(currency conversion)'!$B$3)</f>
        <v>988.49176646706587</v>
      </c>
      <c r="T12" s="813"/>
      <c r="U12" s="690"/>
    </row>
    <row r="13" spans="1:21" ht="18" customHeight="1">
      <c r="A13" s="238"/>
      <c r="B13" s="239"/>
      <c r="C13" s="260" t="s">
        <v>154</v>
      </c>
      <c r="D13" s="261" t="s">
        <v>4</v>
      </c>
      <c r="E13" s="262" t="s">
        <v>434</v>
      </c>
      <c r="F13" s="263">
        <f>IF('BS(Balance Sheets) '!F13="-","-",'BS(Balance Sheets) '!F13/'為替換算(currency conversion)'!$B$3)</f>
        <v>162.18188622754491</v>
      </c>
      <c r="G13" s="265">
        <f>IF('BS(Balance Sheets) '!G13="-","-",'BS(Balance Sheets) '!G13/'為替換算(currency conversion)'!$B$3)</f>
        <v>211.30239520958085</v>
      </c>
      <c r="H13" s="264">
        <f>IF('BS(Balance Sheets) '!H13="-","-",'BS(Balance Sheets) '!H13/'為替換算(currency conversion)'!$B$3)</f>
        <v>255.52020958083833</v>
      </c>
      <c r="I13" s="413">
        <f>IF('BS(Balance Sheets) '!I13="-","-",'BS(Balance Sheets) '!I13/'為替換算(currency conversion)'!$B$3)</f>
        <v>201.5625</v>
      </c>
      <c r="J13" s="604">
        <f>IF('BS(Balance Sheets) '!J13="-","-",'BS(Balance Sheets) '!J13/'為替換算(currency conversion)'!$B$3)</f>
        <v>193.43188622754491</v>
      </c>
      <c r="K13" s="265">
        <f>IF('BS(Balance Sheets) '!K13="-","-",'BS(Balance Sheets) '!K13/'為替換算(currency conversion)'!$B$3)</f>
        <v>220.22829341317367</v>
      </c>
      <c r="L13" s="604">
        <f>IF('BS(Balance Sheets) '!L13="-","-",'BS(Balance Sheets) '!L13/'為替換算(currency conversion)'!$B$3)</f>
        <v>268.9932634730539</v>
      </c>
      <c r="M13" s="266">
        <f>IF('BS(Balance Sheets) '!M13="-","-",'BS(Balance Sheets) '!M13/'為替換算(currency conversion)'!$B$3)</f>
        <v>143.09505988023952</v>
      </c>
      <c r="N13" s="604">
        <f>IF('BS(Balance Sheets) '!N13="-","-",'BS(Balance Sheets) '!N13/'為替換算(currency conversion)'!$B$3)</f>
        <v>174.39184131736528</v>
      </c>
      <c r="O13" s="604">
        <f>IF('BS(Balance Sheets) '!O13="-","-",'BS(Balance Sheets) '!O13/'為替換算(currency conversion)'!$B$3)</f>
        <v>172.96032934131736</v>
      </c>
      <c r="P13" s="604">
        <f>IF('BS(Balance Sheets) '!P13="-","-",'BS(Balance Sheets) '!P13/'為替換算(currency conversion)'!$B$3)</f>
        <v>193.33832335329342</v>
      </c>
      <c r="Q13" s="266">
        <f>IF('BS(Balance Sheets) '!Q13="-","-",'BS(Balance Sheets) '!Q13/'為替換算(currency conversion)'!$B$3)</f>
        <v>128.43375748502996</v>
      </c>
      <c r="R13" s="604">
        <f>IF('BS(Balance Sheets) '!R13="-","-",'BS(Balance Sheets) '!R13/'為替換算(currency conversion)'!$B$3)</f>
        <v>156.7926646706587</v>
      </c>
      <c r="S13" s="604">
        <f>IF('BS(Balance Sheets) '!S13="-","-",'BS(Balance Sheets) '!S13/'為替換算(currency conversion)'!$B$3)</f>
        <v>178.39633233532936</v>
      </c>
      <c r="T13" s="813"/>
      <c r="U13" s="690"/>
    </row>
    <row r="14" spans="1:21" ht="18" customHeight="1">
      <c r="A14" s="238"/>
      <c r="B14" s="239"/>
      <c r="C14" s="260" t="s">
        <v>156</v>
      </c>
      <c r="D14" s="261" t="s">
        <v>4</v>
      </c>
      <c r="E14" s="262" t="s">
        <v>435</v>
      </c>
      <c r="F14" s="263">
        <f>IF('BS(Balance Sheets) '!F14="-","-",'BS(Balance Sheets) '!F14/'為替換算(currency conversion)'!$B$3)</f>
        <v>116.46706586826348</v>
      </c>
      <c r="G14" s="265">
        <f>IF('BS(Balance Sheets) '!G14="-","-",'BS(Balance Sheets) '!G14/'為替換算(currency conversion)'!$B$3)</f>
        <v>117.2997754491018</v>
      </c>
      <c r="H14" s="264">
        <f>IF('BS(Balance Sheets) '!H14="-","-",'BS(Balance Sheets) '!H14/'為替換算(currency conversion)'!$B$3)</f>
        <v>119.96631736526946</v>
      </c>
      <c r="I14" s="413">
        <f>IF('BS(Balance Sheets) '!I14="-","-",'BS(Balance Sheets) '!I14/'為替換算(currency conversion)'!$B$3)</f>
        <v>111.29303892215569</v>
      </c>
      <c r="J14" s="604">
        <f>IF('BS(Balance Sheets) '!J14="-","-",'BS(Balance Sheets) '!J14/'為替換算(currency conversion)'!$B$3)</f>
        <v>132.97155688622755</v>
      </c>
      <c r="K14" s="265">
        <f>IF('BS(Balance Sheets) '!K14="-","-",'BS(Balance Sheets) '!K14/'為替換算(currency conversion)'!$B$3)</f>
        <v>123.98016467065868</v>
      </c>
      <c r="L14" s="604">
        <f>IF('BS(Balance Sheets) '!L14="-","-",'BS(Balance Sheets) '!L14/'為替換算(currency conversion)'!$B$3)</f>
        <v>138.91279940119762</v>
      </c>
      <c r="M14" s="266">
        <f>IF('BS(Balance Sheets) '!M14="-","-",'BS(Balance Sheets) '!M14/'為替換算(currency conversion)'!$B$3)</f>
        <v>88.323353293413177</v>
      </c>
      <c r="N14" s="604">
        <f>IF('BS(Balance Sheets) '!N14="-","-",'BS(Balance Sheets) '!N14/'為替換算(currency conversion)'!$B$3)</f>
        <v>100.2619760479042</v>
      </c>
      <c r="O14" s="604">
        <f>IF('BS(Balance Sheets) '!O14="-","-",'BS(Balance Sheets) '!O14/'為替換算(currency conversion)'!$B$3)</f>
        <v>109.7866766467066</v>
      </c>
      <c r="P14" s="604">
        <f>IF('BS(Balance Sheets) '!P14="-","-",'BS(Balance Sheets) '!P14/'為替換算(currency conversion)'!$B$3)</f>
        <v>110.61002994011976</v>
      </c>
      <c r="Q14" s="266">
        <f>IF('BS(Balance Sheets) '!Q14="-","-",'BS(Balance Sheets) '!Q14/'為替換算(currency conversion)'!$B$3)</f>
        <v>124.40119760479043</v>
      </c>
      <c r="R14" s="604">
        <f>IF('BS(Balance Sheets) '!R14="-","-",'BS(Balance Sheets) '!R14/'為替換算(currency conversion)'!$B$3)</f>
        <v>135.17964071856289</v>
      </c>
      <c r="S14" s="604">
        <f>IF('BS(Balance Sheets) '!S14="-","-",'BS(Balance Sheets) '!S14/'為替換算(currency conversion)'!$B$3)</f>
        <v>140.27881736526948</v>
      </c>
      <c r="T14" s="813"/>
      <c r="U14" s="690"/>
    </row>
    <row r="15" spans="1:21" ht="18" customHeight="1">
      <c r="A15" s="238"/>
      <c r="B15" s="270"/>
      <c r="C15" s="271" t="s">
        <v>158</v>
      </c>
      <c r="D15" s="272" t="s">
        <v>4</v>
      </c>
      <c r="E15" s="273" t="s">
        <v>436</v>
      </c>
      <c r="F15" s="274">
        <f>IF('BS(Balance Sheets) '!F15="-","-",'BS(Balance Sheets) '!F15/'為替換算(currency conversion)'!$B$3)</f>
        <v>606.01609281437129</v>
      </c>
      <c r="G15" s="276">
        <f>IF('BS(Balance Sheets) '!G15="-","-",'BS(Balance Sheets) '!G15/'為替換算(currency conversion)'!$B$3)</f>
        <v>565.91504491017963</v>
      </c>
      <c r="H15" s="275">
        <f>IF('BS(Balance Sheets) '!H15="-","-",'BS(Balance Sheets) '!H15/'為替換算(currency conversion)'!$B$3)</f>
        <v>538.25785928143716</v>
      </c>
      <c r="I15" s="605">
        <f>IF('BS(Balance Sheets) '!I15="-","-",'BS(Balance Sheets) '!I15/'為替換算(currency conversion)'!$B$3)</f>
        <v>557.92477544910184</v>
      </c>
      <c r="J15" s="278">
        <f>IF('BS(Balance Sheets) '!J15="-","-",'BS(Balance Sheets) '!J15/'為替換算(currency conversion)'!$B$3)</f>
        <v>662.30351796407183</v>
      </c>
      <c r="K15" s="276">
        <f>IF('BS(Balance Sheets) '!K15="-","-",'BS(Balance Sheets) '!K15/'為替換算(currency conversion)'!$B$3)</f>
        <v>637.35965568862275</v>
      </c>
      <c r="L15" s="278">
        <f>IF('BS(Balance Sheets) '!L15="-","-",'BS(Balance Sheets) '!L15/'為替換算(currency conversion)'!$B$3)</f>
        <v>631.41841317365277</v>
      </c>
      <c r="M15" s="277">
        <f>IF('BS(Balance Sheets) '!M15="-","-",'BS(Balance Sheets) '!M15/'為替換算(currency conversion)'!$B$3)</f>
        <v>630.32372754491018</v>
      </c>
      <c r="N15" s="278">
        <f>IF('BS(Balance Sheets) '!N15="-","-",'BS(Balance Sheets) '!N15/'為替換算(currency conversion)'!$B$3)</f>
        <v>665.8308383233533</v>
      </c>
      <c r="O15" s="278">
        <f>IF('BS(Balance Sheets) '!O15="-","-",'BS(Balance Sheets) '!O15/'為替換算(currency conversion)'!$B$3)</f>
        <v>647.40830838323359</v>
      </c>
      <c r="P15" s="278">
        <f>IF('BS(Balance Sheets) '!P15="-","-",'BS(Balance Sheets) '!P15/'為替換算(currency conversion)'!$B$3)</f>
        <v>657.74700598802394</v>
      </c>
      <c r="Q15" s="277">
        <f>IF('BS(Balance Sheets) '!Q15="-","-",'BS(Balance Sheets) '!Q15/'為替換算(currency conversion)'!$B$3)</f>
        <v>818.75935628742513</v>
      </c>
      <c r="R15" s="278">
        <f>IF('BS(Balance Sheets) '!R15="-","-",'BS(Balance Sheets) '!R15/'為替換算(currency conversion)'!$B$3)</f>
        <v>997.51122754491018</v>
      </c>
      <c r="S15" s="278">
        <f>IF('BS(Balance Sheets) '!S15="-","-",'BS(Balance Sheets) '!S15/'為替換算(currency conversion)'!$B$3)</f>
        <v>875.06549401197606</v>
      </c>
      <c r="T15" s="691"/>
      <c r="U15" s="693"/>
    </row>
    <row r="16" spans="1:21" ht="18" customHeight="1">
      <c r="A16" s="238"/>
      <c r="B16" s="280" t="s">
        <v>160</v>
      </c>
      <c r="C16" s="281"/>
      <c r="D16" s="282" t="s">
        <v>4</v>
      </c>
      <c r="E16" s="283" t="s">
        <v>437</v>
      </c>
      <c r="F16" s="284">
        <f>IF('BS(Balance Sheets) '!F16="-","-",'BS(Balance Sheets) '!F16/'為替換算(currency conversion)'!$B$3)</f>
        <v>13045.780314371257</v>
      </c>
      <c r="G16" s="286">
        <f>IF('BS(Balance Sheets) '!G16="-","-",'BS(Balance Sheets) '!G16/'為替換算(currency conversion)'!$B$3)</f>
        <v>13387.471931137725</v>
      </c>
      <c r="H16" s="285">
        <f>IF('BS(Balance Sheets) '!H16="-","-",'BS(Balance Sheets) '!H16/'為替換算(currency conversion)'!$B$3)</f>
        <v>13434.496631736527</v>
      </c>
      <c r="I16" s="606">
        <f>IF('BS(Balance Sheets) '!I16="-","-",'BS(Balance Sheets) '!I16/'為替換算(currency conversion)'!$B$3)</f>
        <v>13283.607784431138</v>
      </c>
      <c r="J16" s="607">
        <f>IF('BS(Balance Sheets) '!J16="-","-",'BS(Balance Sheets) '!J16/'為替換算(currency conversion)'!$B$3)</f>
        <v>13621.875</v>
      </c>
      <c r="K16" s="286">
        <f>IF('BS(Balance Sheets) '!K16="-","-",'BS(Balance Sheets) '!K16/'為替換算(currency conversion)'!$B$3)</f>
        <v>14038.435628742516</v>
      </c>
      <c r="L16" s="607">
        <f>IF('BS(Balance Sheets) '!L16="-","-",'BS(Balance Sheets) '!L16/'為替換算(currency conversion)'!$B$3)</f>
        <v>13718.656437125748</v>
      </c>
      <c r="M16" s="287">
        <f>IF('BS(Balance Sheets) '!M16="-","-",'BS(Balance Sheets) '!M16/'為替換算(currency conversion)'!$B$3)</f>
        <v>14049.354416167665</v>
      </c>
      <c r="N16" s="607">
        <f>IF('BS(Balance Sheets) '!N16="-","-",'BS(Balance Sheets) '!N16/'為替換算(currency conversion)'!$B$3)</f>
        <v>15508.439371257486</v>
      </c>
      <c r="O16" s="607">
        <f>IF('BS(Balance Sheets) '!O16="-","-",'BS(Balance Sheets) '!O16/'為替換算(currency conversion)'!$B$3)</f>
        <v>15628.583458083833</v>
      </c>
      <c r="P16" s="607">
        <f>IF('BS(Balance Sheets) '!P16="-","-",'BS(Balance Sheets) '!P16/'為替換算(currency conversion)'!$B$3)</f>
        <v>16398.662050898205</v>
      </c>
      <c r="Q16" s="287">
        <f>IF('BS(Balance Sheets) '!Q16="-","-",'BS(Balance Sheets) '!Q16/'為替換算(currency conversion)'!$B$3)</f>
        <v>16084.562125748504</v>
      </c>
      <c r="R16" s="607">
        <f>IF('BS(Balance Sheets) '!R16="-","-",'BS(Balance Sheets) '!R16/'為替換算(currency conversion)'!$B$3)</f>
        <v>16204.172904191617</v>
      </c>
      <c r="S16" s="607">
        <f>IF('BS(Balance Sheets) '!S16="-","-",'BS(Balance Sheets) '!S16/'為替換算(currency conversion)'!$B$3)</f>
        <v>16207.531811377246</v>
      </c>
      <c r="T16" s="814"/>
      <c r="U16" s="695"/>
    </row>
    <row r="17" spans="1:21" ht="18" customHeight="1">
      <c r="A17" s="238"/>
      <c r="B17" s="239"/>
      <c r="C17" s="289" t="s">
        <v>162</v>
      </c>
      <c r="D17" s="251" t="s">
        <v>4</v>
      </c>
      <c r="E17" s="252" t="s">
        <v>438</v>
      </c>
      <c r="F17" s="290">
        <f>IF('BS(Balance Sheets) '!F17="-","-",'BS(Balance Sheets) '!F17/'為替換算(currency conversion)'!$B$3)</f>
        <v>3032.3353293413174</v>
      </c>
      <c r="G17" s="292">
        <f>IF('BS(Balance Sheets) '!G17="-","-",'BS(Balance Sheets) '!G17/'為替換算(currency conversion)'!$B$3)</f>
        <v>3165.7092065868264</v>
      </c>
      <c r="H17" s="291">
        <f>IF('BS(Balance Sheets) '!H17="-","-",'BS(Balance Sheets) '!H17/'為替換算(currency conversion)'!$B$3)</f>
        <v>3186.1339820359281</v>
      </c>
      <c r="I17" s="608">
        <f>IF('BS(Balance Sheets) '!I17="-","-",'BS(Balance Sheets) '!I17/'為替換算(currency conversion)'!$B$3)</f>
        <v>3259.7118263473053</v>
      </c>
      <c r="J17" s="609">
        <f>IF('BS(Balance Sheets) '!J17="-","-",'BS(Balance Sheets) '!J17/'為替換算(currency conversion)'!$B$3)</f>
        <v>3259.9176646706587</v>
      </c>
      <c r="K17" s="292">
        <f>IF('BS(Balance Sheets) '!K17="-","-",'BS(Balance Sheets) '!K17/'為替換算(currency conversion)'!$B$3)</f>
        <v>3293.8997005988026</v>
      </c>
      <c r="L17" s="609">
        <f>IF('BS(Balance Sheets) '!L17="-","-",'BS(Balance Sheets) '!L17/'為替換算(currency conversion)'!$B$3)</f>
        <v>3272.2398952095809</v>
      </c>
      <c r="M17" s="293">
        <f>IF('BS(Balance Sheets) '!M17="-","-",'BS(Balance Sheets) '!M17/'為替換算(currency conversion)'!$B$3)</f>
        <v>3328.1904940119762</v>
      </c>
      <c r="N17" s="609">
        <f>IF('BS(Balance Sheets) '!N17="-","-",'BS(Balance Sheets) '!N17/'為替換算(currency conversion)'!$B$3)</f>
        <v>3151.5625</v>
      </c>
      <c r="O17" s="609">
        <f>IF('BS(Balance Sheets) '!O17="-","-",'BS(Balance Sheets) '!O17/'為替換算(currency conversion)'!$B$3)</f>
        <v>3130.5295658682635</v>
      </c>
      <c r="P17" s="609">
        <f>IF('BS(Balance Sheets) '!P17="-","-",'BS(Balance Sheets) '!P17/'為替換算(currency conversion)'!$B$3)</f>
        <v>3236.8731287425153</v>
      </c>
      <c r="Q17" s="293">
        <f>IF('BS(Balance Sheets) '!Q17="-","-",'BS(Balance Sheets) '!Q17/'為替換算(currency conversion)'!$B$3)</f>
        <v>3227.1893712574852</v>
      </c>
      <c r="R17" s="609">
        <f>IF('BS(Balance Sheets) '!R17="-","-",'BS(Balance Sheets) '!R17/'為替換算(currency conversion)'!$B$3)</f>
        <v>3191.3641467065868</v>
      </c>
      <c r="S17" s="609">
        <f>IF('BS(Balance Sheets) '!S17="-","-",'BS(Balance Sheets) '!S17/'為替換算(currency conversion)'!$B$3)</f>
        <v>3203.4337574850301</v>
      </c>
      <c r="T17" s="815"/>
      <c r="U17" s="696"/>
    </row>
    <row r="18" spans="1:21" ht="18" customHeight="1">
      <c r="A18" s="238"/>
      <c r="B18" s="239"/>
      <c r="C18" s="295" t="s">
        <v>164</v>
      </c>
      <c r="D18" s="296" t="s">
        <v>4</v>
      </c>
      <c r="E18" s="297" t="s">
        <v>439</v>
      </c>
      <c r="F18" s="298" t="str">
        <f>IF('BS(Balance Sheets) '!F18="-","-",'BS(Balance Sheets) '!F18/'為替換算(currency conversion)'!$B$3)</f>
        <v>-</v>
      </c>
      <c r="G18" s="300" t="str">
        <f>IF('BS(Balance Sheets) '!G18="-","-",'BS(Balance Sheets) '!G18/'為替換算(currency conversion)'!$B$3)</f>
        <v>-</v>
      </c>
      <c r="H18" s="299" t="str">
        <f>IF('BS(Balance Sheets) '!H18="-","-",'BS(Balance Sheets) '!H18/'為替換算(currency conversion)'!$B$3)</f>
        <v>-</v>
      </c>
      <c r="I18" s="610" t="str">
        <f>IF('BS(Balance Sheets) '!I18="-","-",'BS(Balance Sheets) '!I18/'為替換算(currency conversion)'!$B$3)</f>
        <v>-</v>
      </c>
      <c r="J18" s="611" t="str">
        <f>IF('BS(Balance Sheets) '!J18="-","-",'BS(Balance Sheets) '!J18/'為替換算(currency conversion)'!$B$3)</f>
        <v>-</v>
      </c>
      <c r="K18" s="300" t="str">
        <f>IF('BS(Balance Sheets) '!K18="-","-",'BS(Balance Sheets) '!K18/'為替換算(currency conversion)'!$B$3)</f>
        <v>-</v>
      </c>
      <c r="L18" s="611" t="str">
        <f>IF('BS(Balance Sheets) '!L18="-","-",'BS(Balance Sheets) '!L18/'為替換算(currency conversion)'!$B$3)</f>
        <v>-</v>
      </c>
      <c r="M18" s="301" t="str">
        <f>IF('BS(Balance Sheets) '!M18="-","-",'BS(Balance Sheets) '!M18/'為替換算(currency conversion)'!$B$3)</f>
        <v>-</v>
      </c>
      <c r="N18" s="611">
        <f>IF('BS(Balance Sheets) '!N18="-","-",'BS(Balance Sheets) '!N18/'為替換算(currency conversion)'!$B$3)</f>
        <v>1295.0785928143714</v>
      </c>
      <c r="O18" s="611">
        <f>IF('BS(Balance Sheets) '!O18="-","-",'BS(Balance Sheets) '!O18/'為替換算(currency conversion)'!$B$3)</f>
        <v>1518.9839071856288</v>
      </c>
      <c r="P18" s="611">
        <f>IF('BS(Balance Sheets) '!P18="-","-",'BS(Balance Sheets) '!P18/'為替換算(currency conversion)'!$B$3)</f>
        <v>1516.7945359281439</v>
      </c>
      <c r="Q18" s="301">
        <f>IF('BS(Balance Sheets) '!Q18="-","-",'BS(Balance Sheets) '!Q18/'為替換算(currency conversion)'!$B$3)</f>
        <v>1497.052769461078</v>
      </c>
      <c r="R18" s="611">
        <f>IF('BS(Balance Sheets) '!R18="-","-",'BS(Balance Sheets) '!R18/'為替換算(currency conversion)'!$B$3)</f>
        <v>1483.7668413173653</v>
      </c>
      <c r="S18" s="611">
        <f>IF('BS(Balance Sheets) '!S18="-","-",'BS(Balance Sheets) '!S18/'為替換算(currency conversion)'!$B$3)</f>
        <v>1457.8779940119762</v>
      </c>
      <c r="T18" s="816"/>
      <c r="U18" s="698"/>
    </row>
    <row r="19" spans="1:21" ht="18" customHeight="1">
      <c r="A19" s="238"/>
      <c r="B19" s="239"/>
      <c r="C19" s="304" t="s">
        <v>166</v>
      </c>
      <c r="D19" s="261" t="s">
        <v>4</v>
      </c>
      <c r="E19" s="262" t="s">
        <v>440</v>
      </c>
      <c r="F19" s="263">
        <f>IF('BS(Balance Sheets) '!F19="-","-",'BS(Balance Sheets) '!F19/'為替換算(currency conversion)'!$B$3)</f>
        <v>3245.0879491017968</v>
      </c>
      <c r="G19" s="265">
        <f>IF('BS(Balance Sheets) '!G19="-","-",'BS(Balance Sheets) '!G19/'為替換算(currency conversion)'!$B$3)</f>
        <v>3296.2107035928143</v>
      </c>
      <c r="H19" s="264">
        <f>IF('BS(Balance Sheets) '!H19="-","-",'BS(Balance Sheets) '!H19/'為替換算(currency conversion)'!$B$3)</f>
        <v>3320.4715568862275</v>
      </c>
      <c r="I19" s="413">
        <f>IF('BS(Balance Sheets) '!I19="-","-",'BS(Balance Sheets) '!I19/'為替換算(currency conversion)'!$B$3)</f>
        <v>3142.6553143712576</v>
      </c>
      <c r="J19" s="604">
        <f>IF('BS(Balance Sheets) '!J19="-","-",'BS(Balance Sheets) '!J19/'為替換算(currency conversion)'!$B$3)</f>
        <v>3236.4614520958085</v>
      </c>
      <c r="K19" s="265">
        <f>IF('BS(Balance Sheets) '!K19="-","-",'BS(Balance Sheets) '!K19/'為替換算(currency conversion)'!$B$3)</f>
        <v>3352.5542664670661</v>
      </c>
      <c r="L19" s="604">
        <f>IF('BS(Balance Sheets) '!L19="-","-",'BS(Balance Sheets) '!L19/'為替換算(currency conversion)'!$B$3)</f>
        <v>3287.8742514970063</v>
      </c>
      <c r="M19" s="266">
        <f>IF('BS(Balance Sheets) '!M19="-","-",'BS(Balance Sheets) '!M19/'為替換算(currency conversion)'!$B$3)</f>
        <v>3340.3255988023952</v>
      </c>
      <c r="N19" s="604">
        <f>IF('BS(Balance Sheets) '!N19="-","-",'BS(Balance Sheets) '!N19/'為替換算(currency conversion)'!$B$3)</f>
        <v>3423.4187874251497</v>
      </c>
      <c r="O19" s="604">
        <f>IF('BS(Balance Sheets) '!O19="-","-",'BS(Balance Sheets) '!O19/'為替換算(currency conversion)'!$B$3)</f>
        <v>3400.6549401197608</v>
      </c>
      <c r="P19" s="604">
        <f>IF('BS(Balance Sheets) '!P19="-","-",'BS(Balance Sheets) '!P19/'為替換算(currency conversion)'!$B$3)</f>
        <v>3730.1833832335333</v>
      </c>
      <c r="Q19" s="266">
        <f>IF('BS(Balance Sheets) '!Q19="-","-",'BS(Balance Sheets) '!Q19/'為替換算(currency conversion)'!$B$3)</f>
        <v>3658.4674401197608</v>
      </c>
      <c r="R19" s="604">
        <f>IF('BS(Balance Sheets) '!R19="-","-",'BS(Balance Sheets) '!R19/'為替換算(currency conversion)'!$B$3)</f>
        <v>3602.4232784431138</v>
      </c>
      <c r="S19" s="604">
        <f>IF('BS(Balance Sheets) '!S19="-","-",'BS(Balance Sheets) '!S19/'為替換算(currency conversion)'!$B$3)</f>
        <v>3556.3248502994015</v>
      </c>
      <c r="T19" s="813"/>
      <c r="U19" s="690"/>
    </row>
    <row r="20" spans="1:21" ht="18" customHeight="1">
      <c r="A20" s="238"/>
      <c r="B20" s="239"/>
      <c r="C20" s="304" t="s">
        <v>168</v>
      </c>
      <c r="D20" s="261" t="s">
        <v>4</v>
      </c>
      <c r="E20" s="262" t="s">
        <v>441</v>
      </c>
      <c r="F20" s="263">
        <f>IF('BS(Balance Sheets) '!F20="-","-",'BS(Balance Sheets) '!F20/'為替換算(currency conversion)'!$B$3)</f>
        <v>4037.6590568862275</v>
      </c>
      <c r="G20" s="265">
        <f>IF('BS(Balance Sheets) '!G20="-","-",'BS(Balance Sheets) '!G20/'為替換算(currency conversion)'!$B$3)</f>
        <v>4059.1504491017968</v>
      </c>
      <c r="H20" s="264">
        <f>IF('BS(Balance Sheets) '!H20="-","-",'BS(Balance Sheets) '!H20/'為替換算(currency conversion)'!$B$3)</f>
        <v>4072.6141467065868</v>
      </c>
      <c r="I20" s="413">
        <f>IF('BS(Balance Sheets) '!I20="-","-",'BS(Balance Sheets) '!I20/'為替換算(currency conversion)'!$B$3)</f>
        <v>4036.414670658683</v>
      </c>
      <c r="J20" s="604">
        <f>IF('BS(Balance Sheets) '!J20="-","-",'BS(Balance Sheets) '!J20/'為替換算(currency conversion)'!$B$3)</f>
        <v>4066.3922155688624</v>
      </c>
      <c r="K20" s="265">
        <f>IF('BS(Balance Sheets) '!K20="-","-",'BS(Balance Sheets) '!K20/'為替換算(currency conversion)'!$B$3)</f>
        <v>4089.2964071856291</v>
      </c>
      <c r="L20" s="604">
        <f>IF('BS(Balance Sheets) '!L20="-","-",'BS(Balance Sheets) '!L20/'為替換算(currency conversion)'!$B$3)</f>
        <v>4118.6938622754496</v>
      </c>
      <c r="M20" s="266">
        <f>IF('BS(Balance Sheets) '!M20="-","-",'BS(Balance Sheets) '!M20/'為替換算(currency conversion)'!$B$3)</f>
        <v>4158.3458083832338</v>
      </c>
      <c r="N20" s="604">
        <f>IF('BS(Balance Sheets) '!N20="-","-",'BS(Balance Sheets) '!N20/'為替換算(currency conversion)'!$B$3)</f>
        <v>4273.3065119760477</v>
      </c>
      <c r="O20" s="604">
        <f>IF('BS(Balance Sheets) '!O20="-","-",'BS(Balance Sheets) '!O20/'為替換算(currency conversion)'!$B$3)</f>
        <v>4294.0494011976052</v>
      </c>
      <c r="P20" s="604">
        <f>IF('BS(Balance Sheets) '!P20="-","-",'BS(Balance Sheets) '!P20/'為替換算(currency conversion)'!$B$3)</f>
        <v>4401.4034431137725</v>
      </c>
      <c r="Q20" s="266">
        <f>IF('BS(Balance Sheets) '!Q20="-","-",'BS(Balance Sheets) '!Q20/'為替換算(currency conversion)'!$B$3)</f>
        <v>4469.6482035928148</v>
      </c>
      <c r="R20" s="604">
        <f>IF('BS(Balance Sheets) '!R20="-","-",'BS(Balance Sheets) '!R20/'為替換算(currency conversion)'!$B$3)</f>
        <v>4473.0819610778444</v>
      </c>
      <c r="S20" s="604">
        <f>IF('BS(Balance Sheets) '!S20="-","-",'BS(Balance Sheets) '!S20/'為替換算(currency conversion)'!$B$3)</f>
        <v>4466.944236526946</v>
      </c>
      <c r="T20" s="813"/>
      <c r="U20" s="690"/>
    </row>
    <row r="21" spans="1:21" ht="18" customHeight="1">
      <c r="A21" s="238"/>
      <c r="B21" s="239"/>
      <c r="C21" s="304" t="s">
        <v>170</v>
      </c>
      <c r="D21" s="261" t="s">
        <v>4</v>
      </c>
      <c r="E21" s="262" t="s">
        <v>442</v>
      </c>
      <c r="F21" s="263">
        <f>IF('BS(Balance Sheets) '!F21="-","-",'BS(Balance Sheets) '!F21/'為替換算(currency conversion)'!$B$3)</f>
        <v>263.65082335329345</v>
      </c>
      <c r="G21" s="265">
        <f>IF('BS(Balance Sheets) '!G21="-","-",'BS(Balance Sheets) '!G21/'為替換算(currency conversion)'!$B$3)</f>
        <v>261.50823353293413</v>
      </c>
      <c r="H21" s="264">
        <f>IF('BS(Balance Sheets) '!H21="-","-",'BS(Balance Sheets) '!H21/'為替換算(currency conversion)'!$B$3)</f>
        <v>258.90718562874252</v>
      </c>
      <c r="I21" s="413">
        <f>IF('BS(Balance Sheets) '!I21="-","-",'BS(Balance Sheets) '!I21/'為替換算(currency conversion)'!$B$3)</f>
        <v>256.2125748502994</v>
      </c>
      <c r="J21" s="604">
        <f>IF('BS(Balance Sheets) '!J21="-","-",'BS(Balance Sheets) '!J21/'為替換算(currency conversion)'!$B$3)</f>
        <v>254.90269461077847</v>
      </c>
      <c r="K21" s="265">
        <f>IF('BS(Balance Sheets) '!K21="-","-",'BS(Balance Sheets) '!K21/'為替換算(currency conversion)'!$B$3)</f>
        <v>253.6489520958084</v>
      </c>
      <c r="L21" s="604">
        <f>IF('BS(Balance Sheets) '!L21="-","-",'BS(Balance Sheets) '!L21/'為替換算(currency conversion)'!$B$3)</f>
        <v>252.52619760479044</v>
      </c>
      <c r="M21" s="266">
        <f>IF('BS(Balance Sheets) '!M21="-","-",'BS(Balance Sheets) '!M21/'為替換算(currency conversion)'!$B$3)</f>
        <v>255.71669161676647</v>
      </c>
      <c r="N21" s="604">
        <f>IF('BS(Balance Sheets) '!N21="-","-",'BS(Balance Sheets) '!N21/'為替換算(currency conversion)'!$B$3)</f>
        <v>254.35067365269461</v>
      </c>
      <c r="O21" s="604">
        <f>IF('BS(Balance Sheets) '!O21="-","-",'BS(Balance Sheets) '!O21/'為替換算(currency conversion)'!$B$3)</f>
        <v>253.42440119760479</v>
      </c>
      <c r="P21" s="604">
        <f>IF('BS(Balance Sheets) '!P21="-","-",'BS(Balance Sheets) '!P21/'為替換算(currency conversion)'!$B$3)</f>
        <v>252.68525449101799</v>
      </c>
      <c r="Q21" s="266">
        <f>IF('BS(Balance Sheets) '!Q21="-","-",'BS(Balance Sheets) '!Q21/'為替換算(currency conversion)'!$B$3)</f>
        <v>253.67702095808383</v>
      </c>
      <c r="R21" s="604">
        <f>IF('BS(Balance Sheets) '!R21="-","-",'BS(Balance Sheets) '!R21/'為替換算(currency conversion)'!$B$3)</f>
        <v>251.47829341317367</v>
      </c>
      <c r="S21" s="604">
        <f>IF('BS(Balance Sheets) '!S21="-","-",'BS(Balance Sheets) '!S21/'為替換算(currency conversion)'!$B$3)</f>
        <v>250.65494011976048</v>
      </c>
      <c r="T21" s="813"/>
      <c r="U21" s="690"/>
    </row>
    <row r="22" spans="1:21" ht="18" customHeight="1">
      <c r="A22" s="238"/>
      <c r="B22" s="239"/>
      <c r="C22" s="304" t="s">
        <v>172</v>
      </c>
      <c r="D22" s="261" t="s">
        <v>4</v>
      </c>
      <c r="E22" s="262" t="s">
        <v>443</v>
      </c>
      <c r="F22" s="263">
        <f>IF('BS(Balance Sheets) '!F22="-","-",'BS(Balance Sheets) '!F22/'為替換算(currency conversion)'!$B$3)</f>
        <v>55.482784431137723</v>
      </c>
      <c r="G22" s="265">
        <f>IF('BS(Balance Sheets) '!G22="-","-",'BS(Balance Sheets) '!G22/'為替換算(currency conversion)'!$B$3)</f>
        <v>55.76347305389222</v>
      </c>
      <c r="H22" s="264">
        <f>IF('BS(Balance Sheets) '!H22="-","-",'BS(Balance Sheets) '!H22/'為替換算(currency conversion)'!$B$3)</f>
        <v>59.77732035928144</v>
      </c>
      <c r="I22" s="413">
        <f>IF('BS(Balance Sheets) '!I22="-","-",'BS(Balance Sheets) '!I22/'為替換算(currency conversion)'!$B$3)</f>
        <v>63.91279940119761</v>
      </c>
      <c r="J22" s="604">
        <f>IF('BS(Balance Sheets) '!J22="-","-",'BS(Balance Sheets) '!J22/'為替換算(currency conversion)'!$B$3)</f>
        <v>61.714071856287426</v>
      </c>
      <c r="K22" s="265">
        <f>IF('BS(Balance Sheets) '!K22="-","-",'BS(Balance Sheets) '!K22/'為替換算(currency conversion)'!$B$3)</f>
        <v>66.607410179640723</v>
      </c>
      <c r="L22" s="604">
        <f>IF('BS(Balance Sheets) '!L22="-","-",'BS(Balance Sheets) '!L22/'為替換算(currency conversion)'!$B$3)</f>
        <v>64.549026946107787</v>
      </c>
      <c r="M22" s="266">
        <f>IF('BS(Balance Sheets) '!M22="-","-",'BS(Balance Sheets) '!M22/'為替換算(currency conversion)'!$B$3)</f>
        <v>61.498877245508986</v>
      </c>
      <c r="N22" s="604">
        <f>IF('BS(Balance Sheets) '!N22="-","-",'BS(Balance Sheets) '!N22/'為替換算(currency conversion)'!$B$3)</f>
        <v>63.622754491017965</v>
      </c>
      <c r="O22" s="604">
        <f>IF('BS(Balance Sheets) '!O22="-","-",'BS(Balance Sheets) '!O22/'為替換算(currency conversion)'!$B$3)</f>
        <v>73.01646706586827</v>
      </c>
      <c r="P22" s="604">
        <f>IF('BS(Balance Sheets) '!P22="-","-",'BS(Balance Sheets) '!P22/'為替換算(currency conversion)'!$B$3)</f>
        <v>76.253742514970057</v>
      </c>
      <c r="Q22" s="266">
        <f>IF('BS(Balance Sheets) '!Q22="-","-",'BS(Balance Sheets) '!Q22/'為替換算(currency conversion)'!$B$3)</f>
        <v>78.274700598802397</v>
      </c>
      <c r="R22" s="604">
        <f>IF('BS(Balance Sheets) '!R22="-","-",'BS(Balance Sheets) '!R22/'為替換算(currency conversion)'!$B$3)</f>
        <v>79.341317365269461</v>
      </c>
      <c r="S22" s="604">
        <f>IF('BS(Balance Sheets) '!S22="-","-",'BS(Balance Sheets) '!S22/'為替換算(currency conversion)'!$B$3)</f>
        <v>80.117889221556894</v>
      </c>
      <c r="T22" s="813"/>
      <c r="U22" s="690"/>
    </row>
    <row r="23" spans="1:21" ht="18" customHeight="1">
      <c r="A23" s="238"/>
      <c r="B23" s="239"/>
      <c r="C23" s="304" t="s">
        <v>156</v>
      </c>
      <c r="D23" s="261" t="s">
        <v>4</v>
      </c>
      <c r="E23" s="262" t="s">
        <v>435</v>
      </c>
      <c r="F23" s="263">
        <f>IF('BS(Balance Sheets) '!F23="-","-",'BS(Balance Sheets) '!F23/'為替換算(currency conversion)'!$B$3)</f>
        <v>1040.8963323353294</v>
      </c>
      <c r="G23" s="265">
        <f>IF('BS(Balance Sheets) '!G23="-","-",'BS(Balance Sheets) '!G23/'為替換算(currency conversion)'!$B$3)</f>
        <v>1203.5460329341317</v>
      </c>
      <c r="H23" s="264">
        <f>IF('BS(Balance Sheets) '!H23="-","-",'BS(Balance Sheets) '!H23/'為替換算(currency conversion)'!$B$3)</f>
        <v>1319.068113772455</v>
      </c>
      <c r="I23" s="413">
        <f>IF('BS(Balance Sheets) '!I23="-","-",'BS(Balance Sheets) '!I23/'為替換算(currency conversion)'!$B$3)</f>
        <v>1293.2541167664672</v>
      </c>
      <c r="J23" s="604">
        <f>IF('BS(Balance Sheets) '!J23="-","-",'BS(Balance Sheets) '!J23/'為替換算(currency conversion)'!$B$3)</f>
        <v>1547.5767215568862</v>
      </c>
      <c r="K23" s="265">
        <f>IF('BS(Balance Sheets) '!K23="-","-",'BS(Balance Sheets) '!K23/'為替換算(currency conversion)'!$B$3)</f>
        <v>1804.5752245508984</v>
      </c>
      <c r="L23" s="604">
        <f>IF('BS(Balance Sheets) '!L23="-","-",'BS(Balance Sheets) '!L23/'為替換算(currency conversion)'!$B$3)</f>
        <v>1400.7017215568862</v>
      </c>
      <c r="M23" s="266">
        <f>IF('BS(Balance Sheets) '!M23="-","-",'BS(Balance Sheets) '!M23/'為替換算(currency conversion)'!$B$3)</f>
        <v>1579.369386227545</v>
      </c>
      <c r="N23" s="604">
        <f>IF('BS(Balance Sheets) '!N23="-","-",'BS(Balance Sheets) '!N23/'為替換算(currency conversion)'!$B$3)</f>
        <v>1706.1564371257487</v>
      </c>
      <c r="O23" s="604">
        <f>IF('BS(Balance Sheets) '!O23="-","-",'BS(Balance Sheets) '!O23/'為替換算(currency conversion)'!$B$3)</f>
        <v>1555.9225299401198</v>
      </c>
      <c r="P23" s="604">
        <f>IF('BS(Balance Sheets) '!P23="-","-",'BS(Balance Sheets) '!P23/'為替換算(currency conversion)'!$B$3)</f>
        <v>1780.2769461077844</v>
      </c>
      <c r="Q23" s="266">
        <f>IF('BS(Balance Sheets) '!Q23="-","-",'BS(Balance Sheets) '!Q23/'為替換算(currency conversion)'!$B$3)</f>
        <v>1330.566991017964</v>
      </c>
      <c r="R23" s="604">
        <f>IF('BS(Balance Sheets) '!R23="-","-",'BS(Balance Sheets) '!R23/'為替換算(currency conversion)'!$B$3)</f>
        <v>1612.8368263473055</v>
      </c>
      <c r="S23" s="604">
        <f>IF('BS(Balance Sheets) '!S23="-","-",'BS(Balance Sheets) '!S23/'為替換算(currency conversion)'!$B$3)</f>
        <v>1701.244386227545</v>
      </c>
      <c r="T23" s="813"/>
      <c r="U23" s="690"/>
    </row>
    <row r="24" spans="1:21" ht="18" customHeight="1">
      <c r="A24" s="238"/>
      <c r="B24" s="239"/>
      <c r="C24" s="304" t="s">
        <v>444</v>
      </c>
      <c r="D24" s="261" t="s">
        <v>4</v>
      </c>
      <c r="E24" s="262" t="s">
        <v>445</v>
      </c>
      <c r="F24" s="263">
        <f>IF('BS(Balance Sheets) '!F24="-","-",'BS(Balance Sheets) '!F24/'為替換算(currency conversion)'!$B$3)</f>
        <v>1047.6235029940119</v>
      </c>
      <c r="G24" s="265">
        <f>IF('BS(Balance Sheets) '!G24="-","-",'BS(Balance Sheets) '!G24/'為替換算(currency conversion)'!$B$3)</f>
        <v>1005.6979790419163</v>
      </c>
      <c r="H24" s="264">
        <f>IF('BS(Balance Sheets) '!H24="-","-",'BS(Balance Sheets) '!H24/'為替換算(currency conversion)'!$B$3)</f>
        <v>882.05464071856295</v>
      </c>
      <c r="I24" s="413">
        <f>IF('BS(Balance Sheets) '!I24="-","-",'BS(Balance Sheets) '!I24/'為替換算(currency conversion)'!$B$3)</f>
        <v>895.93001497005991</v>
      </c>
      <c r="J24" s="604">
        <f>IF('BS(Balance Sheets) '!J24="-","-",'BS(Balance Sheets) '!J24/'為替換算(currency conversion)'!$B$3)</f>
        <v>837.07896706586826</v>
      </c>
      <c r="K24" s="265">
        <f>IF('BS(Balance Sheets) '!K24="-","-",'BS(Balance Sheets) '!K24/'為替換算(currency conversion)'!$B$3)</f>
        <v>816.9816616766467</v>
      </c>
      <c r="L24" s="604">
        <f>IF('BS(Balance Sheets) '!L24="-","-",'BS(Balance Sheets) '!L24/'為替換算(currency conversion)'!$B$3)</f>
        <v>943.16991017964074</v>
      </c>
      <c r="M24" s="266">
        <f>IF('BS(Balance Sheets) '!M24="-","-",'BS(Balance Sheets) '!M24/'為替換算(currency conversion)'!$B$3)</f>
        <v>918.97455089820369</v>
      </c>
      <c r="N24" s="604">
        <f>IF('BS(Balance Sheets) '!N24="-","-",'BS(Balance Sheets) '!N24/'為替換算(currency conversion)'!$B$3)</f>
        <v>899.44797904191626</v>
      </c>
      <c r="O24" s="604">
        <f>IF('BS(Balance Sheets) '!O24="-","-",'BS(Balance Sheets) '!O24/'為替換算(currency conversion)'!$B$3)</f>
        <v>942.98278443113782</v>
      </c>
      <c r="P24" s="604">
        <f>IF('BS(Balance Sheets) '!P24="-","-",'BS(Balance Sheets) '!P24/'為替換算(currency conversion)'!$B$3)</f>
        <v>902.18001497005991</v>
      </c>
      <c r="Q24" s="266">
        <f>IF('BS(Balance Sheets) '!Q24="-","-",'BS(Balance Sheets) '!Q24/'為替換算(currency conversion)'!$B$3)</f>
        <v>1038.0426646706587</v>
      </c>
      <c r="R24" s="604">
        <f>IF('BS(Balance Sheets) '!R24="-","-",'BS(Balance Sheets) '!R24/'為替換算(currency conversion)'!$B$3)</f>
        <v>955.38922155688624</v>
      </c>
      <c r="S24" s="604">
        <f>IF('BS(Balance Sheets) '!S24="-","-",'BS(Balance Sheets) '!S24/'為替換算(currency conversion)'!$B$3)</f>
        <v>915.0355538922156</v>
      </c>
      <c r="T24" s="813"/>
      <c r="U24" s="690"/>
    </row>
    <row r="25" spans="1:21" ht="18" customHeight="1">
      <c r="A25" s="238"/>
      <c r="B25" s="270"/>
      <c r="C25" s="305" t="s">
        <v>177</v>
      </c>
      <c r="D25" s="272" t="s">
        <v>4</v>
      </c>
      <c r="E25" s="273" t="s">
        <v>446</v>
      </c>
      <c r="F25" s="306">
        <f>IF('BS(Balance Sheets) '!F25="-","-",'BS(Balance Sheets) '!F25/'為替換算(currency conversion)'!$B$3)</f>
        <v>323.04453592814372</v>
      </c>
      <c r="G25" s="308">
        <f>IF('BS(Balance Sheets) '!G25="-","-",'BS(Balance Sheets) '!G25/'為替換算(currency conversion)'!$B$3)</f>
        <v>339.88585329341316</v>
      </c>
      <c r="H25" s="307">
        <f>IF('BS(Balance Sheets) '!H25="-","-",'BS(Balance Sheets) '!H25/'為替換算(currency conversion)'!$B$3)</f>
        <v>335.46968562874252</v>
      </c>
      <c r="I25" s="612">
        <f>IF('BS(Balance Sheets) '!I25="-","-",'BS(Balance Sheets) '!I25/'為替換算(currency conversion)'!$B$3)</f>
        <v>335.51646706586826</v>
      </c>
      <c r="J25" s="613">
        <f>IF('BS(Balance Sheets) '!J25="-","-",'BS(Balance Sheets) '!J25/'為替換算(currency conversion)'!$B$3)</f>
        <v>357.83121257485033</v>
      </c>
      <c r="K25" s="308">
        <f>IF('BS(Balance Sheets) '!K25="-","-",'BS(Balance Sheets) '!K25/'為替換算(currency conversion)'!$B$3)</f>
        <v>360.87200598802394</v>
      </c>
      <c r="L25" s="613">
        <f>IF('BS(Balance Sheets) '!L25="-","-",'BS(Balance Sheets) '!L25/'為替換算(currency conversion)'!$B$3)</f>
        <v>378.90157185628743</v>
      </c>
      <c r="M25" s="309">
        <f>IF('BS(Balance Sheets) '!M25="-","-",'BS(Balance Sheets) '!M25/'為替換算(currency conversion)'!$B$3)</f>
        <v>406.93300898203597</v>
      </c>
      <c r="N25" s="613">
        <f>IF('BS(Balance Sheets) '!N25="-","-",'BS(Balance Sheets) '!N25/'為替換算(currency conversion)'!$B$3)</f>
        <v>441.49513473053895</v>
      </c>
      <c r="O25" s="613">
        <f>IF('BS(Balance Sheets) '!O25="-","-",'BS(Balance Sheets) '!O25/'為替換算(currency conversion)'!$B$3)</f>
        <v>459.0288173652695</v>
      </c>
      <c r="P25" s="613">
        <f>IF('BS(Balance Sheets) '!P25="-","-",'BS(Balance Sheets) '!P25/'為替換算(currency conversion)'!$B$3)</f>
        <v>502.03967065868267</v>
      </c>
      <c r="Q25" s="309">
        <f>IF('BS(Balance Sheets) '!Q25="-","-",'BS(Balance Sheets) '!Q25/'為替換算(currency conversion)'!$B$3)</f>
        <v>531.65232035928148</v>
      </c>
      <c r="R25" s="613">
        <f>IF('BS(Balance Sheets) '!R25="-","-",'BS(Balance Sheets) '!R25/'為替換算(currency conversion)'!$B$3)</f>
        <v>554.49101796407183</v>
      </c>
      <c r="S25" s="613">
        <f>IF('BS(Balance Sheets) '!S25="-","-",'BS(Balance Sheets) '!S25/'為替換算(currency conversion)'!$B$3)</f>
        <v>575.87949101796414</v>
      </c>
      <c r="T25" s="817"/>
      <c r="U25" s="699"/>
    </row>
    <row r="26" spans="1:21" ht="18" customHeight="1" thickBot="1">
      <c r="A26" s="238"/>
      <c r="B26" s="310" t="s">
        <v>447</v>
      </c>
      <c r="C26" s="311"/>
      <c r="D26" s="312" t="s">
        <v>4</v>
      </c>
      <c r="E26" s="313" t="s">
        <v>448</v>
      </c>
      <c r="F26" s="314">
        <f>IF('BS(Balance Sheets) '!F26="-","-",'BS(Balance Sheets) '!F26/'為替換算(currency conversion)'!$B$3)</f>
        <v>19906.88622754491</v>
      </c>
      <c r="G26" s="316">
        <f>IF('BS(Balance Sheets) '!G26="-","-",'BS(Balance Sheets) '!G26/'為替換算(currency conversion)'!$B$3)</f>
        <v>20691.167664670658</v>
      </c>
      <c r="H26" s="315">
        <f>IF('BS(Balance Sheets) '!H26="-","-",'BS(Balance Sheets) '!H26/'為替換算(currency conversion)'!$B$3)</f>
        <v>21340.49401197605</v>
      </c>
      <c r="I26" s="614">
        <f>IF('BS(Balance Sheets) '!I26="-","-",'BS(Balance Sheets) '!I26/'為替換算(currency conversion)'!$B$3)</f>
        <v>21240.671781437126</v>
      </c>
      <c r="J26" s="615">
        <f>IF('BS(Balance Sheets) '!J26="-","-",'BS(Balance Sheets) '!J26/'為替換算(currency conversion)'!$B$3)</f>
        <v>20990.849550898205</v>
      </c>
      <c r="K26" s="316">
        <f>IF('BS(Balance Sheets) '!K26="-","-",'BS(Balance Sheets) '!K26/'為替換算(currency conversion)'!$B$3)</f>
        <v>21783.008982035928</v>
      </c>
      <c r="L26" s="615">
        <f>IF('BS(Balance Sheets) '!L26="-","-",'BS(Balance Sheets) '!L26/'為替換算(currency conversion)'!$B$3)</f>
        <v>21653.227919161676</v>
      </c>
      <c r="M26" s="317">
        <f>IF('BS(Balance Sheets) '!M26="-","-",'BS(Balance Sheets) '!M26/'為替換算(currency conversion)'!$B$3)</f>
        <v>23166.747754491018</v>
      </c>
      <c r="N26" s="615">
        <f>IF('BS(Balance Sheets) '!N26="-","-",'BS(Balance Sheets) '!N26/'為替換算(currency conversion)'!$B$3)</f>
        <v>23975.102919161676</v>
      </c>
      <c r="O26" s="615">
        <f>IF('BS(Balance Sheets) '!O26="-","-",'BS(Balance Sheets) '!O26/'為替換算(currency conversion)'!$B$3)</f>
        <v>23928.153068862277</v>
      </c>
      <c r="P26" s="615">
        <f>IF('BS(Balance Sheets) '!P26="-","-",'BS(Balance Sheets) '!P26/'為替換算(currency conversion)'!$B$3)</f>
        <v>25303.47118263473</v>
      </c>
      <c r="Q26" s="317">
        <f>IF('BS(Balance Sheets) '!Q26="-","-",'BS(Balance Sheets) '!Q26/'為替換算(currency conversion)'!$B$3)</f>
        <v>25131.062874251496</v>
      </c>
      <c r="R26" s="615">
        <f>IF('BS(Balance Sheets) '!R26="-","-",'BS(Balance Sheets) '!R26/'為替換算(currency conversion)'!$B$3)</f>
        <v>24912.294161676647</v>
      </c>
      <c r="S26" s="615">
        <f>IF('BS(Balance Sheets) '!S26="-","-",'BS(Balance Sheets) '!S26/'為替換算(currency conversion)'!$B$3)</f>
        <v>25034.328218562874</v>
      </c>
      <c r="T26" s="818"/>
      <c r="U26" s="701"/>
    </row>
    <row r="27" spans="1:21" ht="18" customHeight="1">
      <c r="B27" s="227" t="s">
        <v>181</v>
      </c>
      <c r="C27" s="228"/>
      <c r="D27" s="229" t="s">
        <v>4</v>
      </c>
      <c r="E27" s="230" t="s">
        <v>182</v>
      </c>
      <c r="F27" s="231"/>
      <c r="G27" s="233"/>
      <c r="H27" s="232"/>
      <c r="I27" s="616"/>
      <c r="J27" s="236"/>
      <c r="K27" s="232"/>
      <c r="L27" s="233"/>
      <c r="M27" s="234"/>
      <c r="N27" s="236"/>
      <c r="O27" s="236"/>
      <c r="P27" s="233"/>
      <c r="Q27" s="234"/>
      <c r="R27" s="236"/>
      <c r="S27" s="236"/>
      <c r="T27" s="233"/>
      <c r="U27" s="234"/>
    </row>
    <row r="28" spans="1:21" ht="18" customHeight="1">
      <c r="A28" s="238"/>
      <c r="B28" s="239" t="s">
        <v>449</v>
      </c>
      <c r="C28" s="323"/>
      <c r="D28" s="241" t="s">
        <v>4</v>
      </c>
      <c r="E28" s="242" t="s">
        <v>450</v>
      </c>
      <c r="F28" s="324">
        <f>IF('BS(Balance Sheets) '!F28="-","-",'BS(Balance Sheets) '!F28/'為替換算(currency conversion)'!$B$3)</f>
        <v>6031.8394461077851</v>
      </c>
      <c r="G28" s="326">
        <f>IF('BS(Balance Sheets) '!G28="-","-",'BS(Balance Sheets) '!G28/'為替換算(currency conversion)'!$B$3)</f>
        <v>6136.7608532934137</v>
      </c>
      <c r="H28" s="325">
        <f>IF('BS(Balance Sheets) '!H28="-","-",'BS(Balance Sheets) '!H28/'為替換算(currency conversion)'!$B$3)</f>
        <v>6745.3967065868264</v>
      </c>
      <c r="I28" s="617">
        <f>IF('BS(Balance Sheets) '!I28="-","-",'BS(Balance Sheets) '!I28/'為替換算(currency conversion)'!$B$3)</f>
        <v>6616.9255239520962</v>
      </c>
      <c r="J28" s="618">
        <f>IF('BS(Balance Sheets) '!J28="-","-",'BS(Balance Sheets) '!J28/'為替換算(currency conversion)'!$B$3)</f>
        <v>5967.3933383233534</v>
      </c>
      <c r="K28" s="286">
        <f>IF('BS(Balance Sheets) '!K28="-","-",'BS(Balance Sheets) '!K28/'為替換算(currency conversion)'!$B$3)</f>
        <v>6218.1511976047905</v>
      </c>
      <c r="L28" s="618">
        <f>IF('BS(Balance Sheets) '!L28="-","-",'BS(Balance Sheets) '!L28/'為替換算(currency conversion)'!$B$3)</f>
        <v>5961.6017964071862</v>
      </c>
      <c r="M28" s="327">
        <f>IF('BS(Balance Sheets) '!M28="-","-",'BS(Balance Sheets) '!M28/'為替換算(currency conversion)'!$B$3)</f>
        <v>7642.7675898203597</v>
      </c>
      <c r="N28" s="618">
        <f>IF('BS(Balance Sheets) '!N28="-","-",'BS(Balance Sheets) '!N28/'為替換算(currency conversion)'!$B$3)</f>
        <v>7423.8959580838327</v>
      </c>
      <c r="O28" s="618">
        <f>IF('BS(Balance Sheets) '!O28="-","-",'BS(Balance Sheets) '!O28/'為替換算(currency conversion)'!$B$3)</f>
        <v>7127.0209580838327</v>
      </c>
      <c r="P28" s="618">
        <f>IF('BS(Balance Sheets) '!P28="-","-",'BS(Balance Sheets) '!P28/'為替換算(currency conversion)'!$B$3)</f>
        <v>7594.2084580838327</v>
      </c>
      <c r="Q28" s="327">
        <f>IF('BS(Balance Sheets) '!Q28="-","-",'BS(Balance Sheets) '!Q28/'為替換算(currency conversion)'!$B$3)</f>
        <v>8261.9573353293417</v>
      </c>
      <c r="R28" s="618">
        <f>IF('BS(Balance Sheets) '!R28="-","-",'BS(Balance Sheets) '!R28/'為替換算(currency conversion)'!$B$3)</f>
        <v>7829.444236526946</v>
      </c>
      <c r="S28" s="618">
        <f>IF('BS(Balance Sheets) '!S28="-","-",'BS(Balance Sheets) '!S28/'為替換算(currency conversion)'!$B$3)</f>
        <v>7953.9764221556889</v>
      </c>
      <c r="T28" s="819"/>
      <c r="U28" s="703"/>
    </row>
    <row r="29" spans="1:21" ht="18" customHeight="1">
      <c r="A29" s="238"/>
      <c r="B29" s="239"/>
      <c r="C29" s="250" t="s">
        <v>185</v>
      </c>
      <c r="D29" s="251" t="s">
        <v>4</v>
      </c>
      <c r="E29" s="252" t="s">
        <v>451</v>
      </c>
      <c r="F29" s="253">
        <f>IF('BS(Balance Sheets) '!F29="-","-",'BS(Balance Sheets) '!F29/'為替換算(currency conversion)'!$B$3)</f>
        <v>2465.7185628742518</v>
      </c>
      <c r="G29" s="255">
        <f>IF('BS(Balance Sheets) '!G29="-","-",'BS(Balance Sheets) '!G29/'為替換算(currency conversion)'!$B$3)</f>
        <v>2575.5894461077846</v>
      </c>
      <c r="H29" s="254">
        <f>IF('BS(Balance Sheets) '!H29="-","-",'BS(Balance Sheets) '!H29/'為替換算(currency conversion)'!$B$3)</f>
        <v>2588.8473053892217</v>
      </c>
      <c r="I29" s="602">
        <f>IF('BS(Balance Sheets) '!I29="-","-",'BS(Balance Sheets) '!I29/'為替換算(currency conversion)'!$B$3)</f>
        <v>2880.6605538922158</v>
      </c>
      <c r="J29" s="603">
        <f>IF('BS(Balance Sheets) '!J29="-","-",'BS(Balance Sheets) '!J29/'為替換算(currency conversion)'!$B$3)</f>
        <v>2518.3570359281439</v>
      </c>
      <c r="K29" s="255">
        <f>IF('BS(Balance Sheets) '!K29="-","-",'BS(Balance Sheets) '!K29/'為替換算(currency conversion)'!$B$3)</f>
        <v>2687.3035179640719</v>
      </c>
      <c r="L29" s="603">
        <f>IF('BS(Balance Sheets) '!L29="-","-",'BS(Balance Sheets) '!L29/'為替換算(currency conversion)'!$B$3)</f>
        <v>2638.8379491017963</v>
      </c>
      <c r="M29" s="256">
        <f>IF('BS(Balance Sheets) '!M29="-","-",'BS(Balance Sheets) '!M29/'為替換算(currency conversion)'!$B$3)</f>
        <v>3359.0288173652698</v>
      </c>
      <c r="N29" s="603">
        <f>IF('BS(Balance Sheets) '!N29="-","-",'BS(Balance Sheets) '!N29/'為替換算(currency conversion)'!$B$3)</f>
        <v>3150.1871257485031</v>
      </c>
      <c r="O29" s="603">
        <f>IF('BS(Balance Sheets) '!O29="-","-",'BS(Balance Sheets) '!O29/'為替換算(currency conversion)'!$B$3)</f>
        <v>2931.3342065868264</v>
      </c>
      <c r="P29" s="603">
        <f>IF('BS(Balance Sheets) '!P29="-","-",'BS(Balance Sheets) '!P29/'為替換算(currency conversion)'!$B$3)</f>
        <v>3240.6437125748503</v>
      </c>
      <c r="Q29" s="256">
        <f>IF('BS(Balance Sheets) '!Q29="-","-",'BS(Balance Sheets) '!Q29/'為替換算(currency conversion)'!$B$3)</f>
        <v>3363.6601796407185</v>
      </c>
      <c r="R29" s="603">
        <f>IF('BS(Balance Sheets) '!R29="-","-",'BS(Balance Sheets) '!R29/'為替換算(currency conversion)'!$B$3)</f>
        <v>3144.9756736526947</v>
      </c>
      <c r="S29" s="603">
        <f>IF('BS(Balance Sheets) '!S29="-","-",'BS(Balance Sheets) '!S29/'為替換算(currency conversion)'!$B$3)</f>
        <v>3116.8600299401201</v>
      </c>
      <c r="T29" s="812"/>
      <c r="U29" s="688"/>
    </row>
    <row r="30" spans="1:21" ht="18" customHeight="1">
      <c r="A30" s="238"/>
      <c r="B30" s="239"/>
      <c r="C30" s="260" t="s">
        <v>187</v>
      </c>
      <c r="D30" s="261" t="s">
        <v>4</v>
      </c>
      <c r="E30" s="262" t="s">
        <v>452</v>
      </c>
      <c r="F30" s="263">
        <f>IF('BS(Balance Sheets) '!F30="-","-",'BS(Balance Sheets) '!F30/'為替換算(currency conversion)'!$B$3)</f>
        <v>1863.2110778443114</v>
      </c>
      <c r="G30" s="265">
        <f>IF('BS(Balance Sheets) '!G30="-","-",'BS(Balance Sheets) '!G30/'為替換算(currency conversion)'!$B$3)</f>
        <v>1828.8360778443114</v>
      </c>
      <c r="H30" s="264">
        <f>IF('BS(Balance Sheets) '!H30="-","-",'BS(Balance Sheets) '!H30/'為替換算(currency conversion)'!$B$3)</f>
        <v>2085.2638473053894</v>
      </c>
      <c r="I30" s="413">
        <f>IF('BS(Balance Sheets) '!I30="-","-",'BS(Balance Sheets) '!I30/'為替換算(currency conversion)'!$B$3)</f>
        <v>2000.2900449101796</v>
      </c>
      <c r="J30" s="604">
        <f>IF('BS(Balance Sheets) '!J30="-","-",'BS(Balance Sheets) '!J30/'為替換算(currency conversion)'!$B$3)</f>
        <v>2022.1556886227545</v>
      </c>
      <c r="K30" s="265">
        <f>IF('BS(Balance Sheets) '!K30="-","-",'BS(Balance Sheets) '!K30/'為替換算(currency conversion)'!$B$3)</f>
        <v>1963.5853293413174</v>
      </c>
      <c r="L30" s="604">
        <f>IF('BS(Balance Sheets) '!L30="-","-",'BS(Balance Sheets) '!L30/'為替換算(currency conversion)'!$B$3)</f>
        <v>2027.2174401197606</v>
      </c>
      <c r="M30" s="266">
        <f>IF('BS(Balance Sheets) '!M30="-","-",'BS(Balance Sheets) '!M30/'為替換算(currency conversion)'!$B$3)</f>
        <v>2046.9124251497008</v>
      </c>
      <c r="N30" s="604">
        <f>IF('BS(Balance Sheets) '!N30="-","-",'BS(Balance Sheets) '!N30/'為替換算(currency conversion)'!$B$3)</f>
        <v>2494.4704341317365</v>
      </c>
      <c r="O30" s="604">
        <f>IF('BS(Balance Sheets) '!O30="-","-",'BS(Balance Sheets) '!O30/'為替換算(currency conversion)'!$B$3)</f>
        <v>2383.7387724550899</v>
      </c>
      <c r="P30" s="604">
        <f>IF('BS(Balance Sheets) '!P30="-","-",'BS(Balance Sheets) '!P30/'為替換算(currency conversion)'!$B$3)</f>
        <v>2524.4947604790418</v>
      </c>
      <c r="Q30" s="266">
        <f>IF('BS(Balance Sheets) '!Q30="-","-",'BS(Balance Sheets) '!Q30/'為替換算(currency conversion)'!$B$3)</f>
        <v>2402.1332335329344</v>
      </c>
      <c r="R30" s="604">
        <f>IF('BS(Balance Sheets) '!R30="-","-",'BS(Balance Sheets) '!R30/'為替換算(currency conversion)'!$B$3)</f>
        <v>2721.3510479041915</v>
      </c>
      <c r="S30" s="604">
        <f>IF('BS(Balance Sheets) '!S30="-","-",'BS(Balance Sheets) '!S30/'為替換算(currency conversion)'!$B$3)</f>
        <v>2549.8409431137725</v>
      </c>
      <c r="T30" s="813"/>
      <c r="U30" s="690"/>
    </row>
    <row r="31" spans="1:21" ht="18" customHeight="1">
      <c r="A31" s="238"/>
      <c r="B31" s="239"/>
      <c r="C31" s="304" t="s">
        <v>189</v>
      </c>
      <c r="D31" s="261" t="s">
        <v>4</v>
      </c>
      <c r="E31" s="262" t="s">
        <v>453</v>
      </c>
      <c r="F31" s="263">
        <f>IF('BS(Balance Sheets) '!F31="-","-",'BS(Balance Sheets) '!F31/'為替換算(currency conversion)'!$B$3)</f>
        <v>1179.5097305389222</v>
      </c>
      <c r="G31" s="265">
        <f>IF('BS(Balance Sheets) '!G31="-","-",'BS(Balance Sheets) '!G31/'為替換算(currency conversion)'!$B$3)</f>
        <v>1016.4483532934132</v>
      </c>
      <c r="H31" s="264">
        <f>IF('BS(Balance Sheets) '!H31="-","-",'BS(Balance Sheets) '!H31/'為替換算(currency conversion)'!$B$3)</f>
        <v>1275.1309880239521</v>
      </c>
      <c r="I31" s="413">
        <f>IF('BS(Balance Sheets) '!I31="-","-",'BS(Balance Sheets) '!I31/'為替換算(currency conversion)'!$B$3)</f>
        <v>911.4240269461078</v>
      </c>
      <c r="J31" s="604">
        <f>IF('BS(Balance Sheets) '!J31="-","-",'BS(Balance Sheets) '!J31/'為替換算(currency conversion)'!$B$3)</f>
        <v>901.5625</v>
      </c>
      <c r="K31" s="265">
        <f>IF('BS(Balance Sheets) '!K31="-","-",'BS(Balance Sheets) '!K31/'為替換算(currency conversion)'!$B$3)</f>
        <v>982.49438622754496</v>
      </c>
      <c r="L31" s="604">
        <f>IF('BS(Balance Sheets) '!L31="-","-",'BS(Balance Sheets) '!L31/'為替換算(currency conversion)'!$B$3)</f>
        <v>718.87163173652698</v>
      </c>
      <c r="M31" s="266">
        <f>IF('BS(Balance Sheets) '!M31="-","-",'BS(Balance Sheets) '!M31/'為替換算(currency conversion)'!$B$3)</f>
        <v>1259.2252994011976</v>
      </c>
      <c r="N31" s="604">
        <f>IF('BS(Balance Sheets) '!N31="-","-",'BS(Balance Sheets) '!N31/'為替換算(currency conversion)'!$B$3)</f>
        <v>1047.5392964071857</v>
      </c>
      <c r="O31" s="604">
        <f>IF('BS(Balance Sheets) '!O31="-","-",'BS(Balance Sheets) '!O31/'為替換算(currency conversion)'!$B$3)</f>
        <v>964.74550898203597</v>
      </c>
      <c r="P31" s="604">
        <f>IF('BS(Balance Sheets) '!P31="-","-",'BS(Balance Sheets) '!P31/'為替換算(currency conversion)'!$B$3)</f>
        <v>1030.6792664670659</v>
      </c>
      <c r="Q31" s="266">
        <f>IF('BS(Balance Sheets) '!Q31="-","-",'BS(Balance Sheets) '!Q31/'為替換算(currency conversion)'!$B$3)</f>
        <v>1469.8166167664672</v>
      </c>
      <c r="R31" s="604">
        <f>IF('BS(Balance Sheets) '!R31="-","-",'BS(Balance Sheets) '!R31/'為替換算(currency conversion)'!$B$3)</f>
        <v>1132.1575598802397</v>
      </c>
      <c r="S31" s="604">
        <f>IF('BS(Balance Sheets) '!S31="-","-",'BS(Balance Sheets) '!S31/'為替換算(currency conversion)'!$B$3)</f>
        <v>1388.1923652694611</v>
      </c>
      <c r="T31" s="813"/>
      <c r="U31" s="690"/>
    </row>
    <row r="32" spans="1:21" ht="18" customHeight="1">
      <c r="A32" s="238"/>
      <c r="B32" s="239"/>
      <c r="C32" s="304" t="s">
        <v>191</v>
      </c>
      <c r="D32" s="261" t="s">
        <v>4</v>
      </c>
      <c r="E32" s="262" t="s">
        <v>454</v>
      </c>
      <c r="F32" s="263" t="str">
        <f>IF('BS(Balance Sheets) '!F32="-","-",'BS(Balance Sheets) '!F32/'為替換算(currency conversion)'!$B$3)</f>
        <v>-</v>
      </c>
      <c r="G32" s="265" t="str">
        <f>IF('BS(Balance Sheets) '!G32="-","-",'BS(Balance Sheets) '!G32/'為替換算(currency conversion)'!$B$3)</f>
        <v>-</v>
      </c>
      <c r="H32" s="264" t="str">
        <f>IF('BS(Balance Sheets) '!H32="-","-",'BS(Balance Sheets) '!H32/'為替換算(currency conversion)'!$B$3)</f>
        <v>-</v>
      </c>
      <c r="I32" s="413" t="str">
        <f>IF('BS(Balance Sheets) '!I32="-","-",'BS(Balance Sheets) '!I32/'為替換算(currency conversion)'!$B$3)</f>
        <v>-</v>
      </c>
      <c r="J32" s="604" t="str">
        <f>IF('BS(Balance Sheets) '!J32="-","-",'BS(Balance Sheets) '!J32/'為替換算(currency conversion)'!$B$3)</f>
        <v>-</v>
      </c>
      <c r="K32" s="265" t="str">
        <f>IF('BS(Balance Sheets) '!K32="-","-",'BS(Balance Sheets) '!K32/'為替換算(currency conversion)'!$B$3)</f>
        <v>-</v>
      </c>
      <c r="L32" s="604" t="str">
        <f>IF('BS(Balance Sheets) '!L32="-","-",'BS(Balance Sheets) '!L32/'為替換算(currency conversion)'!$B$3)</f>
        <v>-</v>
      </c>
      <c r="M32" s="266" t="str">
        <f>IF('BS(Balance Sheets) '!M32="-","-",'BS(Balance Sheets) '!M32/'為替換算(currency conversion)'!$B$3)</f>
        <v>-</v>
      </c>
      <c r="N32" s="604">
        <f>IF('BS(Balance Sheets) '!N32="-","-",'BS(Balance Sheets) '!N32/'為替換算(currency conversion)'!$B$3)</f>
        <v>314.03443113772454</v>
      </c>
      <c r="O32" s="604">
        <f>IF('BS(Balance Sheets) '!O32="-","-",'BS(Balance Sheets) '!O32/'為替換算(currency conversion)'!$B$3)</f>
        <v>344.90082335329345</v>
      </c>
      <c r="P32" s="604">
        <f>IF('BS(Balance Sheets) '!P32="-","-",'BS(Balance Sheets) '!P32/'為替換算(currency conversion)'!$B$3)</f>
        <v>353.4056886227545</v>
      </c>
      <c r="Q32" s="266">
        <f>IF('BS(Balance Sheets) '!Q32="-","-",'BS(Balance Sheets) '!Q32/'為替換算(currency conversion)'!$B$3)</f>
        <v>366.23315868263472</v>
      </c>
      <c r="R32" s="604">
        <f>IF('BS(Balance Sheets) '!R32="-","-",'BS(Balance Sheets) '!R32/'為替換算(currency conversion)'!$B$3)</f>
        <v>374.35441616766468</v>
      </c>
      <c r="S32" s="604">
        <f>IF('BS(Balance Sheets) '!S32="-","-",'BS(Balance Sheets) '!S32/'為替換算(currency conversion)'!$B$3)</f>
        <v>382.07335329341316</v>
      </c>
      <c r="T32" s="813"/>
      <c r="U32" s="690"/>
    </row>
    <row r="33" spans="1:21" ht="18" customHeight="1">
      <c r="A33" s="238"/>
      <c r="B33" s="239"/>
      <c r="C33" s="304" t="s">
        <v>194</v>
      </c>
      <c r="D33" s="261" t="s">
        <v>4</v>
      </c>
      <c r="E33" s="262" t="s">
        <v>455</v>
      </c>
      <c r="F33" s="263">
        <f>IF('BS(Balance Sheets) '!F33="-","-",'BS(Balance Sheets) '!F33/'為替換算(currency conversion)'!$B$3)</f>
        <v>43.759356287425149</v>
      </c>
      <c r="G33" s="265">
        <f>IF('BS(Balance Sheets) '!G33="-","-",'BS(Balance Sheets) '!G33/'為替換算(currency conversion)'!$B$3)</f>
        <v>143.31961077844312</v>
      </c>
      <c r="H33" s="264">
        <f>IF('BS(Balance Sheets) '!H33="-","-",'BS(Balance Sheets) '!H33/'為替換算(currency conversion)'!$B$3)</f>
        <v>241.24251497005989</v>
      </c>
      <c r="I33" s="413">
        <f>IF('BS(Balance Sheets) '!I33="-","-",'BS(Balance Sheets) '!I33/'為替換算(currency conversion)'!$B$3)</f>
        <v>216.23315868263475</v>
      </c>
      <c r="J33" s="604">
        <f>IF('BS(Balance Sheets) '!J33="-","-",'BS(Balance Sheets) '!J33/'為替換算(currency conversion)'!$B$3)</f>
        <v>34.524700598802397</v>
      </c>
      <c r="K33" s="265">
        <f>IF('BS(Balance Sheets) '!K33="-","-",'BS(Balance Sheets) '!K33/'為替換算(currency conversion)'!$B$3)</f>
        <v>35.142215568862277</v>
      </c>
      <c r="L33" s="604">
        <f>IF('BS(Balance Sheets) '!L33="-","-",'BS(Balance Sheets) '!L33/'為替換算(currency conversion)'!$B$3)</f>
        <v>40.241392215568865</v>
      </c>
      <c r="M33" s="266">
        <f>IF('BS(Balance Sheets) '!M33="-","-",'BS(Balance Sheets) '!M33/'為替換算(currency conversion)'!$B$3)</f>
        <v>268.68450598802394</v>
      </c>
      <c r="N33" s="604">
        <f>IF('BS(Balance Sheets) '!N33="-","-",'BS(Balance Sheets) '!N33/'為替換算(currency conversion)'!$B$3)</f>
        <v>10.151571856287426</v>
      </c>
      <c r="O33" s="604">
        <f>IF('BS(Balance Sheets) '!O33="-","-",'BS(Balance Sheets) '!O33/'為替換算(currency conversion)'!$B$3)</f>
        <v>11.470808383233534</v>
      </c>
      <c r="P33" s="604">
        <f>IF('BS(Balance Sheets) '!P33="-","-",'BS(Balance Sheets) '!P33/'為替換算(currency conversion)'!$B$3)</f>
        <v>27.535553892215571</v>
      </c>
      <c r="Q33" s="266">
        <f>IF('BS(Balance Sheets) '!Q33="-","-",'BS(Balance Sheets) '!Q33/'為替換算(currency conversion)'!$B$3)</f>
        <v>43.07634730538922</v>
      </c>
      <c r="R33" s="604">
        <f>IF('BS(Balance Sheets) '!R33="-","-",'BS(Balance Sheets) '!R33/'為替換算(currency conversion)'!$B$3)</f>
        <v>47.857410179640723</v>
      </c>
      <c r="S33" s="604">
        <f>IF('BS(Balance Sheets) '!S33="-","-",'BS(Balance Sheets) '!S33/'為替換算(currency conversion)'!$B$3)</f>
        <v>57.756362275449106</v>
      </c>
      <c r="T33" s="813"/>
      <c r="U33" s="690"/>
    </row>
    <row r="34" spans="1:21" ht="18" customHeight="1">
      <c r="A34" s="238"/>
      <c r="B34" s="239"/>
      <c r="C34" s="260" t="s">
        <v>196</v>
      </c>
      <c r="D34" s="261" t="s">
        <v>4</v>
      </c>
      <c r="E34" s="262" t="s">
        <v>456</v>
      </c>
      <c r="F34" s="263">
        <f>IF('BS(Balance Sheets) '!F34="-","-",'BS(Balance Sheets) '!F34/'為替換算(currency conversion)'!$B$3)</f>
        <v>113.33270958083833</v>
      </c>
      <c r="G34" s="265">
        <f>IF('BS(Balance Sheets) '!G34="-","-",'BS(Balance Sheets) '!G34/'為替換算(currency conversion)'!$B$3)</f>
        <v>244.26459580838323</v>
      </c>
      <c r="H34" s="264">
        <f>IF('BS(Balance Sheets) '!H34="-","-",'BS(Balance Sheets) '!H34/'為替換算(currency conversion)'!$B$3)</f>
        <v>175.95434131736528</v>
      </c>
      <c r="I34" s="413">
        <f>IF('BS(Balance Sheets) '!I34="-","-",'BS(Balance Sheets) '!I34/'為替換算(currency conversion)'!$B$3)</f>
        <v>245.25636227544911</v>
      </c>
      <c r="J34" s="604">
        <f>IF('BS(Balance Sheets) '!J34="-","-",'BS(Balance Sheets) '!J34/'為替換算(currency conversion)'!$B$3)</f>
        <v>125.58944610778444</v>
      </c>
      <c r="K34" s="265">
        <f>IF('BS(Balance Sheets) '!K34="-","-",'BS(Balance Sheets) '!K34/'為替換算(currency conversion)'!$B$3)</f>
        <v>205.34244011976048</v>
      </c>
      <c r="L34" s="604">
        <f>IF('BS(Balance Sheets) '!L34="-","-",'BS(Balance Sheets) '!L34/'為替換算(currency conversion)'!$B$3)</f>
        <v>155.76347305389223</v>
      </c>
      <c r="M34" s="266">
        <f>IF('BS(Balance Sheets) '!M34="-","-",'BS(Balance Sheets) '!M34/'為替換算(currency conversion)'!$B$3)</f>
        <v>284.77732035928148</v>
      </c>
      <c r="N34" s="604">
        <f>IF('BS(Balance Sheets) '!N34="-","-",'BS(Balance Sheets) '!N34/'為替換算(currency conversion)'!$B$3)</f>
        <v>101.68413173652695</v>
      </c>
      <c r="O34" s="604">
        <f>IF('BS(Balance Sheets) '!O34="-","-",'BS(Balance Sheets) '!O34/'為替換算(currency conversion)'!$B$3)</f>
        <v>242.82372754491018</v>
      </c>
      <c r="P34" s="604">
        <f>IF('BS(Balance Sheets) '!P34="-","-",'BS(Balance Sheets) '!P34/'為替換算(currency conversion)'!$B$3)</f>
        <v>153.3495508982036</v>
      </c>
      <c r="Q34" s="266">
        <f>IF('BS(Balance Sheets) '!Q34="-","-",'BS(Balance Sheets) '!Q34/'為替換算(currency conversion)'!$B$3)</f>
        <v>299.41991017964074</v>
      </c>
      <c r="R34" s="604">
        <f>IF('BS(Balance Sheets) '!R34="-","-",'BS(Balance Sheets) '!R34/'為替換算(currency conversion)'!$B$3)</f>
        <v>120.11601796407186</v>
      </c>
      <c r="S34" s="604">
        <f>IF('BS(Balance Sheets) '!S34="-","-",'BS(Balance Sheets) '!S34/'為替換算(currency conversion)'!$B$3)</f>
        <v>231.7178143712575</v>
      </c>
      <c r="T34" s="813"/>
      <c r="U34" s="690"/>
    </row>
    <row r="35" spans="1:21" ht="18" customHeight="1">
      <c r="A35" s="238"/>
      <c r="B35" s="328"/>
      <c r="C35" s="260" t="s">
        <v>198</v>
      </c>
      <c r="D35" s="261" t="s">
        <v>4</v>
      </c>
      <c r="E35" s="262" t="s">
        <v>457</v>
      </c>
      <c r="F35" s="263">
        <f>IF('BS(Balance Sheets) '!F35="-","-",'BS(Balance Sheets) '!F35/'為替換算(currency conversion)'!$B$3)</f>
        <v>36.330464071856291</v>
      </c>
      <c r="G35" s="265">
        <f>IF('BS(Balance Sheets) '!G35="-","-",'BS(Balance Sheets) '!G35/'為替換算(currency conversion)'!$B$3)</f>
        <v>45.387350299401199</v>
      </c>
      <c r="H35" s="264">
        <f>IF('BS(Balance Sheets) '!H35="-","-",'BS(Balance Sheets) '!H35/'為替換算(currency conversion)'!$B$3)</f>
        <v>87.612275449101801</v>
      </c>
      <c r="I35" s="413">
        <f>IF('BS(Balance Sheets) '!I35="-","-",'BS(Balance Sheets) '!I35/'為替換算(currency conversion)'!$B$3)</f>
        <v>74.242140718562879</v>
      </c>
      <c r="J35" s="604">
        <f>IF('BS(Balance Sheets) '!J35="-","-",'BS(Balance Sheets) '!J35/'為替換算(currency conversion)'!$B$3)</f>
        <v>53.022080838323355</v>
      </c>
      <c r="K35" s="265">
        <f>IF('BS(Balance Sheets) '!K35="-","-",'BS(Balance Sheets) '!K35/'為替換算(currency conversion)'!$B$3)</f>
        <v>89.212200598802397</v>
      </c>
      <c r="L35" s="604">
        <f>IF('BS(Balance Sheets) '!L35="-","-",'BS(Balance Sheets) '!L35/'為替換算(currency conversion)'!$B$3)</f>
        <v>133.67327844311379</v>
      </c>
      <c r="M35" s="266">
        <f>IF('BS(Balance Sheets) '!M35="-","-",'BS(Balance Sheets) '!M35/'為替換算(currency conversion)'!$B$3)</f>
        <v>116.33607784431138</v>
      </c>
      <c r="N35" s="604">
        <f>IF('BS(Balance Sheets) '!N35="-","-",'BS(Balance Sheets) '!N35/'為替換算(currency conversion)'!$B$3)</f>
        <v>81.961077844311376</v>
      </c>
      <c r="O35" s="604">
        <f>IF('BS(Balance Sheets) '!O35="-","-",'BS(Balance Sheets) '!O35/'為替換算(currency conversion)'!$B$3)</f>
        <v>100.45845808383234</v>
      </c>
      <c r="P35" s="604">
        <f>IF('BS(Balance Sheets) '!P35="-","-",'BS(Balance Sheets) '!P35/'為替換算(currency conversion)'!$B$3)</f>
        <v>96.884356287425149</v>
      </c>
      <c r="Q35" s="266">
        <f>IF('BS(Balance Sheets) '!Q35="-","-",'BS(Balance Sheets) '!Q35/'為替換算(currency conversion)'!$B$3)</f>
        <v>39.979416167664674</v>
      </c>
      <c r="R35" s="604">
        <f>IF('BS(Balance Sheets) '!R35="-","-",'BS(Balance Sheets) '!R35/'為替換算(currency conversion)'!$B$3)</f>
        <v>29.294535928143713</v>
      </c>
      <c r="S35" s="604">
        <f>IF('BS(Balance Sheets) '!S35="-","-",'BS(Balance Sheets) '!S35/'為替換算(currency conversion)'!$B$3)</f>
        <v>18.544161676646706</v>
      </c>
      <c r="T35" s="813"/>
      <c r="U35" s="690"/>
    </row>
    <row r="36" spans="1:21" ht="18" customHeight="1">
      <c r="A36" s="238"/>
      <c r="B36" s="329"/>
      <c r="C36" s="330" t="s">
        <v>200</v>
      </c>
      <c r="D36" s="331" t="s">
        <v>4</v>
      </c>
      <c r="E36" s="332" t="s">
        <v>458</v>
      </c>
      <c r="F36" s="333">
        <f>IF('BS(Balance Sheets) '!F36="-","-",'BS(Balance Sheets) '!F36/'為替換算(currency conversion)'!$B$3)</f>
        <v>329.98690119760482</v>
      </c>
      <c r="G36" s="335">
        <f>IF('BS(Balance Sheets) '!G36="-","-",'BS(Balance Sheets) '!G36/'為替換算(currency conversion)'!$B$3)</f>
        <v>282.92477544910179</v>
      </c>
      <c r="H36" s="334">
        <f>IF('BS(Balance Sheets) '!H36="-","-",'BS(Balance Sheets) '!H36/'為替換算(currency conversion)'!$B$3)</f>
        <v>291.36414670658684</v>
      </c>
      <c r="I36" s="619">
        <f>IF('BS(Balance Sheets) '!I36="-","-",'BS(Balance Sheets) '!I36/'為替換算(currency conversion)'!$B$3)</f>
        <v>288.82859281437129</v>
      </c>
      <c r="J36" s="620">
        <f>IF('BS(Balance Sheets) '!J36="-","-",'BS(Balance Sheets) '!J36/'為替換算(currency conversion)'!$B$3)</f>
        <v>312.20059880239523</v>
      </c>
      <c r="K36" s="335">
        <f>IF('BS(Balance Sheets) '!K36="-","-",'BS(Balance Sheets) '!K36/'為替換算(currency conversion)'!$B$3)</f>
        <v>255.08046407185631</v>
      </c>
      <c r="L36" s="620">
        <f>IF('BS(Balance Sheets) '!L36="-","-",'BS(Balance Sheets) '!L36/'為替換算(currency conversion)'!$B$3)</f>
        <v>246.99663173652695</v>
      </c>
      <c r="M36" s="336">
        <f>IF('BS(Balance Sheets) '!M36="-","-",'BS(Balance Sheets) '!M36/'為替換算(currency conversion)'!$B$3)</f>
        <v>307.80314371257487</v>
      </c>
      <c r="N36" s="620">
        <f>IF('BS(Balance Sheets) '!N36="-","-",'BS(Balance Sheets) '!N36/'為替換算(currency conversion)'!$B$3)</f>
        <v>223.86788922155691</v>
      </c>
      <c r="O36" s="620">
        <f>IF('BS(Balance Sheets) '!O36="-","-",'BS(Balance Sheets) '!O36/'為替換算(currency conversion)'!$B$3)</f>
        <v>147.53929640718565</v>
      </c>
      <c r="P36" s="620">
        <f>IF('BS(Balance Sheets) '!P36="-","-",'BS(Balance Sheets) '!P36/'為替換算(currency conversion)'!$B$3)</f>
        <v>167.21556886227546</v>
      </c>
      <c r="Q36" s="336">
        <f>IF('BS(Balance Sheets) '!Q36="-","-",'BS(Balance Sheets) '!Q36/'為替換算(currency conversion)'!$B$3)</f>
        <v>277.63847305389226</v>
      </c>
      <c r="R36" s="620">
        <f>IF('BS(Balance Sheets) '!R36="-","-",'BS(Balance Sheets) '!R36/'為替換算(currency conversion)'!$B$3)</f>
        <v>259.32821856287427</v>
      </c>
      <c r="S36" s="620">
        <f>IF('BS(Balance Sheets) '!S36="-","-",'BS(Balance Sheets) '!S36/'為替換算(currency conversion)'!$B$3)</f>
        <v>209.00074850299401</v>
      </c>
      <c r="T36" s="820"/>
      <c r="U36" s="705"/>
    </row>
    <row r="37" spans="1:21" ht="18" customHeight="1">
      <c r="A37" s="238"/>
      <c r="B37" s="280" t="s">
        <v>202</v>
      </c>
      <c r="C37" s="281"/>
      <c r="D37" s="282" t="s">
        <v>4</v>
      </c>
      <c r="E37" s="283" t="s">
        <v>459</v>
      </c>
      <c r="F37" s="338">
        <f>IF('BS(Balance Sheets) '!F37="-","-",'BS(Balance Sheets) '!F37/'為替換算(currency conversion)'!$B$3)</f>
        <v>6292.0003742514973</v>
      </c>
      <c r="G37" s="340">
        <f>IF('BS(Balance Sheets) '!G37="-","-",'BS(Balance Sheets) '!G37/'為替換算(currency conversion)'!$B$3)</f>
        <v>6630.445359281437</v>
      </c>
      <c r="H37" s="339">
        <f>IF('BS(Balance Sheets) '!H37="-","-",'BS(Balance Sheets) '!H37/'為替換算(currency conversion)'!$B$3)</f>
        <v>6459.7586077844317</v>
      </c>
      <c r="I37" s="621">
        <f>IF('BS(Balance Sheets) '!I37="-","-",'BS(Balance Sheets) '!I37/'為替換算(currency conversion)'!$B$3)</f>
        <v>6572.5954341317365</v>
      </c>
      <c r="J37" s="622">
        <f>IF('BS(Balance Sheets) '!J37="-","-",'BS(Balance Sheets) '!J37/'為替換算(currency conversion)'!$B$3)</f>
        <v>6598.5310628742518</v>
      </c>
      <c r="K37" s="340">
        <f>IF('BS(Balance Sheets) '!K37="-","-",'BS(Balance Sheets) '!K37/'為替換算(currency conversion)'!$B$3)</f>
        <v>6670.752245508982</v>
      </c>
      <c r="L37" s="622">
        <f>IF('BS(Balance Sheets) '!L37="-","-",'BS(Balance Sheets) '!L37/'為替換算(currency conversion)'!$B$3)</f>
        <v>7100.3087574850306</v>
      </c>
      <c r="M37" s="341">
        <f>IF('BS(Balance Sheets) '!M37="-","-",'BS(Balance Sheets) '!M37/'為替換算(currency conversion)'!$B$3)</f>
        <v>6478.2372754491025</v>
      </c>
      <c r="N37" s="622">
        <f>IF('BS(Balance Sheets) '!N37="-","-",'BS(Balance Sheets) '!N37/'為替換算(currency conversion)'!$B$3)</f>
        <v>7500.8139970059883</v>
      </c>
      <c r="O37" s="622">
        <f>IF('BS(Balance Sheets) '!O37="-","-",'BS(Balance Sheets) '!O37/'為替換算(currency conversion)'!$B$3)</f>
        <v>7688.6788922155692</v>
      </c>
      <c r="P37" s="622">
        <f>IF('BS(Balance Sheets) '!P37="-","-",'BS(Balance Sheets) '!P37/'為替換算(currency conversion)'!$B$3)</f>
        <v>8269.4049401197608</v>
      </c>
      <c r="Q37" s="341">
        <f>IF('BS(Balance Sheets) '!Q37="-","-",'BS(Balance Sheets) '!Q37/'為替換算(currency conversion)'!$B$3)</f>
        <v>7630.566991017964</v>
      </c>
      <c r="R37" s="622">
        <f>IF('BS(Balance Sheets) '!R37="-","-",'BS(Balance Sheets) '!R37/'為替換算(currency conversion)'!$B$3)</f>
        <v>7637.0508982035935</v>
      </c>
      <c r="S37" s="622">
        <f>IF('BS(Balance Sheets) '!S37="-","-",'BS(Balance Sheets) '!S37/'為替換算(currency conversion)'!$B$3)</f>
        <v>7398.2223053892221</v>
      </c>
      <c r="T37" s="821"/>
      <c r="U37" s="706"/>
    </row>
    <row r="38" spans="1:21" ht="18" customHeight="1">
      <c r="A38" s="238"/>
      <c r="B38" s="239"/>
      <c r="C38" s="250" t="s">
        <v>204</v>
      </c>
      <c r="D38" s="251" t="s">
        <v>4</v>
      </c>
      <c r="E38" s="252" t="s">
        <v>460</v>
      </c>
      <c r="F38" s="253">
        <f>IF('BS(Balance Sheets) '!F38="-","-",'BS(Balance Sheets) '!F38/'為替換算(currency conversion)'!$B$3)</f>
        <v>4058.2054640718566</v>
      </c>
      <c r="G38" s="255">
        <f>IF('BS(Balance Sheets) '!G38="-","-",'BS(Balance Sheets) '!G38/'為替換算(currency conversion)'!$B$3)</f>
        <v>4357.1575598802401</v>
      </c>
      <c r="H38" s="254">
        <f>IF('BS(Balance Sheets) '!H38="-","-",'BS(Balance Sheets) '!H38/'為替換算(currency conversion)'!$B$3)</f>
        <v>4268.9558383233534</v>
      </c>
      <c r="I38" s="602">
        <f>IF('BS(Balance Sheets) '!I38="-","-",'BS(Balance Sheets) '!I38/'為替換算(currency conversion)'!$B$3)</f>
        <v>4386.7889221556889</v>
      </c>
      <c r="J38" s="603">
        <f>IF('BS(Balance Sheets) '!J38="-","-",'BS(Balance Sheets) '!J38/'為替換算(currency conversion)'!$B$3)</f>
        <v>4361.9947604790423</v>
      </c>
      <c r="K38" s="255">
        <f>IF('BS(Balance Sheets) '!K38="-","-",'BS(Balance Sheets) '!K38/'為替換算(currency conversion)'!$B$3)</f>
        <v>4394.8540419161682</v>
      </c>
      <c r="L38" s="603">
        <f>IF('BS(Balance Sheets) '!L38="-","-",'BS(Balance Sheets) '!L38/'為替換算(currency conversion)'!$B$3)</f>
        <v>4740.2413922155692</v>
      </c>
      <c r="M38" s="256">
        <f>IF('BS(Balance Sheets) '!M38="-","-",'BS(Balance Sheets) '!M38/'為替換算(currency conversion)'!$B$3)</f>
        <v>4176.9928892215567</v>
      </c>
      <c r="N38" s="603">
        <f>IF('BS(Balance Sheets) '!N38="-","-",'BS(Balance Sheets) '!N38/'為替換算(currency conversion)'!$B$3)</f>
        <v>4255.5950598802401</v>
      </c>
      <c r="O38" s="603">
        <f>IF('BS(Balance Sheets) '!O38="-","-",'BS(Balance Sheets) '!O38/'為替換算(currency conversion)'!$B$3)</f>
        <v>4252.4513473053894</v>
      </c>
      <c r="P38" s="603">
        <f>IF('BS(Balance Sheets) '!P38="-","-",'BS(Balance Sheets) '!P38/'為替換算(currency conversion)'!$B$3)</f>
        <v>4788.8566616766466</v>
      </c>
      <c r="Q38" s="256">
        <f>IF('BS(Balance Sheets) '!Q38="-","-",'BS(Balance Sheets) '!Q38/'為替換算(currency conversion)'!$B$3)</f>
        <v>4124.8222305389227</v>
      </c>
      <c r="R38" s="603">
        <f>IF('BS(Balance Sheets) '!R38="-","-",'BS(Balance Sheets) '!R38/'為替換算(currency conversion)'!$B$3)</f>
        <v>4121.8562874251502</v>
      </c>
      <c r="S38" s="603">
        <f>IF('BS(Balance Sheets) '!S38="-","-",'BS(Balance Sheets) '!S38/'為替換算(currency conversion)'!$B$3)</f>
        <v>3831.3248502994015</v>
      </c>
      <c r="T38" s="812"/>
      <c r="U38" s="688"/>
    </row>
    <row r="39" spans="1:21" ht="18" customHeight="1">
      <c r="A39" s="238"/>
      <c r="B39" s="239"/>
      <c r="C39" s="343" t="s">
        <v>191</v>
      </c>
      <c r="D39" s="251" t="s">
        <v>4</v>
      </c>
      <c r="E39" s="262" t="s">
        <v>454</v>
      </c>
      <c r="F39" s="344" t="str">
        <f>IF('BS(Balance Sheets) '!F39="-","-",'BS(Balance Sheets) '!F39/'為替換算(currency conversion)'!$B$3)</f>
        <v>-</v>
      </c>
      <c r="G39" s="623" t="str">
        <f>IF('BS(Balance Sheets) '!G39="-","-",'BS(Balance Sheets) '!G39/'為替換算(currency conversion)'!$B$3)</f>
        <v>-</v>
      </c>
      <c r="H39" s="624" t="str">
        <f>IF('BS(Balance Sheets) '!H39="-","-",'BS(Balance Sheets) '!H39/'為替換算(currency conversion)'!$B$3)</f>
        <v>-</v>
      </c>
      <c r="I39" s="625" t="str">
        <f>IF('BS(Balance Sheets) '!I39="-","-",'BS(Balance Sheets) '!I39/'為替換算(currency conversion)'!$B$3)</f>
        <v>-</v>
      </c>
      <c r="J39" s="626" t="str">
        <f>IF('BS(Balance Sheets) '!J39="-","-",'BS(Balance Sheets) '!J39/'為替換算(currency conversion)'!$B$3)</f>
        <v>-</v>
      </c>
      <c r="K39" s="623" t="str">
        <f>IF('BS(Balance Sheets) '!K39="-","-",'BS(Balance Sheets) '!K39/'為替換算(currency conversion)'!$B$3)</f>
        <v>-</v>
      </c>
      <c r="L39" s="626" t="str">
        <f>IF('BS(Balance Sheets) '!L39="-","-",'BS(Balance Sheets) '!L39/'為替換算(currency conversion)'!$B$3)</f>
        <v>-</v>
      </c>
      <c r="M39" s="627" t="str">
        <f>IF('BS(Balance Sheets) '!M39="-","-",'BS(Balance Sheets) '!M39/'為替換算(currency conversion)'!$B$3)</f>
        <v>-</v>
      </c>
      <c r="N39" s="626">
        <f>IF('BS(Balance Sheets) '!N39="-","-",'BS(Balance Sheets) '!N39/'為替換算(currency conversion)'!$B$3)</f>
        <v>989.44610778443121</v>
      </c>
      <c r="O39" s="626">
        <f>IF('BS(Balance Sheets) '!O39="-","-",'BS(Balance Sheets) '!O39/'為替換算(currency conversion)'!$B$3)</f>
        <v>1183.5703592814373</v>
      </c>
      <c r="P39" s="626">
        <f>IF('BS(Balance Sheets) '!P39="-","-",'BS(Balance Sheets) '!P39/'為替換算(currency conversion)'!$B$3)</f>
        <v>1181.5119760479042</v>
      </c>
      <c r="Q39" s="627">
        <f>IF('BS(Balance Sheets) '!Q39="-","-",'BS(Balance Sheets) '!Q39/'為替換算(currency conversion)'!$B$3)</f>
        <v>1143.5160928143714</v>
      </c>
      <c r="R39" s="626">
        <f>IF('BS(Balance Sheets) '!R39="-","-",'BS(Balance Sheets) '!R39/'為替換算(currency conversion)'!$B$3)</f>
        <v>1125.61751497006</v>
      </c>
      <c r="S39" s="626">
        <f>IF('BS(Balance Sheets) '!S39="-","-",'BS(Balance Sheets) '!S39/'為替換算(currency conversion)'!$B$3)</f>
        <v>1098.3720059880241</v>
      </c>
      <c r="T39" s="822"/>
      <c r="U39" s="707"/>
    </row>
    <row r="40" spans="1:21" ht="18" customHeight="1">
      <c r="A40" s="238"/>
      <c r="B40" s="239"/>
      <c r="C40" s="260" t="s">
        <v>194</v>
      </c>
      <c r="D40" s="261" t="s">
        <v>4</v>
      </c>
      <c r="E40" s="262" t="s">
        <v>455</v>
      </c>
      <c r="F40" s="346">
        <f>IF('BS(Balance Sheets) '!F40="-","-",'BS(Balance Sheets) '!F40/'為替換算(currency conversion)'!$B$3)</f>
        <v>84.59019461077844</v>
      </c>
      <c r="G40" s="348">
        <f>IF('BS(Balance Sheets) '!G40="-","-",'BS(Balance Sheets) '!G40/'為替換算(currency conversion)'!$B$3)</f>
        <v>87.677769461077844</v>
      </c>
      <c r="H40" s="347">
        <f>IF('BS(Balance Sheets) '!H40="-","-",'BS(Balance Sheets) '!H40/'為替換算(currency conversion)'!$B$3)</f>
        <v>103.96706586826348</v>
      </c>
      <c r="I40" s="420">
        <f>IF('BS(Balance Sheets) '!I40="-","-",'BS(Balance Sheets) '!I40/'為替換算(currency conversion)'!$B$3)</f>
        <v>102.32035928143713</v>
      </c>
      <c r="J40" s="628">
        <f>IF('BS(Balance Sheets) '!J40="-","-",'BS(Balance Sheets) '!J40/'為替換算(currency conversion)'!$B$3)</f>
        <v>130.55763473053892</v>
      </c>
      <c r="K40" s="348">
        <f>IF('BS(Balance Sheets) '!K40="-","-",'BS(Balance Sheets) '!K40/'為替換算(currency conversion)'!$B$3)</f>
        <v>139.89520958083833</v>
      </c>
      <c r="L40" s="628">
        <f>IF('BS(Balance Sheets) '!L40="-","-",'BS(Balance Sheets) '!L40/'為替換算(currency conversion)'!$B$3)</f>
        <v>217.1687874251497</v>
      </c>
      <c r="M40" s="349">
        <f>IF('BS(Balance Sheets) '!M40="-","-",'BS(Balance Sheets) '!M40/'為替換算(currency conversion)'!$B$3)</f>
        <v>204.97754491017966</v>
      </c>
      <c r="N40" s="628">
        <f>IF('BS(Balance Sheets) '!N40="-","-",'BS(Balance Sheets) '!N40/'為替換算(currency conversion)'!$B$3)</f>
        <v>123.5497754491018</v>
      </c>
      <c r="O40" s="628">
        <f>IF('BS(Balance Sheets) '!O40="-","-",'BS(Balance Sheets) '!O40/'為替換算(currency conversion)'!$B$3)</f>
        <v>105.03368263473054</v>
      </c>
      <c r="P40" s="628">
        <f>IF('BS(Balance Sheets) '!P40="-","-",'BS(Balance Sheets) '!P40/'為替換算(currency conversion)'!$B$3)</f>
        <v>125.21519461077845</v>
      </c>
      <c r="Q40" s="349">
        <f>IF('BS(Balance Sheets) '!Q40="-","-",'BS(Balance Sheets) '!Q40/'為替換算(currency conversion)'!$B$3)</f>
        <v>113.72567365269461</v>
      </c>
      <c r="R40" s="628">
        <f>IF('BS(Balance Sheets) '!R40="-","-",'BS(Balance Sheets) '!R40/'為替換算(currency conversion)'!$B$3)</f>
        <v>105.51085329341318</v>
      </c>
      <c r="S40" s="628">
        <f>IF('BS(Balance Sheets) '!S40="-","-",'BS(Balance Sheets) '!S40/'為替換算(currency conversion)'!$B$3)</f>
        <v>128.34019461077844</v>
      </c>
      <c r="T40" s="823"/>
      <c r="U40" s="708"/>
    </row>
    <row r="41" spans="1:21" ht="18" customHeight="1">
      <c r="A41" s="238"/>
      <c r="B41" s="239"/>
      <c r="C41" s="260" t="s">
        <v>208</v>
      </c>
      <c r="D41" s="261" t="s">
        <v>4</v>
      </c>
      <c r="E41" s="351" t="s">
        <v>461</v>
      </c>
      <c r="F41" s="346">
        <f>IF('BS(Balance Sheets) '!F41="-","-",'BS(Balance Sheets) '!F41/'為替換算(currency conversion)'!$B$3)</f>
        <v>1803.2279191616767</v>
      </c>
      <c r="G41" s="348">
        <f>IF('BS(Balance Sheets) '!G41="-","-",'BS(Balance Sheets) '!G41/'為替換算(currency conversion)'!$B$3)</f>
        <v>1834.7024700598804</v>
      </c>
      <c r="H41" s="347">
        <f>IF('BS(Balance Sheets) '!H41="-","-",'BS(Balance Sheets) '!H41/'為替換算(currency conversion)'!$B$3)</f>
        <v>1883.6358532934132</v>
      </c>
      <c r="I41" s="420">
        <f>IF('BS(Balance Sheets) '!I41="-","-",'BS(Balance Sheets) '!I41/'為替換算(currency conversion)'!$B$3)</f>
        <v>1869.8446856287426</v>
      </c>
      <c r="J41" s="628">
        <f>IF('BS(Balance Sheets) '!J41="-","-",'BS(Balance Sheets) '!J41/'為替換算(currency conversion)'!$B$3)</f>
        <v>1890.802769461078</v>
      </c>
      <c r="K41" s="348">
        <f>IF('BS(Balance Sheets) '!K41="-","-",'BS(Balance Sheets) '!K41/'為替換算(currency conversion)'!$B$3)</f>
        <v>1921.3978293413174</v>
      </c>
      <c r="L41" s="628">
        <f>IF('BS(Balance Sheets) '!L41="-","-",'BS(Balance Sheets) '!L41/'為替換算(currency conversion)'!$B$3)</f>
        <v>1946.0703592814373</v>
      </c>
      <c r="M41" s="349">
        <f>IF('BS(Balance Sheets) '!M41="-","-",'BS(Balance Sheets) '!M41/'為替換算(currency conversion)'!$B$3)</f>
        <v>1894.5639970059881</v>
      </c>
      <c r="N41" s="628">
        <f>IF('BS(Balance Sheets) '!N41="-","-",'BS(Balance Sheets) '!N41/'為替換算(currency conversion)'!$B$3)</f>
        <v>1941.8880988023952</v>
      </c>
      <c r="O41" s="628">
        <f>IF('BS(Balance Sheets) '!O41="-","-",'BS(Balance Sheets) '!O41/'為替換算(currency conversion)'!$B$3)</f>
        <v>1966.3735029940121</v>
      </c>
      <c r="P41" s="628">
        <f>IF('BS(Balance Sheets) '!P41="-","-",'BS(Balance Sheets) '!P41/'為替換算(currency conversion)'!$B$3)</f>
        <v>2000.2151946107786</v>
      </c>
      <c r="Q41" s="349">
        <f>IF('BS(Balance Sheets) '!Q41="-","-",'BS(Balance Sheets) '!Q41/'為替換算(currency conversion)'!$B$3)</f>
        <v>1944.7417664670659</v>
      </c>
      <c r="R41" s="628">
        <f>IF('BS(Balance Sheets) '!R41="-","-",'BS(Balance Sheets) '!R41/'為替換算(currency conversion)'!$B$3)</f>
        <v>1966.2799401197606</v>
      </c>
      <c r="S41" s="628">
        <f>IF('BS(Balance Sheets) '!S41="-","-",'BS(Balance Sheets) '!S41/'為替換算(currency conversion)'!$B$3)</f>
        <v>1997.5767215568862</v>
      </c>
      <c r="T41" s="823"/>
      <c r="U41" s="708"/>
    </row>
    <row r="42" spans="1:21" ht="18" customHeight="1">
      <c r="A42" s="238"/>
      <c r="B42" s="239"/>
      <c r="C42" s="260" t="s">
        <v>210</v>
      </c>
      <c r="D42" s="261" t="s">
        <v>4</v>
      </c>
      <c r="E42" s="262" t="s">
        <v>462</v>
      </c>
      <c r="F42" s="263">
        <f>IF('BS(Balance Sheets) '!F42="-","-",'BS(Balance Sheets) '!F42/'為替換算(currency conversion)'!$B$3)</f>
        <v>22.614146706586826</v>
      </c>
      <c r="G42" s="265">
        <f>IF('BS(Balance Sheets) '!G42="-","-",'BS(Balance Sheets) '!G42/'為替換算(currency conversion)'!$B$3)</f>
        <v>26.094685628742518</v>
      </c>
      <c r="H42" s="264">
        <f>IF('BS(Balance Sheets) '!H42="-","-",'BS(Balance Sheets) '!H42/'為替換算(currency conversion)'!$B$3)</f>
        <v>26.609281437125748</v>
      </c>
      <c r="I42" s="413">
        <f>IF('BS(Balance Sheets) '!I42="-","-",'BS(Balance Sheets) '!I42/'為替換算(currency conversion)'!$B$3)</f>
        <v>30.014970059880241</v>
      </c>
      <c r="J42" s="604">
        <f>IF('BS(Balance Sheets) '!J42="-","-",'BS(Balance Sheets) '!J42/'為替換算(currency conversion)'!$B$3)</f>
        <v>30.407934131736528</v>
      </c>
      <c r="K42" s="265">
        <f>IF('BS(Balance Sheets) '!K42="-","-",'BS(Balance Sheets) '!K42/'為替換算(currency conversion)'!$B$3)</f>
        <v>30.108532934131738</v>
      </c>
      <c r="L42" s="604">
        <f>IF('BS(Balance Sheets) '!L42="-","-",'BS(Balance Sheets) '!L42/'為替換算(currency conversion)'!$B$3)</f>
        <v>35.273203592814376</v>
      </c>
      <c r="M42" s="266">
        <f>IF('BS(Balance Sheets) '!M42="-","-",'BS(Balance Sheets) '!M42/'為替換算(currency conversion)'!$B$3)</f>
        <v>33.327095808383234</v>
      </c>
      <c r="N42" s="604">
        <f>IF('BS(Balance Sheets) '!N42="-","-",'BS(Balance Sheets) '!N42/'為替換算(currency conversion)'!$B$3)</f>
        <v>34.468562874251496</v>
      </c>
      <c r="O42" s="604">
        <f>IF('BS(Balance Sheets) '!O42="-","-",'BS(Balance Sheets) '!O42/'為替換算(currency conversion)'!$B$3)</f>
        <v>34.908308383233532</v>
      </c>
      <c r="P42" s="604">
        <f>IF('BS(Balance Sheets) '!P42="-","-",'BS(Balance Sheets) '!P42/'為替換算(currency conversion)'!$B$3)</f>
        <v>36.583083832335333</v>
      </c>
      <c r="Q42" s="266">
        <f>IF('BS(Balance Sheets) '!Q42="-","-",'BS(Balance Sheets) '!Q42/'為替換算(currency conversion)'!$B$3)</f>
        <v>38.650823353293411</v>
      </c>
      <c r="R42" s="604">
        <f>IF('BS(Balance Sheets) '!R42="-","-",'BS(Balance Sheets) '!R42/'為替換算(currency conversion)'!$B$3)</f>
        <v>39.015718562874255</v>
      </c>
      <c r="S42" s="604">
        <f>IF('BS(Balance Sheets) '!S42="-","-",'BS(Balance Sheets) '!S42/'為替換算(currency conversion)'!$B$3)</f>
        <v>40.606287425149702</v>
      </c>
      <c r="T42" s="813"/>
      <c r="U42" s="690"/>
    </row>
    <row r="43" spans="1:21" ht="18" customHeight="1">
      <c r="A43" s="238"/>
      <c r="B43" s="239"/>
      <c r="C43" s="260" t="s">
        <v>212</v>
      </c>
      <c r="D43" s="261" t="s">
        <v>4</v>
      </c>
      <c r="E43" s="262" t="s">
        <v>463</v>
      </c>
      <c r="F43" s="263">
        <f>IF('BS(Balance Sheets) '!F43="-","-",'BS(Balance Sheets) '!F43/'為替換算(currency conversion)'!$B$3)</f>
        <v>223.25973053892216</v>
      </c>
      <c r="G43" s="265">
        <f>IF('BS(Balance Sheets) '!G43="-","-",'BS(Balance Sheets) '!G43/'為替換算(currency conversion)'!$B$3)</f>
        <v>221.48203592814372</v>
      </c>
      <c r="H43" s="264">
        <f>IF('BS(Balance Sheets) '!H43="-","-",'BS(Balance Sheets) '!H43/'為替換算(currency conversion)'!$B$3)</f>
        <v>78.433757485029943</v>
      </c>
      <c r="I43" s="413">
        <f>IF('BS(Balance Sheets) '!I43="-","-",'BS(Balance Sheets) '!I43/'為替換算(currency conversion)'!$B$3)</f>
        <v>72.136976047904199</v>
      </c>
      <c r="J43" s="604">
        <f>IF('BS(Balance Sheets) '!J43="-","-",'BS(Balance Sheets) '!J43/'為替換算(currency conversion)'!$B$3)</f>
        <v>63.968937125748504</v>
      </c>
      <c r="K43" s="265">
        <f>IF('BS(Balance Sheets) '!K43="-","-",'BS(Balance Sheets) '!K43/'為替換算(currency conversion)'!$B$3)</f>
        <v>56.474550898203596</v>
      </c>
      <c r="L43" s="604">
        <f>IF('BS(Balance Sheets) '!L43="-","-",'BS(Balance Sheets) '!L43/'為替換算(currency conversion)'!$B$3)</f>
        <v>47.436377245508986</v>
      </c>
      <c r="M43" s="266">
        <f>IF('BS(Balance Sheets) '!M43="-","-",'BS(Balance Sheets) '!M43/'為替換算(currency conversion)'!$B$3)</f>
        <v>51.758982035928149</v>
      </c>
      <c r="N43" s="604">
        <f>IF('BS(Balance Sheets) '!N43="-","-",'BS(Balance Sheets) '!N43/'為替換算(currency conversion)'!$B$3)</f>
        <v>73.110029940119759</v>
      </c>
      <c r="O43" s="604">
        <f>IF('BS(Balance Sheets) '!O43="-","-",'BS(Balance Sheets) '!O43/'為替換算(currency conversion)'!$B$3)</f>
        <v>51.328592814371262</v>
      </c>
      <c r="P43" s="604">
        <f>IF('BS(Balance Sheets) '!P43="-","-",'BS(Balance Sheets) '!P43/'為替換算(currency conversion)'!$B$3)</f>
        <v>53.648952095808383</v>
      </c>
      <c r="Q43" s="266">
        <f>IF('BS(Balance Sheets) '!Q43="-","-",'BS(Balance Sheets) '!Q43/'為替換算(currency conversion)'!$B$3)</f>
        <v>176.53443113772457</v>
      </c>
      <c r="R43" s="604">
        <f>IF('BS(Balance Sheets) '!R43="-","-",'BS(Balance Sheets) '!R43/'為替換算(currency conversion)'!$B$3)</f>
        <v>169.22717065868264</v>
      </c>
      <c r="S43" s="604">
        <f>IF('BS(Balance Sheets) '!S43="-","-",'BS(Balance Sheets) '!S43/'為替換算(currency conversion)'!$B$3)</f>
        <v>169.94760479041918</v>
      </c>
      <c r="T43" s="813"/>
      <c r="U43" s="690"/>
    </row>
    <row r="44" spans="1:21" ht="18" customHeight="1">
      <c r="A44" s="238"/>
      <c r="B44" s="352"/>
      <c r="C44" s="271" t="s">
        <v>214</v>
      </c>
      <c r="D44" s="272" t="s">
        <v>4</v>
      </c>
      <c r="E44" s="273" t="s">
        <v>464</v>
      </c>
      <c r="F44" s="353">
        <f>IF('BS(Balance Sheets) '!F44="-","-",'BS(Balance Sheets) '!F44/'為替換算(currency conversion)'!$B$3)</f>
        <v>100.1122754491018</v>
      </c>
      <c r="G44" s="355">
        <f>IF('BS(Balance Sheets) '!G44="-","-",'BS(Balance Sheets) '!G44/'為替換算(currency conversion)'!$B$3)</f>
        <v>103.32148203592814</v>
      </c>
      <c r="H44" s="354">
        <f>IF('BS(Balance Sheets) '!H44="-","-",'BS(Balance Sheets) '!H44/'為替換算(currency conversion)'!$B$3)</f>
        <v>98.166167664670667</v>
      </c>
      <c r="I44" s="629">
        <f>IF('BS(Balance Sheets) '!I44="-","-",'BS(Balance Sheets) '!I44/'為替換算(currency conversion)'!$B$3)</f>
        <v>111.48952095808384</v>
      </c>
      <c r="J44" s="630">
        <f>IF('BS(Balance Sheets) '!J44="-","-",'BS(Balance Sheets) '!J44/'為替換算(currency conversion)'!$B$3)</f>
        <v>120.78031437125749</v>
      </c>
      <c r="K44" s="355">
        <f>IF('BS(Balance Sheets) '!K44="-","-",'BS(Balance Sheets) '!K44/'為替換算(currency conversion)'!$B$3)</f>
        <v>128.01272455089821</v>
      </c>
      <c r="L44" s="630">
        <f>IF('BS(Balance Sheets) '!L44="-","-",'BS(Balance Sheets) '!L44/'為替換算(currency conversion)'!$B$3)</f>
        <v>114.13735029940121</v>
      </c>
      <c r="M44" s="356">
        <f>IF('BS(Balance Sheets) '!M44="-","-",'BS(Balance Sheets) '!M44/'為替換算(currency conversion)'!$B$3)</f>
        <v>116.60741017964072</v>
      </c>
      <c r="N44" s="630">
        <f>IF('BS(Balance Sheets) '!N44="-","-",'BS(Balance Sheets) '!N44/'為替換算(currency conversion)'!$B$3)</f>
        <v>82.765718562874255</v>
      </c>
      <c r="O44" s="630">
        <f>IF('BS(Balance Sheets) '!O44="-","-",'BS(Balance Sheets) '!O44/'為替換算(currency conversion)'!$B$3)</f>
        <v>95.01309880239522</v>
      </c>
      <c r="P44" s="630">
        <f>IF('BS(Balance Sheets) '!P44="-","-",'BS(Balance Sheets) '!P44/'為替換算(currency conversion)'!$B$3)</f>
        <v>83.36452095808383</v>
      </c>
      <c r="Q44" s="356">
        <f>IF('BS(Balance Sheets) '!Q44="-","-",'BS(Balance Sheets) '!Q44/'為替換算(currency conversion)'!$B$3)</f>
        <v>88.566616766467064</v>
      </c>
      <c r="R44" s="630">
        <f>IF('BS(Balance Sheets) '!R44="-","-",'BS(Balance Sheets) '!R44/'為替換算(currency conversion)'!$B$3)</f>
        <v>109.55276946107784</v>
      </c>
      <c r="S44" s="630">
        <f>IF('BS(Balance Sheets) '!S44="-","-",'BS(Balance Sheets) '!S44/'為替換算(currency conversion)'!$B$3)</f>
        <v>132.05464071856289</v>
      </c>
      <c r="T44" s="824"/>
      <c r="U44" s="709"/>
    </row>
    <row r="45" spans="1:21" ht="18" customHeight="1" thickBot="1">
      <c r="A45" s="238"/>
      <c r="B45" s="280" t="s">
        <v>465</v>
      </c>
      <c r="C45" s="281"/>
      <c r="D45" s="282" t="s">
        <v>4</v>
      </c>
      <c r="E45" s="283" t="s">
        <v>466</v>
      </c>
      <c r="F45" s="338">
        <f>IF('BS(Balance Sheets) '!F45="-","-",'BS(Balance Sheets) '!F45/'為替換算(currency conversion)'!$B$3)</f>
        <v>12323.839820359282</v>
      </c>
      <c r="G45" s="340">
        <f>IF('BS(Balance Sheets) '!G45="-","-",'BS(Balance Sheets) '!G45/'為替換算(currency conversion)'!$B$3)</f>
        <v>12767.206212574851</v>
      </c>
      <c r="H45" s="339">
        <f>IF('BS(Balance Sheets) '!H45="-","-",'BS(Balance Sheets) '!H45/'為替換算(currency conversion)'!$B$3)</f>
        <v>13205.155314371257</v>
      </c>
      <c r="I45" s="621">
        <f>IF('BS(Balance Sheets) '!I45="-","-",'BS(Balance Sheets) '!I45/'為替換算(currency conversion)'!$B$3)</f>
        <v>13189.520958083833</v>
      </c>
      <c r="J45" s="622">
        <f>IF('BS(Balance Sheets) '!J45="-","-",'BS(Balance Sheets) '!J45/'為替換算(currency conversion)'!$B$3)</f>
        <v>12565.924401197606</v>
      </c>
      <c r="K45" s="316">
        <f>IF('BS(Balance Sheets) '!K45="-","-",'BS(Balance Sheets) '!K45/'為替換算(currency conversion)'!$B$3)</f>
        <v>12888.903443113773</v>
      </c>
      <c r="L45" s="622">
        <f>IF('BS(Balance Sheets) '!L45="-","-",'BS(Balance Sheets) '!L45/'為替換算(currency conversion)'!$B$3)</f>
        <v>13061.910553892216</v>
      </c>
      <c r="M45" s="341">
        <f>IF('BS(Balance Sheets) '!M45="-","-",'BS(Balance Sheets) '!M45/'為替換算(currency conversion)'!$B$3)</f>
        <v>14121.004865269462</v>
      </c>
      <c r="N45" s="622">
        <f>IF('BS(Balance Sheets) '!N45="-","-",'BS(Balance Sheets) '!N45/'為替換算(currency conversion)'!$B$3)</f>
        <v>14924.70995508982</v>
      </c>
      <c r="O45" s="622">
        <f>IF('BS(Balance Sheets) '!O45="-","-",'BS(Balance Sheets) '!O45/'為替換算(currency conversion)'!$B$3)</f>
        <v>14815.699850299401</v>
      </c>
      <c r="P45" s="622">
        <f>IF('BS(Balance Sheets) '!P45="-","-",'BS(Balance Sheets) '!P45/'為替換算(currency conversion)'!$B$3)</f>
        <v>15863.613398203594</v>
      </c>
      <c r="Q45" s="341">
        <f>IF('BS(Balance Sheets) '!Q45="-","-",'BS(Balance Sheets) '!Q45/'為替換算(currency conversion)'!$B$3)</f>
        <v>15892.524326347306</v>
      </c>
      <c r="R45" s="622">
        <f>IF('BS(Balance Sheets) '!R45="-","-",'BS(Balance Sheets) '!R45/'為替換算(currency conversion)'!$B$3)</f>
        <v>15466.49513473054</v>
      </c>
      <c r="S45" s="622">
        <f>IF('BS(Balance Sheets) '!S45="-","-",'BS(Balance Sheets) '!S45/'為替換算(currency conversion)'!$B$3)</f>
        <v>15352.19872754491</v>
      </c>
      <c r="T45" s="821"/>
      <c r="U45" s="706"/>
    </row>
    <row r="46" spans="1:21" ht="18" customHeight="1">
      <c r="B46" s="358" t="s">
        <v>218</v>
      </c>
      <c r="C46" s="228"/>
      <c r="D46" s="229" t="s">
        <v>4</v>
      </c>
      <c r="E46" s="359" t="s">
        <v>467</v>
      </c>
      <c r="F46" s="360"/>
      <c r="G46" s="362"/>
      <c r="H46" s="361"/>
      <c r="I46" s="631"/>
      <c r="J46" s="632"/>
      <c r="K46" s="361"/>
      <c r="L46" s="362"/>
      <c r="M46" s="363"/>
      <c r="N46" s="632"/>
      <c r="O46" s="632"/>
      <c r="P46" s="362"/>
      <c r="Q46" s="363"/>
      <c r="R46" s="632"/>
      <c r="S46" s="632"/>
      <c r="T46" s="362"/>
      <c r="U46" s="363"/>
    </row>
    <row r="47" spans="1:21" ht="18" customHeight="1">
      <c r="A47" s="238"/>
      <c r="B47" s="280" t="s">
        <v>220</v>
      </c>
      <c r="C47" s="365"/>
      <c r="D47" s="366" t="s">
        <v>4</v>
      </c>
      <c r="E47" s="367" t="s">
        <v>468</v>
      </c>
      <c r="F47" s="368">
        <f>IF('BS(Balance Sheets) '!F47="-","-",'BS(Balance Sheets) '!F47/'為替換算(currency conversion)'!$B$3)</f>
        <v>7297.1089071856295</v>
      </c>
      <c r="G47" s="370">
        <f>IF('BS(Balance Sheets) '!G47="-","-",'BS(Balance Sheets) '!G47/'為替換算(currency conversion)'!$B$3)</f>
        <v>7625.2245508982041</v>
      </c>
      <c r="H47" s="369">
        <f>IF('BS(Balance Sheets) '!H47="-","-",'BS(Balance Sheets) '!H47/'為替換算(currency conversion)'!$B$3)</f>
        <v>7822.6422155688624</v>
      </c>
      <c r="I47" s="633">
        <f>IF('BS(Balance Sheets) '!I47="-","-",'BS(Balance Sheets) '!I47/'為替換算(currency conversion)'!$B$3)</f>
        <v>7729.9681886227545</v>
      </c>
      <c r="J47" s="634">
        <f>IF('BS(Balance Sheets) '!J47="-","-",'BS(Balance Sheets) '!J47/'為替換算(currency conversion)'!$B$3)</f>
        <v>8112.3690119760486</v>
      </c>
      <c r="K47" s="635">
        <f>IF('BS(Balance Sheets) '!K47="-","-",'BS(Balance Sheets) '!K47/'為替換算(currency conversion)'!$B$3)</f>
        <v>8563.4169161676655</v>
      </c>
      <c r="L47" s="634">
        <f>IF('BS(Balance Sheets) '!L47="-","-",'BS(Balance Sheets) '!L47/'為替換算(currency conversion)'!$B$3)</f>
        <v>8252.2080838323363</v>
      </c>
      <c r="M47" s="371">
        <f>IF('BS(Balance Sheets) '!M47="-","-",'BS(Balance Sheets) '!M47/'為替換算(currency conversion)'!$B$3)</f>
        <v>8660.8065119760486</v>
      </c>
      <c r="N47" s="634">
        <f>IF('BS(Balance Sheets) '!N47="-","-",'BS(Balance Sheets) '!N47/'為替換算(currency conversion)'!$B$3)</f>
        <v>8648.5217065868273</v>
      </c>
      <c r="O47" s="634">
        <f>IF('BS(Balance Sheets) '!O47="-","-",'BS(Balance Sheets) '!O47/'為替換算(currency conversion)'!$B$3)</f>
        <v>8698.2223053892212</v>
      </c>
      <c r="P47" s="634">
        <f>IF('BS(Balance Sheets) '!P47="-","-",'BS(Balance Sheets) '!P47/'為替換算(currency conversion)'!$B$3)</f>
        <v>8981.8768712574856</v>
      </c>
      <c r="Q47" s="371">
        <f>IF('BS(Balance Sheets) '!Q47="-","-",'BS(Balance Sheets) '!Q47/'為替換算(currency conversion)'!$B$3)</f>
        <v>8791.944236526946</v>
      </c>
      <c r="R47" s="634">
        <f>IF('BS(Balance Sheets) '!R47="-","-",'BS(Balance Sheets) '!R47/'為替換算(currency conversion)'!$B$3)</f>
        <v>9014.7267964071852</v>
      </c>
      <c r="S47" s="634">
        <f>IF('BS(Balance Sheets) '!S47="-","-",'BS(Balance Sheets) '!S47/'為替換算(currency conversion)'!$B$3)</f>
        <v>9244.1523203592824</v>
      </c>
      <c r="T47" s="825"/>
      <c r="U47" s="712"/>
    </row>
    <row r="48" spans="1:21" ht="18" customHeight="1">
      <c r="A48" s="238"/>
      <c r="B48" s="239"/>
      <c r="C48" s="343" t="s">
        <v>222</v>
      </c>
      <c r="D48" s="296" t="s">
        <v>4</v>
      </c>
      <c r="E48" s="297" t="s">
        <v>469</v>
      </c>
      <c r="F48" s="298">
        <f>IF('BS(Balance Sheets) '!F48="-","-",'BS(Balance Sheets) '!F48/'為替換算(currency conversion)'!$B$3)</f>
        <v>1333.4580838323354</v>
      </c>
      <c r="G48" s="300">
        <f>IF('BS(Balance Sheets) '!G48="-","-",'BS(Balance Sheets) '!G48/'為替換算(currency conversion)'!$B$3)</f>
        <v>1333.4580838323354</v>
      </c>
      <c r="H48" s="299">
        <f>IF('BS(Balance Sheets) '!H48="-","-",'BS(Balance Sheets) '!H48/'為替換算(currency conversion)'!$B$3)</f>
        <v>1333.4580838323354</v>
      </c>
      <c r="I48" s="610">
        <f>IF('BS(Balance Sheets) '!I48="-","-",'BS(Balance Sheets) '!I48/'為替換算(currency conversion)'!$B$3)</f>
        <v>1333.4580838323354</v>
      </c>
      <c r="J48" s="611">
        <f>IF('BS(Balance Sheets) '!J48="-","-",'BS(Balance Sheets) '!J48/'為替換算(currency conversion)'!$B$3)</f>
        <v>1333.4580838323354</v>
      </c>
      <c r="K48" s="300">
        <f>IF('BS(Balance Sheets) '!K48="-","-",'BS(Balance Sheets) '!K48/'為替換算(currency conversion)'!$B$3)</f>
        <v>1333.4580838323354</v>
      </c>
      <c r="L48" s="611">
        <f>IF('BS(Balance Sheets) '!L48="-","-",'BS(Balance Sheets) '!L48/'為替換算(currency conversion)'!$B$3)</f>
        <v>1333.4580838323354</v>
      </c>
      <c r="M48" s="301">
        <f>IF('BS(Balance Sheets) '!M48="-","-",'BS(Balance Sheets) '!M48/'為替換算(currency conversion)'!$B$3)</f>
        <v>1333.4580838323354</v>
      </c>
      <c r="N48" s="611">
        <f>IF('BS(Balance Sheets) '!N48="-","-",'BS(Balance Sheets) '!N48/'為替換算(currency conversion)'!$B$3)</f>
        <v>1333.4580838323354</v>
      </c>
      <c r="O48" s="611">
        <f>IF('BS(Balance Sheets) '!O48="-","-",'BS(Balance Sheets) '!O48/'為替換算(currency conversion)'!$B$3)</f>
        <v>1333.4580838323354</v>
      </c>
      <c r="P48" s="611">
        <f>IF('BS(Balance Sheets) '!P48="-","-",'BS(Balance Sheets) '!P48/'為替換算(currency conversion)'!$B$3)</f>
        <v>1333.4580838323354</v>
      </c>
      <c r="Q48" s="301">
        <f>IF('BS(Balance Sheets) '!Q48="-","-",'BS(Balance Sheets) '!Q48/'為替換算(currency conversion)'!$B$3)</f>
        <v>1333.4580838323354</v>
      </c>
      <c r="R48" s="611">
        <f>IF('BS(Balance Sheets) '!R48="-","-",'BS(Balance Sheets) '!R48/'為替換算(currency conversion)'!$B$3)</f>
        <v>1333.4580838323354</v>
      </c>
      <c r="S48" s="611">
        <f>IF('BS(Balance Sheets) '!S48="-","-",'BS(Balance Sheets) '!S48/'為替換算(currency conversion)'!$B$3)</f>
        <v>1333.4580838323354</v>
      </c>
      <c r="T48" s="816"/>
      <c r="U48" s="698"/>
    </row>
    <row r="49" spans="1:21" ht="18" customHeight="1">
      <c r="A49" s="238"/>
      <c r="B49" s="239"/>
      <c r="C49" s="260" t="s">
        <v>224</v>
      </c>
      <c r="D49" s="261" t="s">
        <v>4</v>
      </c>
      <c r="E49" s="262" t="s">
        <v>470</v>
      </c>
      <c r="F49" s="263">
        <f>IF('BS(Balance Sheets) '!F49="-","-",'BS(Balance Sheets) '!F49/'為替換算(currency conversion)'!$B$3)</f>
        <v>1109.1785179640719</v>
      </c>
      <c r="G49" s="265">
        <f>IF('BS(Balance Sheets) '!G49="-","-",'BS(Balance Sheets) '!G49/'為替換算(currency conversion)'!$B$3)</f>
        <v>1098.7462574850299</v>
      </c>
      <c r="H49" s="264">
        <f>IF('BS(Balance Sheets) '!H49="-","-",'BS(Balance Sheets) '!H49/'為替換算(currency conversion)'!$B$3)</f>
        <v>1080.7260479041918</v>
      </c>
      <c r="I49" s="413">
        <f>IF('BS(Balance Sheets) '!I49="-","-",'BS(Balance Sheets) '!I49/'為替換算(currency conversion)'!$B$3)</f>
        <v>1087.1351047904193</v>
      </c>
      <c r="J49" s="604">
        <f>IF('BS(Balance Sheets) '!J49="-","-",'BS(Balance Sheets) '!J49/'為替換算(currency conversion)'!$B$3)</f>
        <v>1087.2473802395209</v>
      </c>
      <c r="K49" s="265">
        <f>IF('BS(Balance Sheets) '!K49="-","-",'BS(Balance Sheets) '!K49/'為替換算(currency conversion)'!$B$3)</f>
        <v>1074.9532185628743</v>
      </c>
      <c r="L49" s="604">
        <f>IF('BS(Balance Sheets) '!L49="-","-",'BS(Balance Sheets) '!L49/'為替換算(currency conversion)'!$B$3)</f>
        <v>1081.689745508982</v>
      </c>
      <c r="M49" s="266">
        <f>IF('BS(Balance Sheets) '!M49="-","-",'BS(Balance Sheets) '!M49/'為替換算(currency conversion)'!$B$3)</f>
        <v>1082.8967065868264</v>
      </c>
      <c r="N49" s="604">
        <f>IF('BS(Balance Sheets) '!N49="-","-",'BS(Balance Sheets) '!N49/'為替換算(currency conversion)'!$B$3)</f>
        <v>1077.1519461077844</v>
      </c>
      <c r="O49" s="604">
        <f>IF('BS(Balance Sheets) '!O49="-","-",'BS(Balance Sheets) '!O49/'為替換算(currency conversion)'!$B$3)</f>
        <v>1079.5471556886228</v>
      </c>
      <c r="P49" s="604">
        <f>IF('BS(Balance Sheets) '!P49="-","-",'BS(Balance Sheets) '!P49/'為替換算(currency conversion)'!$B$3)</f>
        <v>1039.7642215568862</v>
      </c>
      <c r="Q49" s="266">
        <f>IF('BS(Balance Sheets) '!Q49="-","-",'BS(Balance Sheets) '!Q49/'為替換算(currency conversion)'!$B$3)</f>
        <v>1044.1242514970061</v>
      </c>
      <c r="R49" s="604">
        <f>IF('BS(Balance Sheets) '!R49="-","-",'BS(Balance Sheets) '!R49/'為替換算(currency conversion)'!$B$3)</f>
        <v>1044.36751497006</v>
      </c>
      <c r="S49" s="604">
        <f>IF('BS(Balance Sheets) '!S49="-","-",'BS(Balance Sheets) '!S49/'為替換算(currency conversion)'!$B$3)</f>
        <v>1038.2297904191616</v>
      </c>
      <c r="T49" s="813"/>
      <c r="U49" s="690"/>
    </row>
    <row r="50" spans="1:21" ht="18" customHeight="1">
      <c r="A50" s="238"/>
      <c r="B50" s="239"/>
      <c r="C50" s="330" t="s">
        <v>226</v>
      </c>
      <c r="D50" s="261" t="s">
        <v>4</v>
      </c>
      <c r="E50" s="332" t="s">
        <v>471</v>
      </c>
      <c r="F50" s="333">
        <f>IF('BS(Balance Sheets) '!F50="-","-",'BS(Balance Sheets) '!F50/'為替換算(currency conversion)'!$B$3)</f>
        <v>4419.2084580838327</v>
      </c>
      <c r="G50" s="335">
        <f>IF('BS(Balance Sheets) '!G50="-","-",'BS(Balance Sheets) '!G50/'為替換算(currency conversion)'!$B$3)</f>
        <v>4588.3888473053894</v>
      </c>
      <c r="H50" s="334">
        <f>IF('BS(Balance Sheets) '!H50="-","-",'BS(Balance Sheets) '!H50/'為替換算(currency conversion)'!$B$3)</f>
        <v>4684.7960329341322</v>
      </c>
      <c r="I50" s="619">
        <f>IF('BS(Balance Sheets) '!I50="-","-",'BS(Balance Sheets) '!I50/'為替換算(currency conversion)'!$B$3)</f>
        <v>4945.7428892215567</v>
      </c>
      <c r="J50" s="620">
        <f>IF('BS(Balance Sheets) '!J50="-","-",'BS(Balance Sheets) '!J50/'為替換算(currency conversion)'!$B$3)</f>
        <v>5081.5868263473058</v>
      </c>
      <c r="K50" s="335">
        <f>IF('BS(Balance Sheets) '!K50="-","-",'BS(Balance Sheets) '!K50/'為替換算(currency conversion)'!$B$3)</f>
        <v>5250.879491017964</v>
      </c>
      <c r="L50" s="620">
        <f>IF('BS(Balance Sheets) '!L50="-","-",'BS(Balance Sheets) '!L50/'為替換算(currency conversion)'!$B$3)</f>
        <v>5342.505613772455</v>
      </c>
      <c r="M50" s="336">
        <f>IF('BS(Balance Sheets) '!M50="-","-",'BS(Balance Sheets) '!M50/'為替換算(currency conversion)'!$B$3)</f>
        <v>5643.4412425149703</v>
      </c>
      <c r="N50" s="620">
        <f>IF('BS(Balance Sheets) '!N50="-","-",'BS(Balance Sheets) '!N50/'為替換算(currency conversion)'!$B$3)</f>
        <v>5718.6096556886232</v>
      </c>
      <c r="O50" s="620">
        <f>IF('BS(Balance Sheets) '!O50="-","-",'BS(Balance Sheets) '!O50/'為替換算(currency conversion)'!$B$3)</f>
        <v>5944.9008233532941</v>
      </c>
      <c r="P50" s="620">
        <f>IF('BS(Balance Sheets) '!P50="-","-",'BS(Balance Sheets) '!P50/'為替換算(currency conversion)'!$B$3)</f>
        <v>5981.9985029940126</v>
      </c>
      <c r="Q50" s="336">
        <f>IF('BS(Balance Sheets) '!Q50="-","-",'BS(Balance Sheets) '!Q50/'為替換算(currency conversion)'!$B$3)</f>
        <v>6171.0610029940126</v>
      </c>
      <c r="R50" s="620">
        <f>IF('BS(Balance Sheets) '!R50="-","-",'BS(Balance Sheets) '!R50/'為替換算(currency conversion)'!$B$3)</f>
        <v>6232.5973053892221</v>
      </c>
      <c r="S50" s="620">
        <f>IF('BS(Balance Sheets) '!S50="-","-",'BS(Balance Sheets) '!S50/'為替換算(currency conversion)'!$B$3)</f>
        <v>6449.242140718563</v>
      </c>
      <c r="T50" s="820"/>
      <c r="U50" s="705"/>
    </row>
    <row r="51" spans="1:21" ht="18" customHeight="1">
      <c r="A51" s="238"/>
      <c r="B51" s="239"/>
      <c r="C51" s="330" t="s">
        <v>228</v>
      </c>
      <c r="D51" s="331" t="s">
        <v>4</v>
      </c>
      <c r="E51" s="332" t="s">
        <v>472</v>
      </c>
      <c r="F51" s="374">
        <f>IF('BS(Balance Sheets) '!F51="-","-",'BS(Balance Sheets) '!F51/'為替換算(currency conversion)'!$B$3)</f>
        <v>-9.3562874251497015E-3</v>
      </c>
      <c r="G51" s="636">
        <f>IF('BS(Balance Sheets) '!G51="-","-",'BS(Balance Sheets) '!G51/'為替換算(currency conversion)'!$B$3)</f>
        <v>-9.3562874251497015E-3</v>
      </c>
      <c r="H51" s="375">
        <f>IF('BS(Balance Sheets) '!H51="-","-",'BS(Balance Sheets) '!H51/'為替換算(currency conversion)'!$B$3)</f>
        <v>-9.3562874251497015E-3</v>
      </c>
      <c r="I51" s="637">
        <f>IF('BS(Balance Sheets) '!I51="-","-",'BS(Balance Sheets) '!I51/'為替換算(currency conversion)'!$B$3)</f>
        <v>-9.3562874251497015E-3</v>
      </c>
      <c r="J51" s="337">
        <f>IF('BS(Balance Sheets) '!J51="-","-",'BS(Balance Sheets) '!J51/'為替換算(currency conversion)'!$B$3)</f>
        <v>-9.3562874251497015E-3</v>
      </c>
      <c r="K51" s="636">
        <f>IF('BS(Balance Sheets) '!K51="-","-",'BS(Balance Sheets) '!K51/'為替換算(currency conversion)'!$B$3)</f>
        <v>-9.3562874251497015E-3</v>
      </c>
      <c r="L51" s="337">
        <f>IF('BS(Balance Sheets) '!L51="-","-",'BS(Balance Sheets) '!L51/'為替換算(currency conversion)'!$B$3)</f>
        <v>-9.3562874251497015E-3</v>
      </c>
      <c r="M51" s="637">
        <f>IF('BS(Balance Sheets) '!M51="-","-",'BS(Balance Sheets) '!M51/'為替換算(currency conversion)'!$B$3)</f>
        <v>-9.3562874251497015E-3</v>
      </c>
      <c r="N51" s="337">
        <f>IF('BS(Balance Sheets) '!N51="-","-",'BS(Balance Sheets) '!N51/'為替換算(currency conversion)'!$B$3)</f>
        <v>-9.3562874251497015E-3</v>
      </c>
      <c r="O51" s="337">
        <f>IF('BS(Balance Sheets) '!O51="-","-",'BS(Balance Sheets) '!O51/'為替換算(currency conversion)'!$B$3)</f>
        <v>-9.3562874251497015E-3</v>
      </c>
      <c r="P51" s="337">
        <f>IF('BS(Balance Sheets) '!P51="-","-",'BS(Balance Sheets) '!P51/'為替換算(currency conversion)'!$B$3)</f>
        <v>-9.3562874251497015E-3</v>
      </c>
      <c r="Q51" s="377">
        <f>IF('BS(Balance Sheets) '!Q51="-","-",'BS(Balance Sheets) '!Q51/'為替換算(currency conversion)'!$B$3)</f>
        <v>-9.3562874251497015E-3</v>
      </c>
      <c r="R51" s="337">
        <f>IF('BS(Balance Sheets) '!R51="-","-",'BS(Balance Sheets) '!R51/'為替換算(currency conversion)'!$B$3)</f>
        <v>-9.3562874251497015E-3</v>
      </c>
      <c r="S51" s="337">
        <f>IF('BS(Balance Sheets) '!S51="-","-",'BS(Balance Sheets) '!S51/'為替換算(currency conversion)'!$B$3)</f>
        <v>-9.3562874251497015E-3</v>
      </c>
      <c r="T51" s="704"/>
      <c r="U51" s="713"/>
    </row>
    <row r="52" spans="1:21" ht="18" customHeight="1">
      <c r="A52" s="238"/>
      <c r="B52" s="352"/>
      <c r="C52" s="271" t="s">
        <v>230</v>
      </c>
      <c r="D52" s="272" t="s">
        <v>4</v>
      </c>
      <c r="E52" s="273" t="s">
        <v>473</v>
      </c>
      <c r="F52" s="306">
        <f>IF('BS(Balance Sheets) '!F52="-","-",'BS(Balance Sheets) '!F52/'為替換算(currency conversion)'!$B$3)</f>
        <v>435.26384730538922</v>
      </c>
      <c r="G52" s="308">
        <f>IF('BS(Balance Sheets) '!G52="-","-",'BS(Balance Sheets) '!G52/'為替換算(currency conversion)'!$B$3)</f>
        <v>604.64071856287433</v>
      </c>
      <c r="H52" s="307">
        <f>IF('BS(Balance Sheets) '!H52="-","-",'BS(Balance Sheets) '!H52/'為替換算(currency conversion)'!$B$3)</f>
        <v>723.67140718562882</v>
      </c>
      <c r="I52" s="605">
        <f>IF('BS(Balance Sheets) '!I52="-","-",'BS(Balance Sheets) '!I52/'為替換算(currency conversion)'!$B$3)</f>
        <v>363.63211077844312</v>
      </c>
      <c r="J52" s="278">
        <f>IF('BS(Balance Sheets) '!J52="-","-",'BS(Balance Sheets) '!J52/'為替換算(currency conversion)'!$B$3)</f>
        <v>610.08607784431138</v>
      </c>
      <c r="K52" s="276">
        <f>IF('BS(Balance Sheets) '!K52="-","-",'BS(Balance Sheets) '!K52/'為替換算(currency conversion)'!$B$3)</f>
        <v>904.13547904191626</v>
      </c>
      <c r="L52" s="613">
        <f>IF('BS(Balance Sheets) '!L52="-","-",'BS(Balance Sheets) '!L52/'為替換算(currency conversion)'!$B$3)</f>
        <v>494.56399700598803</v>
      </c>
      <c r="M52" s="277">
        <f>IF('BS(Balance Sheets) '!M52="-","-",'BS(Balance Sheets) '!M52/'為替換算(currency conversion)'!$B$3)</f>
        <v>601.01047904191614</v>
      </c>
      <c r="N52" s="278">
        <f>IF('BS(Balance Sheets) '!N52="-","-",'BS(Balance Sheets) '!N52/'為替換算(currency conversion)'!$B$3)</f>
        <v>519.32073353293413</v>
      </c>
      <c r="O52" s="278">
        <f>IF('BS(Balance Sheets) '!O52="-","-",'BS(Balance Sheets) '!O52/'為替換算(currency conversion)'!$B$3)</f>
        <v>340.33495508982037</v>
      </c>
      <c r="P52" s="613">
        <f>IF('BS(Balance Sheets) '!P52="-","-",'BS(Balance Sheets) '!P52/'為替換算(currency conversion)'!$B$3)</f>
        <v>626.66541916167671</v>
      </c>
      <c r="Q52" s="277">
        <f>IF('BS(Balance Sheets) '!Q52="-","-",'BS(Balance Sheets) '!Q52/'為替換算(currency conversion)'!$B$3)</f>
        <v>243.31025449101799</v>
      </c>
      <c r="R52" s="278">
        <f>IF('BS(Balance Sheets) '!R52="-","-",'BS(Balance Sheets) '!R52/'為替換算(currency conversion)'!$B$3)</f>
        <v>404.30389221556891</v>
      </c>
      <c r="S52" s="278">
        <f>IF('BS(Balance Sheets) '!S52="-","-",'BS(Balance Sheets) '!S52/'為替換算(currency conversion)'!$B$3)</f>
        <v>423.23166167664675</v>
      </c>
      <c r="T52" s="817"/>
      <c r="U52" s="693"/>
    </row>
    <row r="53" spans="1:21" ht="18" customHeight="1">
      <c r="A53" s="238"/>
      <c r="B53" s="239" t="s">
        <v>232</v>
      </c>
      <c r="C53" s="378"/>
      <c r="D53" s="282" t="s">
        <v>4</v>
      </c>
      <c r="E53" s="283" t="s">
        <v>474</v>
      </c>
      <c r="F53" s="284">
        <f>IF('BS(Balance Sheets) '!F53="-","-",'BS(Balance Sheets) '!F53/'為替換算(currency conversion)'!$B$3)</f>
        <v>285.9375</v>
      </c>
      <c r="G53" s="286">
        <f>IF('BS(Balance Sheets) '!G53="-","-",'BS(Balance Sheets) '!G53/'為替換算(currency conversion)'!$B$3)</f>
        <v>298.72754491017963</v>
      </c>
      <c r="H53" s="285">
        <f>IF('BS(Balance Sheets) '!H53="-","-",'BS(Balance Sheets) '!H53/'為替換算(currency conversion)'!$B$3)</f>
        <v>312.69648203592817</v>
      </c>
      <c r="I53" s="606">
        <f>IF('BS(Balance Sheets) '!I53="-","-",'BS(Balance Sheets) '!I53/'為替換算(currency conversion)'!$B$3)</f>
        <v>321.17327844311376</v>
      </c>
      <c r="J53" s="607">
        <f>IF('BS(Balance Sheets) '!J53="-","-",'BS(Balance Sheets) '!J53/'為替換算(currency conversion)'!$B$3)</f>
        <v>312.56549401197606</v>
      </c>
      <c r="K53" s="286">
        <f>IF('BS(Balance Sheets) '!K53="-","-",'BS(Balance Sheets) '!K53/'為替換算(currency conversion)'!$B$3)</f>
        <v>330.68862275449101</v>
      </c>
      <c r="L53" s="607">
        <f>IF('BS(Balance Sheets) '!L53="-","-",'BS(Balance Sheets) '!L53/'為替換算(currency conversion)'!$B$3)</f>
        <v>339.10928143712579</v>
      </c>
      <c r="M53" s="287">
        <f>IF('BS(Balance Sheets) '!M53="-","-",'BS(Balance Sheets) '!M53/'為替換算(currency conversion)'!$B$3)</f>
        <v>384.94573353293413</v>
      </c>
      <c r="N53" s="607">
        <f>IF('BS(Balance Sheets) '!N53="-","-",'BS(Balance Sheets) '!N53/'為替換算(currency conversion)'!$B$3)</f>
        <v>401.87125748502996</v>
      </c>
      <c r="O53" s="607">
        <f>IF('BS(Balance Sheets) '!O53="-","-",'BS(Balance Sheets) '!O53/'為替換算(currency conversion)'!$B$3)</f>
        <v>414.23091317365271</v>
      </c>
      <c r="P53" s="607">
        <f>IF('BS(Balance Sheets) '!P53="-","-",'BS(Balance Sheets) '!P53/'為替換算(currency conversion)'!$B$3)</f>
        <v>457.98091317365271</v>
      </c>
      <c r="Q53" s="287">
        <f>IF('BS(Balance Sheets) '!Q53="-","-",'BS(Balance Sheets) '!Q53/'為替換算(currency conversion)'!$B$3)</f>
        <v>446.5943113772455</v>
      </c>
      <c r="R53" s="607">
        <f>IF('BS(Balance Sheets) '!R53="-","-",'BS(Balance Sheets) '!R53/'為替換算(currency conversion)'!$B$3)</f>
        <v>431.07223053892216</v>
      </c>
      <c r="S53" s="607">
        <f>IF('BS(Balance Sheets) '!S53="-","-",'BS(Balance Sheets) '!S53/'為替換算(currency conversion)'!$B$3)</f>
        <v>437.97717065868267</v>
      </c>
      <c r="T53" s="814"/>
      <c r="U53" s="695"/>
    </row>
    <row r="54" spans="1:21" ht="18" customHeight="1" thickBot="1">
      <c r="A54" s="238"/>
      <c r="B54" s="310" t="s">
        <v>234</v>
      </c>
      <c r="C54" s="311"/>
      <c r="D54" s="312" t="s">
        <v>4</v>
      </c>
      <c r="E54" s="313" t="s">
        <v>475</v>
      </c>
      <c r="F54" s="379">
        <f>IF('BS(Balance Sheets) '!F54="-","-",'BS(Balance Sheets) '!F54/'為替換算(currency conversion)'!$B$3)</f>
        <v>7583.0464071856295</v>
      </c>
      <c r="G54" s="381">
        <f>IF('BS(Balance Sheets) '!G54="-","-",'BS(Balance Sheets) '!G54/'為替換算(currency conversion)'!$B$3)</f>
        <v>7923.952095808384</v>
      </c>
      <c r="H54" s="380">
        <f>IF('BS(Balance Sheets) '!H54="-","-",'BS(Balance Sheets) '!H54/'為替換算(currency conversion)'!$B$3)</f>
        <v>8135.3386976047905</v>
      </c>
      <c r="I54" s="638">
        <f>IF('BS(Balance Sheets) '!I54="-","-",'BS(Balance Sheets) '!I54/'為替換算(currency conversion)'!$B$3)</f>
        <v>8051.1414670658687</v>
      </c>
      <c r="J54" s="639">
        <f>IF('BS(Balance Sheets) '!J54="-","-",'BS(Balance Sheets) '!J54/'為替換算(currency conversion)'!$B$3)</f>
        <v>8424.9345059880252</v>
      </c>
      <c r="K54" s="381">
        <f>IF('BS(Balance Sheets) '!K54="-","-",'BS(Balance Sheets) '!K54/'為替換算(currency conversion)'!$B$3)</f>
        <v>8894.1055389221565</v>
      </c>
      <c r="L54" s="639">
        <f>IF('BS(Balance Sheets) '!L54="-","-",'BS(Balance Sheets) '!L54/'為替換算(currency conversion)'!$B$3)</f>
        <v>8591.3173652694622</v>
      </c>
      <c r="M54" s="382">
        <f>IF('BS(Balance Sheets) '!M54="-","-",'BS(Balance Sheets) '!M54/'為替換算(currency conversion)'!$B$3)</f>
        <v>9045.7428892215576</v>
      </c>
      <c r="N54" s="639">
        <f>IF('BS(Balance Sheets) '!N54="-","-",'BS(Balance Sheets) '!N54/'為替換算(currency conversion)'!$B$3)</f>
        <v>9050.3929640718561</v>
      </c>
      <c r="O54" s="639">
        <f>IF('BS(Balance Sheets) '!O54="-","-",'BS(Balance Sheets) '!O54/'為替換算(currency conversion)'!$B$3)</f>
        <v>9112.4532185628741</v>
      </c>
      <c r="P54" s="639">
        <f>IF('BS(Balance Sheets) '!P54="-","-",'BS(Balance Sheets) '!P54/'為替換算(currency conversion)'!$B$3)</f>
        <v>9439.8577844311385</v>
      </c>
      <c r="Q54" s="382">
        <f>IF('BS(Balance Sheets) '!Q54="-","-",'BS(Balance Sheets) '!Q54/'為替換算(currency conversion)'!$B$3)</f>
        <v>9238.5385479041925</v>
      </c>
      <c r="R54" s="639">
        <f>IF('BS(Balance Sheets) '!R54="-","-",'BS(Balance Sheets) '!R54/'為替換算(currency conversion)'!$B$3)</f>
        <v>9445.7990269461079</v>
      </c>
      <c r="S54" s="639">
        <f>IF('BS(Balance Sheets) '!S54="-","-",'BS(Balance Sheets) '!S54/'為替換算(currency conversion)'!$B$3)</f>
        <v>9682.129491017964</v>
      </c>
      <c r="T54" s="826"/>
      <c r="U54" s="714"/>
    </row>
    <row r="55" spans="1:21" ht="18" customHeight="1" thickBot="1">
      <c r="A55" s="238"/>
      <c r="B55" s="384" t="s">
        <v>236</v>
      </c>
      <c r="C55" s="385"/>
      <c r="D55" s="386" t="s">
        <v>4</v>
      </c>
      <c r="E55" s="387" t="s">
        <v>476</v>
      </c>
      <c r="F55" s="388">
        <f>IF('BS(Balance Sheets) '!F55="-","-",'BS(Balance Sheets) '!F55/'為替換算(currency conversion)'!$B$3)</f>
        <v>19906.88622754491</v>
      </c>
      <c r="G55" s="390">
        <f>IF('BS(Balance Sheets) '!G55="-","-",'BS(Balance Sheets) '!G55/'為替換算(currency conversion)'!$B$3)</f>
        <v>20691.167664670658</v>
      </c>
      <c r="H55" s="389">
        <f>IF('BS(Balance Sheets) '!H55="-","-",'BS(Balance Sheets) '!H55/'為替換算(currency conversion)'!$B$3)</f>
        <v>21340.49401197605</v>
      </c>
      <c r="I55" s="640">
        <f>IF('BS(Balance Sheets) '!I55="-","-",'BS(Balance Sheets) '!I55/'為替換算(currency conversion)'!$B$3)</f>
        <v>21240.671781437126</v>
      </c>
      <c r="J55" s="641">
        <f>IF('BS(Balance Sheets) '!J55="-","-",'BS(Balance Sheets) '!J55/'為替換算(currency conversion)'!$B$3)</f>
        <v>20990.849550898205</v>
      </c>
      <c r="K55" s="390">
        <f>IF('BS(Balance Sheets) '!K55="-","-",'BS(Balance Sheets) '!K55/'為替換算(currency conversion)'!$B$3)</f>
        <v>21783.008982035928</v>
      </c>
      <c r="L55" s="641">
        <f>IF('BS(Balance Sheets) '!L55="-","-",'BS(Balance Sheets) '!L55/'為替換算(currency conversion)'!$B$3)</f>
        <v>21653.227919161676</v>
      </c>
      <c r="M55" s="391">
        <f>IF('BS(Balance Sheets) '!M55="-","-",'BS(Balance Sheets) '!M55/'為替換算(currency conversion)'!$B$3)</f>
        <v>23166.747754491018</v>
      </c>
      <c r="N55" s="641">
        <f>IF('BS(Balance Sheets) '!N55="-","-",'BS(Balance Sheets) '!N55/'為替換算(currency conversion)'!$B$3)</f>
        <v>23975.102919161676</v>
      </c>
      <c r="O55" s="641">
        <f>IF('BS(Balance Sheets) '!O55="-","-",'BS(Balance Sheets) '!O55/'為替換算(currency conversion)'!$B$3)</f>
        <v>23928.153068862277</v>
      </c>
      <c r="P55" s="641">
        <f>IF('BS(Balance Sheets) '!P55="-","-",'BS(Balance Sheets) '!P55/'為替換算(currency conversion)'!$B$3)</f>
        <v>25303.47118263473</v>
      </c>
      <c r="Q55" s="391">
        <f>IF('BS(Balance Sheets) '!Q55="-","-",'BS(Balance Sheets) '!Q55/'為替換算(currency conversion)'!$B$3)</f>
        <v>25131.062874251496</v>
      </c>
      <c r="R55" s="641">
        <f>IF('BS(Balance Sheets) '!R55="-","-",'BS(Balance Sheets) '!R55/'為替換算(currency conversion)'!$B$3)</f>
        <v>24912.294161676647</v>
      </c>
      <c r="S55" s="641">
        <f>IF('BS(Balance Sheets) '!S55="-","-",'BS(Balance Sheets) '!S55/'為替換算(currency conversion)'!$B$3)</f>
        <v>25034.328218562874</v>
      </c>
      <c r="T55" s="827"/>
      <c r="U55" s="716"/>
    </row>
    <row r="57" spans="1:21">
      <c r="B57" s="395"/>
    </row>
  </sheetData>
  <mergeCells count="7">
    <mergeCell ref="R6:U6"/>
    <mergeCell ref="N6:Q6"/>
    <mergeCell ref="B6:C7"/>
    <mergeCell ref="D6:D7"/>
    <mergeCell ref="E6:E7"/>
    <mergeCell ref="F6:I6"/>
    <mergeCell ref="J6:M6"/>
  </mergeCells>
  <phoneticPr fontId="15"/>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0" zoomScaleNormal="70" zoomScaleSheetLayoutView="70" workbookViewId="0">
      <selection activeCell="T11" sqref="T11"/>
    </sheetView>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0" s="4" customFormat="1" ht="19.5" customHeight="1">
      <c r="A1" s="1"/>
      <c r="B1" s="1" t="s">
        <v>398</v>
      </c>
      <c r="C1" s="2"/>
      <c r="D1" s="2"/>
      <c r="E1" s="3"/>
      <c r="F1" s="3"/>
      <c r="G1" s="3"/>
      <c r="H1" s="3"/>
      <c r="I1" s="3"/>
      <c r="J1" s="3"/>
      <c r="K1" s="3"/>
      <c r="L1" s="3"/>
      <c r="M1" s="3"/>
      <c r="N1" s="3"/>
      <c r="O1" s="3"/>
      <c r="P1" s="3"/>
      <c r="Q1" s="3"/>
      <c r="R1" s="3"/>
      <c r="S1" s="3"/>
      <c r="T1" s="3"/>
    </row>
    <row r="2" spans="1:20" s="6" customFormat="1" ht="15" customHeight="1">
      <c r="B2" s="533" t="s">
        <v>399</v>
      </c>
      <c r="E2" s="8"/>
      <c r="F2" s="97"/>
      <c r="G2" s="97"/>
      <c r="H2" s="97"/>
      <c r="I2" s="97"/>
      <c r="J2" s="97"/>
      <c r="K2" s="97"/>
      <c r="L2" s="97"/>
      <c r="M2" s="97"/>
      <c r="N2" s="97"/>
      <c r="O2" s="97"/>
      <c r="P2" s="97"/>
      <c r="Q2" s="97"/>
      <c r="R2" s="97"/>
      <c r="S2" s="97"/>
      <c r="T2" s="97"/>
    </row>
    <row r="3" spans="1:20" s="9" customFormat="1" ht="18" customHeight="1">
      <c r="A3" s="5"/>
      <c r="B3" s="5" t="s">
        <v>477</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889" t="s">
        <v>478</v>
      </c>
      <c r="C6" s="891" t="s">
        <v>130</v>
      </c>
      <c r="D6" s="893" t="s">
        <v>131</v>
      </c>
      <c r="E6" s="871" t="s">
        <v>243</v>
      </c>
      <c r="F6" s="872"/>
      <c r="G6" s="872"/>
      <c r="H6" s="873"/>
      <c r="I6" s="871" t="s">
        <v>109</v>
      </c>
      <c r="J6" s="872"/>
      <c r="K6" s="872"/>
      <c r="L6" s="873"/>
      <c r="M6" s="871" t="s">
        <v>8</v>
      </c>
      <c r="N6" s="872"/>
      <c r="O6" s="872"/>
      <c r="P6" s="873"/>
      <c r="Q6" s="871" t="s">
        <v>518</v>
      </c>
      <c r="R6" s="872"/>
      <c r="S6" s="872"/>
      <c r="T6" s="873"/>
    </row>
    <row r="7" spans="1:20" ht="36.75" customHeight="1" thickBot="1">
      <c r="B7" s="890"/>
      <c r="C7" s="892"/>
      <c r="D7" s="894"/>
      <c r="E7" s="397" t="s">
        <v>9</v>
      </c>
      <c r="F7" s="398" t="s">
        <v>245</v>
      </c>
      <c r="G7" s="105" t="s">
        <v>479</v>
      </c>
      <c r="H7" s="399" t="s">
        <v>12</v>
      </c>
      <c r="I7" s="397" t="s">
        <v>9</v>
      </c>
      <c r="J7" s="398" t="s">
        <v>10</v>
      </c>
      <c r="K7" s="400" t="s">
        <v>248</v>
      </c>
      <c r="L7" s="106" t="s">
        <v>480</v>
      </c>
      <c r="M7" s="397" t="s">
        <v>9</v>
      </c>
      <c r="N7" s="398" t="s">
        <v>10</v>
      </c>
      <c r="O7" s="400" t="s">
        <v>248</v>
      </c>
      <c r="P7" s="106" t="s">
        <v>480</v>
      </c>
      <c r="Q7" s="397" t="s">
        <v>9</v>
      </c>
      <c r="R7" s="398" t="s">
        <v>10</v>
      </c>
      <c r="S7" s="400" t="s">
        <v>248</v>
      </c>
      <c r="T7" s="106" t="s">
        <v>249</v>
      </c>
    </row>
    <row r="8" spans="1:20" ht="18" customHeight="1">
      <c r="A8" s="238"/>
      <c r="B8" s="401" t="s">
        <v>251</v>
      </c>
      <c r="C8" s="402" t="s">
        <v>4</v>
      </c>
      <c r="D8" s="403" t="s">
        <v>481</v>
      </c>
      <c r="E8" s="404">
        <f>IF('PL(Statements of Operations)'!E8="-","-",'PL(Statements of Operations)'!E8/'為替換算(currency conversion)'!$B$3)</f>
        <v>4400.4678143712581</v>
      </c>
      <c r="F8" s="405">
        <f>IF('PL(Statements of Operations)'!F8="-","-",'PL(Statements of Operations)'!F8/'為替換算(currency conversion)'!$B$3)</f>
        <v>8986.3866017964083</v>
      </c>
      <c r="G8" s="405">
        <f>IF('PL(Statements of Operations)'!G8="-","-",'PL(Statements of Operations)'!G8/'為替換算(currency conversion)'!$B$3)</f>
        <v>13848.38136227545</v>
      </c>
      <c r="H8" s="406">
        <f>IF('PL(Statements of Operations)'!H8="-","-",'PL(Statements of Operations)'!H8/'為替換算(currency conversion)'!$B$3)</f>
        <v>19083.925898203594</v>
      </c>
      <c r="I8" s="407">
        <f>IF('PL(Statements of Operations)'!I8="-","-",'PL(Statements of Operations)'!I8/'為替換算(currency conversion)'!$B$3)</f>
        <v>4727.1706586826349</v>
      </c>
      <c r="J8" s="405">
        <f>IF('PL(Statements of Operations)'!J8="-","-",'PL(Statements of Operations)'!J8/'為替換算(currency conversion)'!$B$3)</f>
        <v>9568.8809880239533</v>
      </c>
      <c r="K8" s="405">
        <f>IF('PL(Statements of Operations)'!K8="-","-",'PL(Statements of Operations)'!K8/'為替換算(currency conversion)'!$B$3)</f>
        <v>14508.663922155689</v>
      </c>
      <c r="L8" s="409">
        <f>IF('PL(Statements of Operations)'!L8="-","-",'PL(Statements of Operations)'!L8/'為替換算(currency conversion)'!$B$3)</f>
        <v>20243.497380239522</v>
      </c>
      <c r="M8" s="407">
        <f>IF('PL(Statements of Operations)'!M8="-","-",'PL(Statements of Operations)'!M8/'為替換算(currency conversion)'!$B$3)</f>
        <v>4933.3458083832338</v>
      </c>
      <c r="N8" s="642">
        <f>IF('PL(Statements of Operations)'!N8="-","-",'PL(Statements of Operations)'!N8/'為替換算(currency conversion)'!$B$3)</f>
        <v>10084.384356287426</v>
      </c>
      <c r="O8" s="642">
        <f>IF('PL(Statements of Operations)'!O8="-","-",'PL(Statements of Operations)'!O8/'為替換算(currency conversion)'!$B$3)</f>
        <v>15363.37013473054</v>
      </c>
      <c r="P8" s="409">
        <f>IF('PL(Statements of Operations)'!P8="-","-",'PL(Statements of Operations)'!P8/'為替換算(currency conversion)'!$B$3)</f>
        <v>21208.907185628745</v>
      </c>
      <c r="Q8" s="407">
        <f>IF('PL(Statements of Operations)'!Q8="-","-",'PL(Statements of Operations)'!Q8/'為替換算(currency conversion)'!$B$3)</f>
        <v>4967.5898203592815</v>
      </c>
      <c r="R8" s="642">
        <f>IF('PL(Statements of Operations)'!R8="-","-",'PL(Statements of Operations)'!R8/'為替換算(currency conversion)'!$B$3)</f>
        <v>10105.885104790419</v>
      </c>
      <c r="S8" s="828"/>
      <c r="T8" s="759"/>
    </row>
    <row r="9" spans="1:20" ht="18" customHeight="1">
      <c r="A9" s="238"/>
      <c r="B9" s="410" t="s">
        <v>253</v>
      </c>
      <c r="C9" s="411" t="s">
        <v>4</v>
      </c>
      <c r="D9" s="262" t="s">
        <v>482</v>
      </c>
      <c r="E9" s="412">
        <f>IF('PL(Statements of Operations)'!E9="-","-",'PL(Statements of Operations)'!E9/'為替換算(currency conversion)'!$B$3)</f>
        <v>3323.9427395209582</v>
      </c>
      <c r="F9" s="265">
        <f>IF('PL(Statements of Operations)'!F9="-","-",'PL(Statements of Operations)'!F9/'為替換算(currency conversion)'!$B$3)</f>
        <v>6764.4273952095809</v>
      </c>
      <c r="G9" s="265">
        <f>IF('PL(Statements of Operations)'!G9="-","-",'PL(Statements of Operations)'!G9/'為替換算(currency conversion)'!$B$3)</f>
        <v>10434.290793413174</v>
      </c>
      <c r="H9" s="413">
        <f>IF('PL(Statements of Operations)'!H9="-","-",'PL(Statements of Operations)'!H9/'為替換算(currency conversion)'!$B$3)</f>
        <v>14366.906811377246</v>
      </c>
      <c r="I9" s="263">
        <f>IF('PL(Statements of Operations)'!I9="-","-",'PL(Statements of Operations)'!I9/'為替換算(currency conversion)'!$B$3)</f>
        <v>3540.5688622754492</v>
      </c>
      <c r="J9" s="265">
        <f>IF('PL(Statements of Operations)'!J9="-","-",'PL(Statements of Operations)'!J9/'為替換算(currency conversion)'!$B$3)</f>
        <v>7232.2791916167671</v>
      </c>
      <c r="K9" s="265">
        <f>IF('PL(Statements of Operations)'!K9="-","-",'PL(Statements of Operations)'!K9/'為替換算(currency conversion)'!$B$3)</f>
        <v>10928.461826347306</v>
      </c>
      <c r="L9" s="415">
        <f>IF('PL(Statements of Operations)'!L9="-","-",'PL(Statements of Operations)'!L9/'為替換算(currency conversion)'!$B$3)</f>
        <v>15144.423652694612</v>
      </c>
      <c r="M9" s="263">
        <f>IF('PL(Statements of Operations)'!M9="-","-",'PL(Statements of Operations)'!M9/'為替換算(currency conversion)'!$B$3)</f>
        <v>3696.7252994011978</v>
      </c>
      <c r="N9" s="643">
        <f>IF('PL(Statements of Operations)'!N9="-","-",'PL(Statements of Operations)'!N9/'為替換算(currency conversion)'!$B$3)</f>
        <v>7574.6070359281439</v>
      </c>
      <c r="O9" s="643">
        <f>IF('PL(Statements of Operations)'!O9="-","-",'PL(Statements of Operations)'!O9/'為替換算(currency conversion)'!$B$3)</f>
        <v>11533.785553892216</v>
      </c>
      <c r="P9" s="415">
        <f>IF('PL(Statements of Operations)'!P9="-","-",'PL(Statements of Operations)'!P9/'為替換算(currency conversion)'!$B$3)</f>
        <v>15854.949476047905</v>
      </c>
      <c r="Q9" s="263">
        <f>IF('PL(Statements of Operations)'!Q9="-","-",'PL(Statements of Operations)'!Q9/'為替換算(currency conversion)'!$B$3)</f>
        <v>3743.7687125748503</v>
      </c>
      <c r="R9" s="643">
        <f>IF('PL(Statements of Operations)'!R9="-","-",'PL(Statements of Operations)'!R9/'為替換算(currency conversion)'!$B$3)</f>
        <v>7570.7616017964074</v>
      </c>
      <c r="S9" s="829"/>
      <c r="T9" s="761"/>
    </row>
    <row r="10" spans="1:20" ht="18" customHeight="1">
      <c r="A10" s="238"/>
      <c r="B10" s="410" t="s">
        <v>483</v>
      </c>
      <c r="C10" s="411" t="s">
        <v>4</v>
      </c>
      <c r="D10" s="262" t="s">
        <v>484</v>
      </c>
      <c r="E10" s="412">
        <f>IF('PL(Statements of Operations)'!E10="-","-",'PL(Statements of Operations)'!E10/'為替換算(currency conversion)'!$B$3)</f>
        <v>1076.5250748502995</v>
      </c>
      <c r="F10" s="265">
        <f>IF('PL(Statements of Operations)'!F10="-","-",'PL(Statements of Operations)'!F10/'為替換算(currency conversion)'!$B$3)</f>
        <v>2221.9592065868264</v>
      </c>
      <c r="G10" s="265">
        <f>IF('PL(Statements of Operations)'!G10="-","-",'PL(Statements of Operations)'!G10/'為替換算(currency conversion)'!$B$3)</f>
        <v>3414.0905688622756</v>
      </c>
      <c r="H10" s="413">
        <f>IF('PL(Statements of Operations)'!H10="-","-",'PL(Statements of Operations)'!H10/'為替換算(currency conversion)'!$B$3)</f>
        <v>4717.0190868263471</v>
      </c>
      <c r="I10" s="263">
        <f>IF('PL(Statements of Operations)'!I10="-","-",'PL(Statements of Operations)'!I10/'為替換算(currency conversion)'!$B$3)</f>
        <v>1186.6017964071857</v>
      </c>
      <c r="J10" s="265">
        <f>IF('PL(Statements of Operations)'!J10="-","-",'PL(Statements of Operations)'!J10/'為替換算(currency conversion)'!$B$3)</f>
        <v>2336.6017964071857</v>
      </c>
      <c r="K10" s="265">
        <f>IF('PL(Statements of Operations)'!K10="-","-",'PL(Statements of Operations)'!K10/'為替換算(currency conversion)'!$B$3)</f>
        <v>3580.2020958083835</v>
      </c>
      <c r="L10" s="415">
        <f>IF('PL(Statements of Operations)'!L10="-","-",'PL(Statements of Operations)'!L10/'為替換算(currency conversion)'!$B$3)</f>
        <v>5099.0643712574856</v>
      </c>
      <c r="M10" s="263">
        <f>IF('PL(Statements of Operations)'!M10="-","-",'PL(Statements of Operations)'!M10/'為替換算(currency conversion)'!$B$3)</f>
        <v>1236.6111526946108</v>
      </c>
      <c r="N10" s="643">
        <f>IF('PL(Statements of Operations)'!N10="-","-",'PL(Statements of Operations)'!N10/'為替換算(currency conversion)'!$B$3)</f>
        <v>2509.7773203592815</v>
      </c>
      <c r="O10" s="643">
        <f>IF('PL(Statements of Operations)'!O10="-","-",'PL(Statements of Operations)'!O10/'為替換算(currency conversion)'!$B$3)</f>
        <v>3829.5845808383233</v>
      </c>
      <c r="P10" s="415">
        <f>IF('PL(Statements of Operations)'!P10="-","-",'PL(Statements of Operations)'!P10/'為替換算(currency conversion)'!$B$3)</f>
        <v>5353.9577095808381</v>
      </c>
      <c r="Q10" s="263">
        <f>IF('PL(Statements of Operations)'!Q10="-","-",'PL(Statements of Operations)'!Q10/'為替換算(currency conversion)'!$B$3)</f>
        <v>1223.8211077844312</v>
      </c>
      <c r="R10" s="643">
        <f>IF('PL(Statements of Operations)'!R10="-","-",'PL(Statements of Operations)'!R10/'為替換算(currency conversion)'!$B$3)</f>
        <v>2535.1235029940121</v>
      </c>
      <c r="S10" s="829"/>
      <c r="T10" s="761"/>
    </row>
    <row r="11" spans="1:20" ht="18" customHeight="1">
      <c r="A11" s="238"/>
      <c r="B11" s="410" t="s">
        <v>485</v>
      </c>
      <c r="C11" s="411" t="s">
        <v>4</v>
      </c>
      <c r="D11" s="262" t="s">
        <v>486</v>
      </c>
      <c r="E11" s="412">
        <f>IF('PL(Statements of Operations)'!E11="-","-",'PL(Statements of Operations)'!E11/'為替換算(currency conversion)'!$B$3)</f>
        <v>830.40793413173651</v>
      </c>
      <c r="F11" s="265">
        <f>IF('PL(Statements of Operations)'!F11="-","-",'PL(Statements of Operations)'!F11/'為替換算(currency conversion)'!$B$3)</f>
        <v>1694.8353293413174</v>
      </c>
      <c r="G11" s="265">
        <f>IF('PL(Statements of Operations)'!G11="-","-",'PL(Statements of Operations)'!G11/'為替換算(currency conversion)'!$B$3)</f>
        <v>2598.4375</v>
      </c>
      <c r="H11" s="413">
        <f>IF('PL(Statements of Operations)'!H11="-","-",'PL(Statements of Operations)'!H11/'為替換算(currency conversion)'!$B$3)</f>
        <v>3565.0729790419164</v>
      </c>
      <c r="I11" s="263">
        <f>IF('PL(Statements of Operations)'!I11="-","-",'PL(Statements of Operations)'!I11/'為替換算(currency conversion)'!$B$3)</f>
        <v>913.95022455089827</v>
      </c>
      <c r="J11" s="265">
        <f>IF('PL(Statements of Operations)'!J11="-","-",'PL(Statements of Operations)'!J11/'為替換算(currency conversion)'!$B$3)</f>
        <v>1774.5789670658683</v>
      </c>
      <c r="K11" s="265">
        <f>IF('PL(Statements of Operations)'!K11="-","-",'PL(Statements of Operations)'!K11/'為替換算(currency conversion)'!$B$3)</f>
        <v>2697.8199850299402</v>
      </c>
      <c r="L11" s="415">
        <f>IF('PL(Statements of Operations)'!L11="-","-",'PL(Statements of Operations)'!L11/'為替換算(currency conversion)'!$B$3)</f>
        <v>3716.9910179640719</v>
      </c>
      <c r="M11" s="263">
        <f>IF('PL(Statements of Operations)'!M11="-","-",'PL(Statements of Operations)'!M11/'為替換算(currency conversion)'!$B$3)</f>
        <v>957.43824850299404</v>
      </c>
      <c r="N11" s="643">
        <f>IF('PL(Statements of Operations)'!N11="-","-",'PL(Statements of Operations)'!N11/'為替換算(currency conversion)'!$B$3)</f>
        <v>1913.2485029940121</v>
      </c>
      <c r="O11" s="643">
        <f>IF('PL(Statements of Operations)'!O11="-","-",'PL(Statements of Operations)'!O11/'為替換算(currency conversion)'!$B$3)</f>
        <v>2954.4348802395211</v>
      </c>
      <c r="P11" s="415">
        <f>IF('PL(Statements of Operations)'!P11="-","-",'PL(Statements of Operations)'!P11/'為替換算(currency conversion)'!$B$3)</f>
        <v>4128.8735029940126</v>
      </c>
      <c r="Q11" s="263">
        <f>IF('PL(Statements of Operations)'!Q11="-","-",'PL(Statements of Operations)'!Q11/'為替換算(currency conversion)'!$B$3)</f>
        <v>974.12986526946111</v>
      </c>
      <c r="R11" s="643">
        <f>IF('PL(Statements of Operations)'!R11="-","-",'PL(Statements of Operations)'!R11/'為替換算(currency conversion)'!$B$3)</f>
        <v>1937.995883233533</v>
      </c>
      <c r="S11" s="829"/>
      <c r="T11" s="761"/>
    </row>
    <row r="12" spans="1:20" ht="18" customHeight="1">
      <c r="A12" s="238"/>
      <c r="B12" s="416" t="s">
        <v>259</v>
      </c>
      <c r="C12" s="411" t="s">
        <v>4</v>
      </c>
      <c r="D12" s="262" t="s">
        <v>260</v>
      </c>
      <c r="E12" s="412">
        <f>IF('PL(Statements of Operations)'!E12="-","-",'PL(Statements of Operations)'!E12/'為替換算(currency conversion)'!$B$3)</f>
        <v>308.86976047904193</v>
      </c>
      <c r="F12" s="265">
        <f>IF('PL(Statements of Operations)'!F12="-","-",'PL(Statements of Operations)'!F12/'為替換算(currency conversion)'!$B$3)</f>
        <v>638.48241017964074</v>
      </c>
      <c r="G12" s="265">
        <f>IF('PL(Statements of Operations)'!G12="-","-",'PL(Statements of Operations)'!G12/'為替換算(currency conversion)'!$B$3)</f>
        <v>983.86040419161679</v>
      </c>
      <c r="H12" s="413">
        <f>IF('PL(Statements of Operations)'!H12="-","-",'PL(Statements of Operations)'!H12/'為替換算(currency conversion)'!$B$3)</f>
        <v>1360.1983532934132</v>
      </c>
      <c r="I12" s="263">
        <f>IF('PL(Statements of Operations)'!I12="-","-",'PL(Statements of Operations)'!I12/'為替換算(currency conversion)'!$B$3)</f>
        <v>335.61938622754491</v>
      </c>
      <c r="J12" s="265">
        <f>IF('PL(Statements of Operations)'!J12="-","-",'PL(Statements of Operations)'!J12/'為替換算(currency conversion)'!$B$3)</f>
        <v>655.95059880239523</v>
      </c>
      <c r="K12" s="265">
        <f>IF('PL(Statements of Operations)'!K12="-","-",'PL(Statements of Operations)'!K12/'為替換算(currency conversion)'!$B$3)</f>
        <v>1000.6549401197606</v>
      </c>
      <c r="L12" s="415">
        <f>IF('PL(Statements of Operations)'!L12="-","-",'PL(Statements of Operations)'!L12/'為替換算(currency conversion)'!$B$3)</f>
        <v>1372.5299401197606</v>
      </c>
      <c r="M12" s="263">
        <f>IF('PL(Statements of Operations)'!M12="-","-",'PL(Statements of Operations)'!M12/'為替換算(currency conversion)'!$B$3)</f>
        <v>340.97118263473055</v>
      </c>
      <c r="N12" s="643">
        <f>IF('PL(Statements of Operations)'!N12="-","-",'PL(Statements of Operations)'!N12/'為替換算(currency conversion)'!$B$3)</f>
        <v>686.38660179640726</v>
      </c>
      <c r="O12" s="643">
        <f>IF('PL(Statements of Operations)'!O12="-","-",'PL(Statements of Operations)'!O12/'為替換算(currency conversion)'!$B$3)</f>
        <v>1046.5101047904193</v>
      </c>
      <c r="P12" s="415">
        <f>IF('PL(Statements of Operations)'!P12="-","-",'PL(Statements of Operations)'!P12/'為替換算(currency conversion)'!$B$3)</f>
        <v>1436.3304640718563</v>
      </c>
      <c r="Q12" s="263">
        <f>IF('PL(Statements of Operations)'!Q12="-","-",'PL(Statements of Operations)'!Q12/'為替換算(currency conversion)'!$B$3)</f>
        <v>375.86077844311382</v>
      </c>
      <c r="R12" s="643">
        <f>IF('PL(Statements of Operations)'!R12="-","-",'PL(Statements of Operations)'!R12/'為替換算(currency conversion)'!$B$3)</f>
        <v>763.43562874251495</v>
      </c>
      <c r="S12" s="829"/>
      <c r="T12" s="761"/>
    </row>
    <row r="13" spans="1:20" ht="18" customHeight="1">
      <c r="A13" s="238"/>
      <c r="B13" s="416" t="s">
        <v>261</v>
      </c>
      <c r="C13" s="411" t="s">
        <v>4</v>
      </c>
      <c r="D13" s="262" t="s">
        <v>262</v>
      </c>
      <c r="E13" s="412">
        <f>IF('PL(Statements of Operations)'!E13="-","-",'PL(Statements of Operations)'!E13/'為替換算(currency conversion)'!$B$3)</f>
        <v>29.04191616766467</v>
      </c>
      <c r="F13" s="265">
        <f>IF('PL(Statements of Operations)'!F13="-","-",'PL(Statements of Operations)'!F13/'為替換算(currency conversion)'!$B$3)</f>
        <v>58.55164670658683</v>
      </c>
      <c r="G13" s="265">
        <f>IF('PL(Statements of Operations)'!G13="-","-",'PL(Statements of Operations)'!G13/'為替換算(currency conversion)'!$B$3)</f>
        <v>90.971182634730539</v>
      </c>
      <c r="H13" s="413">
        <f>IF('PL(Statements of Operations)'!H13="-","-",'PL(Statements of Operations)'!H13/'為替換算(currency conversion)'!$B$3)</f>
        <v>136.55501497005989</v>
      </c>
      <c r="I13" s="263">
        <f>IF('PL(Statements of Operations)'!I13="-","-",'PL(Statements of Operations)'!I13/'為替換算(currency conversion)'!$B$3)</f>
        <v>28.77058383233533</v>
      </c>
      <c r="J13" s="265">
        <f>IF('PL(Statements of Operations)'!J13="-","-",'PL(Statements of Operations)'!J13/'為替換算(currency conversion)'!$B$3)</f>
        <v>61.031062874251496</v>
      </c>
      <c r="K13" s="265">
        <f>IF('PL(Statements of Operations)'!K13="-","-",'PL(Statements of Operations)'!K13/'為替換算(currency conversion)'!$B$3)</f>
        <v>92.318488023952099</v>
      </c>
      <c r="L13" s="415">
        <f>IF('PL(Statements of Operations)'!L13="-","-",'PL(Statements of Operations)'!L13/'為替換算(currency conversion)'!$B$3)</f>
        <v>141.22380239520959</v>
      </c>
      <c r="M13" s="263">
        <f>IF('PL(Statements of Operations)'!M13="-","-",'PL(Statements of Operations)'!M13/'為替換算(currency conversion)'!$B$3)</f>
        <v>37.649700598802397</v>
      </c>
      <c r="N13" s="643">
        <f>IF('PL(Statements of Operations)'!N13="-","-",'PL(Statements of Operations)'!N13/'為替換算(currency conversion)'!$B$3)</f>
        <v>85.226422155688624</v>
      </c>
      <c r="O13" s="643">
        <f>IF('PL(Statements of Operations)'!O13="-","-",'PL(Statements of Operations)'!O13/'為替換算(currency conversion)'!$B$3)</f>
        <v>129.9307634730539</v>
      </c>
      <c r="P13" s="415">
        <f>IF('PL(Statements of Operations)'!P13="-","-",'PL(Statements of Operations)'!P13/'為替換算(currency conversion)'!$B$3)</f>
        <v>203.90157185628743</v>
      </c>
      <c r="Q13" s="263">
        <f>IF('PL(Statements of Operations)'!Q13="-","-",'PL(Statements of Operations)'!Q13/'為替換算(currency conversion)'!$B$3)</f>
        <v>48.22230538922156</v>
      </c>
      <c r="R13" s="643">
        <f>IF('PL(Statements of Operations)'!R13="-","-",'PL(Statements of Operations)'!R13/'為替換算(currency conversion)'!$B$3)</f>
        <v>97.071482035928142</v>
      </c>
      <c r="S13" s="829"/>
      <c r="T13" s="761"/>
    </row>
    <row r="14" spans="1:20" ht="18" customHeight="1">
      <c r="A14" s="238"/>
      <c r="B14" s="416" t="s">
        <v>263</v>
      </c>
      <c r="C14" s="411" t="s">
        <v>4</v>
      </c>
      <c r="D14" s="262" t="s">
        <v>264</v>
      </c>
      <c r="E14" s="412">
        <f>IF('PL(Statements of Operations)'!E14="-","-",'PL(Statements of Operations)'!E14/'為替換算(currency conversion)'!$B$3)</f>
        <v>492.49625748502996</v>
      </c>
      <c r="F14" s="265">
        <f>IF('PL(Statements of Operations)'!F14="-","-",'PL(Statements of Operations)'!F14/'為替換算(currency conversion)'!$B$3)</f>
        <v>997.80127245508982</v>
      </c>
      <c r="G14" s="265">
        <f>IF('PL(Statements of Operations)'!G14="-","-",'PL(Statements of Operations)'!G14/'為替換算(currency conversion)'!$B$3)</f>
        <v>1523.6059131736527</v>
      </c>
      <c r="H14" s="413">
        <f>IF('PL(Statements of Operations)'!H14="-","-",'PL(Statements of Operations)'!H14/'為替換算(currency conversion)'!$B$3)</f>
        <v>2068.3196107784433</v>
      </c>
      <c r="I14" s="263">
        <f>IF('PL(Statements of Operations)'!I14="-","-",'PL(Statements of Operations)'!I14/'為替換算(currency conversion)'!$B$3)</f>
        <v>549.56025449101799</v>
      </c>
      <c r="J14" s="265">
        <f>IF('PL(Statements of Operations)'!J14="-","-",'PL(Statements of Operations)'!J14/'為替換算(currency conversion)'!$B$3)</f>
        <v>1057.6066616766468</v>
      </c>
      <c r="K14" s="265">
        <f>IF('PL(Statements of Operations)'!K14="-","-",'PL(Statements of Operations)'!K14/'為替換算(currency conversion)'!$B$3)</f>
        <v>1604.8465568862275</v>
      </c>
      <c r="L14" s="415">
        <f>IF('PL(Statements of Operations)'!L14="-","-",'PL(Statements of Operations)'!L14/'為替換算(currency conversion)'!$B$3)</f>
        <v>2203.2372754491021</v>
      </c>
      <c r="M14" s="263">
        <f>IF('PL(Statements of Operations)'!M14="-","-",'PL(Statements of Operations)'!M14/'為替換算(currency conversion)'!$B$3)</f>
        <v>578.80800898203597</v>
      </c>
      <c r="N14" s="643">
        <f>IF('PL(Statements of Operations)'!N14="-","-",'PL(Statements of Operations)'!N14/'為替換算(currency conversion)'!$B$3)</f>
        <v>1141.6354790419161</v>
      </c>
      <c r="O14" s="643">
        <f>IF('PL(Statements of Operations)'!O14="-","-",'PL(Statements of Operations)'!O14/'為替換算(currency conversion)'!$B$3)</f>
        <v>1778.003368263473</v>
      </c>
      <c r="P14" s="415">
        <f>IF('PL(Statements of Operations)'!P14="-","-",'PL(Statements of Operations)'!P14/'為替換算(currency conversion)'!$B$3)</f>
        <v>2488.6508233532936</v>
      </c>
      <c r="Q14" s="263">
        <f>IF('PL(Statements of Operations)'!Q14="-","-",'PL(Statements of Operations)'!Q14/'為替換算(currency conversion)'!$B$3)</f>
        <v>550.05613772455092</v>
      </c>
      <c r="R14" s="643">
        <f>IF('PL(Statements of Operations)'!R14="-","-",'PL(Statements of Operations)'!R14/'為替換算(currency conversion)'!$B$3)</f>
        <v>1077.4981287425151</v>
      </c>
      <c r="S14" s="829"/>
      <c r="T14" s="761"/>
    </row>
    <row r="15" spans="1:20" ht="18" customHeight="1">
      <c r="A15" s="238"/>
      <c r="B15" s="410" t="s">
        <v>487</v>
      </c>
      <c r="C15" s="411" t="s">
        <v>4</v>
      </c>
      <c r="D15" s="262" t="s">
        <v>488</v>
      </c>
      <c r="E15" s="412">
        <f>IF('PL(Statements of Operations)'!E15="-","-",'PL(Statements of Operations)'!E15/'為替換算(currency conversion)'!$B$3)</f>
        <v>246.11714071856289</v>
      </c>
      <c r="F15" s="265">
        <f>IF('PL(Statements of Operations)'!F15="-","-",'PL(Statements of Operations)'!F15/'為替換算(currency conversion)'!$B$3)</f>
        <v>527.12387724550899</v>
      </c>
      <c r="G15" s="265">
        <f>IF('PL(Statements of Operations)'!G15="-","-",'PL(Statements of Operations)'!G15/'為替換算(currency conversion)'!$B$3)</f>
        <v>815.66242514970065</v>
      </c>
      <c r="H15" s="413">
        <f>IF('PL(Statements of Operations)'!H15="-","-",'PL(Statements of Operations)'!H15/'為替換算(currency conversion)'!$B$3)</f>
        <v>1151.9461077844312</v>
      </c>
      <c r="I15" s="263">
        <f>IF('PL(Statements of Operations)'!I15="-","-",'PL(Statements of Operations)'!I15/'為替換算(currency conversion)'!$B$3)</f>
        <v>272.65157185628743</v>
      </c>
      <c r="J15" s="265">
        <f>IF('PL(Statements of Operations)'!J15="-","-",'PL(Statements of Operations)'!J15/'為替換算(currency conversion)'!$B$3)</f>
        <v>562.02282934131733</v>
      </c>
      <c r="K15" s="265">
        <f>IF('PL(Statements of Operations)'!K15="-","-",'PL(Statements of Operations)'!K15/'為替換算(currency conversion)'!$B$3)</f>
        <v>882.37275449101799</v>
      </c>
      <c r="L15" s="415">
        <f>IF('PL(Statements of Operations)'!L15="-","-",'PL(Statements of Operations)'!L15/'為替換算(currency conversion)'!$B$3)</f>
        <v>1382.0733532934132</v>
      </c>
      <c r="M15" s="263">
        <f>IF('PL(Statements of Operations)'!M15="-","-",'PL(Statements of Operations)'!M15/'為替換算(currency conversion)'!$B$3)</f>
        <v>279.17290419161679</v>
      </c>
      <c r="N15" s="643">
        <f>IF('PL(Statements of Operations)'!N15="-","-",'PL(Statements of Operations)'!N15/'為替換算(currency conversion)'!$B$3)</f>
        <v>596.52881736526945</v>
      </c>
      <c r="O15" s="643">
        <f>IF('PL(Statements of Operations)'!O15="-","-",'PL(Statements of Operations)'!O15/'為替換算(currency conversion)'!$B$3)</f>
        <v>875.14034431137725</v>
      </c>
      <c r="P15" s="415">
        <f>IF('PL(Statements of Operations)'!P15="-","-",'PL(Statements of Operations)'!P15/'為替換算(currency conversion)'!$B$3)</f>
        <v>1225.0842065868264</v>
      </c>
      <c r="Q15" s="263">
        <f>IF('PL(Statements of Operations)'!Q15="-","-",'PL(Statements of Operations)'!Q15/'為替換算(currency conversion)'!$B$3)</f>
        <v>249.69124251497007</v>
      </c>
      <c r="R15" s="643">
        <f>IF('PL(Statements of Operations)'!R15="-","-",'PL(Statements of Operations)'!R15/'為替換算(currency conversion)'!$B$3)</f>
        <v>597.12761976047909</v>
      </c>
      <c r="S15" s="829"/>
      <c r="T15" s="761"/>
    </row>
    <row r="16" spans="1:20" ht="18" customHeight="1">
      <c r="A16" s="238"/>
      <c r="B16" s="410" t="s">
        <v>267</v>
      </c>
      <c r="C16" s="411" t="s">
        <v>4</v>
      </c>
      <c r="D16" s="262" t="s">
        <v>489</v>
      </c>
      <c r="E16" s="417">
        <f>IF('PL(Statements of Operations)'!E16="-","-",'PL(Statements of Operations)'!E16/'為替換算(currency conversion)'!$B$3)</f>
        <v>19.311377245508982</v>
      </c>
      <c r="F16" s="267">
        <f>IF('PL(Statements of Operations)'!F16="-","-",'PL(Statements of Operations)'!F16/'為替換算(currency conversion)'!$B$3)</f>
        <v>24.522829341317365</v>
      </c>
      <c r="G16" s="267">
        <f>IF('PL(Statements of Operations)'!G16="-","-",'PL(Statements of Operations)'!G16/'為替換算(currency conversion)'!$B$3)</f>
        <v>37.406437125748504</v>
      </c>
      <c r="H16" s="377">
        <f>IF('PL(Statements of Operations)'!H16="-","-",'PL(Statements of Operations)'!H16/'為替換算(currency conversion)'!$B$3)</f>
        <v>54.893338323353298</v>
      </c>
      <c r="I16" s="418">
        <f>IF('PL(Statements of Operations)'!I16="-","-",'PL(Statements of Operations)'!I16/'為替換算(currency conversion)'!$B$3)</f>
        <v>22.27732035928144</v>
      </c>
      <c r="J16" s="267">
        <f>IF('PL(Statements of Operations)'!J16="-","-",'PL(Statements of Operations)'!J16/'為替換算(currency conversion)'!$B$3)</f>
        <v>31.745883233532936</v>
      </c>
      <c r="K16" s="267">
        <f>IF('PL(Statements of Operations)'!K16="-","-",'PL(Statements of Operations)'!K16/'為替換算(currency conversion)'!$B$3)</f>
        <v>45.565119760479043</v>
      </c>
      <c r="L16" s="415">
        <f>IF('PL(Statements of Operations)'!L16="-","-",'PL(Statements of Operations)'!L16/'為替換算(currency conversion)'!$B$3)</f>
        <v>64.071856287425149</v>
      </c>
      <c r="M16" s="418">
        <f>IF('PL(Statements of Operations)'!M16="-","-",'PL(Statements of Operations)'!M16/'為替換算(currency conversion)'!$B$3)</f>
        <v>26.394086826347305</v>
      </c>
      <c r="N16" s="643">
        <f>IF('PL(Statements of Operations)'!N16="-","-",'PL(Statements of Operations)'!N16/'為替換算(currency conversion)'!$B$3)</f>
        <v>32.681511976047908</v>
      </c>
      <c r="O16" s="643">
        <f>IF('PL(Statements of Operations)'!O16="-","-",'PL(Statements of Operations)'!O16/'為替換算(currency conversion)'!$B$3)</f>
        <v>45.827095808383234</v>
      </c>
      <c r="P16" s="415">
        <f>IF('PL(Statements of Operations)'!P16="-","-",'PL(Statements of Operations)'!P16/'為替換算(currency conversion)'!$B$3)</f>
        <v>56.380988023952099</v>
      </c>
      <c r="Q16" s="418">
        <f>IF('PL(Statements of Operations)'!Q16="-","-",'PL(Statements of Operations)'!Q16/'為替換算(currency conversion)'!$B$3)</f>
        <v>25.711077844311379</v>
      </c>
      <c r="R16" s="643">
        <f>IF('PL(Statements of Operations)'!R16="-","-",'PL(Statements of Operations)'!R16/'為替換算(currency conversion)'!$B$3)</f>
        <v>34.524700598802397</v>
      </c>
      <c r="S16" s="829"/>
      <c r="T16" s="761"/>
    </row>
    <row r="17" spans="1:20" ht="18" customHeight="1">
      <c r="A17" s="238"/>
      <c r="B17" s="410" t="s">
        <v>269</v>
      </c>
      <c r="C17" s="411" t="s">
        <v>4</v>
      </c>
      <c r="D17" s="262" t="s">
        <v>490</v>
      </c>
      <c r="E17" s="417">
        <f>IF('PL(Statements of Operations)'!E17="-","-",'PL(Statements of Operations)'!E17/'為替換算(currency conversion)'!$B$3)</f>
        <v>14.623877245508982</v>
      </c>
      <c r="F17" s="267">
        <f>IF('PL(Statements of Operations)'!F17="-","-",'PL(Statements of Operations)'!F17/'為替換算(currency conversion)'!$B$3)</f>
        <v>37.406437125748504</v>
      </c>
      <c r="G17" s="267">
        <f>IF('PL(Statements of Operations)'!G17="-","-",'PL(Statements of Operations)'!G17/'為替換算(currency conversion)'!$B$3)</f>
        <v>54.706212574850305</v>
      </c>
      <c r="H17" s="377">
        <f>IF('PL(Statements of Operations)'!H17="-","-",'PL(Statements of Operations)'!H17/'為替換算(currency conversion)'!$B$3)</f>
        <v>67.299775449101801</v>
      </c>
      <c r="I17" s="418">
        <f>IF('PL(Statements of Operations)'!I17="-","-",'PL(Statements of Operations)'!I17/'為替換算(currency conversion)'!$B$3)</f>
        <v>14.025074850299402</v>
      </c>
      <c r="J17" s="267">
        <f>IF('PL(Statements of Operations)'!J17="-","-",'PL(Statements of Operations)'!J17/'為替換算(currency conversion)'!$B$3)</f>
        <v>26.31923652694611</v>
      </c>
      <c r="K17" s="267">
        <f>IF('PL(Statements of Operations)'!K17="-","-",'PL(Statements of Operations)'!K17/'為替換算(currency conversion)'!$B$3)</f>
        <v>47.296032934131738</v>
      </c>
      <c r="L17" s="415">
        <f>IF('PL(Statements of Operations)'!L17="-","-",'PL(Statements of Operations)'!L17/'為替換算(currency conversion)'!$B$3)</f>
        <v>73.212949101796411</v>
      </c>
      <c r="M17" s="418">
        <f>IF('PL(Statements of Operations)'!M17="-","-",'PL(Statements of Operations)'!M17/'為替換算(currency conversion)'!$B$3)</f>
        <v>17.889221556886227</v>
      </c>
      <c r="N17" s="643">
        <f>IF('PL(Statements of Operations)'!N17="-","-",'PL(Statements of Operations)'!N17/'為替換算(currency conversion)'!$B$3)</f>
        <v>40.007485029940121</v>
      </c>
      <c r="O17" s="643">
        <f>IF('PL(Statements of Operations)'!O17="-","-",'PL(Statements of Operations)'!O17/'為替換算(currency conversion)'!$B$3)</f>
        <v>59.842814371257489</v>
      </c>
      <c r="P17" s="415">
        <f>IF('PL(Statements of Operations)'!P17="-","-",'PL(Statements of Operations)'!P17/'為替換算(currency conversion)'!$B$3)</f>
        <v>160.15157185628743</v>
      </c>
      <c r="Q17" s="418">
        <f>IF('PL(Statements of Operations)'!Q17="-","-",'PL(Statements of Operations)'!Q17/'為替換算(currency conversion)'!$B$3)</f>
        <v>20.761601796407188</v>
      </c>
      <c r="R17" s="643">
        <f>IF('PL(Statements of Operations)'!R17="-","-",'PL(Statements of Operations)'!R17/'為替換算(currency conversion)'!$B$3)</f>
        <v>42.299775449101801</v>
      </c>
      <c r="S17" s="829"/>
      <c r="T17" s="761"/>
    </row>
    <row r="18" spans="1:20" ht="18" customHeight="1">
      <c r="A18" s="238"/>
      <c r="B18" s="410" t="s">
        <v>271</v>
      </c>
      <c r="C18" s="411" t="s">
        <v>4</v>
      </c>
      <c r="D18" s="262" t="s">
        <v>272</v>
      </c>
      <c r="E18" s="419">
        <f>IF('PL(Statements of Operations)'!E18="-","-",'PL(Statements of Operations)'!E18/'為替換算(currency conversion)'!$B$3)</f>
        <v>1.2537425149700598</v>
      </c>
      <c r="F18" s="348">
        <f>IF('PL(Statements of Operations)'!F18="-","-",'PL(Statements of Operations)'!F18/'為替換算(currency conversion)'!$B$3)</f>
        <v>1.6467065868263473</v>
      </c>
      <c r="G18" s="348">
        <f>IF('PL(Statements of Operations)'!G18="-","-",'PL(Statements of Operations)'!G18/'為替換算(currency conversion)'!$B$3)</f>
        <v>4.8839820359281436</v>
      </c>
      <c r="H18" s="420">
        <f>IF('PL(Statements of Operations)'!H18="-","-",'PL(Statements of Operations)'!H18/'為替換算(currency conversion)'!$B$3)</f>
        <v>8.504865269461078</v>
      </c>
      <c r="I18" s="346">
        <f>IF('PL(Statements of Operations)'!I18="-","-",'PL(Statements of Operations)'!I18/'為替換算(currency conversion)'!$B$3)</f>
        <v>1.693488023952096</v>
      </c>
      <c r="J18" s="348">
        <f>IF('PL(Statements of Operations)'!J18="-","-",'PL(Statements of Operations)'!J18/'為替換算(currency conversion)'!$B$3)</f>
        <v>3.7144461077844313</v>
      </c>
      <c r="K18" s="348">
        <f>IF('PL(Statements of Operations)'!K18="-","-",'PL(Statements of Operations)'!K18/'為替換算(currency conversion)'!$B$3)</f>
        <v>4.5377994011976046</v>
      </c>
      <c r="L18" s="415">
        <f>IF('PL(Statements of Operations)'!L18="-","-",'PL(Statements of Operations)'!L18/'為替換算(currency conversion)'!$B$3)</f>
        <v>1.6373502994011977</v>
      </c>
      <c r="M18" s="346">
        <f>IF('PL(Statements of Operations)'!M18="-","-",'PL(Statements of Operations)'!M18/'為替換算(currency conversion)'!$B$3)</f>
        <v>0.5145958083832336</v>
      </c>
      <c r="N18" s="644">
        <f>IF('PL(Statements of Operations)'!N18="-","-",'PL(Statements of Operations)'!N18/'為替換算(currency conversion)'!$B$3)</f>
        <v>-0.30875748502994016</v>
      </c>
      <c r="O18" s="644">
        <f>IF('PL(Statements of Operations)'!O18="-","-",'PL(Statements of Operations)'!O18/'為替換算(currency conversion)'!$B$3)</f>
        <v>2.8723802395209583</v>
      </c>
      <c r="P18" s="415">
        <f>IF('PL(Statements of Operations)'!P18="-","-",'PL(Statements of Operations)'!P18/'為替換算(currency conversion)'!$B$3)</f>
        <v>2.8817365269461077</v>
      </c>
      <c r="Q18" s="644">
        <f>IF('PL(Statements of Operations)'!Q18="-","-",'PL(Statements of Operations)'!Q18/'為替換算(currency conversion)'!$B$3)</f>
        <v>-0.6923652694610779</v>
      </c>
      <c r="R18" s="644">
        <f>IF('PL(Statements of Operations)'!R18="-","-",'PL(Statements of Operations)'!R18/'為替換算(currency conversion)'!$B$3)</f>
        <v>-1.9554640718562875</v>
      </c>
      <c r="S18" s="830"/>
      <c r="T18" s="761"/>
    </row>
    <row r="19" spans="1:20" ht="18" customHeight="1">
      <c r="A19" s="238"/>
      <c r="B19" s="410" t="s">
        <v>273</v>
      </c>
      <c r="C19" s="411" t="s">
        <v>4</v>
      </c>
      <c r="D19" s="262" t="s">
        <v>274</v>
      </c>
      <c r="E19" s="417">
        <f>IF('PL(Statements of Operations)'!E19="-","-",'PL(Statements of Operations)'!E19/'為替換算(currency conversion)'!$B$3)</f>
        <v>252.05838323353294</v>
      </c>
      <c r="F19" s="267">
        <f>IF('PL(Statements of Operations)'!F19="-","-",'PL(Statements of Operations)'!F19/'為替換算(currency conversion)'!$B$3)</f>
        <v>515.89633233532936</v>
      </c>
      <c r="G19" s="267">
        <f>IF('PL(Statements of Operations)'!G19="-","-",'PL(Statements of Operations)'!G19/'為替換算(currency conversion)'!$B$3)</f>
        <v>803.24663173652698</v>
      </c>
      <c r="H19" s="377">
        <f>IF('PL(Statements of Operations)'!H19="-","-",'PL(Statements of Operations)'!H19/'為替換算(currency conversion)'!$B$3)</f>
        <v>1148.053892215569</v>
      </c>
      <c r="I19" s="418">
        <f>IF('PL(Statements of Operations)'!I19="-","-",'PL(Statements of Operations)'!I19/'為替換算(currency conversion)'!$B$3)</f>
        <v>282.59730538922156</v>
      </c>
      <c r="J19" s="267">
        <f>IF('PL(Statements of Operations)'!J19="-","-",'PL(Statements of Operations)'!J19/'為替換算(currency conversion)'!$B$3)</f>
        <v>571.16392215568862</v>
      </c>
      <c r="K19" s="267">
        <f>IF('PL(Statements of Operations)'!K19="-","-",'PL(Statements of Operations)'!K19/'為替換算(currency conversion)'!$B$3)</f>
        <v>885.17964071856295</v>
      </c>
      <c r="L19" s="377">
        <f>IF('PL(Statements of Operations)'!L19="-","-",'PL(Statements of Operations)'!L19/'為替換算(currency conversion)'!$B$3)</f>
        <v>1374.5696107784431</v>
      </c>
      <c r="M19" s="418">
        <f>IF('PL(Statements of Operations)'!M19="-","-",'PL(Statements of Operations)'!M19/'為替換算(currency conversion)'!$B$3)</f>
        <v>288.19236526946111</v>
      </c>
      <c r="N19" s="643">
        <f>IF('PL(Statements of Operations)'!N19="-","-",'PL(Statements of Operations)'!N19/'為替換算(currency conversion)'!$B$3)</f>
        <v>588.89408682634735</v>
      </c>
      <c r="O19" s="643">
        <f>IF('PL(Statements of Operations)'!O19="-","-",'PL(Statements of Operations)'!O19/'為替換算(currency conversion)'!$B$3)</f>
        <v>863.99700598802394</v>
      </c>
      <c r="P19" s="377">
        <f>IF('PL(Statements of Operations)'!P19="-","-",'PL(Statements of Operations)'!P19/'為替換算(currency conversion)'!$B$3)</f>
        <v>1124.2047155688624</v>
      </c>
      <c r="Q19" s="418">
        <f>IF('PL(Statements of Operations)'!Q19="-","-",'PL(Statements of Operations)'!Q19/'為替換算(currency conversion)'!$B$3)</f>
        <v>253.95770958083833</v>
      </c>
      <c r="R19" s="643">
        <f>IF('PL(Statements of Operations)'!R19="-","-",'PL(Statements of Operations)'!R19/'為替換算(currency conversion)'!$B$3)</f>
        <v>587.3970808383234</v>
      </c>
      <c r="S19" s="829"/>
      <c r="T19" s="713"/>
    </row>
    <row r="20" spans="1:20" ht="18" customHeight="1">
      <c r="A20" s="238"/>
      <c r="B20" s="422" t="s">
        <v>275</v>
      </c>
      <c r="C20" s="411" t="s">
        <v>4</v>
      </c>
      <c r="D20" s="262" t="s">
        <v>276</v>
      </c>
      <c r="E20" s="417">
        <f>IF('PL(Statements of Operations)'!E20="-","-",'PL(Statements of Operations)'!E20/'為替換算(currency conversion)'!$B$3)</f>
        <v>88.735029940119759</v>
      </c>
      <c r="F20" s="267">
        <f>IF('PL(Statements of Operations)'!F20="-","-",'PL(Statements of Operations)'!F20/'為替換算(currency conversion)'!$B$3)</f>
        <v>171.93113772455089</v>
      </c>
      <c r="G20" s="267">
        <f>IF('PL(Statements of Operations)'!G20="-","-",'PL(Statements of Operations)'!G20/'為替換算(currency conversion)'!$B$3)</f>
        <v>254.79041916167665</v>
      </c>
      <c r="H20" s="377">
        <f>IF('PL(Statements of Operations)'!H20="-","-",'PL(Statements of Operations)'!H20/'為替換算(currency conversion)'!$B$3)</f>
        <v>346.30426646706587</v>
      </c>
      <c r="I20" s="418">
        <f>IF('PL(Statements of Operations)'!I20="-","-",'PL(Statements of Operations)'!I20/'為替換算(currency conversion)'!$B$3)</f>
        <v>86.218188622754496</v>
      </c>
      <c r="J20" s="267">
        <f>IF('PL(Statements of Operations)'!J20="-","-",'PL(Statements of Operations)'!J20/'為替換算(currency conversion)'!$B$3)</f>
        <v>199.95321856287427</v>
      </c>
      <c r="K20" s="267">
        <f>IF('PL(Statements of Operations)'!K20="-","-",'PL(Statements of Operations)'!K20/'為替換算(currency conversion)'!$B$3)</f>
        <v>306.35291916167665</v>
      </c>
      <c r="L20" s="415">
        <f>IF('PL(Statements of Operations)'!L20="-","-",'PL(Statements of Operations)'!L20/'為替換算(currency conversion)'!$B$3)</f>
        <v>460.42290419161679</v>
      </c>
      <c r="M20" s="418">
        <f>IF('PL(Statements of Operations)'!M20="-","-",'PL(Statements of Operations)'!M20/'為替換算(currency conversion)'!$B$3)</f>
        <v>86.05913173652695</v>
      </c>
      <c r="N20" s="643">
        <f>IF('PL(Statements of Operations)'!N20="-","-",'PL(Statements of Operations)'!N20/'為替換算(currency conversion)'!$B$3)</f>
        <v>194.63884730538922</v>
      </c>
      <c r="O20" s="643">
        <f>IF('PL(Statements of Operations)'!O20="-","-",'PL(Statements of Operations)'!O20/'為替換算(currency conversion)'!$B$3)</f>
        <v>291.48577844311376</v>
      </c>
      <c r="P20" s="415">
        <f>IF('PL(Statements of Operations)'!P20="-","-",'PL(Statements of Operations)'!P20/'為替換算(currency conversion)'!$B$3)</f>
        <v>377.83495508982037</v>
      </c>
      <c r="Q20" s="418">
        <f>IF('PL(Statements of Operations)'!Q20="-","-",'PL(Statements of Operations)'!Q20/'為替換算(currency conversion)'!$B$3)</f>
        <v>76.497005988023957</v>
      </c>
      <c r="R20" s="643">
        <f>IF('PL(Statements of Operations)'!R20="-","-",'PL(Statements of Operations)'!R20/'為替換算(currency conversion)'!$B$3)</f>
        <v>191.29865269461078</v>
      </c>
      <c r="S20" s="829"/>
      <c r="T20" s="761"/>
    </row>
    <row r="21" spans="1:20" ht="18" customHeight="1">
      <c r="A21" s="238"/>
      <c r="B21" s="410" t="s">
        <v>277</v>
      </c>
      <c r="C21" s="411" t="s">
        <v>4</v>
      </c>
      <c r="D21" s="262" t="s">
        <v>278</v>
      </c>
      <c r="E21" s="417">
        <f>IF('PL(Statements of Operations)'!E21="-","-",'PL(Statements of Operations)'!E21/'為替換算(currency conversion)'!$B$3)</f>
        <v>163.31399700598803</v>
      </c>
      <c r="F21" s="267">
        <f>IF('PL(Statements of Operations)'!F21="-","-",'PL(Statements of Operations)'!F21/'為替換算(currency conversion)'!$B$3)</f>
        <v>343.96519461077844</v>
      </c>
      <c r="G21" s="267">
        <f>IF('PL(Statements of Operations)'!G21="-","-",'PL(Statements of Operations)'!G21/'為替換算(currency conversion)'!$B$3)</f>
        <v>548.45621257485027</v>
      </c>
      <c r="H21" s="377">
        <f>IF('PL(Statements of Operations)'!H21="-","-",'PL(Statements of Operations)'!H21/'為替換算(currency conversion)'!$B$3)</f>
        <v>801.74962574850304</v>
      </c>
      <c r="I21" s="418">
        <f>IF('PL(Statements of Operations)'!I21="-","-",'PL(Statements of Operations)'!I21/'為替換算(currency conversion)'!$B$3)</f>
        <v>196.37911676646706</v>
      </c>
      <c r="J21" s="267">
        <f>IF('PL(Statements of Operations)'!J21="-","-",'PL(Statements of Operations)'!J21/'為替換算(currency conversion)'!$B$3)</f>
        <v>371.21070359281441</v>
      </c>
      <c r="K21" s="267">
        <f>IF('PL(Statements of Operations)'!K21="-","-",'PL(Statements of Operations)'!K21/'為替換算(currency conversion)'!$B$3)</f>
        <v>578.82672155688624</v>
      </c>
      <c r="L21" s="415">
        <f>IF('PL(Statements of Operations)'!L21="-","-",'PL(Statements of Operations)'!L21/'為替換算(currency conversion)'!$B$3)</f>
        <v>914.14670658682644</v>
      </c>
      <c r="M21" s="418">
        <f>IF('PL(Statements of Operations)'!M21="-","-",'PL(Statements of Operations)'!M21/'為替換算(currency conversion)'!$B$3)</f>
        <v>202.13323353293413</v>
      </c>
      <c r="N21" s="643">
        <f>IF('PL(Statements of Operations)'!N21="-","-",'PL(Statements of Operations)'!N21/'為替換算(currency conversion)'!$B$3)</f>
        <v>394.24588323353294</v>
      </c>
      <c r="O21" s="643">
        <f>IF('PL(Statements of Operations)'!O21="-","-",'PL(Statements of Operations)'!O21/'為替換算(currency conversion)'!$B$3)</f>
        <v>572.51122754491018</v>
      </c>
      <c r="P21" s="415">
        <f>IF('PL(Statements of Operations)'!P21="-","-",'PL(Statements of Operations)'!P21/'為替換算(currency conversion)'!$B$3)</f>
        <v>746.36976047904193</v>
      </c>
      <c r="Q21" s="418">
        <f>IF('PL(Statements of Operations)'!Q21="-","-",'PL(Statements of Operations)'!Q21/'為替換算(currency conversion)'!$B$3)</f>
        <v>177.46070359281438</v>
      </c>
      <c r="R21" s="643">
        <f>IF('PL(Statements of Operations)'!R21="-","-",'PL(Statements of Operations)'!R21/'為替換算(currency conversion)'!$B$3)</f>
        <v>396.09842814371257</v>
      </c>
      <c r="S21" s="829"/>
      <c r="T21" s="761"/>
    </row>
    <row r="22" spans="1:20" ht="18" customHeight="1">
      <c r="A22" s="238"/>
      <c r="B22" s="416" t="s">
        <v>279</v>
      </c>
      <c r="C22" s="411" t="s">
        <v>4</v>
      </c>
      <c r="D22" s="262" t="s">
        <v>280</v>
      </c>
      <c r="E22" s="417">
        <f>IF('PL(Statements of Operations)'!E22="-","-",'PL(Statements of Operations)'!E22/'為替換算(currency conversion)'!$B$3)</f>
        <v>158.18675149700599</v>
      </c>
      <c r="F22" s="267">
        <f>IF('PL(Statements of Operations)'!F22="-","-",'PL(Statements of Operations)'!F22/'為替換算(currency conversion)'!$B$3)</f>
        <v>330.61377245508982</v>
      </c>
      <c r="G22" s="267">
        <f>IF('PL(Statements of Operations)'!G22="-","-",'PL(Statements of Operations)'!G22/'為替換算(currency conversion)'!$B$3)</f>
        <v>525.85142215568862</v>
      </c>
      <c r="H22" s="377">
        <f>IF('PL(Statements of Operations)'!H22="-","-",'PL(Statements of Operations)'!H22/'為替換算(currency conversion)'!$B$3)</f>
        <v>770.88323353293413</v>
      </c>
      <c r="I22" s="418">
        <f>IF('PL(Statements of Operations)'!I22="-","-",'PL(Statements of Operations)'!I22/'為替換算(currency conversion)'!$B$3)</f>
        <v>194.69498502994014</v>
      </c>
      <c r="J22" s="267">
        <f>IF('PL(Statements of Operations)'!J22="-","-",'PL(Statements of Operations)'!J22/'為替換算(currency conversion)'!$B$3)</f>
        <v>361.75149700598803</v>
      </c>
      <c r="K22" s="267">
        <f>IF('PL(Statements of Operations)'!K22="-","-",'PL(Statements of Operations)'!K22/'為替換算(currency conversion)'!$B$3)</f>
        <v>556.89558383233532</v>
      </c>
      <c r="L22" s="415">
        <f>IF('PL(Statements of Operations)'!L22="-","-",'PL(Statements of Operations)'!L22/'為替換算(currency conversion)'!$B$3)</f>
        <v>875.89820359281441</v>
      </c>
      <c r="M22" s="418">
        <f>IF('PL(Statements of Operations)'!M22="-","-",'PL(Statements of Operations)'!M22/'為替換算(currency conversion)'!$B$3)</f>
        <v>196.24812874251498</v>
      </c>
      <c r="N22" s="643">
        <f>IF('PL(Statements of Operations)'!N22="-","-",'PL(Statements of Operations)'!N22/'為替換算(currency conversion)'!$B$3)</f>
        <v>375.94498502994014</v>
      </c>
      <c r="O22" s="643">
        <f>IF('PL(Statements of Operations)'!O22="-","-",'PL(Statements of Operations)'!O22/'為替換算(currency conversion)'!$B$3)</f>
        <v>541.38285928143716</v>
      </c>
      <c r="P22" s="415">
        <f>IF('PL(Statements of Operations)'!P22="-","-",'PL(Statements of Operations)'!P22/'為替換算(currency conversion)'!$B$3)</f>
        <v>703.10628742514973</v>
      </c>
      <c r="Q22" s="418">
        <f>IF('PL(Statements of Operations)'!Q22="-","-",'PL(Statements of Operations)'!Q22/'為替換算(currency conversion)'!$B$3)</f>
        <v>179.10741017964074</v>
      </c>
      <c r="R22" s="643">
        <f>IF('PL(Statements of Operations)'!R22="-","-",'PL(Statements of Operations)'!R22/'為替換算(currency conversion)'!$B$3)</f>
        <v>385.53517964071858</v>
      </c>
      <c r="S22" s="829"/>
      <c r="T22" s="761"/>
    </row>
    <row r="23" spans="1:20" ht="18" customHeight="1" thickBot="1">
      <c r="A23" s="238"/>
      <c r="B23" s="423" t="s">
        <v>281</v>
      </c>
      <c r="C23" s="424" t="s">
        <v>4</v>
      </c>
      <c r="D23" s="425" t="s">
        <v>282</v>
      </c>
      <c r="E23" s="426">
        <f>IF('PL(Statements of Operations)'!E23="-","-",'PL(Statements of Operations)'!E23/'為替換算(currency conversion)'!$B$3)</f>
        <v>5.1272455089820363</v>
      </c>
      <c r="F23" s="427">
        <f>IF('PL(Statements of Operations)'!F23="-","-",'PL(Statements of Operations)'!F23/'為替換算(currency conversion)'!$B$3)</f>
        <v>13.342065868263473</v>
      </c>
      <c r="G23" s="427">
        <f>IF('PL(Statements of Operations)'!G23="-","-",'PL(Statements of Operations)'!G23/'為替換算(currency conversion)'!$B$3)</f>
        <v>22.604790419161677</v>
      </c>
      <c r="H23" s="428">
        <f>IF('PL(Statements of Operations)'!H23="-","-",'PL(Statements of Operations)'!H23/'為替換算(currency conversion)'!$B$3)</f>
        <v>30.866392215568865</v>
      </c>
      <c r="I23" s="429">
        <f>IF('PL(Statements of Operations)'!I23="-","-",'PL(Statements of Operations)'!I23/'為替換算(currency conversion)'!$B$3)</f>
        <v>1.6841317365269461</v>
      </c>
      <c r="J23" s="427">
        <f>IF('PL(Statements of Operations)'!J23="-","-",'PL(Statements of Operations)'!J23/'為替換算(currency conversion)'!$B$3)</f>
        <v>9.4592065868263475</v>
      </c>
      <c r="K23" s="427">
        <f>IF('PL(Statements of Operations)'!K23="-","-",'PL(Statements of Operations)'!K23/'為替換算(currency conversion)'!$B$3)</f>
        <v>21.931137724550901</v>
      </c>
      <c r="L23" s="431">
        <f>IF('PL(Statements of Operations)'!L23="-","-",'PL(Statements of Operations)'!L23/'為替換算(currency conversion)'!$B$3)</f>
        <v>38.248502994011979</v>
      </c>
      <c r="M23" s="429">
        <f>IF('PL(Statements of Operations)'!M23="-","-",'PL(Statements of Operations)'!M23/'為替換算(currency conversion)'!$B$3)</f>
        <v>5.8851047904191622</v>
      </c>
      <c r="N23" s="645">
        <f>IF('PL(Statements of Operations)'!N23="-","-",'PL(Statements of Operations)'!N23/'為替換算(currency conversion)'!$B$3)</f>
        <v>18.300898203592816</v>
      </c>
      <c r="O23" s="645">
        <f>IF('PL(Statements of Operations)'!O23="-","-",'PL(Statements of Operations)'!O23/'為替換算(currency conversion)'!$B$3)</f>
        <v>31.128368263473057</v>
      </c>
      <c r="P23" s="431">
        <f>IF('PL(Statements of Operations)'!P23="-","-",'PL(Statements of Operations)'!P23/'為替換算(currency conversion)'!$B$3)</f>
        <v>43.26347305389222</v>
      </c>
      <c r="Q23" s="429">
        <f>IF('PL(Statements of Operations)'!Q23="-","-",'PL(Statements of Operations)'!Q23/'為替換算(currency conversion)'!$B$3)</f>
        <v>-1.6467065868263473</v>
      </c>
      <c r="R23" s="645">
        <f>IF('PL(Statements of Operations)'!R23="-","-",'PL(Statements of Operations)'!R23/'為替換算(currency conversion)'!$B$3)</f>
        <v>10.553892215568863</v>
      </c>
      <c r="S23" s="831"/>
      <c r="T23" s="764"/>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0" zoomScaleNormal="70" zoomScaleSheetLayoutView="70" workbookViewId="0">
      <selection activeCell="T11" sqref="T11"/>
    </sheetView>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0" s="4" customFormat="1" ht="19.5" customHeight="1">
      <c r="A1" s="1"/>
      <c r="B1" s="1" t="s">
        <v>398</v>
      </c>
      <c r="C1" s="2"/>
      <c r="D1" s="2"/>
      <c r="E1" s="3"/>
      <c r="F1" s="3"/>
      <c r="G1" s="3"/>
      <c r="H1" s="3"/>
      <c r="I1" s="3"/>
      <c r="J1" s="3"/>
      <c r="K1" s="3"/>
      <c r="L1" s="3"/>
      <c r="M1" s="3"/>
      <c r="N1" s="3"/>
      <c r="O1" s="3"/>
      <c r="P1" s="3"/>
      <c r="Q1" s="3"/>
      <c r="R1" s="3"/>
      <c r="S1" s="3"/>
      <c r="T1" s="3"/>
    </row>
    <row r="2" spans="1:20" s="6" customFormat="1" ht="15" customHeight="1">
      <c r="B2" s="533" t="s">
        <v>491</v>
      </c>
      <c r="E2" s="8"/>
      <c r="F2" s="97"/>
      <c r="G2" s="97"/>
      <c r="H2" s="97"/>
      <c r="I2" s="97"/>
      <c r="J2" s="97"/>
      <c r="K2" s="97"/>
      <c r="L2" s="97"/>
      <c r="M2" s="97"/>
      <c r="N2" s="97"/>
      <c r="O2" s="97"/>
      <c r="P2" s="97"/>
      <c r="Q2" s="97"/>
      <c r="R2" s="97"/>
      <c r="S2" s="97"/>
      <c r="T2" s="97"/>
    </row>
    <row r="3" spans="1:20" s="9" customFormat="1" ht="18" customHeight="1">
      <c r="A3" s="5"/>
      <c r="B3" s="5" t="s">
        <v>492</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889" t="s">
        <v>478</v>
      </c>
      <c r="C6" s="891" t="s">
        <v>493</v>
      </c>
      <c r="D6" s="893" t="s">
        <v>494</v>
      </c>
      <c r="E6" s="871" t="s">
        <v>495</v>
      </c>
      <c r="F6" s="872"/>
      <c r="G6" s="872"/>
      <c r="H6" s="873"/>
      <c r="I6" s="871" t="s">
        <v>496</v>
      </c>
      <c r="J6" s="872"/>
      <c r="K6" s="872"/>
      <c r="L6" s="873"/>
      <c r="M6" s="871" t="s">
        <v>8</v>
      </c>
      <c r="N6" s="872"/>
      <c r="O6" s="872"/>
      <c r="P6" s="873"/>
      <c r="Q6" s="871" t="s">
        <v>518</v>
      </c>
      <c r="R6" s="872"/>
      <c r="S6" s="872"/>
      <c r="T6" s="873"/>
    </row>
    <row r="7" spans="1:20" ht="36.75" customHeight="1" thickBot="1">
      <c r="B7" s="890"/>
      <c r="C7" s="892"/>
      <c r="D7" s="894"/>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0" ht="18" customHeight="1">
      <c r="A8" s="238"/>
      <c r="B8" s="401" t="s">
        <v>251</v>
      </c>
      <c r="C8" s="402" t="s">
        <v>4</v>
      </c>
      <c r="D8" s="403" t="s">
        <v>295</v>
      </c>
      <c r="E8" s="404">
        <f>IF('PL四半期（PL Quarterly）'!E8="-","-",'PL四半期（PL Quarterly）'!E8/'為替換算(currency conversion)'!$B$3)</f>
        <v>4400.4678143712581</v>
      </c>
      <c r="F8" s="405">
        <f>IF('PL四半期（PL Quarterly）'!F8="-","-",'PL四半期（PL Quarterly）'!F8/'為替換算(currency conversion)'!$B$3)</f>
        <v>4585.9187874251502</v>
      </c>
      <c r="G8" s="405">
        <f>IF('PL四半期（PL Quarterly）'!G8="-","-",'PL四半期（PL Quarterly）'!G8/'為替換算(currency conversion)'!$B$3)</f>
        <v>4861.9947604790423</v>
      </c>
      <c r="H8" s="406">
        <f>IF('PL四半期（PL Quarterly）'!H8="-","-",'PL四半期（PL Quarterly）'!H8/'為替換算(currency conversion)'!$B$3)</f>
        <v>5235.5445359281439</v>
      </c>
      <c r="I8" s="407">
        <f>IF('PL四半期（PL Quarterly）'!I8="-","-",'PL四半期（PL Quarterly）'!I8/'為替換算(currency conversion)'!$B$3)</f>
        <v>4727.1706586826349</v>
      </c>
      <c r="J8" s="405">
        <f>IF('PL四半期（PL Quarterly）'!J8="-","-",'PL四半期（PL Quarterly）'!J8/'為替換算(currency conversion)'!$B$3)</f>
        <v>4841.7103293413174</v>
      </c>
      <c r="K8" s="405">
        <f>IF('PL四半期（PL Quarterly）'!K8="-","-",'PL四半期（PL Quarterly）'!K8/'為替換算(currency conversion)'!$B$3)</f>
        <v>4939.7829341317365</v>
      </c>
      <c r="L8" s="409">
        <f>IF('PL四半期（PL Quarterly）'!L8="-","-",'PL四半期（PL Quarterly）'!L8/'為替換算(currency conversion)'!$B$3)</f>
        <v>5734.8334580838327</v>
      </c>
      <c r="M8" s="407">
        <f>IF('PL四半期（PL Quarterly）'!M8="-","-",'PL四半期（PL Quarterly）'!M8/'為替換算(currency conversion)'!$B$3)</f>
        <v>4933.3458083832338</v>
      </c>
      <c r="N8" s="405">
        <f>IF('PL四半期（PL Quarterly）'!N8="-","-",'PL四半期（PL Quarterly）'!N8/'為替換算(currency conversion)'!$B$3)</f>
        <v>5151.0385479041915</v>
      </c>
      <c r="O8" s="405">
        <f>IF('PL四半期（PL Quarterly）'!O8="-","-",'PL四半期（PL Quarterly）'!O8/'為替換算(currency conversion)'!$B$3)</f>
        <v>5278.9857784431142</v>
      </c>
      <c r="P8" s="409">
        <f>IF('PL四半期（PL Quarterly）'!P8="-","-",'PL四半期（PL Quarterly）'!P8/'為替換算(currency conversion)'!$B$3)</f>
        <v>5845.5370508982041</v>
      </c>
      <c r="Q8" s="407">
        <f>IF('PL四半期（PL Quarterly）'!Q8="-","-",'PL四半期（PL Quarterly）'!Q8/'為替換算(currency conversion)'!$B$3)</f>
        <v>4967.5898203592815</v>
      </c>
      <c r="R8" s="405">
        <f>IF('PL四半期（PL Quarterly）'!R8="-","-",'PL四半期（PL Quarterly）'!R8/'為替換算(currency conversion)'!$B$3)</f>
        <v>5138.2952844311376</v>
      </c>
      <c r="S8" s="758"/>
      <c r="T8" s="759"/>
    </row>
    <row r="9" spans="1:20" ht="18" customHeight="1">
      <c r="A9" s="238"/>
      <c r="B9" s="410" t="s">
        <v>253</v>
      </c>
      <c r="C9" s="411" t="s">
        <v>4</v>
      </c>
      <c r="D9" s="262" t="s">
        <v>296</v>
      </c>
      <c r="E9" s="412">
        <f>IF('PL四半期（PL Quarterly）'!E9="-","-",'PL四半期（PL Quarterly）'!E9/'為替換算(currency conversion)'!$B$3)</f>
        <v>3323.9427395209582</v>
      </c>
      <c r="F9" s="265">
        <f>IF('PL四半期（PL Quarterly）'!F9="-","-",'PL四半期（PL Quarterly）'!F9/'為替換算(currency conversion)'!$B$3)</f>
        <v>3440.4846556886228</v>
      </c>
      <c r="G9" s="265">
        <f>IF('PL四半期（PL Quarterly）'!G9="-","-",'PL四半期（PL Quarterly）'!G9/'為替換算(currency conversion)'!$B$3)</f>
        <v>3669.8633982035931</v>
      </c>
      <c r="H9" s="413">
        <f>IF('PL四半期（PL Quarterly）'!H9="-","-",'PL四半期（PL Quarterly）'!H9/'為替換算(currency conversion)'!$B$3)</f>
        <v>3932.6160179640719</v>
      </c>
      <c r="I9" s="263">
        <f>IF('PL四半期（PL Quarterly）'!I9="-","-",'PL四半期（PL Quarterly）'!I9/'為替換算(currency conversion)'!$B$3)</f>
        <v>3540.5688622754492</v>
      </c>
      <c r="J9" s="265">
        <f>IF('PL四半期（PL Quarterly）'!J9="-","-",'PL四半期（PL Quarterly）'!J9/'為替換算(currency conversion)'!$B$3)</f>
        <v>3691.7103293413174</v>
      </c>
      <c r="K9" s="265">
        <f>IF('PL四半期（PL Quarterly）'!K9="-","-",'PL四半期（PL Quarterly）'!K9/'為替換算(currency conversion)'!$B$3)</f>
        <v>3696.1826347305391</v>
      </c>
      <c r="L9" s="415">
        <f>IF('PL四半期（PL Quarterly）'!L9="-","-",'PL四半期（PL Quarterly）'!L9/'為替換算(currency conversion)'!$B$3)</f>
        <v>4215.9618263473058</v>
      </c>
      <c r="M9" s="263">
        <f>IF('PL四半期（PL Quarterly）'!M9="-","-",'PL四半期（PL Quarterly）'!M9/'為替換算(currency conversion)'!$B$3)</f>
        <v>3696.7252994011978</v>
      </c>
      <c r="N9" s="265">
        <f>IF('PL四半期（PL Quarterly）'!N9="-","-",'PL四半期（PL Quarterly）'!N9/'為替換算(currency conversion)'!$B$3)</f>
        <v>3877.8817365269465</v>
      </c>
      <c r="O9" s="265">
        <f>IF('PL四半期（PL Quarterly）'!O9="-","-",'PL四半期（PL Quarterly）'!O9/'為替換算(currency conversion)'!$B$3)</f>
        <v>3959.1785179640719</v>
      </c>
      <c r="P9" s="415">
        <f>IF('PL四半期（PL Quarterly）'!P9="-","-",'PL四半期（PL Quarterly）'!P9/'為替換算(currency conversion)'!$B$3)</f>
        <v>4321.1639221556889</v>
      </c>
      <c r="Q9" s="263">
        <f>IF('PL四半期（PL Quarterly）'!Q9="-","-",'PL四半期（PL Quarterly）'!Q9/'為替換算(currency conversion)'!$B$3)</f>
        <v>3743.7687125748503</v>
      </c>
      <c r="R9" s="265">
        <f>IF('PL四半期（PL Quarterly）'!R9="-","-",'PL四半期（PL Quarterly）'!R9/'為替換算(currency conversion)'!$B$3)</f>
        <v>3826.9928892215571</v>
      </c>
      <c r="S9" s="760"/>
      <c r="T9" s="761"/>
    </row>
    <row r="10" spans="1:20" ht="18" customHeight="1">
      <c r="A10" s="238"/>
      <c r="B10" s="410" t="s">
        <v>483</v>
      </c>
      <c r="C10" s="411" t="s">
        <v>4</v>
      </c>
      <c r="D10" s="262" t="s">
        <v>298</v>
      </c>
      <c r="E10" s="412">
        <f>IF('PL四半期（PL Quarterly）'!E10="-","-",'PL四半期（PL Quarterly）'!E10/'為替換算(currency conversion)'!$B$3)</f>
        <v>1076.5250748502995</v>
      </c>
      <c r="F10" s="265">
        <f>IF('PL四半期（PL Quarterly）'!F10="-","-",'PL四半期（PL Quarterly）'!F10/'為替換算(currency conversion)'!$B$3)</f>
        <v>1145.434131736527</v>
      </c>
      <c r="G10" s="265">
        <f>IF('PL四半期（PL Quarterly）'!G10="-","-",'PL四半期（PL Quarterly）'!G10/'為替換算(currency conversion)'!$B$3)</f>
        <v>1192.1313622754492</v>
      </c>
      <c r="H10" s="413">
        <f>IF('PL四半期（PL Quarterly）'!H10="-","-",'PL四半期（PL Quarterly）'!H10/'為替換算(currency conversion)'!$B$3)</f>
        <v>1302.9285179640719</v>
      </c>
      <c r="I10" s="263">
        <f>IF('PL四半期（PL Quarterly）'!I10="-","-",'PL四半期（PL Quarterly）'!I10/'為替換算(currency conversion)'!$B$3)</f>
        <v>1186.6017964071857</v>
      </c>
      <c r="J10" s="265">
        <f>IF('PL四半期（PL Quarterly）'!J10="-","-",'PL四半期（PL Quarterly）'!J10/'為替換算(currency conversion)'!$B$3)</f>
        <v>1150</v>
      </c>
      <c r="K10" s="265">
        <f>IF('PL四半期（PL Quarterly）'!K10="-","-",'PL四半期（PL Quarterly）'!K10/'為替換算(currency conversion)'!$B$3)</f>
        <v>1243.6002994011976</v>
      </c>
      <c r="L10" s="415">
        <f>IF('PL四半期（PL Quarterly）'!L10="-","-",'PL四半期（PL Quarterly）'!L10/'為替換算(currency conversion)'!$B$3)</f>
        <v>1518.871631736527</v>
      </c>
      <c r="M10" s="263">
        <f>IF('PL四半期（PL Quarterly）'!M10="-","-",'PL四半期（PL Quarterly）'!M10/'為替換算(currency conversion)'!$B$3)</f>
        <v>1236.6111526946108</v>
      </c>
      <c r="N10" s="265">
        <f>IF('PL四半期（PL Quarterly）'!N10="-","-",'PL四半期（PL Quarterly）'!N10/'為替換算(currency conversion)'!$B$3)</f>
        <v>1273.1661676646706</v>
      </c>
      <c r="O10" s="265">
        <f>IF('PL四半期（PL Quarterly）'!O10="-","-",'PL四半期（PL Quarterly）'!O10/'為替換算(currency conversion)'!$B$3)</f>
        <v>1319.807260479042</v>
      </c>
      <c r="P10" s="415">
        <f>IF('PL四半期（PL Quarterly）'!P10="-","-",'PL四半期（PL Quarterly）'!P10/'為替換算(currency conversion)'!$B$3)</f>
        <v>1524.3731287425151</v>
      </c>
      <c r="Q10" s="263">
        <f>IF('PL四半期（PL Quarterly）'!Q10="-","-",'PL四半期（PL Quarterly）'!Q10/'為替換算(currency conversion)'!$B$3)</f>
        <v>1223.8211077844312</v>
      </c>
      <c r="R10" s="265">
        <f>IF('PL四半期（PL Quarterly）'!R10="-","-",'PL四半期（PL Quarterly）'!R10/'為替換算(currency conversion)'!$B$3)</f>
        <v>1311.3023952095809</v>
      </c>
      <c r="S10" s="760"/>
      <c r="T10" s="761"/>
    </row>
    <row r="11" spans="1:20" ht="18" customHeight="1">
      <c r="A11" s="238"/>
      <c r="B11" s="410" t="s">
        <v>485</v>
      </c>
      <c r="C11" s="411" t="s">
        <v>4</v>
      </c>
      <c r="D11" s="262" t="s">
        <v>300</v>
      </c>
      <c r="E11" s="412">
        <f>IF('PL四半期（PL Quarterly）'!E11="-","-",'PL四半期（PL Quarterly）'!E11/'為替換算(currency conversion)'!$B$3)</f>
        <v>830.40793413173651</v>
      </c>
      <c r="F11" s="265">
        <f>IF('PL四半期（PL Quarterly）'!F11="-","-",'PL四半期（PL Quarterly）'!F11/'為替換算(currency conversion)'!$B$3)</f>
        <v>864.42739520958082</v>
      </c>
      <c r="G11" s="265">
        <f>IF('PL四半期（PL Quarterly）'!G11="-","-",'PL四半期（PL Quarterly）'!G11/'為替換算(currency conversion)'!$B$3)</f>
        <v>903.60217065868267</v>
      </c>
      <c r="H11" s="413">
        <f>IF('PL四半期（PL Quarterly）'!H11="-","-",'PL四半期（PL Quarterly）'!H11/'為替換算(currency conversion)'!$B$3)</f>
        <v>966.63547904191626</v>
      </c>
      <c r="I11" s="263">
        <f>IF('PL四半期（PL Quarterly）'!I11="-","-",'PL四半期（PL Quarterly）'!I11/'為替換算(currency conversion)'!$B$3)</f>
        <v>913.95022455089827</v>
      </c>
      <c r="J11" s="265">
        <f>IF('PL四半期（PL Quarterly）'!J11="-","-",'PL四半期（PL Quarterly）'!J11/'為替換算(currency conversion)'!$B$3)</f>
        <v>860.6287425149701</v>
      </c>
      <c r="K11" s="265">
        <f>IF('PL四半期（PL Quarterly）'!K11="-","-",'PL四半期（PL Quarterly）'!K11/'為替換算(currency conversion)'!$B$3)</f>
        <v>923.24101796407194</v>
      </c>
      <c r="L11" s="415">
        <f>IF('PL四半期（PL Quarterly）'!L11="-","-",'PL四半期（PL Quarterly）'!L11/'為替換算(currency conversion)'!$B$3)</f>
        <v>1019.1710329341317</v>
      </c>
      <c r="M11" s="263">
        <f>IF('PL四半期（PL Quarterly）'!M11="-","-",'PL四半期（PL Quarterly）'!M11/'為替換算(currency conversion)'!$B$3)</f>
        <v>957.43824850299404</v>
      </c>
      <c r="N11" s="265">
        <f>IF('PL四半期（PL Quarterly）'!N11="-","-",'PL四半期（PL Quarterly）'!N11/'為替換算(currency conversion)'!$B$3)</f>
        <v>955.81025449101799</v>
      </c>
      <c r="O11" s="265">
        <f>IF('PL四半期（PL Quarterly）'!O11="-","-",'PL四半期（PL Quarterly）'!O11/'為替換算(currency conversion)'!$B$3)</f>
        <v>1041.186377245509</v>
      </c>
      <c r="P11" s="415">
        <f>IF('PL四半期（PL Quarterly）'!P11="-","-",'PL四半期（PL Quarterly）'!P11/'為替換算(currency conversion)'!$B$3)</f>
        <v>1174.438622754491</v>
      </c>
      <c r="Q11" s="263">
        <f>IF('PL四半期（PL Quarterly）'!Q11="-","-",'PL四半期（PL Quarterly）'!Q11/'為替換算(currency conversion)'!$B$3)</f>
        <v>974.12986526946111</v>
      </c>
      <c r="R11" s="265">
        <f>IF('PL四半期（PL Quarterly）'!R11="-","-",'PL四半期（PL Quarterly）'!R11/'為替換算(currency conversion)'!$B$3)</f>
        <v>963.86601796407194</v>
      </c>
      <c r="S11" s="760"/>
      <c r="T11" s="761"/>
    </row>
    <row r="12" spans="1:20" ht="18" customHeight="1">
      <c r="A12" s="238"/>
      <c r="B12" s="416" t="s">
        <v>259</v>
      </c>
      <c r="C12" s="411" t="s">
        <v>4</v>
      </c>
      <c r="D12" s="262" t="s">
        <v>260</v>
      </c>
      <c r="E12" s="412">
        <f>IF('PL四半期（PL Quarterly）'!E12="-","-",'PL四半期（PL Quarterly）'!E12/'為替換算(currency conversion)'!$B$3)</f>
        <v>308.86976047904193</v>
      </c>
      <c r="F12" s="265">
        <f>IF('PL四半期（PL Quarterly）'!F12="-","-",'PL四半期（PL Quarterly）'!F12/'為替換算(currency conversion)'!$B$3)</f>
        <v>329.61264970059881</v>
      </c>
      <c r="G12" s="265">
        <f>IF('PL四半期（PL Quarterly）'!G12="-","-",'PL四半期（PL Quarterly）'!G12/'為替換算(currency conversion)'!$B$3)</f>
        <v>345.37799401197606</v>
      </c>
      <c r="H12" s="413">
        <f>IF('PL四半期（PL Quarterly）'!H12="-","-",'PL四半期（PL Quarterly）'!H12/'為替換算(currency conversion)'!$B$3)</f>
        <v>376.33794910179643</v>
      </c>
      <c r="I12" s="263">
        <f>IF('PL四半期（PL Quarterly）'!I12="-","-",'PL四半期（PL Quarterly）'!I12/'為替換算(currency conversion)'!$B$3)</f>
        <v>335.61938622754491</v>
      </c>
      <c r="J12" s="265">
        <f>IF('PL四半期（PL Quarterly）'!J12="-","-",'PL四半期（PL Quarterly）'!J12/'為替換算(currency conversion)'!$B$3)</f>
        <v>320.33121257485033</v>
      </c>
      <c r="K12" s="265">
        <f>IF('PL四半期（PL Quarterly）'!K12="-","-",'PL四半期（PL Quarterly）'!K12/'為替換算(currency conversion)'!$B$3)</f>
        <v>344.70434131736528</v>
      </c>
      <c r="L12" s="415">
        <f>IF('PL四半期（PL Quarterly）'!L12="-","-",'PL四半期（PL Quarterly）'!L12/'為替換算(currency conversion)'!$B$3)</f>
        <v>371.875</v>
      </c>
      <c r="M12" s="263">
        <f>IF('PL四半期（PL Quarterly）'!M12="-","-",'PL四半期（PL Quarterly）'!M12/'為替換算(currency conversion)'!$B$3)</f>
        <v>340.97118263473055</v>
      </c>
      <c r="N12" s="265">
        <f>IF('PL四半期（PL Quarterly）'!N12="-","-",'PL四半期（PL Quarterly）'!N12/'為替換算(currency conversion)'!$B$3)</f>
        <v>345.41541916167665</v>
      </c>
      <c r="O12" s="265">
        <f>IF('PL四半期（PL Quarterly）'!O12="-","-",'PL四半期（PL Quarterly）'!O12/'為替換算(currency conversion)'!$B$3)</f>
        <v>360.11414670658684</v>
      </c>
      <c r="P12" s="415">
        <f>IF('PL四半期（PL Quarterly）'!P12="-","-",'PL四半期（PL Quarterly）'!P12/'為替換算(currency conversion)'!$B$3)</f>
        <v>389.82035928143716</v>
      </c>
      <c r="Q12" s="263">
        <f>IF('PL四半期（PL Quarterly）'!Q12="-","-",'PL四半期（PL Quarterly）'!Q12/'為替換算(currency conversion)'!$B$3)</f>
        <v>375.86077844311382</v>
      </c>
      <c r="R12" s="265">
        <f>IF('PL四半期（PL Quarterly）'!R12="-","-",'PL四半期（PL Quarterly）'!R12/'為替換算(currency conversion)'!$B$3)</f>
        <v>387.57485029940119</v>
      </c>
      <c r="S12" s="760"/>
      <c r="T12" s="761"/>
    </row>
    <row r="13" spans="1:20" ht="18" customHeight="1">
      <c r="A13" s="238"/>
      <c r="B13" s="416" t="s">
        <v>261</v>
      </c>
      <c r="C13" s="411" t="s">
        <v>4</v>
      </c>
      <c r="D13" s="262" t="s">
        <v>262</v>
      </c>
      <c r="E13" s="412">
        <f>IF('PL四半期（PL Quarterly）'!E13="-","-",'PL四半期（PL Quarterly）'!E13/'為替換算(currency conversion)'!$B$3)</f>
        <v>29.04191616766467</v>
      </c>
      <c r="F13" s="265">
        <f>IF('PL四半期（PL Quarterly）'!F13="-","-",'PL四半期（PL Quarterly）'!F13/'為替換算(currency conversion)'!$B$3)</f>
        <v>29.509730538922156</v>
      </c>
      <c r="G13" s="265">
        <f>IF('PL四半期（PL Quarterly）'!G13="-","-",'PL四半期（PL Quarterly）'!G13/'為替換算(currency conversion)'!$B$3)</f>
        <v>32.419535928143716</v>
      </c>
      <c r="H13" s="413">
        <f>IF('PL四半期（PL Quarterly）'!H13="-","-",'PL四半期（PL Quarterly）'!H13/'為替換算(currency conversion)'!$B$3)</f>
        <v>45.58383233532934</v>
      </c>
      <c r="I13" s="263">
        <f>IF('PL四半期（PL Quarterly）'!I13="-","-",'PL四半期（PL Quarterly）'!I13/'為替換算(currency conversion)'!$B$3)</f>
        <v>28.77058383233533</v>
      </c>
      <c r="J13" s="265">
        <f>IF('PL四半期（PL Quarterly）'!J13="-","-",'PL四半期（PL Quarterly）'!J13/'為替換算(currency conversion)'!$B$3)</f>
        <v>32.26047904191617</v>
      </c>
      <c r="K13" s="265">
        <f>IF('PL四半期（PL Quarterly）'!K13="-","-",'PL四半期（PL Quarterly）'!K13/'為替換算(currency conversion)'!$B$3)</f>
        <v>31.287425149700599</v>
      </c>
      <c r="L13" s="415">
        <f>IF('PL四半期（PL Quarterly）'!L13="-","-",'PL四半期（PL Quarterly）'!L13/'為替換算(currency conversion)'!$B$3)</f>
        <v>48.905314371257489</v>
      </c>
      <c r="M13" s="263">
        <f>IF('PL四半期（PL Quarterly）'!M13="-","-",'PL四半期（PL Quarterly）'!M13/'為替換算(currency conversion)'!$B$3)</f>
        <v>37.649700598802397</v>
      </c>
      <c r="N13" s="265">
        <f>IF('PL四半期（PL Quarterly）'!N13="-","-",'PL四半期（PL Quarterly）'!N13/'為替換算(currency conversion)'!$B$3)</f>
        <v>47.567365269461078</v>
      </c>
      <c r="O13" s="265">
        <f>IF('PL四半期（PL Quarterly）'!O13="-","-",'PL四半期（PL Quarterly）'!O13/'為替換算(currency conversion)'!$B$3)</f>
        <v>44.70434131736527</v>
      </c>
      <c r="P13" s="415">
        <f>IF('PL四半期（PL Quarterly）'!P13="-","-",'PL四半期（PL Quarterly）'!P13/'為替換算(currency conversion)'!$B$3)</f>
        <v>73.970808383233532</v>
      </c>
      <c r="Q13" s="263">
        <f>IF('PL四半期（PL Quarterly）'!Q13="-","-",'PL四半期（PL Quarterly）'!Q13/'為替換算(currency conversion)'!$B$3)</f>
        <v>48.22230538922156</v>
      </c>
      <c r="R13" s="265">
        <f>IF('PL四半期（PL Quarterly）'!R13="-","-",'PL四半期（PL Quarterly）'!R13/'為替換算(currency conversion)'!$B$3)</f>
        <v>48.849176646706589</v>
      </c>
      <c r="S13" s="760"/>
      <c r="T13" s="761"/>
    </row>
    <row r="14" spans="1:20" ht="18" customHeight="1">
      <c r="A14" s="238"/>
      <c r="B14" s="416" t="s">
        <v>263</v>
      </c>
      <c r="C14" s="411" t="s">
        <v>4</v>
      </c>
      <c r="D14" s="262" t="s">
        <v>264</v>
      </c>
      <c r="E14" s="412">
        <f>IF('PL四半期（PL Quarterly）'!E14="-","-",'PL四半期（PL Quarterly）'!E14/'為替換算(currency conversion)'!$B$3)</f>
        <v>492.49625748502996</v>
      </c>
      <c r="F14" s="265">
        <f>IF('PL四半期（PL Quarterly）'!F14="-","-",'PL四半期（PL Quarterly）'!F14/'為替換算(currency conversion)'!$B$3)</f>
        <v>505.30501497005991</v>
      </c>
      <c r="G14" s="265">
        <f>IF('PL四半期（PL Quarterly）'!G14="-","-",'PL四半期（PL Quarterly）'!G14/'為替換算(currency conversion)'!$B$3)</f>
        <v>525.80464071856295</v>
      </c>
      <c r="H14" s="413">
        <f>IF('PL四半期（PL Quarterly）'!H14="-","-",'PL四半期（PL Quarterly）'!H14/'為替換算(currency conversion)'!$B$3)</f>
        <v>544.7230538922156</v>
      </c>
      <c r="I14" s="263">
        <f>IF('PL四半期（PL Quarterly）'!I14="-","-",'PL四半期（PL Quarterly）'!I14/'為替換算(currency conversion)'!$B$3)</f>
        <v>549.56025449101799</v>
      </c>
      <c r="J14" s="265">
        <f>IF('PL四半期（PL Quarterly）'!J14="-","-",'PL四半期（PL Quarterly）'!J14/'為替換算(currency conversion)'!$B$3)</f>
        <v>508.03705089820363</v>
      </c>
      <c r="K14" s="265">
        <f>IF('PL四半期（PL Quarterly）'!K14="-","-",'PL四半期（PL Quarterly）'!K14/'為替換算(currency conversion)'!$B$3)</f>
        <v>547.24925149700596</v>
      </c>
      <c r="L14" s="415">
        <f>IF('PL四半期（PL Quarterly）'!L14="-","-",'PL四半期（PL Quarterly）'!L14/'為替換算(currency conversion)'!$B$3)</f>
        <v>598.38136227544908</v>
      </c>
      <c r="M14" s="263">
        <f>IF('PL四半期（PL Quarterly）'!M14="-","-",'PL四半期（PL Quarterly）'!M14/'為替換算(currency conversion)'!$B$3)</f>
        <v>578.80800898203597</v>
      </c>
      <c r="N14" s="265">
        <f>IF('PL四半期（PL Quarterly）'!N14="-","-",'PL四半期（PL Quarterly）'!N14/'為替換算(currency conversion)'!$B$3)</f>
        <v>562.82747005988028</v>
      </c>
      <c r="O14" s="265">
        <f>IF('PL四半期（PL Quarterly）'!O14="-","-",'PL四半期（PL Quarterly）'!O14/'為替換算(currency conversion)'!$B$3)</f>
        <v>636.36788922155688</v>
      </c>
      <c r="P14" s="415">
        <f>IF('PL四半期（PL Quarterly）'!P14="-","-",'PL四半期（PL Quarterly）'!P14/'為替換算(currency conversion)'!$B$3)</f>
        <v>710.64745508982037</v>
      </c>
      <c r="Q14" s="263">
        <f>IF('PL四半期（PL Quarterly）'!Q14="-","-",'PL四半期（PL Quarterly）'!Q14/'為替換算(currency conversion)'!$B$3)</f>
        <v>550.05613772455092</v>
      </c>
      <c r="R14" s="265">
        <f>IF('PL四半期（PL Quarterly）'!R14="-","-",'PL四半期（PL Quarterly）'!R14/'為替換算(currency conversion)'!$B$3)</f>
        <v>527.44199101796414</v>
      </c>
      <c r="S14" s="760"/>
      <c r="T14" s="761"/>
    </row>
    <row r="15" spans="1:20" ht="18" customHeight="1">
      <c r="A15" s="238"/>
      <c r="B15" s="410" t="s">
        <v>487</v>
      </c>
      <c r="C15" s="411" t="s">
        <v>4</v>
      </c>
      <c r="D15" s="262" t="s">
        <v>302</v>
      </c>
      <c r="E15" s="412">
        <f>IF('PL四半期（PL Quarterly）'!E15="-","-",'PL四半期（PL Quarterly）'!E15/'為替換算(currency conversion)'!$B$3)</f>
        <v>246.11714071856289</v>
      </c>
      <c r="F15" s="265">
        <f>IF('PL四半期（PL Quarterly）'!F15="-","-",'PL四半期（PL Quarterly）'!F15/'為替換算(currency conversion)'!$B$3)</f>
        <v>281.0067365269461</v>
      </c>
      <c r="G15" s="265">
        <f>IF('PL四半期（PL Quarterly）'!G15="-","-",'PL四半期（PL Quarterly）'!G15/'為替換算(currency conversion)'!$B$3)</f>
        <v>288.52919161676647</v>
      </c>
      <c r="H15" s="413">
        <f>IF('PL四半期（PL Quarterly）'!H15="-","-",'PL四半期（PL Quarterly）'!H15/'為替換算(currency conversion)'!$B$3)</f>
        <v>336.28368263473055</v>
      </c>
      <c r="I15" s="263">
        <f>IF('PL四半期（PL Quarterly）'!I15="-","-",'PL四半期（PL Quarterly）'!I15/'為替換算(currency conversion)'!$B$3)</f>
        <v>272.65157185628743</v>
      </c>
      <c r="J15" s="265">
        <f>IF('PL四半期（PL Quarterly）'!J15="-","-",'PL四半期（PL Quarterly）'!J15/'為替換算(currency conversion)'!$B$3)</f>
        <v>289.37125748502996</v>
      </c>
      <c r="K15" s="265">
        <f>IF('PL四半期（PL Quarterly）'!K15="-","-",'PL四半期（PL Quarterly）'!K15/'為替換算(currency conversion)'!$B$3)</f>
        <v>320.35928143712579</v>
      </c>
      <c r="L15" s="415">
        <f>IF('PL四半期（PL Quarterly）'!L15="-","-",'PL四半期（PL Quarterly）'!L15/'為替換算(currency conversion)'!$B$3)</f>
        <v>499.70059880239523</v>
      </c>
      <c r="M15" s="263">
        <f>IF('PL四半期（PL Quarterly）'!M15="-","-",'PL四半期（PL Quarterly）'!M15/'為替換算(currency conversion)'!$B$3)</f>
        <v>279.17290419161679</v>
      </c>
      <c r="N15" s="265">
        <f>IF('PL四半期（PL Quarterly）'!N15="-","-",'PL四半期（PL Quarterly）'!N15/'為替換算(currency conversion)'!$B$3)</f>
        <v>317.35591317365271</v>
      </c>
      <c r="O15" s="265">
        <f>IF('PL四半期（PL Quarterly）'!O15="-","-",'PL四半期（PL Quarterly）'!O15/'為替換算(currency conversion)'!$B$3)</f>
        <v>278.62088323353294</v>
      </c>
      <c r="P15" s="415">
        <f>IF('PL四半期（PL Quarterly）'!P15="-","-",'PL四半期（PL Quarterly）'!P15/'為替換算(currency conversion)'!$B$3)</f>
        <v>349.94386227544913</v>
      </c>
      <c r="Q15" s="263">
        <f>IF('PL四半期（PL Quarterly）'!Q15="-","-",'PL四半期（PL Quarterly）'!Q15/'為替換算(currency conversion)'!$B$3)</f>
        <v>249.69124251497007</v>
      </c>
      <c r="R15" s="265">
        <f>IF('PL四半期（PL Quarterly）'!R15="-","-",'PL四半期（PL Quarterly）'!R15/'為替換算(currency conversion)'!$B$3)</f>
        <v>347.43637724550899</v>
      </c>
      <c r="S15" s="760"/>
      <c r="T15" s="761"/>
    </row>
    <row r="16" spans="1:20" ht="18" customHeight="1">
      <c r="A16" s="238"/>
      <c r="B16" s="410" t="s">
        <v>267</v>
      </c>
      <c r="C16" s="411" t="s">
        <v>4</v>
      </c>
      <c r="D16" s="262" t="s">
        <v>303</v>
      </c>
      <c r="E16" s="417">
        <f>IF('PL四半期（PL Quarterly）'!E16="-","-",'PL四半期（PL Quarterly）'!E16/'為替換算(currency conversion)'!$B$3)</f>
        <v>19.311377245508982</v>
      </c>
      <c r="F16" s="267">
        <f>IF('PL四半期（PL Quarterly）'!F16="-","-",'PL四半期（PL Quarterly）'!F16/'為替換算(currency conversion)'!$B$3)</f>
        <v>5.2114520958083839</v>
      </c>
      <c r="G16" s="267">
        <f>IF('PL四半期（PL Quarterly）'!G16="-","-",'PL四半期（PL Quarterly）'!G16/'為替換算(currency conversion)'!$B$3)</f>
        <v>12.883607784431138</v>
      </c>
      <c r="H16" s="377">
        <f>IF('PL四半期（PL Quarterly）'!H16="-","-",'PL四半期（PL Quarterly）'!H16/'為替換算(currency conversion)'!$B$3)</f>
        <v>17.49625748502994</v>
      </c>
      <c r="I16" s="418">
        <f>IF('PL四半期（PL Quarterly）'!I16="-","-",'PL四半期（PL Quarterly）'!I16/'為替換算(currency conversion)'!$B$3)</f>
        <v>22.27732035928144</v>
      </c>
      <c r="J16" s="267">
        <f>IF('PL四半期（PL Quarterly）'!J16="-","-",'PL四半期（PL Quarterly）'!J16/'為替換算(currency conversion)'!$B$3)</f>
        <v>9.4779191616766472</v>
      </c>
      <c r="K16" s="267">
        <f>IF('PL四半期（PL Quarterly）'!K16="-","-",'PL四半期（PL Quarterly）'!K16/'為替換算(currency conversion)'!$B$3)</f>
        <v>13.809880239520959</v>
      </c>
      <c r="L16" s="415">
        <f>IF('PL四半期（PL Quarterly）'!L16="-","-",'PL四半期（PL Quarterly）'!L16/'為替換算(currency conversion)'!$B$3)</f>
        <v>18.50673652694611</v>
      </c>
      <c r="M16" s="418">
        <f>IF('PL四半期（PL Quarterly）'!M16="-","-",'PL四半期（PL Quarterly）'!M16/'為替換算(currency conversion)'!$B$3)</f>
        <v>26.394086826347305</v>
      </c>
      <c r="N16" s="267">
        <f>IF('PL四半期（PL Quarterly）'!N16="-","-",'PL四半期（PL Quarterly）'!N16/'為替換算(currency conversion)'!$B$3)</f>
        <v>6.2874251497005993</v>
      </c>
      <c r="O16" s="267">
        <f>IF('PL四半期（PL Quarterly）'!O16="-","-",'PL四半期（PL Quarterly）'!O16/'為替換算(currency conversion)'!$B$3)</f>
        <v>13.136227544910181</v>
      </c>
      <c r="P16" s="415">
        <f>IF('PL四半期（PL Quarterly）'!P16="-","-",'PL四半期（PL Quarterly）'!P16/'為替換算(currency conversion)'!$B$3)</f>
        <v>10.563248502994012</v>
      </c>
      <c r="Q16" s="418">
        <f>IF('PL四半期（PL Quarterly）'!Q16="-","-",'PL四半期（PL Quarterly）'!Q16/'為替換算(currency conversion)'!$B$3)</f>
        <v>25.711077844311379</v>
      </c>
      <c r="R16" s="267">
        <f>IF('PL四半期（PL Quarterly）'!R16="-","-",'PL四半期（PL Quarterly）'!R16/'為替換算(currency conversion)'!$B$3)</f>
        <v>8.8136227544910177</v>
      </c>
      <c r="S16" s="762"/>
      <c r="T16" s="761"/>
    </row>
    <row r="17" spans="1:20" ht="18" customHeight="1">
      <c r="A17" s="238"/>
      <c r="B17" s="410" t="s">
        <v>269</v>
      </c>
      <c r="C17" s="411" t="s">
        <v>4</v>
      </c>
      <c r="D17" s="262" t="s">
        <v>304</v>
      </c>
      <c r="E17" s="417">
        <f>IF('PL四半期（PL Quarterly）'!E17="-","-",'PL四半期（PL Quarterly）'!E17/'為替換算(currency conversion)'!$B$3)</f>
        <v>14.623877245508982</v>
      </c>
      <c r="F17" s="267">
        <f>IF('PL四半期（PL Quarterly）'!F17="-","-",'PL四半期（PL Quarterly）'!F17/'為替換算(currency conversion)'!$B$3)</f>
        <v>22.782559880239521</v>
      </c>
      <c r="G17" s="267">
        <f>IF('PL四半期（PL Quarterly）'!G17="-","-",'PL四半期（PL Quarterly）'!G17/'為替換算(currency conversion)'!$B$3)</f>
        <v>17.299775449101798</v>
      </c>
      <c r="H17" s="377">
        <f>IF('PL四半期（PL Quarterly）'!H17="-","-",'PL四半期（PL Quarterly）'!H17/'為替換算(currency conversion)'!$B$3)</f>
        <v>12.593562874251498</v>
      </c>
      <c r="I17" s="418">
        <f>IF('PL四半期（PL Quarterly）'!I17="-","-",'PL四半期（PL Quarterly）'!I17/'為替換算(currency conversion)'!$B$3)</f>
        <v>14.025074850299402</v>
      </c>
      <c r="J17" s="267">
        <f>IF('PL四半期（PL Quarterly）'!J17="-","-",'PL四半期（PL Quarterly）'!J17/'為替換算(currency conversion)'!$B$3)</f>
        <v>12.294161676646707</v>
      </c>
      <c r="K17" s="267">
        <f>IF('PL四半期（PL Quarterly）'!K17="-","-",'PL四半期（PL Quarterly）'!K17/'為替換算(currency conversion)'!$B$3)</f>
        <v>20.976796407185631</v>
      </c>
      <c r="L17" s="415">
        <f>IF('PL四半期（PL Quarterly）'!L17="-","-",'PL四半期（PL Quarterly）'!L17/'為替換算(currency conversion)'!$B$3)</f>
        <v>25.91691616766467</v>
      </c>
      <c r="M17" s="418">
        <f>IF('PL四半期（PL Quarterly）'!M17="-","-",'PL四半期（PL Quarterly）'!M17/'為替換算(currency conversion)'!$B$3)</f>
        <v>17.889221556886227</v>
      </c>
      <c r="N17" s="267">
        <f>IF('PL四半期（PL Quarterly）'!N17="-","-",'PL四半期（PL Quarterly）'!N17/'為替換算(currency conversion)'!$B$3)</f>
        <v>22.118263473053894</v>
      </c>
      <c r="O17" s="267">
        <f>IF('PL四半期（PL Quarterly）'!O17="-","-",'PL四半期（PL Quarterly）'!O17/'為替換算(currency conversion)'!$B$3)</f>
        <v>19.835329341317365</v>
      </c>
      <c r="P17" s="415">
        <f>IF('PL四半期（PL Quarterly）'!P17="-","-",'PL四半期（PL Quarterly）'!P17/'為替換算(currency conversion)'!$B$3)</f>
        <v>100.30875748502994</v>
      </c>
      <c r="Q17" s="418">
        <f>IF('PL四半期（PL Quarterly）'!Q17="-","-",'PL四半期（PL Quarterly）'!Q17/'為替換算(currency conversion)'!$B$3)</f>
        <v>20.761601796407188</v>
      </c>
      <c r="R17" s="267">
        <f>IF('PL四半期（PL Quarterly）'!R17="-","-",'PL四半期（PL Quarterly）'!R17/'為替換算(currency conversion)'!$B$3)</f>
        <v>21.53817365269461</v>
      </c>
      <c r="S17" s="762"/>
      <c r="T17" s="761"/>
    </row>
    <row r="18" spans="1:20" ht="18" customHeight="1">
      <c r="A18" s="238"/>
      <c r="B18" s="410" t="s">
        <v>271</v>
      </c>
      <c r="C18" s="411" t="s">
        <v>4</v>
      </c>
      <c r="D18" s="262" t="s">
        <v>272</v>
      </c>
      <c r="E18" s="419">
        <f>IF('PL四半期（PL Quarterly）'!E18="-","-",'PL四半期（PL Quarterly）'!E18/'為替換算(currency conversion)'!$B$3)</f>
        <v>1.2537425149700598</v>
      </c>
      <c r="F18" s="348">
        <f>IF('PL四半期（PL Quarterly）'!F18="-","-",'PL四半期（PL Quarterly）'!F18/'為替換算(currency conversion)'!$B$3)</f>
        <v>0.39296407185628746</v>
      </c>
      <c r="G18" s="348">
        <f>IF('PL四半期（PL Quarterly）'!G18="-","-",'PL四半期（PL Quarterly）'!G18/'為替換算(currency conversion)'!$B$3)</f>
        <v>3.2372754491017965</v>
      </c>
      <c r="H18" s="420">
        <f>IF('PL四半期（PL Quarterly）'!H18="-","-",'PL四半期（PL Quarterly）'!H18/'為替換算(currency conversion)'!$B$3)</f>
        <v>3.6208832335329344</v>
      </c>
      <c r="I18" s="346">
        <f>IF('PL四半期（PL Quarterly）'!I18="-","-",'PL四半期（PL Quarterly）'!I18/'為替換算(currency conversion)'!$B$3)</f>
        <v>1.693488023952096</v>
      </c>
      <c r="J18" s="348">
        <f>IF('PL四半期（PL Quarterly）'!J18="-","-",'PL四半期（PL Quarterly）'!J18/'為替換算(currency conversion)'!$B$3)</f>
        <v>2.0209580838323356</v>
      </c>
      <c r="K18" s="348">
        <f>IF('PL四半期（PL Quarterly）'!K18="-","-",'PL四半期（PL Quarterly）'!K18/'為替換算(currency conversion)'!$B$3)</f>
        <v>0.82335329341317365</v>
      </c>
      <c r="L18" s="415">
        <f>IF('PL四半期（PL Quarterly）'!L18="-","-",'PL四半期（PL Quarterly）'!L18/'為替換算(currency conversion)'!$B$3)</f>
        <v>-2.9004491017964074</v>
      </c>
      <c r="M18" s="346">
        <f>IF('PL四半期（PL Quarterly）'!M18="-","-",'PL四半期（PL Quarterly）'!M18/'為替換算(currency conversion)'!$B$3)</f>
        <v>0.5145958083832336</v>
      </c>
      <c r="N18" s="646">
        <f>IF('PL四半期（PL Quarterly）'!N18="-","-",'PL四半期（PL Quarterly）'!N18/'為替換算(currency conversion)'!$B$3)</f>
        <v>-0.83270958083832336</v>
      </c>
      <c r="O18" s="646">
        <f>IF('PL四半期（PL Quarterly）'!O18="-","-",'PL四半期（PL Quarterly）'!O18/'為替換算(currency conversion)'!$B$3)</f>
        <v>3.1811377245508985</v>
      </c>
      <c r="P18" s="415">
        <f>IF('PL四半期（PL Quarterly）'!P18="-","-",'PL四半期（PL Quarterly）'!P18/'為替換算(currency conversion)'!$B$3)</f>
        <v>9.3562874251497015E-3</v>
      </c>
      <c r="Q18" s="646">
        <f>IF('PL四半期（PL Quarterly）'!Q18="-","-",'PL四半期（PL Quarterly）'!Q18/'為替換算(currency conversion)'!$B$3)</f>
        <v>-0.6923652694610779</v>
      </c>
      <c r="R18" s="646">
        <f>IF('PL四半期（PL Quarterly）'!R18="-","-",'PL四半期（PL Quarterly）'!R18/'為替換算(currency conversion)'!$B$3)</f>
        <v>-1.2630988023952097</v>
      </c>
      <c r="S18" s="832"/>
      <c r="T18" s="761"/>
    </row>
    <row r="19" spans="1:20" ht="18" customHeight="1">
      <c r="A19" s="238"/>
      <c r="B19" s="410" t="s">
        <v>305</v>
      </c>
      <c r="C19" s="411" t="s">
        <v>4</v>
      </c>
      <c r="D19" s="262" t="s">
        <v>306</v>
      </c>
      <c r="E19" s="417">
        <f>IF('PL四半期（PL Quarterly）'!E19="-","-",'PL四半期（PL Quarterly）'!E19/'為替換算(currency conversion)'!$B$3)</f>
        <v>252.05838323353294</v>
      </c>
      <c r="F19" s="267">
        <f>IF('PL四半期（PL Quarterly）'!F19="-","-",'PL四半期（PL Quarterly）'!F19/'為替換算(currency conversion)'!$B$3)</f>
        <v>263.83794910179643</v>
      </c>
      <c r="G19" s="267">
        <f>IF('PL四半期（PL Quarterly）'!G19="-","-",'PL四半期（PL Quarterly）'!G19/'為替換算(currency conversion)'!$B$3)</f>
        <v>287.35029940119762</v>
      </c>
      <c r="H19" s="377">
        <f>IF('PL四半期（PL Quarterly）'!H19="-","-",'PL四半期（PL Quarterly）'!H19/'為替換算(currency conversion)'!$B$3)</f>
        <v>344.80726047904193</v>
      </c>
      <c r="I19" s="418">
        <f>IF('PL四半期（PL Quarterly）'!I19="-","-",'PL四半期（PL Quarterly）'!I19/'為替換算(currency conversion)'!$B$3)</f>
        <v>282.59730538922156</v>
      </c>
      <c r="J19" s="267">
        <f>IF('PL四半期（PL Quarterly）'!J19="-","-",'PL四半期（PL Quarterly）'!J19/'為替換算(currency conversion)'!$B$3)</f>
        <v>288.56661676646706</v>
      </c>
      <c r="K19" s="267">
        <f>IF('PL四半期（PL Quarterly）'!K19="-","-",'PL四半期（PL Quarterly）'!K19/'為替換算(currency conversion)'!$B$3)</f>
        <v>314.01571856287427</v>
      </c>
      <c r="L19" s="377">
        <f>IF('PL四半期（PL Quarterly）'!L19="-","-",'PL四半期（PL Quarterly）'!L19/'為替換算(currency conversion)'!$B$3)</f>
        <v>489.38997005988028</v>
      </c>
      <c r="M19" s="418">
        <f>IF('PL四半期（PL Quarterly）'!M19="-","-",'PL四半期（PL Quarterly）'!M19/'為替換算(currency conversion)'!$B$3)</f>
        <v>288.19236526946111</v>
      </c>
      <c r="N19" s="267">
        <f>IF('PL四半期（PL Quarterly）'!N19="-","-",'PL四半期（PL Quarterly）'!N19/'為替換算(currency conversion)'!$B$3)</f>
        <v>300.69236526946111</v>
      </c>
      <c r="O19" s="267">
        <f>IF('PL四半期（PL Quarterly）'!O19="-","-",'PL四半期（PL Quarterly）'!O19/'為替換算(currency conversion)'!$B$3)</f>
        <v>275.10291916167665</v>
      </c>
      <c r="P19" s="377">
        <f>IF('PL四半期（PL Quarterly）'!P19="-","-",'PL四半期（PL Quarterly）'!P19/'為替換算(currency conversion)'!$B$3)</f>
        <v>260.20770958083835</v>
      </c>
      <c r="Q19" s="418">
        <f>IF('PL四半期（PL Quarterly）'!Q19="-","-",'PL四半期（PL Quarterly）'!Q19/'為替換算(currency conversion)'!$B$3)</f>
        <v>253.95770958083833</v>
      </c>
      <c r="R19" s="267">
        <f>IF('PL四半期（PL Quarterly）'!R19="-","-",'PL四半期（PL Quarterly）'!R19/'為替換算(currency conversion)'!$B$3)</f>
        <v>333.43937125748505</v>
      </c>
      <c r="S19" s="762"/>
      <c r="T19" s="713"/>
    </row>
    <row r="20" spans="1:20" ht="18" customHeight="1">
      <c r="A20" s="238"/>
      <c r="B20" s="422" t="s">
        <v>275</v>
      </c>
      <c r="C20" s="411" t="s">
        <v>4</v>
      </c>
      <c r="D20" s="262" t="s">
        <v>307</v>
      </c>
      <c r="E20" s="417">
        <f>IF('PL四半期（PL Quarterly）'!E20="-","-",'PL四半期（PL Quarterly）'!E20/'為替換算(currency conversion)'!$B$3)</f>
        <v>88.735029940119759</v>
      </c>
      <c r="F20" s="267">
        <f>IF('PL四半期（PL Quarterly）'!F20="-","-",'PL四半期（PL Quarterly）'!F20/'為替換算(currency conversion)'!$B$3)</f>
        <v>83.186751497005986</v>
      </c>
      <c r="G20" s="267">
        <f>IF('PL四半期（PL Quarterly）'!G20="-","-",'PL四半期（PL Quarterly）'!G20/'為替換算(currency conversion)'!$B$3)</f>
        <v>82.859281437125759</v>
      </c>
      <c r="H20" s="377">
        <f>IF('PL四半期（PL Quarterly）'!H20="-","-",'PL四半期（PL Quarterly）'!H20/'為替換算(currency conversion)'!$B$3)</f>
        <v>91.523203592814369</v>
      </c>
      <c r="I20" s="418">
        <f>IF('PL四半期（PL Quarterly）'!I20="-","-",'PL四半期（PL Quarterly）'!I20/'為替換算(currency conversion)'!$B$3)</f>
        <v>86.218188622754496</v>
      </c>
      <c r="J20" s="267">
        <f>IF('PL四半期（PL Quarterly）'!J20="-","-",'PL四半期（PL Quarterly）'!J20/'為替換算(currency conversion)'!$B$3)</f>
        <v>113.74438622754492</v>
      </c>
      <c r="K20" s="267">
        <f>IF('PL四半期（PL Quarterly）'!K20="-","-",'PL四半期（PL Quarterly）'!K20/'為替換算(currency conversion)'!$B$3)</f>
        <v>106.3997005988024</v>
      </c>
      <c r="L20" s="415">
        <f>IF('PL四半期（PL Quarterly）'!L20="-","-",'PL四半期（PL Quarterly）'!L20/'為替換算(currency conversion)'!$B$3)</f>
        <v>-154.06998502994011</v>
      </c>
      <c r="M20" s="418">
        <f>IF('PL四半期（PL Quarterly）'!M20="-","-",'PL四半期（PL Quarterly）'!M20/'為替換算(currency conversion)'!$B$3)</f>
        <v>86.05913173652695</v>
      </c>
      <c r="N20" s="267">
        <f>IF('PL四半期（PL Quarterly）'!N20="-","-",'PL四半期（PL Quarterly）'!N20/'為替換算(currency conversion)'!$B$3)</f>
        <v>108.57971556886228</v>
      </c>
      <c r="O20" s="267">
        <f>IF('PL四半期（PL Quarterly）'!O20="-","-",'PL四半期（PL Quarterly）'!O20/'為替換算(currency conversion)'!$B$3)</f>
        <v>96.837574850299404</v>
      </c>
      <c r="P20" s="415">
        <f>IF('PL四半期（PL Quarterly）'!P20="-","-",'PL四半期（PL Quarterly）'!P20/'為替換算(currency conversion)'!$B$3)</f>
        <v>86.349176646706596</v>
      </c>
      <c r="Q20" s="418">
        <f>IF('PL四半期（PL Quarterly）'!Q20="-","-",'PL四半期（PL Quarterly）'!Q20/'為替換算(currency conversion)'!$B$3)</f>
        <v>76.497005988023957</v>
      </c>
      <c r="R20" s="267">
        <f>IF('PL四半期（PL Quarterly）'!R20="-","-",'PL四半期（PL Quarterly）'!R20/'為替換算(currency conversion)'!$B$3)</f>
        <v>114.80164670658684</v>
      </c>
      <c r="S20" s="762"/>
      <c r="T20" s="761"/>
    </row>
    <row r="21" spans="1:20" ht="18" customHeight="1">
      <c r="A21" s="238"/>
      <c r="B21" s="410" t="s">
        <v>308</v>
      </c>
      <c r="C21" s="411" t="s">
        <v>4</v>
      </c>
      <c r="D21" s="262" t="s">
        <v>497</v>
      </c>
      <c r="E21" s="417">
        <f>IF('PL四半期（PL Quarterly）'!E21="-","-",'PL四半期（PL Quarterly）'!E21/'為替換算(currency conversion)'!$B$3)</f>
        <v>163.31399700598803</v>
      </c>
      <c r="F21" s="267">
        <f>IF('PL四半期（PL Quarterly）'!F21="-","-",'PL四半期（PL Quarterly）'!F21/'為替換算(currency conversion)'!$B$3)</f>
        <v>180.65119760479044</v>
      </c>
      <c r="G21" s="267">
        <f>IF('PL四半期（PL Quarterly）'!G21="-","-",'PL四半期（PL Quarterly）'!G21/'為替換算(currency conversion)'!$B$3)</f>
        <v>204.49101796407186</v>
      </c>
      <c r="H21" s="377">
        <f>IF('PL四半期（PL Quarterly）'!H21="-","-",'PL四半期（PL Quarterly）'!H21/'為替換算(currency conversion)'!$B$3)</f>
        <v>253.29341317365271</v>
      </c>
      <c r="I21" s="418">
        <f>IF('PL四半期（PL Quarterly）'!I21="-","-",'PL四半期（PL Quarterly）'!I21/'為替換算(currency conversion)'!$B$3)</f>
        <v>196.37911676646706</v>
      </c>
      <c r="J21" s="267">
        <f>IF('PL四半期（PL Quarterly）'!J21="-","-",'PL四半期（PL Quarterly）'!J21/'為替換算(currency conversion)'!$B$3)</f>
        <v>174.83158682634732</v>
      </c>
      <c r="K21" s="267">
        <f>IF('PL四半期（PL Quarterly）'!K21="-","-",'PL四半期（PL Quarterly）'!K21/'為替換算(currency conversion)'!$B$3)</f>
        <v>207.61601796407186</v>
      </c>
      <c r="L21" s="415">
        <f>IF('PL四半期（PL Quarterly）'!L21="-","-",'PL四半期（PL Quarterly）'!L21/'為替換算(currency conversion)'!$B$3)</f>
        <v>335.31998502994014</v>
      </c>
      <c r="M21" s="418">
        <f>IF('PL四半期（PL Quarterly）'!M21="-","-",'PL四半期（PL Quarterly）'!M21/'為替換算(currency conversion)'!$B$3)</f>
        <v>202.13323353293413</v>
      </c>
      <c r="N21" s="267">
        <f>IF('PL四半期（PL Quarterly）'!N21="-","-",'PL四半期（PL Quarterly）'!N21/'為替換算(currency conversion)'!$B$3)</f>
        <v>192.11264970059881</v>
      </c>
      <c r="O21" s="267">
        <f>IF('PL四半期（PL Quarterly）'!O21="-","-",'PL四半期（PL Quarterly）'!O21/'為替換算(currency conversion)'!$B$3)</f>
        <v>178.26534431137725</v>
      </c>
      <c r="P21" s="415">
        <f>IF('PL四半期（PL Quarterly）'!P21="-","-",'PL四半期（PL Quarterly）'!P21/'為替換算(currency conversion)'!$B$3)</f>
        <v>173.85853293413174</v>
      </c>
      <c r="Q21" s="418">
        <f>IF('PL四半期（PL Quarterly）'!Q21="-","-",'PL四半期（PL Quarterly）'!Q21/'為替換算(currency conversion)'!$B$3)</f>
        <v>177.46070359281438</v>
      </c>
      <c r="R21" s="267">
        <f>IF('PL四半期（PL Quarterly）'!R21="-","-",'PL四半期（PL Quarterly）'!R21/'為替換算(currency conversion)'!$B$3)</f>
        <v>218.63772455089821</v>
      </c>
      <c r="S21" s="762"/>
      <c r="T21" s="761"/>
    </row>
    <row r="22" spans="1:20" ht="18" customHeight="1">
      <c r="A22" s="238"/>
      <c r="B22" s="416" t="s">
        <v>279</v>
      </c>
      <c r="C22" s="411" t="s">
        <v>4</v>
      </c>
      <c r="D22" s="262" t="s">
        <v>280</v>
      </c>
      <c r="E22" s="417">
        <f>IF('PL四半期（PL Quarterly）'!E22="-","-",'PL四半期（PL Quarterly）'!E22/'為替換算(currency conversion)'!$B$3)</f>
        <v>158.18675149700599</v>
      </c>
      <c r="F22" s="267">
        <f>IF('PL四半期（PL Quarterly）'!F22="-","-",'PL四半期（PL Quarterly）'!F22/'為替換算(currency conversion)'!$B$3)</f>
        <v>172.43637724550899</v>
      </c>
      <c r="G22" s="267">
        <f>IF('PL四半期（PL Quarterly）'!G22="-","-",'PL四半期（PL Quarterly）'!G22/'為替換算(currency conversion)'!$B$3)</f>
        <v>195.23764970059881</v>
      </c>
      <c r="H22" s="377">
        <f>IF('PL四半期（PL Quarterly）'!H22="-","-",'PL四半期（PL Quarterly）'!H22/'為替換算(currency conversion)'!$B$3)</f>
        <v>245.02245508982037</v>
      </c>
      <c r="I22" s="418">
        <f>IF('PL四半期（PL Quarterly）'!I22="-","-",'PL四半期（PL Quarterly）'!I22/'為替換算(currency conversion)'!$B$3)</f>
        <v>194.69498502994014</v>
      </c>
      <c r="J22" s="267">
        <f>IF('PL四半期（PL Quarterly）'!J22="-","-",'PL四半期（PL Quarterly）'!J22/'為替換算(currency conversion)'!$B$3)</f>
        <v>167.05651197604791</v>
      </c>
      <c r="K22" s="267">
        <f>IF('PL四半期（PL Quarterly）'!K22="-","-",'PL四半期（PL Quarterly）'!K22/'為替換算(currency conversion)'!$B$3)</f>
        <v>195.15344311377245</v>
      </c>
      <c r="L22" s="415">
        <f>IF('PL四半期（PL Quarterly）'!L22="-","-",'PL四半期（PL Quarterly）'!L22/'為替換算(currency conversion)'!$B$3)</f>
        <v>319.00261976047904</v>
      </c>
      <c r="M22" s="418">
        <f>IF('PL四半期（PL Quarterly）'!M22="-","-",'PL四半期（PL Quarterly）'!M22/'為替換算(currency conversion)'!$B$3)</f>
        <v>196.24812874251498</v>
      </c>
      <c r="N22" s="267">
        <f>IF('PL四半期（PL Quarterly）'!N22="-","-",'PL四半期（PL Quarterly）'!N22/'為替換算(currency conversion)'!$B$3)</f>
        <v>179.69685628742516</v>
      </c>
      <c r="O22" s="267">
        <f>IF('PL四半期（PL Quarterly）'!O22="-","-",'PL四半期（PL Quarterly）'!O22/'為替換算(currency conversion)'!$B$3)</f>
        <v>165.43787425149702</v>
      </c>
      <c r="P22" s="415">
        <f>IF('PL四半期（PL Quarterly）'!P22="-","-",'PL四半期（PL Quarterly）'!P22/'為替換算(currency conversion)'!$B$3)</f>
        <v>161.7234281437126</v>
      </c>
      <c r="Q22" s="418">
        <f>IF('PL四半期（PL Quarterly）'!Q22="-","-",'PL四半期（PL Quarterly）'!Q22/'為替換算(currency conversion)'!$B$3)</f>
        <v>179.10741017964074</v>
      </c>
      <c r="R22" s="267">
        <f>IF('PL四半期（PL Quarterly）'!R22="-","-",'PL四半期（PL Quarterly）'!R22/'為替換算(currency conversion)'!$B$3)</f>
        <v>206.43712574850301</v>
      </c>
      <c r="S22" s="762"/>
      <c r="T22" s="761"/>
    </row>
    <row r="23" spans="1:20" ht="18" customHeight="1" thickBot="1">
      <c r="A23" s="238"/>
      <c r="B23" s="423" t="s">
        <v>281</v>
      </c>
      <c r="C23" s="424" t="s">
        <v>4</v>
      </c>
      <c r="D23" s="425" t="s">
        <v>282</v>
      </c>
      <c r="E23" s="426">
        <f>IF('PL四半期（PL Quarterly）'!E23="-","-",'PL四半期（PL Quarterly）'!E23/'為替換算(currency conversion)'!$B$3)</f>
        <v>5.1272455089820363</v>
      </c>
      <c r="F23" s="427">
        <f>IF('PL四半期（PL Quarterly）'!F23="-","-",'PL四半期（PL Quarterly）'!F23/'為替換算(currency conversion)'!$B$3)</f>
        <v>8.2148203592814379</v>
      </c>
      <c r="G23" s="427">
        <f>IF('PL四半期（PL Quarterly）'!G23="-","-",'PL四半期（PL Quarterly）'!G23/'為替換算(currency conversion)'!$B$3)</f>
        <v>9.253368263473055</v>
      </c>
      <c r="H23" s="428">
        <f>IF('PL四半期（PL Quarterly）'!H23="-","-",'PL四半期（PL Quarterly）'!H23/'為替換算(currency conversion)'!$B$3)</f>
        <v>8.2709580838323351</v>
      </c>
      <c r="I23" s="429">
        <f>IF('PL四半期（PL Quarterly）'!I23="-","-",'PL四半期（PL Quarterly）'!I23/'為替換算(currency conversion)'!$B$3)</f>
        <v>1.6841317365269461</v>
      </c>
      <c r="J23" s="427">
        <f>IF('PL四半期（PL Quarterly）'!J23="-","-",'PL四半期（PL Quarterly）'!J23/'為替換算(currency conversion)'!$B$3)</f>
        <v>7.7750748502994016</v>
      </c>
      <c r="K23" s="427">
        <f>IF('PL四半期（PL Quarterly）'!K23="-","-",'PL四半期（PL Quarterly）'!K23/'為替換算(currency conversion)'!$B$3)</f>
        <v>12.471931137724551</v>
      </c>
      <c r="L23" s="431">
        <f>IF('PL四半期（PL Quarterly）'!L23="-","-",'PL四半期（PL Quarterly）'!L23/'為替換算(currency conversion)'!$B$3)</f>
        <v>16.317365269461078</v>
      </c>
      <c r="M23" s="429">
        <f>IF('PL四半期（PL Quarterly）'!M23="-","-",'PL四半期（PL Quarterly）'!M23/'為替換算(currency conversion)'!$B$3)</f>
        <v>5.8851047904191622</v>
      </c>
      <c r="N23" s="427">
        <f>IF('PL四半期（PL Quarterly）'!N23="-","-",'PL四半期（PL Quarterly）'!N23/'為替換算(currency conversion)'!$B$3)</f>
        <v>12.415793413173652</v>
      </c>
      <c r="O23" s="427">
        <f>IF('PL四半期（PL Quarterly）'!O23="-","-",'PL四半期（PL Quarterly）'!O23/'為替換算(currency conversion)'!$B$3)</f>
        <v>12.827470059880239</v>
      </c>
      <c r="P23" s="431">
        <f>IF('PL四半期（PL Quarterly）'!P23="-","-",'PL四半期（PL Quarterly）'!P23/'為替換算(currency conversion)'!$B$3)</f>
        <v>12.135104790419161</v>
      </c>
      <c r="Q23" s="429">
        <f>IF('PL四半期（PL Quarterly）'!Q23="-","-",'PL四半期（PL Quarterly）'!Q23/'為替換算(currency conversion)'!$B$3)</f>
        <v>-1.6467065868263473</v>
      </c>
      <c r="R23" s="427">
        <f>IF('PL四半期（PL Quarterly）'!R23="-","-",'PL四半期（PL Quarterly）'!R23/'為替換算(currency conversion)'!$B$3)</f>
        <v>12.20995508982036</v>
      </c>
      <c r="S23" s="833"/>
      <c r="T23" s="764"/>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3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view="pageBreakPreview" zoomScale="70" zoomScaleNormal="70" zoomScaleSheetLayoutView="70" workbookViewId="0">
      <pane xSplit="6" ySplit="7" topLeftCell="K8" activePane="bottomRight" state="frozen"/>
      <selection activeCell="T11" sqref="T11"/>
      <selection pane="topRight" activeCell="T11" sqref="T11"/>
      <selection pane="bottomLeft" activeCell="T11" sqref="T11"/>
      <selection pane="bottomRight" activeCell="D25" sqref="D25"/>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22" width="20.375" style="8" customWidth="1"/>
    <col min="23" max="240" width="13" style="8"/>
    <col min="241" max="241" width="3.875" style="8" customWidth="1"/>
    <col min="242" max="242" width="3.5" style="8" customWidth="1"/>
    <col min="243" max="243" width="40.125" style="8" customWidth="1"/>
    <col min="244" max="244" width="1.625" style="8" customWidth="1"/>
    <col min="245" max="245" width="39.5" style="8" customWidth="1"/>
    <col min="246" max="246" width="0" style="8" hidden="1" customWidth="1"/>
    <col min="247" max="247" width="11.25" style="8" bestFit="1" customWidth="1"/>
    <col min="248" max="248" width="11.125" style="8" bestFit="1" customWidth="1"/>
    <col min="249" max="249" width="11" style="8" customWidth="1"/>
    <col min="250" max="252" width="11.25" style="8" bestFit="1" customWidth="1"/>
    <col min="253" max="258" width="11" style="8" customWidth="1"/>
    <col min="259" max="496" width="13" style="8"/>
    <col min="497" max="497" width="3.875" style="8" customWidth="1"/>
    <col min="498" max="498" width="3.5" style="8" customWidth="1"/>
    <col min="499" max="499" width="40.125" style="8" customWidth="1"/>
    <col min="500" max="500" width="1.625" style="8" customWidth="1"/>
    <col min="501" max="501" width="39.5" style="8" customWidth="1"/>
    <col min="502" max="502" width="0" style="8" hidden="1" customWidth="1"/>
    <col min="503" max="503" width="11.25" style="8" bestFit="1" customWidth="1"/>
    <col min="504" max="504" width="11.125" style="8" bestFit="1" customWidth="1"/>
    <col min="505" max="505" width="11" style="8" customWidth="1"/>
    <col min="506" max="508" width="11.25" style="8" bestFit="1" customWidth="1"/>
    <col min="509" max="514" width="11" style="8" customWidth="1"/>
    <col min="515" max="752" width="13" style="8"/>
    <col min="753" max="753" width="3.875" style="8" customWidth="1"/>
    <col min="754" max="754" width="3.5" style="8" customWidth="1"/>
    <col min="755" max="755" width="40.125" style="8" customWidth="1"/>
    <col min="756" max="756" width="1.625" style="8" customWidth="1"/>
    <col min="757" max="757" width="39.5" style="8" customWidth="1"/>
    <col min="758" max="758" width="0" style="8" hidden="1" customWidth="1"/>
    <col min="759" max="759" width="11.25" style="8" bestFit="1" customWidth="1"/>
    <col min="760" max="760" width="11.125" style="8" bestFit="1" customWidth="1"/>
    <col min="761" max="761" width="11" style="8" customWidth="1"/>
    <col min="762" max="764" width="11.25" style="8" bestFit="1" customWidth="1"/>
    <col min="765" max="770" width="11" style="8" customWidth="1"/>
    <col min="771" max="1008" width="13" style="8"/>
    <col min="1009" max="1009" width="3.875" style="8" customWidth="1"/>
    <col min="1010" max="1010" width="3.5" style="8" customWidth="1"/>
    <col min="1011" max="1011" width="40.125" style="8" customWidth="1"/>
    <col min="1012" max="1012" width="1.625" style="8" customWidth="1"/>
    <col min="1013" max="1013" width="39.5" style="8" customWidth="1"/>
    <col min="1014" max="1014" width="0" style="8" hidden="1" customWidth="1"/>
    <col min="1015" max="1015" width="11.25" style="8" bestFit="1" customWidth="1"/>
    <col min="1016" max="1016" width="11.125" style="8" bestFit="1" customWidth="1"/>
    <col min="1017" max="1017" width="11" style="8" customWidth="1"/>
    <col min="1018" max="1020" width="11.25" style="8" bestFit="1" customWidth="1"/>
    <col min="1021" max="1026" width="11" style="8" customWidth="1"/>
    <col min="1027" max="1264" width="13" style="8"/>
    <col min="1265" max="1265" width="3.875" style="8" customWidth="1"/>
    <col min="1266" max="1266" width="3.5" style="8" customWidth="1"/>
    <col min="1267" max="1267" width="40.125" style="8" customWidth="1"/>
    <col min="1268" max="1268" width="1.625" style="8" customWidth="1"/>
    <col min="1269" max="1269" width="39.5" style="8" customWidth="1"/>
    <col min="1270" max="1270" width="0" style="8" hidden="1" customWidth="1"/>
    <col min="1271" max="1271" width="11.25" style="8" bestFit="1" customWidth="1"/>
    <col min="1272" max="1272" width="11.125" style="8" bestFit="1" customWidth="1"/>
    <col min="1273" max="1273" width="11" style="8" customWidth="1"/>
    <col min="1274" max="1276" width="11.25" style="8" bestFit="1" customWidth="1"/>
    <col min="1277" max="1282" width="11" style="8" customWidth="1"/>
    <col min="1283" max="1520" width="13" style="8"/>
    <col min="1521" max="1521" width="3.875" style="8" customWidth="1"/>
    <col min="1522" max="1522" width="3.5" style="8" customWidth="1"/>
    <col min="1523" max="1523" width="40.125" style="8" customWidth="1"/>
    <col min="1524" max="1524" width="1.625" style="8" customWidth="1"/>
    <col min="1525" max="1525" width="39.5" style="8" customWidth="1"/>
    <col min="1526" max="1526" width="0" style="8" hidden="1" customWidth="1"/>
    <col min="1527" max="1527" width="11.25" style="8" bestFit="1" customWidth="1"/>
    <col min="1528" max="1528" width="11.125" style="8" bestFit="1" customWidth="1"/>
    <col min="1529" max="1529" width="11" style="8" customWidth="1"/>
    <col min="1530" max="1532" width="11.25" style="8" bestFit="1" customWidth="1"/>
    <col min="1533" max="1538" width="11" style="8" customWidth="1"/>
    <col min="1539" max="1776" width="13" style="8"/>
    <col min="1777" max="1777" width="3.875" style="8" customWidth="1"/>
    <col min="1778" max="1778" width="3.5" style="8" customWidth="1"/>
    <col min="1779" max="1779" width="40.125" style="8" customWidth="1"/>
    <col min="1780" max="1780" width="1.625" style="8" customWidth="1"/>
    <col min="1781" max="1781" width="39.5" style="8" customWidth="1"/>
    <col min="1782" max="1782" width="0" style="8" hidden="1" customWidth="1"/>
    <col min="1783" max="1783" width="11.25" style="8" bestFit="1" customWidth="1"/>
    <col min="1784" max="1784" width="11.125" style="8" bestFit="1" customWidth="1"/>
    <col min="1785" max="1785" width="11" style="8" customWidth="1"/>
    <col min="1786" max="1788" width="11.25" style="8" bestFit="1" customWidth="1"/>
    <col min="1789" max="1794" width="11" style="8" customWidth="1"/>
    <col min="1795" max="2032" width="13" style="8"/>
    <col min="2033" max="2033" width="3.875" style="8" customWidth="1"/>
    <col min="2034" max="2034" width="3.5" style="8" customWidth="1"/>
    <col min="2035" max="2035" width="40.125" style="8" customWidth="1"/>
    <col min="2036" max="2036" width="1.625" style="8" customWidth="1"/>
    <col min="2037" max="2037" width="39.5" style="8" customWidth="1"/>
    <col min="2038" max="2038" width="0" style="8" hidden="1" customWidth="1"/>
    <col min="2039" max="2039" width="11.25" style="8" bestFit="1" customWidth="1"/>
    <col min="2040" max="2040" width="11.125" style="8" bestFit="1" customWidth="1"/>
    <col min="2041" max="2041" width="11" style="8" customWidth="1"/>
    <col min="2042" max="2044" width="11.25" style="8" bestFit="1" customWidth="1"/>
    <col min="2045" max="2050" width="11" style="8" customWidth="1"/>
    <col min="2051" max="2288" width="13" style="8"/>
    <col min="2289" max="2289" width="3.875" style="8" customWidth="1"/>
    <col min="2290" max="2290" width="3.5" style="8" customWidth="1"/>
    <col min="2291" max="2291" width="40.125" style="8" customWidth="1"/>
    <col min="2292" max="2292" width="1.625" style="8" customWidth="1"/>
    <col min="2293" max="2293" width="39.5" style="8" customWidth="1"/>
    <col min="2294" max="2294" width="0" style="8" hidden="1" customWidth="1"/>
    <col min="2295" max="2295" width="11.25" style="8" bestFit="1" customWidth="1"/>
    <col min="2296" max="2296" width="11.125" style="8" bestFit="1" customWidth="1"/>
    <col min="2297" max="2297" width="11" style="8" customWidth="1"/>
    <col min="2298" max="2300" width="11.25" style="8" bestFit="1" customWidth="1"/>
    <col min="2301" max="2306" width="11" style="8" customWidth="1"/>
    <col min="2307" max="2544" width="13" style="8"/>
    <col min="2545" max="2545" width="3.875" style="8" customWidth="1"/>
    <col min="2546" max="2546" width="3.5" style="8" customWidth="1"/>
    <col min="2547" max="2547" width="40.125" style="8" customWidth="1"/>
    <col min="2548" max="2548" width="1.625" style="8" customWidth="1"/>
    <col min="2549" max="2549" width="39.5" style="8" customWidth="1"/>
    <col min="2550" max="2550" width="0" style="8" hidden="1" customWidth="1"/>
    <col min="2551" max="2551" width="11.25" style="8" bestFit="1" customWidth="1"/>
    <col min="2552" max="2552" width="11.125" style="8" bestFit="1" customWidth="1"/>
    <col min="2553" max="2553" width="11" style="8" customWidth="1"/>
    <col min="2554" max="2556" width="11.25" style="8" bestFit="1" customWidth="1"/>
    <col min="2557" max="2562" width="11" style="8" customWidth="1"/>
    <col min="2563" max="2800" width="13" style="8"/>
    <col min="2801" max="2801" width="3.875" style="8" customWidth="1"/>
    <col min="2802" max="2802" width="3.5" style="8" customWidth="1"/>
    <col min="2803" max="2803" width="40.125" style="8" customWidth="1"/>
    <col min="2804" max="2804" width="1.625" style="8" customWidth="1"/>
    <col min="2805" max="2805" width="39.5" style="8" customWidth="1"/>
    <col min="2806" max="2806" width="0" style="8" hidden="1" customWidth="1"/>
    <col min="2807" max="2807" width="11.25" style="8" bestFit="1" customWidth="1"/>
    <col min="2808" max="2808" width="11.125" style="8" bestFit="1" customWidth="1"/>
    <col min="2809" max="2809" width="11" style="8" customWidth="1"/>
    <col min="2810" max="2812" width="11.25" style="8" bestFit="1" customWidth="1"/>
    <col min="2813" max="2818" width="11" style="8" customWidth="1"/>
    <col min="2819" max="3056" width="13" style="8"/>
    <col min="3057" max="3057" width="3.875" style="8" customWidth="1"/>
    <col min="3058" max="3058" width="3.5" style="8" customWidth="1"/>
    <col min="3059" max="3059" width="40.125" style="8" customWidth="1"/>
    <col min="3060" max="3060" width="1.625" style="8" customWidth="1"/>
    <col min="3061" max="3061" width="39.5" style="8" customWidth="1"/>
    <col min="3062" max="3062" width="0" style="8" hidden="1" customWidth="1"/>
    <col min="3063" max="3063" width="11.25" style="8" bestFit="1" customWidth="1"/>
    <col min="3064" max="3064" width="11.125" style="8" bestFit="1" customWidth="1"/>
    <col min="3065" max="3065" width="11" style="8" customWidth="1"/>
    <col min="3066" max="3068" width="11.25" style="8" bestFit="1" customWidth="1"/>
    <col min="3069" max="3074" width="11" style="8" customWidth="1"/>
    <col min="3075" max="3312" width="13" style="8"/>
    <col min="3313" max="3313" width="3.875" style="8" customWidth="1"/>
    <col min="3314" max="3314" width="3.5" style="8" customWidth="1"/>
    <col min="3315" max="3315" width="40.125" style="8" customWidth="1"/>
    <col min="3316" max="3316" width="1.625" style="8" customWidth="1"/>
    <col min="3317" max="3317" width="39.5" style="8" customWidth="1"/>
    <col min="3318" max="3318" width="0" style="8" hidden="1" customWidth="1"/>
    <col min="3319" max="3319" width="11.25" style="8" bestFit="1" customWidth="1"/>
    <col min="3320" max="3320" width="11.125" style="8" bestFit="1" customWidth="1"/>
    <col min="3321" max="3321" width="11" style="8" customWidth="1"/>
    <col min="3322" max="3324" width="11.25" style="8" bestFit="1" customWidth="1"/>
    <col min="3325" max="3330" width="11" style="8" customWidth="1"/>
    <col min="3331" max="3568" width="13" style="8"/>
    <col min="3569" max="3569" width="3.875" style="8" customWidth="1"/>
    <col min="3570" max="3570" width="3.5" style="8" customWidth="1"/>
    <col min="3571" max="3571" width="40.125" style="8" customWidth="1"/>
    <col min="3572" max="3572" width="1.625" style="8" customWidth="1"/>
    <col min="3573" max="3573" width="39.5" style="8" customWidth="1"/>
    <col min="3574" max="3574" width="0" style="8" hidden="1" customWidth="1"/>
    <col min="3575" max="3575" width="11.25" style="8" bestFit="1" customWidth="1"/>
    <col min="3576" max="3576" width="11.125" style="8" bestFit="1" customWidth="1"/>
    <col min="3577" max="3577" width="11" style="8" customWidth="1"/>
    <col min="3578" max="3580" width="11.25" style="8" bestFit="1" customWidth="1"/>
    <col min="3581" max="3586" width="11" style="8" customWidth="1"/>
    <col min="3587" max="3824" width="13" style="8"/>
    <col min="3825" max="3825" width="3.875" style="8" customWidth="1"/>
    <col min="3826" max="3826" width="3.5" style="8" customWidth="1"/>
    <col min="3827" max="3827" width="40.125" style="8" customWidth="1"/>
    <col min="3828" max="3828" width="1.625" style="8" customWidth="1"/>
    <col min="3829" max="3829" width="39.5" style="8" customWidth="1"/>
    <col min="3830" max="3830" width="0" style="8" hidden="1" customWidth="1"/>
    <col min="3831" max="3831" width="11.25" style="8" bestFit="1" customWidth="1"/>
    <col min="3832" max="3832" width="11.125" style="8" bestFit="1" customWidth="1"/>
    <col min="3833" max="3833" width="11" style="8" customWidth="1"/>
    <col min="3834" max="3836" width="11.25" style="8" bestFit="1" customWidth="1"/>
    <col min="3837" max="3842" width="11" style="8" customWidth="1"/>
    <col min="3843" max="4080" width="13" style="8"/>
    <col min="4081" max="4081" width="3.875" style="8" customWidth="1"/>
    <col min="4082" max="4082" width="3.5" style="8" customWidth="1"/>
    <col min="4083" max="4083" width="40.125" style="8" customWidth="1"/>
    <col min="4084" max="4084" width="1.625" style="8" customWidth="1"/>
    <col min="4085" max="4085" width="39.5" style="8" customWidth="1"/>
    <col min="4086" max="4086" width="0" style="8" hidden="1" customWidth="1"/>
    <col min="4087" max="4087" width="11.25" style="8" bestFit="1" customWidth="1"/>
    <col min="4088" max="4088" width="11.125" style="8" bestFit="1" customWidth="1"/>
    <col min="4089" max="4089" width="11" style="8" customWidth="1"/>
    <col min="4090" max="4092" width="11.25" style="8" bestFit="1" customWidth="1"/>
    <col min="4093" max="4098" width="11" style="8" customWidth="1"/>
    <col min="4099" max="4336" width="13" style="8"/>
    <col min="4337" max="4337" width="3.875" style="8" customWidth="1"/>
    <col min="4338" max="4338" width="3.5" style="8" customWidth="1"/>
    <col min="4339" max="4339" width="40.125" style="8" customWidth="1"/>
    <col min="4340" max="4340" width="1.625" style="8" customWidth="1"/>
    <col min="4341" max="4341" width="39.5" style="8" customWidth="1"/>
    <col min="4342" max="4342" width="0" style="8" hidden="1" customWidth="1"/>
    <col min="4343" max="4343" width="11.25" style="8" bestFit="1" customWidth="1"/>
    <col min="4344" max="4344" width="11.125" style="8" bestFit="1" customWidth="1"/>
    <col min="4345" max="4345" width="11" style="8" customWidth="1"/>
    <col min="4346" max="4348" width="11.25" style="8" bestFit="1" customWidth="1"/>
    <col min="4349" max="4354" width="11" style="8" customWidth="1"/>
    <col min="4355" max="4592" width="13" style="8"/>
    <col min="4593" max="4593" width="3.875" style="8" customWidth="1"/>
    <col min="4594" max="4594" width="3.5" style="8" customWidth="1"/>
    <col min="4595" max="4595" width="40.125" style="8" customWidth="1"/>
    <col min="4596" max="4596" width="1.625" style="8" customWidth="1"/>
    <col min="4597" max="4597" width="39.5" style="8" customWidth="1"/>
    <col min="4598" max="4598" width="0" style="8" hidden="1" customWidth="1"/>
    <col min="4599" max="4599" width="11.25" style="8" bestFit="1" customWidth="1"/>
    <col min="4600" max="4600" width="11.125" style="8" bestFit="1" customWidth="1"/>
    <col min="4601" max="4601" width="11" style="8" customWidth="1"/>
    <col min="4602" max="4604" width="11.25" style="8" bestFit="1" customWidth="1"/>
    <col min="4605" max="4610" width="11" style="8" customWidth="1"/>
    <col min="4611" max="4848" width="13" style="8"/>
    <col min="4849" max="4849" width="3.875" style="8" customWidth="1"/>
    <col min="4850" max="4850" width="3.5" style="8" customWidth="1"/>
    <col min="4851" max="4851" width="40.125" style="8" customWidth="1"/>
    <col min="4852" max="4852" width="1.625" style="8" customWidth="1"/>
    <col min="4853" max="4853" width="39.5" style="8" customWidth="1"/>
    <col min="4854" max="4854" width="0" style="8" hidden="1" customWidth="1"/>
    <col min="4855" max="4855" width="11.25" style="8" bestFit="1" customWidth="1"/>
    <col min="4856" max="4856" width="11.125" style="8" bestFit="1" customWidth="1"/>
    <col min="4857" max="4857" width="11" style="8" customWidth="1"/>
    <col min="4858" max="4860" width="11.25" style="8" bestFit="1" customWidth="1"/>
    <col min="4861" max="4866" width="11" style="8" customWidth="1"/>
    <col min="4867" max="5104" width="13" style="8"/>
    <col min="5105" max="5105" width="3.875" style="8" customWidth="1"/>
    <col min="5106" max="5106" width="3.5" style="8" customWidth="1"/>
    <col min="5107" max="5107" width="40.125" style="8" customWidth="1"/>
    <col min="5108" max="5108" width="1.625" style="8" customWidth="1"/>
    <col min="5109" max="5109" width="39.5" style="8" customWidth="1"/>
    <col min="5110" max="5110" width="0" style="8" hidden="1" customWidth="1"/>
    <col min="5111" max="5111" width="11.25" style="8" bestFit="1" customWidth="1"/>
    <col min="5112" max="5112" width="11.125" style="8" bestFit="1" customWidth="1"/>
    <col min="5113" max="5113" width="11" style="8" customWidth="1"/>
    <col min="5114" max="5116" width="11.25" style="8" bestFit="1" customWidth="1"/>
    <col min="5117" max="5122" width="11" style="8" customWidth="1"/>
    <col min="5123" max="5360" width="13" style="8"/>
    <col min="5361" max="5361" width="3.875" style="8" customWidth="1"/>
    <col min="5362" max="5362" width="3.5" style="8" customWidth="1"/>
    <col min="5363" max="5363" width="40.125" style="8" customWidth="1"/>
    <col min="5364" max="5364" width="1.625" style="8" customWidth="1"/>
    <col min="5365" max="5365" width="39.5" style="8" customWidth="1"/>
    <col min="5366" max="5366" width="0" style="8" hidden="1" customWidth="1"/>
    <col min="5367" max="5367" width="11.25" style="8" bestFit="1" customWidth="1"/>
    <col min="5368" max="5368" width="11.125" style="8" bestFit="1" customWidth="1"/>
    <col min="5369" max="5369" width="11" style="8" customWidth="1"/>
    <col min="5370" max="5372" width="11.25" style="8" bestFit="1" customWidth="1"/>
    <col min="5373" max="5378" width="11" style="8" customWidth="1"/>
    <col min="5379" max="5616" width="13" style="8"/>
    <col min="5617" max="5617" width="3.875" style="8" customWidth="1"/>
    <col min="5618" max="5618" width="3.5" style="8" customWidth="1"/>
    <col min="5619" max="5619" width="40.125" style="8" customWidth="1"/>
    <col min="5620" max="5620" width="1.625" style="8" customWidth="1"/>
    <col min="5621" max="5621" width="39.5" style="8" customWidth="1"/>
    <col min="5622" max="5622" width="0" style="8" hidden="1" customWidth="1"/>
    <col min="5623" max="5623" width="11.25" style="8" bestFit="1" customWidth="1"/>
    <col min="5624" max="5624" width="11.125" style="8" bestFit="1" customWidth="1"/>
    <col min="5625" max="5625" width="11" style="8" customWidth="1"/>
    <col min="5626" max="5628" width="11.25" style="8" bestFit="1" customWidth="1"/>
    <col min="5629" max="5634" width="11" style="8" customWidth="1"/>
    <col min="5635" max="5872" width="13" style="8"/>
    <col min="5873" max="5873" width="3.875" style="8" customWidth="1"/>
    <col min="5874" max="5874" width="3.5" style="8" customWidth="1"/>
    <col min="5875" max="5875" width="40.125" style="8" customWidth="1"/>
    <col min="5876" max="5876" width="1.625" style="8" customWidth="1"/>
    <col min="5877" max="5877" width="39.5" style="8" customWidth="1"/>
    <col min="5878" max="5878" width="0" style="8" hidden="1" customWidth="1"/>
    <col min="5879" max="5879" width="11.25" style="8" bestFit="1" customWidth="1"/>
    <col min="5880" max="5880" width="11.125" style="8" bestFit="1" customWidth="1"/>
    <col min="5881" max="5881" width="11" style="8" customWidth="1"/>
    <col min="5882" max="5884" width="11.25" style="8" bestFit="1" customWidth="1"/>
    <col min="5885" max="5890" width="11" style="8" customWidth="1"/>
    <col min="5891" max="6128" width="13" style="8"/>
    <col min="6129" max="6129" width="3.875" style="8" customWidth="1"/>
    <col min="6130" max="6130" width="3.5" style="8" customWidth="1"/>
    <col min="6131" max="6131" width="40.125" style="8" customWidth="1"/>
    <col min="6132" max="6132" width="1.625" style="8" customWidth="1"/>
    <col min="6133" max="6133" width="39.5" style="8" customWidth="1"/>
    <col min="6134" max="6134" width="0" style="8" hidden="1" customWidth="1"/>
    <col min="6135" max="6135" width="11.25" style="8" bestFit="1" customWidth="1"/>
    <col min="6136" max="6136" width="11.125" style="8" bestFit="1" customWidth="1"/>
    <col min="6137" max="6137" width="11" style="8" customWidth="1"/>
    <col min="6138" max="6140" width="11.25" style="8" bestFit="1" customWidth="1"/>
    <col min="6141" max="6146" width="11" style="8" customWidth="1"/>
    <col min="6147" max="6384" width="13" style="8"/>
    <col min="6385" max="6385" width="3.875" style="8" customWidth="1"/>
    <col min="6386" max="6386" width="3.5" style="8" customWidth="1"/>
    <col min="6387" max="6387" width="40.125" style="8" customWidth="1"/>
    <col min="6388" max="6388" width="1.625" style="8" customWidth="1"/>
    <col min="6389" max="6389" width="39.5" style="8" customWidth="1"/>
    <col min="6390" max="6390" width="0" style="8" hidden="1" customWidth="1"/>
    <col min="6391" max="6391" width="11.25" style="8" bestFit="1" customWidth="1"/>
    <col min="6392" max="6392" width="11.125" style="8" bestFit="1" customWidth="1"/>
    <col min="6393" max="6393" width="11" style="8" customWidth="1"/>
    <col min="6394" max="6396" width="11.25" style="8" bestFit="1" customWidth="1"/>
    <col min="6397" max="6402" width="11" style="8" customWidth="1"/>
    <col min="6403" max="6640" width="13" style="8"/>
    <col min="6641" max="6641" width="3.875" style="8" customWidth="1"/>
    <col min="6642" max="6642" width="3.5" style="8" customWidth="1"/>
    <col min="6643" max="6643" width="40.125" style="8" customWidth="1"/>
    <col min="6644" max="6644" width="1.625" style="8" customWidth="1"/>
    <col min="6645" max="6645" width="39.5" style="8" customWidth="1"/>
    <col min="6646" max="6646" width="0" style="8" hidden="1" customWidth="1"/>
    <col min="6647" max="6647" width="11.25" style="8" bestFit="1" customWidth="1"/>
    <col min="6648" max="6648" width="11.125" style="8" bestFit="1" customWidth="1"/>
    <col min="6649" max="6649" width="11" style="8" customWidth="1"/>
    <col min="6650" max="6652" width="11.25" style="8" bestFit="1" customWidth="1"/>
    <col min="6653" max="6658" width="11" style="8" customWidth="1"/>
    <col min="6659" max="6896" width="13" style="8"/>
    <col min="6897" max="6897" width="3.875" style="8" customWidth="1"/>
    <col min="6898" max="6898" width="3.5" style="8" customWidth="1"/>
    <col min="6899" max="6899" width="40.125" style="8" customWidth="1"/>
    <col min="6900" max="6900" width="1.625" style="8" customWidth="1"/>
    <col min="6901" max="6901" width="39.5" style="8" customWidth="1"/>
    <col min="6902" max="6902" width="0" style="8" hidden="1" customWidth="1"/>
    <col min="6903" max="6903" width="11.25" style="8" bestFit="1" customWidth="1"/>
    <col min="6904" max="6904" width="11.125" style="8" bestFit="1" customWidth="1"/>
    <col min="6905" max="6905" width="11" style="8" customWidth="1"/>
    <col min="6906" max="6908" width="11.25" style="8" bestFit="1" customWidth="1"/>
    <col min="6909" max="6914" width="11" style="8" customWidth="1"/>
    <col min="6915" max="7152" width="13" style="8"/>
    <col min="7153" max="7153" width="3.875" style="8" customWidth="1"/>
    <col min="7154" max="7154" width="3.5" style="8" customWidth="1"/>
    <col min="7155" max="7155" width="40.125" style="8" customWidth="1"/>
    <col min="7156" max="7156" width="1.625" style="8" customWidth="1"/>
    <col min="7157" max="7157" width="39.5" style="8" customWidth="1"/>
    <col min="7158" max="7158" width="0" style="8" hidden="1" customWidth="1"/>
    <col min="7159" max="7159" width="11.25" style="8" bestFit="1" customWidth="1"/>
    <col min="7160" max="7160" width="11.125" style="8" bestFit="1" customWidth="1"/>
    <col min="7161" max="7161" width="11" style="8" customWidth="1"/>
    <col min="7162" max="7164" width="11.25" style="8" bestFit="1" customWidth="1"/>
    <col min="7165" max="7170" width="11" style="8" customWidth="1"/>
    <col min="7171" max="7408" width="13" style="8"/>
    <col min="7409" max="7409" width="3.875" style="8" customWidth="1"/>
    <col min="7410" max="7410" width="3.5" style="8" customWidth="1"/>
    <col min="7411" max="7411" width="40.125" style="8" customWidth="1"/>
    <col min="7412" max="7412" width="1.625" style="8" customWidth="1"/>
    <col min="7413" max="7413" width="39.5" style="8" customWidth="1"/>
    <col min="7414" max="7414" width="0" style="8" hidden="1" customWidth="1"/>
    <col min="7415" max="7415" width="11.25" style="8" bestFit="1" customWidth="1"/>
    <col min="7416" max="7416" width="11.125" style="8" bestFit="1" customWidth="1"/>
    <col min="7417" max="7417" width="11" style="8" customWidth="1"/>
    <col min="7418" max="7420" width="11.25" style="8" bestFit="1" customWidth="1"/>
    <col min="7421" max="7426" width="11" style="8" customWidth="1"/>
    <col min="7427" max="7664" width="13" style="8"/>
    <col min="7665" max="7665" width="3.875" style="8" customWidth="1"/>
    <col min="7666" max="7666" width="3.5" style="8" customWidth="1"/>
    <col min="7667" max="7667" width="40.125" style="8" customWidth="1"/>
    <col min="7668" max="7668" width="1.625" style="8" customWidth="1"/>
    <col min="7669" max="7669" width="39.5" style="8" customWidth="1"/>
    <col min="7670" max="7670" width="0" style="8" hidden="1" customWidth="1"/>
    <col min="7671" max="7671" width="11.25" style="8" bestFit="1" customWidth="1"/>
    <col min="7672" max="7672" width="11.125" style="8" bestFit="1" customWidth="1"/>
    <col min="7673" max="7673" width="11" style="8" customWidth="1"/>
    <col min="7674" max="7676" width="11.25" style="8" bestFit="1" customWidth="1"/>
    <col min="7677" max="7682" width="11" style="8" customWidth="1"/>
    <col min="7683" max="7920" width="13" style="8"/>
    <col min="7921" max="7921" width="3.875" style="8" customWidth="1"/>
    <col min="7922" max="7922" width="3.5" style="8" customWidth="1"/>
    <col min="7923" max="7923" width="40.125" style="8" customWidth="1"/>
    <col min="7924" max="7924" width="1.625" style="8" customWidth="1"/>
    <col min="7925" max="7925" width="39.5" style="8" customWidth="1"/>
    <col min="7926" max="7926" width="0" style="8" hidden="1" customWidth="1"/>
    <col min="7927" max="7927" width="11.25" style="8" bestFit="1" customWidth="1"/>
    <col min="7928" max="7928" width="11.125" style="8" bestFit="1" customWidth="1"/>
    <col min="7929" max="7929" width="11" style="8" customWidth="1"/>
    <col min="7930" max="7932" width="11.25" style="8" bestFit="1" customWidth="1"/>
    <col min="7933" max="7938" width="11" style="8" customWidth="1"/>
    <col min="7939" max="8176" width="13" style="8"/>
    <col min="8177" max="8177" width="3.875" style="8" customWidth="1"/>
    <col min="8178" max="8178" width="3.5" style="8" customWidth="1"/>
    <col min="8179" max="8179" width="40.125" style="8" customWidth="1"/>
    <col min="8180" max="8180" width="1.625" style="8" customWidth="1"/>
    <col min="8181" max="8181" width="39.5" style="8" customWidth="1"/>
    <col min="8182" max="8182" width="0" style="8" hidden="1" customWidth="1"/>
    <col min="8183" max="8183" width="11.25" style="8" bestFit="1" customWidth="1"/>
    <col min="8184" max="8184" width="11.125" style="8" bestFit="1" customWidth="1"/>
    <col min="8185" max="8185" width="11" style="8" customWidth="1"/>
    <col min="8186" max="8188" width="11.25" style="8" bestFit="1" customWidth="1"/>
    <col min="8189" max="8194" width="11" style="8" customWidth="1"/>
    <col min="8195" max="8432" width="13" style="8"/>
    <col min="8433" max="8433" width="3.875" style="8" customWidth="1"/>
    <col min="8434" max="8434" width="3.5" style="8" customWidth="1"/>
    <col min="8435" max="8435" width="40.125" style="8" customWidth="1"/>
    <col min="8436" max="8436" width="1.625" style="8" customWidth="1"/>
    <col min="8437" max="8437" width="39.5" style="8" customWidth="1"/>
    <col min="8438" max="8438" width="0" style="8" hidden="1" customWidth="1"/>
    <col min="8439" max="8439" width="11.25" style="8" bestFit="1" customWidth="1"/>
    <col min="8440" max="8440" width="11.125" style="8" bestFit="1" customWidth="1"/>
    <col min="8441" max="8441" width="11" style="8" customWidth="1"/>
    <col min="8442" max="8444" width="11.25" style="8" bestFit="1" customWidth="1"/>
    <col min="8445" max="8450" width="11" style="8" customWidth="1"/>
    <col min="8451" max="8688" width="13" style="8"/>
    <col min="8689" max="8689" width="3.875" style="8" customWidth="1"/>
    <col min="8690" max="8690" width="3.5" style="8" customWidth="1"/>
    <col min="8691" max="8691" width="40.125" style="8" customWidth="1"/>
    <col min="8692" max="8692" width="1.625" style="8" customWidth="1"/>
    <col min="8693" max="8693" width="39.5" style="8" customWidth="1"/>
    <col min="8694" max="8694" width="0" style="8" hidden="1" customWidth="1"/>
    <col min="8695" max="8695" width="11.25" style="8" bestFit="1" customWidth="1"/>
    <col min="8696" max="8696" width="11.125" style="8" bestFit="1" customWidth="1"/>
    <col min="8697" max="8697" width="11" style="8" customWidth="1"/>
    <col min="8698" max="8700" width="11.25" style="8" bestFit="1" customWidth="1"/>
    <col min="8701" max="8706" width="11" style="8" customWidth="1"/>
    <col min="8707" max="8944" width="13" style="8"/>
    <col min="8945" max="8945" width="3.875" style="8" customWidth="1"/>
    <col min="8946" max="8946" width="3.5" style="8" customWidth="1"/>
    <col min="8947" max="8947" width="40.125" style="8" customWidth="1"/>
    <col min="8948" max="8948" width="1.625" style="8" customWidth="1"/>
    <col min="8949" max="8949" width="39.5" style="8" customWidth="1"/>
    <col min="8950" max="8950" width="0" style="8" hidden="1" customWidth="1"/>
    <col min="8951" max="8951" width="11.25" style="8" bestFit="1" customWidth="1"/>
    <col min="8952" max="8952" width="11.125" style="8" bestFit="1" customWidth="1"/>
    <col min="8953" max="8953" width="11" style="8" customWidth="1"/>
    <col min="8954" max="8956" width="11.25" style="8" bestFit="1" customWidth="1"/>
    <col min="8957" max="8962" width="11" style="8" customWidth="1"/>
    <col min="8963" max="9200" width="13" style="8"/>
    <col min="9201" max="9201" width="3.875" style="8" customWidth="1"/>
    <col min="9202" max="9202" width="3.5" style="8" customWidth="1"/>
    <col min="9203" max="9203" width="40.125" style="8" customWidth="1"/>
    <col min="9204" max="9204" width="1.625" style="8" customWidth="1"/>
    <col min="9205" max="9205" width="39.5" style="8" customWidth="1"/>
    <col min="9206" max="9206" width="0" style="8" hidden="1" customWidth="1"/>
    <col min="9207" max="9207" width="11.25" style="8" bestFit="1" customWidth="1"/>
    <col min="9208" max="9208" width="11.125" style="8" bestFit="1" customWidth="1"/>
    <col min="9209" max="9209" width="11" style="8" customWidth="1"/>
    <col min="9210" max="9212" width="11.25" style="8" bestFit="1" customWidth="1"/>
    <col min="9213" max="9218" width="11" style="8" customWidth="1"/>
    <col min="9219" max="9456" width="13" style="8"/>
    <col min="9457" max="9457" width="3.875" style="8" customWidth="1"/>
    <col min="9458" max="9458" width="3.5" style="8" customWidth="1"/>
    <col min="9459" max="9459" width="40.125" style="8" customWidth="1"/>
    <col min="9460" max="9460" width="1.625" style="8" customWidth="1"/>
    <col min="9461" max="9461" width="39.5" style="8" customWidth="1"/>
    <col min="9462" max="9462" width="0" style="8" hidden="1" customWidth="1"/>
    <col min="9463" max="9463" width="11.25" style="8" bestFit="1" customWidth="1"/>
    <col min="9464" max="9464" width="11.125" style="8" bestFit="1" customWidth="1"/>
    <col min="9465" max="9465" width="11" style="8" customWidth="1"/>
    <col min="9466" max="9468" width="11.25" style="8" bestFit="1" customWidth="1"/>
    <col min="9469" max="9474" width="11" style="8" customWidth="1"/>
    <col min="9475" max="9712" width="13" style="8"/>
    <col min="9713" max="9713" width="3.875" style="8" customWidth="1"/>
    <col min="9714" max="9714" width="3.5" style="8" customWidth="1"/>
    <col min="9715" max="9715" width="40.125" style="8" customWidth="1"/>
    <col min="9716" max="9716" width="1.625" style="8" customWidth="1"/>
    <col min="9717" max="9717" width="39.5" style="8" customWidth="1"/>
    <col min="9718" max="9718" width="0" style="8" hidden="1" customWidth="1"/>
    <col min="9719" max="9719" width="11.25" style="8" bestFit="1" customWidth="1"/>
    <col min="9720" max="9720" width="11.125" style="8" bestFit="1" customWidth="1"/>
    <col min="9721" max="9721" width="11" style="8" customWidth="1"/>
    <col min="9722" max="9724" width="11.25" style="8" bestFit="1" customWidth="1"/>
    <col min="9725" max="9730" width="11" style="8" customWidth="1"/>
    <col min="9731" max="9968" width="13" style="8"/>
    <col min="9969" max="9969" width="3.875" style="8" customWidth="1"/>
    <col min="9970" max="9970" width="3.5" style="8" customWidth="1"/>
    <col min="9971" max="9971" width="40.125" style="8" customWidth="1"/>
    <col min="9972" max="9972" width="1.625" style="8" customWidth="1"/>
    <col min="9973" max="9973" width="39.5" style="8" customWidth="1"/>
    <col min="9974" max="9974" width="0" style="8" hidden="1" customWidth="1"/>
    <col min="9975" max="9975" width="11.25" style="8" bestFit="1" customWidth="1"/>
    <col min="9976" max="9976" width="11.125" style="8" bestFit="1" customWidth="1"/>
    <col min="9977" max="9977" width="11" style="8" customWidth="1"/>
    <col min="9978" max="9980" width="11.25" style="8" bestFit="1" customWidth="1"/>
    <col min="9981" max="9986" width="11" style="8" customWidth="1"/>
    <col min="9987" max="10224" width="13" style="8"/>
    <col min="10225" max="10225" width="3.875" style="8" customWidth="1"/>
    <col min="10226" max="10226" width="3.5" style="8" customWidth="1"/>
    <col min="10227" max="10227" width="40.125" style="8" customWidth="1"/>
    <col min="10228" max="10228" width="1.625" style="8" customWidth="1"/>
    <col min="10229" max="10229" width="39.5" style="8" customWidth="1"/>
    <col min="10230" max="10230" width="0" style="8" hidden="1" customWidth="1"/>
    <col min="10231" max="10231" width="11.25" style="8" bestFit="1" customWidth="1"/>
    <col min="10232" max="10232" width="11.125" style="8" bestFit="1" customWidth="1"/>
    <col min="10233" max="10233" width="11" style="8" customWidth="1"/>
    <col min="10234" max="10236" width="11.25" style="8" bestFit="1" customWidth="1"/>
    <col min="10237" max="10242" width="11" style="8" customWidth="1"/>
    <col min="10243" max="10480" width="13" style="8"/>
    <col min="10481" max="10481" width="3.875" style="8" customWidth="1"/>
    <col min="10482" max="10482" width="3.5" style="8" customWidth="1"/>
    <col min="10483" max="10483" width="40.125" style="8" customWidth="1"/>
    <col min="10484" max="10484" width="1.625" style="8" customWidth="1"/>
    <col min="10485" max="10485" width="39.5" style="8" customWidth="1"/>
    <col min="10486" max="10486" width="0" style="8" hidden="1" customWidth="1"/>
    <col min="10487" max="10487" width="11.25" style="8" bestFit="1" customWidth="1"/>
    <col min="10488" max="10488" width="11.125" style="8" bestFit="1" customWidth="1"/>
    <col min="10489" max="10489" width="11" style="8" customWidth="1"/>
    <col min="10490" max="10492" width="11.25" style="8" bestFit="1" customWidth="1"/>
    <col min="10493" max="10498" width="11" style="8" customWidth="1"/>
    <col min="10499" max="10736" width="13" style="8"/>
    <col min="10737" max="10737" width="3.875" style="8" customWidth="1"/>
    <col min="10738" max="10738" width="3.5" style="8" customWidth="1"/>
    <col min="10739" max="10739" width="40.125" style="8" customWidth="1"/>
    <col min="10740" max="10740" width="1.625" style="8" customWidth="1"/>
    <col min="10741" max="10741" width="39.5" style="8" customWidth="1"/>
    <col min="10742" max="10742" width="0" style="8" hidden="1" customWidth="1"/>
    <col min="10743" max="10743" width="11.25" style="8" bestFit="1" customWidth="1"/>
    <col min="10744" max="10744" width="11.125" style="8" bestFit="1" customWidth="1"/>
    <col min="10745" max="10745" width="11" style="8" customWidth="1"/>
    <col min="10746" max="10748" width="11.25" style="8" bestFit="1" customWidth="1"/>
    <col min="10749" max="10754" width="11" style="8" customWidth="1"/>
    <col min="10755" max="10992" width="13" style="8"/>
    <col min="10993" max="10993" width="3.875" style="8" customWidth="1"/>
    <col min="10994" max="10994" width="3.5" style="8" customWidth="1"/>
    <col min="10995" max="10995" width="40.125" style="8" customWidth="1"/>
    <col min="10996" max="10996" width="1.625" style="8" customWidth="1"/>
    <col min="10997" max="10997" width="39.5" style="8" customWidth="1"/>
    <col min="10998" max="10998" width="0" style="8" hidden="1" customWidth="1"/>
    <col min="10999" max="10999" width="11.25" style="8" bestFit="1" customWidth="1"/>
    <col min="11000" max="11000" width="11.125" style="8" bestFit="1" customWidth="1"/>
    <col min="11001" max="11001" width="11" style="8" customWidth="1"/>
    <col min="11002" max="11004" width="11.25" style="8" bestFit="1" customWidth="1"/>
    <col min="11005" max="11010" width="11" style="8" customWidth="1"/>
    <col min="11011" max="11248" width="13" style="8"/>
    <col min="11249" max="11249" width="3.875" style="8" customWidth="1"/>
    <col min="11250" max="11250" width="3.5" style="8" customWidth="1"/>
    <col min="11251" max="11251" width="40.125" style="8" customWidth="1"/>
    <col min="11252" max="11252" width="1.625" style="8" customWidth="1"/>
    <col min="11253" max="11253" width="39.5" style="8" customWidth="1"/>
    <col min="11254" max="11254" width="0" style="8" hidden="1" customWidth="1"/>
    <col min="11255" max="11255" width="11.25" style="8" bestFit="1" customWidth="1"/>
    <col min="11256" max="11256" width="11.125" style="8" bestFit="1" customWidth="1"/>
    <col min="11257" max="11257" width="11" style="8" customWidth="1"/>
    <col min="11258" max="11260" width="11.25" style="8" bestFit="1" customWidth="1"/>
    <col min="11261" max="11266" width="11" style="8" customWidth="1"/>
    <col min="11267" max="11504" width="13" style="8"/>
    <col min="11505" max="11505" width="3.875" style="8" customWidth="1"/>
    <col min="11506" max="11506" width="3.5" style="8" customWidth="1"/>
    <col min="11507" max="11507" width="40.125" style="8" customWidth="1"/>
    <col min="11508" max="11508" width="1.625" style="8" customWidth="1"/>
    <col min="11509" max="11509" width="39.5" style="8" customWidth="1"/>
    <col min="11510" max="11510" width="0" style="8" hidden="1" customWidth="1"/>
    <col min="11511" max="11511" width="11.25" style="8" bestFit="1" customWidth="1"/>
    <col min="11512" max="11512" width="11.125" style="8" bestFit="1" customWidth="1"/>
    <col min="11513" max="11513" width="11" style="8" customWidth="1"/>
    <col min="11514" max="11516" width="11.25" style="8" bestFit="1" customWidth="1"/>
    <col min="11517" max="11522" width="11" style="8" customWidth="1"/>
    <col min="11523" max="11760" width="13" style="8"/>
    <col min="11761" max="11761" width="3.875" style="8" customWidth="1"/>
    <col min="11762" max="11762" width="3.5" style="8" customWidth="1"/>
    <col min="11763" max="11763" width="40.125" style="8" customWidth="1"/>
    <col min="11764" max="11764" width="1.625" style="8" customWidth="1"/>
    <col min="11765" max="11765" width="39.5" style="8" customWidth="1"/>
    <col min="11766" max="11766" width="0" style="8" hidden="1" customWidth="1"/>
    <col min="11767" max="11767" width="11.25" style="8" bestFit="1" customWidth="1"/>
    <col min="11768" max="11768" width="11.125" style="8" bestFit="1" customWidth="1"/>
    <col min="11769" max="11769" width="11" style="8" customWidth="1"/>
    <col min="11770" max="11772" width="11.25" style="8" bestFit="1" customWidth="1"/>
    <col min="11773" max="11778" width="11" style="8" customWidth="1"/>
    <col min="11779" max="12016" width="13" style="8"/>
    <col min="12017" max="12017" width="3.875" style="8" customWidth="1"/>
    <col min="12018" max="12018" width="3.5" style="8" customWidth="1"/>
    <col min="12019" max="12019" width="40.125" style="8" customWidth="1"/>
    <col min="12020" max="12020" width="1.625" style="8" customWidth="1"/>
    <col min="12021" max="12021" width="39.5" style="8" customWidth="1"/>
    <col min="12022" max="12022" width="0" style="8" hidden="1" customWidth="1"/>
    <col min="12023" max="12023" width="11.25" style="8" bestFit="1" customWidth="1"/>
    <col min="12024" max="12024" width="11.125" style="8" bestFit="1" customWidth="1"/>
    <col min="12025" max="12025" width="11" style="8" customWidth="1"/>
    <col min="12026" max="12028" width="11.25" style="8" bestFit="1" customWidth="1"/>
    <col min="12029" max="12034" width="11" style="8" customWidth="1"/>
    <col min="12035" max="12272" width="13" style="8"/>
    <col min="12273" max="12273" width="3.875" style="8" customWidth="1"/>
    <col min="12274" max="12274" width="3.5" style="8" customWidth="1"/>
    <col min="12275" max="12275" width="40.125" style="8" customWidth="1"/>
    <col min="12276" max="12276" width="1.625" style="8" customWidth="1"/>
    <col min="12277" max="12277" width="39.5" style="8" customWidth="1"/>
    <col min="12278" max="12278" width="0" style="8" hidden="1" customWidth="1"/>
    <col min="12279" max="12279" width="11.25" style="8" bestFit="1" customWidth="1"/>
    <col min="12280" max="12280" width="11.125" style="8" bestFit="1" customWidth="1"/>
    <col min="12281" max="12281" width="11" style="8" customWidth="1"/>
    <col min="12282" max="12284" width="11.25" style="8" bestFit="1" customWidth="1"/>
    <col min="12285" max="12290" width="11" style="8" customWidth="1"/>
    <col min="12291" max="12528" width="13" style="8"/>
    <col min="12529" max="12529" width="3.875" style="8" customWidth="1"/>
    <col min="12530" max="12530" width="3.5" style="8" customWidth="1"/>
    <col min="12531" max="12531" width="40.125" style="8" customWidth="1"/>
    <col min="12532" max="12532" width="1.625" style="8" customWidth="1"/>
    <col min="12533" max="12533" width="39.5" style="8" customWidth="1"/>
    <col min="12534" max="12534" width="0" style="8" hidden="1" customWidth="1"/>
    <col min="12535" max="12535" width="11.25" style="8" bestFit="1" customWidth="1"/>
    <col min="12536" max="12536" width="11.125" style="8" bestFit="1" customWidth="1"/>
    <col min="12537" max="12537" width="11" style="8" customWidth="1"/>
    <col min="12538" max="12540" width="11.25" style="8" bestFit="1" customWidth="1"/>
    <col min="12541" max="12546" width="11" style="8" customWidth="1"/>
    <col min="12547" max="12784" width="13" style="8"/>
    <col min="12785" max="12785" width="3.875" style="8" customWidth="1"/>
    <col min="12786" max="12786" width="3.5" style="8" customWidth="1"/>
    <col min="12787" max="12787" width="40.125" style="8" customWidth="1"/>
    <col min="12788" max="12788" width="1.625" style="8" customWidth="1"/>
    <col min="12789" max="12789" width="39.5" style="8" customWidth="1"/>
    <col min="12790" max="12790" width="0" style="8" hidden="1" customWidth="1"/>
    <col min="12791" max="12791" width="11.25" style="8" bestFit="1" customWidth="1"/>
    <col min="12792" max="12792" width="11.125" style="8" bestFit="1" customWidth="1"/>
    <col min="12793" max="12793" width="11" style="8" customWidth="1"/>
    <col min="12794" max="12796" width="11.25" style="8" bestFit="1" customWidth="1"/>
    <col min="12797" max="12802" width="11" style="8" customWidth="1"/>
    <col min="12803" max="13040" width="13" style="8"/>
    <col min="13041" max="13041" width="3.875" style="8" customWidth="1"/>
    <col min="13042" max="13042" width="3.5" style="8" customWidth="1"/>
    <col min="13043" max="13043" width="40.125" style="8" customWidth="1"/>
    <col min="13044" max="13044" width="1.625" style="8" customWidth="1"/>
    <col min="13045" max="13045" width="39.5" style="8" customWidth="1"/>
    <col min="13046" max="13046" width="0" style="8" hidden="1" customWidth="1"/>
    <col min="13047" max="13047" width="11.25" style="8" bestFit="1" customWidth="1"/>
    <col min="13048" max="13048" width="11.125" style="8" bestFit="1" customWidth="1"/>
    <col min="13049" max="13049" width="11" style="8" customWidth="1"/>
    <col min="13050" max="13052" width="11.25" style="8" bestFit="1" customWidth="1"/>
    <col min="13053" max="13058" width="11" style="8" customWidth="1"/>
    <col min="13059" max="13296" width="13" style="8"/>
    <col min="13297" max="13297" width="3.875" style="8" customWidth="1"/>
    <col min="13298" max="13298" width="3.5" style="8" customWidth="1"/>
    <col min="13299" max="13299" width="40.125" style="8" customWidth="1"/>
    <col min="13300" max="13300" width="1.625" style="8" customWidth="1"/>
    <col min="13301" max="13301" width="39.5" style="8" customWidth="1"/>
    <col min="13302" max="13302" width="0" style="8" hidden="1" customWidth="1"/>
    <col min="13303" max="13303" width="11.25" style="8" bestFit="1" customWidth="1"/>
    <col min="13304" max="13304" width="11.125" style="8" bestFit="1" customWidth="1"/>
    <col min="13305" max="13305" width="11" style="8" customWidth="1"/>
    <col min="13306" max="13308" width="11.25" style="8" bestFit="1" customWidth="1"/>
    <col min="13309" max="13314" width="11" style="8" customWidth="1"/>
    <col min="13315" max="13552" width="13" style="8"/>
    <col min="13553" max="13553" width="3.875" style="8" customWidth="1"/>
    <col min="13554" max="13554" width="3.5" style="8" customWidth="1"/>
    <col min="13555" max="13555" width="40.125" style="8" customWidth="1"/>
    <col min="13556" max="13556" width="1.625" style="8" customWidth="1"/>
    <col min="13557" max="13557" width="39.5" style="8" customWidth="1"/>
    <col min="13558" max="13558" width="0" style="8" hidden="1" customWidth="1"/>
    <col min="13559" max="13559" width="11.25" style="8" bestFit="1" customWidth="1"/>
    <col min="13560" max="13560" width="11.125" style="8" bestFit="1" customWidth="1"/>
    <col min="13561" max="13561" width="11" style="8" customWidth="1"/>
    <col min="13562" max="13564" width="11.25" style="8" bestFit="1" customWidth="1"/>
    <col min="13565" max="13570" width="11" style="8" customWidth="1"/>
    <col min="13571" max="13808" width="13" style="8"/>
    <col min="13809" max="13809" width="3.875" style="8" customWidth="1"/>
    <col min="13810" max="13810" width="3.5" style="8" customWidth="1"/>
    <col min="13811" max="13811" width="40.125" style="8" customWidth="1"/>
    <col min="13812" max="13812" width="1.625" style="8" customWidth="1"/>
    <col min="13813" max="13813" width="39.5" style="8" customWidth="1"/>
    <col min="13814" max="13814" width="0" style="8" hidden="1" customWidth="1"/>
    <col min="13815" max="13815" width="11.25" style="8" bestFit="1" customWidth="1"/>
    <col min="13816" max="13816" width="11.125" style="8" bestFit="1" customWidth="1"/>
    <col min="13817" max="13817" width="11" style="8" customWidth="1"/>
    <col min="13818" max="13820" width="11.25" style="8" bestFit="1" customWidth="1"/>
    <col min="13821" max="13826" width="11" style="8" customWidth="1"/>
    <col min="13827" max="14064" width="13" style="8"/>
    <col min="14065" max="14065" width="3.875" style="8" customWidth="1"/>
    <col min="14066" max="14066" width="3.5" style="8" customWidth="1"/>
    <col min="14067" max="14067" width="40.125" style="8" customWidth="1"/>
    <col min="14068" max="14068" width="1.625" style="8" customWidth="1"/>
    <col min="14069" max="14069" width="39.5" style="8" customWidth="1"/>
    <col min="14070" max="14070" width="0" style="8" hidden="1" customWidth="1"/>
    <col min="14071" max="14071" width="11.25" style="8" bestFit="1" customWidth="1"/>
    <col min="14072" max="14072" width="11.125" style="8" bestFit="1" customWidth="1"/>
    <col min="14073" max="14073" width="11" style="8" customWidth="1"/>
    <col min="14074" max="14076" width="11.25" style="8" bestFit="1" customWidth="1"/>
    <col min="14077" max="14082" width="11" style="8" customWidth="1"/>
    <col min="14083" max="14320" width="13" style="8"/>
    <col min="14321" max="14321" width="3.875" style="8" customWidth="1"/>
    <col min="14322" max="14322" width="3.5" style="8" customWidth="1"/>
    <col min="14323" max="14323" width="40.125" style="8" customWidth="1"/>
    <col min="14324" max="14324" width="1.625" style="8" customWidth="1"/>
    <col min="14325" max="14325" width="39.5" style="8" customWidth="1"/>
    <col min="14326" max="14326" width="0" style="8" hidden="1" customWidth="1"/>
    <col min="14327" max="14327" width="11.25" style="8" bestFit="1" customWidth="1"/>
    <col min="14328" max="14328" width="11.125" style="8" bestFit="1" customWidth="1"/>
    <col min="14329" max="14329" width="11" style="8" customWidth="1"/>
    <col min="14330" max="14332" width="11.25" style="8" bestFit="1" customWidth="1"/>
    <col min="14333" max="14338" width="11" style="8" customWidth="1"/>
    <col min="14339" max="14576" width="13" style="8"/>
    <col min="14577" max="14577" width="3.875" style="8" customWidth="1"/>
    <col min="14578" max="14578" width="3.5" style="8" customWidth="1"/>
    <col min="14579" max="14579" width="40.125" style="8" customWidth="1"/>
    <col min="14580" max="14580" width="1.625" style="8" customWidth="1"/>
    <col min="14581" max="14581" width="39.5" style="8" customWidth="1"/>
    <col min="14582" max="14582" width="0" style="8" hidden="1" customWidth="1"/>
    <col min="14583" max="14583" width="11.25" style="8" bestFit="1" customWidth="1"/>
    <col min="14584" max="14584" width="11.125" style="8" bestFit="1" customWidth="1"/>
    <col min="14585" max="14585" width="11" style="8" customWidth="1"/>
    <col min="14586" max="14588" width="11.25" style="8" bestFit="1" customWidth="1"/>
    <col min="14589" max="14594" width="11" style="8" customWidth="1"/>
    <col min="14595" max="14832" width="13" style="8"/>
    <col min="14833" max="14833" width="3.875" style="8" customWidth="1"/>
    <col min="14834" max="14834" width="3.5" style="8" customWidth="1"/>
    <col min="14835" max="14835" width="40.125" style="8" customWidth="1"/>
    <col min="14836" max="14836" width="1.625" style="8" customWidth="1"/>
    <col min="14837" max="14837" width="39.5" style="8" customWidth="1"/>
    <col min="14838" max="14838" width="0" style="8" hidden="1" customWidth="1"/>
    <col min="14839" max="14839" width="11.25" style="8" bestFit="1" customWidth="1"/>
    <col min="14840" max="14840" width="11.125" style="8" bestFit="1" customWidth="1"/>
    <col min="14841" max="14841" width="11" style="8" customWidth="1"/>
    <col min="14842" max="14844" width="11.25" style="8" bestFit="1" customWidth="1"/>
    <col min="14845" max="14850" width="11" style="8" customWidth="1"/>
    <col min="14851" max="15088" width="13" style="8"/>
    <col min="15089" max="15089" width="3.875" style="8" customWidth="1"/>
    <col min="15090" max="15090" width="3.5" style="8" customWidth="1"/>
    <col min="15091" max="15091" width="40.125" style="8" customWidth="1"/>
    <col min="15092" max="15092" width="1.625" style="8" customWidth="1"/>
    <col min="15093" max="15093" width="39.5" style="8" customWidth="1"/>
    <col min="15094" max="15094" width="0" style="8" hidden="1" customWidth="1"/>
    <col min="15095" max="15095" width="11.25" style="8" bestFit="1" customWidth="1"/>
    <col min="15096" max="15096" width="11.125" style="8" bestFit="1" customWidth="1"/>
    <col min="15097" max="15097" width="11" style="8" customWidth="1"/>
    <col min="15098" max="15100" width="11.25" style="8" bestFit="1" customWidth="1"/>
    <col min="15101" max="15106" width="11" style="8" customWidth="1"/>
    <col min="15107" max="15344" width="13" style="8"/>
    <col min="15345" max="15345" width="3.875" style="8" customWidth="1"/>
    <col min="15346" max="15346" width="3.5" style="8" customWidth="1"/>
    <col min="15347" max="15347" width="40.125" style="8" customWidth="1"/>
    <col min="15348" max="15348" width="1.625" style="8" customWidth="1"/>
    <col min="15349" max="15349" width="39.5" style="8" customWidth="1"/>
    <col min="15350" max="15350" width="0" style="8" hidden="1" customWidth="1"/>
    <col min="15351" max="15351" width="11.25" style="8" bestFit="1" customWidth="1"/>
    <col min="15352" max="15352" width="11.125" style="8" bestFit="1" customWidth="1"/>
    <col min="15353" max="15353" width="11" style="8" customWidth="1"/>
    <col min="15354" max="15356" width="11.25" style="8" bestFit="1" customWidth="1"/>
    <col min="15357" max="15362" width="11" style="8" customWidth="1"/>
    <col min="15363" max="15600" width="13" style="8"/>
    <col min="15601" max="15601" width="3.875" style="8" customWidth="1"/>
    <col min="15602" max="15602" width="3.5" style="8" customWidth="1"/>
    <col min="15603" max="15603" width="40.125" style="8" customWidth="1"/>
    <col min="15604" max="15604" width="1.625" style="8" customWidth="1"/>
    <col min="15605" max="15605" width="39.5" style="8" customWidth="1"/>
    <col min="15606" max="15606" width="0" style="8" hidden="1" customWidth="1"/>
    <col min="15607" max="15607" width="11.25" style="8" bestFit="1" customWidth="1"/>
    <col min="15608" max="15608" width="11.125" style="8" bestFit="1" customWidth="1"/>
    <col min="15609" max="15609" width="11" style="8" customWidth="1"/>
    <col min="15610" max="15612" width="11.25" style="8" bestFit="1" customWidth="1"/>
    <col min="15613" max="15618" width="11" style="8" customWidth="1"/>
    <col min="15619" max="15856" width="13" style="8"/>
    <col min="15857" max="15857" width="3.875" style="8" customWidth="1"/>
    <col min="15858" max="15858" width="3.5" style="8" customWidth="1"/>
    <col min="15859" max="15859" width="40.125" style="8" customWidth="1"/>
    <col min="15860" max="15860" width="1.625" style="8" customWidth="1"/>
    <col min="15861" max="15861" width="39.5" style="8" customWidth="1"/>
    <col min="15862" max="15862" width="0" style="8" hidden="1" customWidth="1"/>
    <col min="15863" max="15863" width="11.25" style="8" bestFit="1" customWidth="1"/>
    <col min="15864" max="15864" width="11.125" style="8" bestFit="1" customWidth="1"/>
    <col min="15865" max="15865" width="11" style="8" customWidth="1"/>
    <col min="15866" max="15868" width="11.25" style="8" bestFit="1" customWidth="1"/>
    <col min="15869" max="15874" width="11" style="8" customWidth="1"/>
    <col min="15875" max="16112" width="13" style="8"/>
    <col min="16113" max="16113" width="3.875" style="8" customWidth="1"/>
    <col min="16114" max="16114" width="3.5" style="8" customWidth="1"/>
    <col min="16115" max="16115" width="40.125" style="8" customWidth="1"/>
    <col min="16116" max="16116" width="1.625" style="8" customWidth="1"/>
    <col min="16117" max="16117" width="39.5" style="8" customWidth="1"/>
    <col min="16118" max="16118" width="0" style="8" hidden="1" customWidth="1"/>
    <col min="16119" max="16119" width="11.25" style="8" bestFit="1" customWidth="1"/>
    <col min="16120" max="16120" width="11.125" style="8" bestFit="1" customWidth="1"/>
    <col min="16121" max="16121" width="11" style="8" customWidth="1"/>
    <col min="16122" max="16124" width="11.25" style="8" bestFit="1" customWidth="1"/>
    <col min="16125" max="16130" width="11" style="8" customWidth="1"/>
    <col min="16131" max="16384" width="13" style="8"/>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s="99" customFormat="1" ht="15" customHeight="1">
      <c r="A2" s="533"/>
      <c r="B2" s="533" t="s">
        <v>399</v>
      </c>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tr">
        <f>"（単位：百万"&amp;'為替換算(currency conversion)'!$A$3&amp;"/Unit: "&amp;'為替換算(currency conversion)'!$A$3&amp;" million）"</f>
        <v>（単位：百万USD/Unit: USD million）</v>
      </c>
      <c r="E5" s="177"/>
      <c r="F5" s="177"/>
    </row>
    <row r="6" spans="1:22" s="71" customFormat="1" ht="17.25">
      <c r="A6" s="98"/>
      <c r="B6" s="98"/>
      <c r="C6" s="900" t="s">
        <v>478</v>
      </c>
      <c r="D6" s="901"/>
      <c r="E6" s="901" t="s">
        <v>4</v>
      </c>
      <c r="F6" s="904" t="s">
        <v>498</v>
      </c>
      <c r="G6" s="841" t="s">
        <v>62</v>
      </c>
      <c r="H6" s="841"/>
      <c r="I6" s="841"/>
      <c r="J6" s="895"/>
      <c r="K6" s="841" t="s">
        <v>499</v>
      </c>
      <c r="L6" s="841"/>
      <c r="M6" s="841"/>
      <c r="N6" s="895"/>
      <c r="O6" s="841" t="s">
        <v>500</v>
      </c>
      <c r="P6" s="841"/>
      <c r="Q6" s="841"/>
      <c r="R6" s="895"/>
      <c r="S6" s="841" t="s">
        <v>518</v>
      </c>
      <c r="T6" s="841"/>
      <c r="U6" s="841"/>
      <c r="V6" s="895"/>
    </row>
    <row r="7" spans="1:22" s="71" customFormat="1" ht="37.5" customHeight="1" thickBot="1">
      <c r="C7" s="902"/>
      <c r="D7" s="903"/>
      <c r="E7" s="903"/>
      <c r="F7" s="905"/>
      <c r="G7" s="647" t="s">
        <v>9</v>
      </c>
      <c r="H7" s="648" t="s">
        <v>10</v>
      </c>
      <c r="I7" s="20" t="s">
        <v>248</v>
      </c>
      <c r="J7" s="649" t="s">
        <v>247</v>
      </c>
      <c r="K7" s="650" t="s">
        <v>9</v>
      </c>
      <c r="L7" s="20" t="s">
        <v>10</v>
      </c>
      <c r="M7" s="20" t="s">
        <v>248</v>
      </c>
      <c r="N7" s="649" t="s">
        <v>247</v>
      </c>
      <c r="O7" s="650" t="s">
        <v>9</v>
      </c>
      <c r="P7" s="20" t="s">
        <v>10</v>
      </c>
      <c r="Q7" s="20" t="s">
        <v>248</v>
      </c>
      <c r="R7" s="649" t="s">
        <v>247</v>
      </c>
      <c r="S7" s="650" t="s">
        <v>9</v>
      </c>
      <c r="T7" s="20" t="s">
        <v>10</v>
      </c>
      <c r="U7" s="20" t="s">
        <v>248</v>
      </c>
      <c r="V7" s="649" t="s">
        <v>247</v>
      </c>
    </row>
    <row r="8" spans="1:22" s="71" customFormat="1" ht="15" customHeight="1">
      <c r="C8" s="435" t="s">
        <v>315</v>
      </c>
      <c r="D8" s="436"/>
      <c r="E8" s="437" t="s">
        <v>4</v>
      </c>
      <c r="F8" s="438" t="s">
        <v>316</v>
      </c>
      <c r="G8" s="439">
        <f>IF('CF(Statements of Cash Flows)'!G8="-","-",'CF(Statements of Cash Flows)'!G8/'為替換算(currency conversion)'!$B$3)</f>
        <v>963.68824850299404</v>
      </c>
      <c r="H8" s="439">
        <f>IF('CF(Statements of Cash Flows)'!H8="-","-",'CF(Statements of Cash Flows)'!H8/'為替換算(currency conversion)'!$B$3)</f>
        <v>1165.9056886227545</v>
      </c>
      <c r="I8" s="439">
        <f>IF('CF(Statements of Cash Flows)'!I8="-","-",'CF(Statements of Cash Flows)'!I8/'為替換算(currency conversion)'!$B$3)</f>
        <v>1596.9685628742516</v>
      </c>
      <c r="J8" s="440">
        <f>IF('CF(Statements of Cash Flows)'!J8="-","-",'CF(Statements of Cash Flows)'!J8/'為替換算(currency conversion)'!$B$3)</f>
        <v>2195.8458083832338</v>
      </c>
      <c r="K8" s="651">
        <f>IF('CF(Statements of Cash Flows)'!K8="-","-",'CF(Statements of Cash Flows)'!K8/'為替換算(currency conversion)'!$B$3)</f>
        <v>827.40456586826349</v>
      </c>
      <c r="L8" s="443">
        <f>IF('CF(Statements of Cash Flows)'!L8="-","-",'CF(Statements of Cash Flows)'!L8/'為替換算(currency conversion)'!$B$3)</f>
        <v>1162.0508982035929</v>
      </c>
      <c r="M8" s="443">
        <f>IF('CF(Statements of Cash Flows)'!M8="-","-",'CF(Statements of Cash Flows)'!M8/'為替換算(currency conversion)'!$B$3)</f>
        <v>1577.685254491018</v>
      </c>
      <c r="N8" s="440">
        <f>IF('CF(Statements of Cash Flows)'!N8="-","-",'CF(Statements of Cash Flows)'!N8/'為替換算(currency conversion)'!$B$3)</f>
        <v>2264.305763473054</v>
      </c>
      <c r="O8" s="651">
        <f>IF('CF(Statements of Cash Flows)'!O8="-","-",'CF(Statements of Cash Flows)'!O8/'為替換算(currency conversion)'!$B$3)</f>
        <v>1557.5598802395211</v>
      </c>
      <c r="P8" s="443">
        <f>IF('CF(Statements of Cash Flows)'!P8="-","-",'CF(Statements of Cash Flows)'!P8/'為替換算(currency conversion)'!$B$3)</f>
        <v>1566.3735029940121</v>
      </c>
      <c r="Q8" s="443">
        <f>IF('CF(Statements of Cash Flows)'!Q8="-","-",'CF(Statements of Cash Flows)'!Q8/'為替換算(currency conversion)'!$B$3)</f>
        <v>2084.7118263473053</v>
      </c>
      <c r="R8" s="440">
        <f>IF('CF(Statements of Cash Flows)'!R8="-","-",'CF(Statements of Cash Flows)'!R8/'為替換算(currency conversion)'!$B$3)</f>
        <v>2620.0318113772455</v>
      </c>
      <c r="S8" s="651">
        <f>IF('CF(Statements of Cash Flows)'!S8="-","-",'CF(Statements of Cash Flows)'!S8/'為替換算(currency conversion)'!$B$3)</f>
        <v>1540.0168413173653</v>
      </c>
      <c r="T8" s="443">
        <f>IF('CF(Statements of Cash Flows)'!T8="-","-",'CF(Statements of Cash Flows)'!T8/'為替換算(currency conversion)'!$B$3)</f>
        <v>1939.5396706586828</v>
      </c>
      <c r="U8" s="765"/>
      <c r="V8" s="766"/>
    </row>
    <row r="9" spans="1:22" s="71" customFormat="1" ht="15" customHeight="1">
      <c r="C9" s="435"/>
      <c r="D9" s="444" t="s">
        <v>501</v>
      </c>
      <c r="E9" s="445" t="s">
        <v>4</v>
      </c>
      <c r="F9" s="446" t="s">
        <v>318</v>
      </c>
      <c r="G9" s="447">
        <f>IF('CF(Statements of Cash Flows)'!G9="-","-",'CF(Statements of Cash Flows)'!G9/'為替換算(currency conversion)'!$B$3)</f>
        <v>163.31399700598803</v>
      </c>
      <c r="H9" s="447">
        <f>IF('CF(Statements of Cash Flows)'!H9="-","-",'CF(Statements of Cash Flows)'!H9/'為替換算(currency conversion)'!$B$3)</f>
        <v>343.96519461077844</v>
      </c>
      <c r="I9" s="447">
        <f>IF('CF(Statements of Cash Flows)'!I9="-","-",'CF(Statements of Cash Flows)'!I9/'為替換算(currency conversion)'!$B$3)</f>
        <v>548.45621257485027</v>
      </c>
      <c r="J9" s="448">
        <f>IF('CF(Statements of Cash Flows)'!J9="-","-",'CF(Statements of Cash Flows)'!J9/'為替換算(currency conversion)'!$B$3)</f>
        <v>801.74962574850304</v>
      </c>
      <c r="K9" s="652">
        <f>IF('CF(Statements of Cash Flows)'!K9="-","-",'CF(Statements of Cash Flows)'!K9/'為替換算(currency conversion)'!$B$3)</f>
        <v>196.37911676646706</v>
      </c>
      <c r="L9" s="451">
        <f>IF('CF(Statements of Cash Flows)'!L9="-","-",'CF(Statements of Cash Flows)'!L9/'為替換算(currency conversion)'!$B$3)</f>
        <v>371.21070359281441</v>
      </c>
      <c r="M9" s="451">
        <f>IF('CF(Statements of Cash Flows)'!M9="-","-",'CF(Statements of Cash Flows)'!M9/'為替換算(currency conversion)'!$B$3)</f>
        <v>578.82672155688624</v>
      </c>
      <c r="N9" s="448">
        <f>IF('CF(Statements of Cash Flows)'!N9="-","-",'CF(Statements of Cash Flows)'!N9/'為替換算(currency conversion)'!$B$3)</f>
        <v>914.14670658682644</v>
      </c>
      <c r="O9" s="652">
        <f>IF('CF(Statements of Cash Flows)'!O9="-","-",'CF(Statements of Cash Flows)'!O9/'為替換算(currency conversion)'!$B$3)</f>
        <v>202.13323353293413</v>
      </c>
      <c r="P9" s="451">
        <f>IF('CF(Statements of Cash Flows)'!P9="-","-",'CF(Statements of Cash Flows)'!P9/'為替換算(currency conversion)'!$B$3)</f>
        <v>394.24588323353294</v>
      </c>
      <c r="Q9" s="451">
        <f>IF('CF(Statements of Cash Flows)'!Q9="-","-",'CF(Statements of Cash Flows)'!Q9/'為替換算(currency conversion)'!$B$3)</f>
        <v>572.51122754491018</v>
      </c>
      <c r="R9" s="448">
        <f>IF('CF(Statements of Cash Flows)'!R9="-","-",'CF(Statements of Cash Flows)'!R9/'為替換算(currency conversion)'!$B$3)</f>
        <v>746.36976047904193</v>
      </c>
      <c r="S9" s="652">
        <f>IF('CF(Statements of Cash Flows)'!S9="-","-",'CF(Statements of Cash Flows)'!S9/'為替換算(currency conversion)'!$B$3)</f>
        <v>177.46070359281438</v>
      </c>
      <c r="T9" s="451">
        <f>IF('CF(Statements of Cash Flows)'!T9="-","-",'CF(Statements of Cash Flows)'!T9/'為替換算(currency conversion)'!$B$3)</f>
        <v>396.09842814371257</v>
      </c>
      <c r="U9" s="767"/>
      <c r="V9" s="768"/>
    </row>
    <row r="10" spans="1:22" s="71" customFormat="1" ht="15" customHeight="1">
      <c r="C10" s="435"/>
      <c r="D10" s="452" t="s">
        <v>319</v>
      </c>
      <c r="E10" s="453" t="s">
        <v>4</v>
      </c>
      <c r="F10" s="454" t="s">
        <v>320</v>
      </c>
      <c r="G10" s="455">
        <f>IF('CF(Statements of Cash Flows)'!G10="-","-",'CF(Statements of Cash Flows)'!G10/'為替換算(currency conversion)'!$B$3)</f>
        <v>363.97829341317367</v>
      </c>
      <c r="H10" s="455">
        <f>IF('CF(Statements of Cash Flows)'!H10="-","-",'CF(Statements of Cash Flows)'!H10/'為替換算(currency conversion)'!$B$3)</f>
        <v>727.90044910179643</v>
      </c>
      <c r="I10" s="455">
        <f>IF('CF(Statements of Cash Flows)'!I10="-","-",'CF(Statements of Cash Flows)'!I10/'為替換算(currency conversion)'!$B$3)</f>
        <v>1105.0243263473055</v>
      </c>
      <c r="J10" s="456">
        <f>IF('CF(Statements of Cash Flows)'!J10="-","-",'CF(Statements of Cash Flows)'!J10/'為替換算(currency conversion)'!$B$3)</f>
        <v>1478.7986526946108</v>
      </c>
      <c r="K10" s="653">
        <f>IF('CF(Statements of Cash Flows)'!K10="-","-",'CF(Statements of Cash Flows)'!K10/'為替換算(currency conversion)'!$B$3)</f>
        <v>356.47455089820363</v>
      </c>
      <c r="L10" s="459">
        <f>IF('CF(Statements of Cash Flows)'!L10="-","-",'CF(Statements of Cash Flows)'!L10/'為替換算(currency conversion)'!$B$3)</f>
        <v>718.47866766467064</v>
      </c>
      <c r="M10" s="459">
        <f>IF('CF(Statements of Cash Flows)'!M10="-","-",'CF(Statements of Cash Flows)'!M10/'為替換算(currency conversion)'!$B$3)</f>
        <v>1099.6912425149701</v>
      </c>
      <c r="N10" s="456">
        <f>IF('CF(Statements of Cash Flows)'!N10="-","-",'CF(Statements of Cash Flows)'!N10/'為替換算(currency conversion)'!$B$3)</f>
        <v>1478.6489520958085</v>
      </c>
      <c r="O10" s="653">
        <f>IF('CF(Statements of Cash Flows)'!O10="-","-",'CF(Statements of Cash Flows)'!O10/'為替換算(currency conversion)'!$B$3)</f>
        <v>451.41279940119762</v>
      </c>
      <c r="P10" s="459">
        <f>IF('CF(Statements of Cash Flows)'!P10="-","-",'CF(Statements of Cash Flows)'!P10/'為替換算(currency conversion)'!$B$3)</f>
        <v>912.20059880239523</v>
      </c>
      <c r="Q10" s="459">
        <f>IF('CF(Statements of Cash Flows)'!Q10="-","-",'CF(Statements of Cash Flows)'!Q10/'為替換算(currency conversion)'!$B$3)</f>
        <v>1402.5074850299402</v>
      </c>
      <c r="R10" s="456">
        <f>IF('CF(Statements of Cash Flows)'!R10="-","-",'CF(Statements of Cash Flows)'!R10/'為替換算(currency conversion)'!$B$3)</f>
        <v>1863.6040419161677</v>
      </c>
      <c r="S10" s="653">
        <f>IF('CF(Statements of Cash Flows)'!S10="-","-",'CF(Statements of Cash Flows)'!S10/'為替換算(currency conversion)'!$B$3)</f>
        <v>484.78667664670661</v>
      </c>
      <c r="T10" s="459">
        <f>IF('CF(Statements of Cash Flows)'!T10="-","-",'CF(Statements of Cash Flows)'!T10/'為替換算(currency conversion)'!$B$3)</f>
        <v>981.29678143712579</v>
      </c>
      <c r="U10" s="769"/>
      <c r="V10" s="770"/>
    </row>
    <row r="11" spans="1:22" s="71" customFormat="1" ht="15" customHeight="1">
      <c r="C11" s="435"/>
      <c r="D11" s="452" t="s">
        <v>321</v>
      </c>
      <c r="E11" s="453" t="s">
        <v>4</v>
      </c>
      <c r="F11" s="454" t="s">
        <v>322</v>
      </c>
      <c r="G11" s="455">
        <f>IF('CF(Statements of Cash Flows)'!G11="-","-",'CF(Statements of Cash Flows)'!G11/'為替換算(currency conversion)'!$B$3)</f>
        <v>2.1800149700598803</v>
      </c>
      <c r="H11" s="455">
        <f>IF('CF(Statements of Cash Flows)'!H11="-","-",'CF(Statements of Cash Flows)'!H11/'為替換算(currency conversion)'!$B$3)</f>
        <v>15.063622754491018</v>
      </c>
      <c r="I11" s="455">
        <f>IF('CF(Statements of Cash Flows)'!I11="-","-",'CF(Statements of Cash Flows)'!I11/'為替換算(currency conversion)'!$B$3)</f>
        <v>17.580464071856287</v>
      </c>
      <c r="J11" s="460">
        <f>IF('CF(Statements of Cash Flows)'!J11="-","-",'CF(Statements of Cash Flows)'!J11/'為替換算(currency conversion)'!$B$3)</f>
        <v>-14.567739520958085</v>
      </c>
      <c r="K11" s="654">
        <f>IF('CF(Statements of Cash Flows)'!K11="-","-",'CF(Statements of Cash Flows)'!K11/'為替換算(currency conversion)'!$B$3)</f>
        <v>-16.289296407185631</v>
      </c>
      <c r="L11" s="464">
        <f>IF('CF(Statements of Cash Flows)'!L11="-","-",'CF(Statements of Cash Flows)'!L11/'為替換算(currency conversion)'!$B$3)</f>
        <v>-23.203592814371259</v>
      </c>
      <c r="M11" s="464">
        <f>IF('CF(Statements of Cash Flows)'!M11="-","-",'CF(Statements of Cash Flows)'!M11/'為替換算(currency conversion)'!$B$3)</f>
        <v>-35.160928143712574</v>
      </c>
      <c r="N11" s="460">
        <f>IF('CF(Statements of Cash Flows)'!N11="-","-",'CF(Statements of Cash Flows)'!N11/'為替換算(currency conversion)'!$B$3)</f>
        <v>-42.533682634730539</v>
      </c>
      <c r="O11" s="654">
        <f>IF('CF(Statements of Cash Flows)'!O11="-","-",'CF(Statements of Cash Flows)'!O11/'為替換算(currency conversion)'!$B$3)</f>
        <v>-19.02133233532934</v>
      </c>
      <c r="P11" s="464">
        <f>IF('CF(Statements of Cash Flows)'!P11="-","-",'CF(Statements of Cash Flows)'!P11/'為替換算(currency conversion)'!$B$3)</f>
        <v>-25.860778443113773</v>
      </c>
      <c r="Q11" s="464">
        <f>IF('CF(Statements of Cash Flows)'!Q11="-","-",'CF(Statements of Cash Flows)'!Q11/'為替換算(currency conversion)'!$B$3)</f>
        <v>-37.209955089820362</v>
      </c>
      <c r="R11" s="460">
        <f>IF('CF(Statements of Cash Flows)'!R11="-","-",'CF(Statements of Cash Flows)'!R11/'為替換算(currency conversion)'!$B$3)</f>
        <v>-45.462200598802397</v>
      </c>
      <c r="S11" s="654">
        <f>IF('CF(Statements of Cash Flows)'!S11="-","-",'CF(Statements of Cash Flows)'!S11/'為替換算(currency conversion)'!$B$3)</f>
        <v>-17.065868263473053</v>
      </c>
      <c r="T11" s="464">
        <f>IF('CF(Statements of Cash Flows)'!T11="-","-",'CF(Statements of Cash Flows)'!T11/'為替換算(currency conversion)'!$B$3)</f>
        <v>-23.998877245508982</v>
      </c>
      <c r="U11" s="771"/>
      <c r="V11" s="772"/>
    </row>
    <row r="12" spans="1:22" s="71" customFormat="1" ht="15" customHeight="1">
      <c r="C12" s="435"/>
      <c r="D12" s="452" t="s">
        <v>502</v>
      </c>
      <c r="E12" s="453" t="s">
        <v>4</v>
      </c>
      <c r="F12" s="454" t="s">
        <v>324</v>
      </c>
      <c r="G12" s="455" t="str">
        <f>IF('CF(Statements of Cash Flows)'!G12="-","-",'CF(Statements of Cash Flows)'!G12/'為替換算(currency conversion)'!$B$3)</f>
        <v>-</v>
      </c>
      <c r="H12" s="455" t="str">
        <f>IF('CF(Statements of Cash Flows)'!H12="-","-",'CF(Statements of Cash Flows)'!H12/'為替換算(currency conversion)'!$B$3)</f>
        <v>-</v>
      </c>
      <c r="I12" s="455" t="str">
        <f>IF('CF(Statements of Cash Flows)'!I12="-","-",'CF(Statements of Cash Flows)'!I12/'為替換算(currency conversion)'!$B$3)</f>
        <v>-</v>
      </c>
      <c r="J12" s="460" t="str">
        <f>IF('CF(Statements of Cash Flows)'!J12="-","-",'CF(Statements of Cash Flows)'!J12/'為替換算(currency conversion)'!$B$3)</f>
        <v>-</v>
      </c>
      <c r="K12" s="654">
        <f>IF('CF(Statements of Cash Flows)'!K12="-","-",'CF(Statements of Cash Flows)'!K12/'為替換算(currency conversion)'!$B$3)</f>
        <v>10.675523952095809</v>
      </c>
      <c r="L12" s="459">
        <f>IF('CF(Statements of Cash Flows)'!L12="-","-",'CF(Statements of Cash Flows)'!L12/'為替換算(currency conversion)'!$B$3)</f>
        <v>20.490269461077844</v>
      </c>
      <c r="M12" s="464">
        <f>IF('CF(Statements of Cash Flows)'!M12="-","-",'CF(Statements of Cash Flows)'!M12/'為替換算(currency conversion)'!$B$3)</f>
        <v>30.885104790419163</v>
      </c>
      <c r="N12" s="460">
        <f>IF('CF(Statements of Cash Flows)'!N12="-","-",'CF(Statements of Cash Flows)'!N12/'為替換算(currency conversion)'!$B$3)</f>
        <v>44.498502994011979</v>
      </c>
      <c r="O12" s="654">
        <f>IF('CF(Statements of Cash Flows)'!O12="-","-",'CF(Statements of Cash Flows)'!O12/'為替換算(currency conversion)'!$B$3)</f>
        <v>16.064745508982035</v>
      </c>
      <c r="P12" s="459">
        <f>IF('CF(Statements of Cash Flows)'!P12="-","-",'CF(Statements of Cash Flows)'!P12/'為替換算(currency conversion)'!$B$3)</f>
        <v>34.852170658682638</v>
      </c>
      <c r="Q12" s="464">
        <f>IF('CF(Statements of Cash Flows)'!Q12="-","-",'CF(Statements of Cash Flows)'!Q12/'為替換算(currency conversion)'!$B$3)</f>
        <v>53.817365269461078</v>
      </c>
      <c r="R12" s="460">
        <f>IF('CF(Statements of Cash Flows)'!R12="-","-",'CF(Statements of Cash Flows)'!R12/'為替換算(currency conversion)'!$B$3)</f>
        <v>72.352170658682638</v>
      </c>
      <c r="S12" s="654">
        <f>IF('CF(Statements of Cash Flows)'!S12="-","-",'CF(Statements of Cash Flows)'!S12/'為替換算(currency conversion)'!$B$3)</f>
        <v>15.550149700598803</v>
      </c>
      <c r="T12" s="459">
        <f>IF('CF(Statements of Cash Flows)'!T12="-","-",'CF(Statements of Cash Flows)'!T12/'為替換算(currency conversion)'!$B$3)</f>
        <v>30.099176646706589</v>
      </c>
      <c r="U12" s="771"/>
      <c r="V12" s="772"/>
    </row>
    <row r="13" spans="1:22" s="71" customFormat="1" ht="15" customHeight="1">
      <c r="C13" s="435"/>
      <c r="D13" s="452" t="s">
        <v>325</v>
      </c>
      <c r="E13" s="453" t="s">
        <v>4</v>
      </c>
      <c r="F13" s="454" t="s">
        <v>326</v>
      </c>
      <c r="G13" s="462">
        <f>IF('CF(Statements of Cash Flows)'!G13="-","-",'CF(Statements of Cash Flows)'!G13/'為替換算(currency conversion)'!$B$3)</f>
        <v>-1.2537425149700598</v>
      </c>
      <c r="H13" s="462">
        <f>IF('CF(Statements of Cash Flows)'!H13="-","-",'CF(Statements of Cash Flows)'!H13/'為替換算(currency conversion)'!$B$3)</f>
        <v>-1.6467065868263473</v>
      </c>
      <c r="I13" s="462">
        <f>IF('CF(Statements of Cash Flows)'!I13="-","-",'CF(Statements of Cash Flows)'!I13/'為替換算(currency conversion)'!$B$3)</f>
        <v>-4.8839820359281436</v>
      </c>
      <c r="J13" s="460">
        <f>IF('CF(Statements of Cash Flows)'!J13="-","-",'CF(Statements of Cash Flows)'!J13/'為替換算(currency conversion)'!$B$3)</f>
        <v>-8.504865269461078</v>
      </c>
      <c r="K13" s="655">
        <f>IF('CF(Statements of Cash Flows)'!K13="-","-",'CF(Statements of Cash Flows)'!K13/'為替換算(currency conversion)'!$B$3)</f>
        <v>-1.693488023952096</v>
      </c>
      <c r="L13" s="464">
        <f>IF('CF(Statements of Cash Flows)'!L13="-","-",'CF(Statements of Cash Flows)'!L13/'為替換算(currency conversion)'!$B$3)</f>
        <v>-3.7144461077844313</v>
      </c>
      <c r="M13" s="464">
        <f>IF('CF(Statements of Cash Flows)'!M13="-","-",'CF(Statements of Cash Flows)'!M13/'為替換算(currency conversion)'!$B$3)</f>
        <v>-4.5377994011976046</v>
      </c>
      <c r="N13" s="460">
        <f>IF('CF(Statements of Cash Flows)'!N13="-","-",'CF(Statements of Cash Flows)'!N13/'為替換算(currency conversion)'!$B$3)</f>
        <v>-1.6373502994011977</v>
      </c>
      <c r="O13" s="655">
        <f>IF('CF(Statements of Cash Flows)'!O13="-","-",'CF(Statements of Cash Flows)'!O13/'為替換算(currency conversion)'!$B$3)</f>
        <v>-0.5145958083832336</v>
      </c>
      <c r="P13" s="464">
        <f>IF('CF(Statements of Cash Flows)'!P13="-","-",'CF(Statements of Cash Flows)'!P13/'為替換算(currency conversion)'!$B$3)</f>
        <v>0.30875748502994016</v>
      </c>
      <c r="Q13" s="464">
        <f>IF('CF(Statements of Cash Flows)'!Q13="-","-",'CF(Statements of Cash Flows)'!Q13/'為替換算(currency conversion)'!$B$3)</f>
        <v>-2.8723802395209583</v>
      </c>
      <c r="R13" s="460">
        <f>IF('CF(Statements of Cash Flows)'!R13="-","-",'CF(Statements of Cash Flows)'!R13/'為替換算(currency conversion)'!$B$3)</f>
        <v>-2.8817365269461077</v>
      </c>
      <c r="S13" s="655">
        <f>IF('CF(Statements of Cash Flows)'!S13="-","-",'CF(Statements of Cash Flows)'!S13/'為替換算(currency conversion)'!$B$3)</f>
        <v>0.6923652694610779</v>
      </c>
      <c r="T13" s="464">
        <f>IF('CF(Statements of Cash Flows)'!T13="-","-",'CF(Statements of Cash Flows)'!T13/'為替換算(currency conversion)'!$B$3)</f>
        <v>1.9554640718562875</v>
      </c>
      <c r="U13" s="771"/>
      <c r="V13" s="772"/>
    </row>
    <row r="14" spans="1:22" s="71" customFormat="1" ht="15" customHeight="1">
      <c r="C14" s="435"/>
      <c r="D14" s="452" t="s">
        <v>275</v>
      </c>
      <c r="E14" s="453" t="s">
        <v>4</v>
      </c>
      <c r="F14" s="454" t="s">
        <v>327</v>
      </c>
      <c r="G14" s="462">
        <f>IF('CF(Statements of Cash Flows)'!G14="-","-",'CF(Statements of Cash Flows)'!G14/'為替換算(currency conversion)'!$B$3)</f>
        <v>88.735029940119759</v>
      </c>
      <c r="H14" s="462">
        <f>IF('CF(Statements of Cash Flows)'!H14="-","-",'CF(Statements of Cash Flows)'!H14/'為替換算(currency conversion)'!$B$3)</f>
        <v>171.93113772455089</v>
      </c>
      <c r="I14" s="462">
        <f>IF('CF(Statements of Cash Flows)'!I14="-","-",'CF(Statements of Cash Flows)'!I14/'為替換算(currency conversion)'!$B$3)</f>
        <v>254.79041916167665</v>
      </c>
      <c r="J14" s="460">
        <f>IF('CF(Statements of Cash Flows)'!J14="-","-",'CF(Statements of Cash Flows)'!J14/'為替換算(currency conversion)'!$B$3)</f>
        <v>346.30426646706587</v>
      </c>
      <c r="K14" s="655">
        <f>IF('CF(Statements of Cash Flows)'!K14="-","-",'CF(Statements of Cash Flows)'!K14/'為替換算(currency conversion)'!$B$3)</f>
        <v>86.218188622754496</v>
      </c>
      <c r="L14" s="464">
        <f>IF('CF(Statements of Cash Flows)'!L14="-","-",'CF(Statements of Cash Flows)'!L14/'為替換算(currency conversion)'!$B$3)</f>
        <v>199.95321856287427</v>
      </c>
      <c r="M14" s="464">
        <f>IF('CF(Statements of Cash Flows)'!M14="-","-",'CF(Statements of Cash Flows)'!M14/'為替換算(currency conversion)'!$B$3)</f>
        <v>306.35291916167665</v>
      </c>
      <c r="N14" s="460">
        <f>IF('CF(Statements of Cash Flows)'!N14="-","-",'CF(Statements of Cash Flows)'!N14/'為替換算(currency conversion)'!$B$3)</f>
        <v>460.42290419161679</v>
      </c>
      <c r="O14" s="655">
        <f>IF('CF(Statements of Cash Flows)'!O14="-","-",'CF(Statements of Cash Flows)'!O14/'為替換算(currency conversion)'!$B$3)</f>
        <v>86.05913173652695</v>
      </c>
      <c r="P14" s="464">
        <f>IF('CF(Statements of Cash Flows)'!P14="-","-",'CF(Statements of Cash Flows)'!P14/'為替換算(currency conversion)'!$B$3)</f>
        <v>194.63884730538922</v>
      </c>
      <c r="Q14" s="464">
        <f>IF('CF(Statements of Cash Flows)'!Q14="-","-",'CF(Statements of Cash Flows)'!Q14/'為替換算(currency conversion)'!$B$3)</f>
        <v>291.48577844311376</v>
      </c>
      <c r="R14" s="460">
        <f>IF('CF(Statements of Cash Flows)'!R14="-","-",'CF(Statements of Cash Flows)'!R14/'為替換算(currency conversion)'!$B$3)</f>
        <v>377.83495508982037</v>
      </c>
      <c r="S14" s="655">
        <f>IF('CF(Statements of Cash Flows)'!S14="-","-",'CF(Statements of Cash Flows)'!S14/'為替換算(currency conversion)'!$B$3)</f>
        <v>76.497005988023957</v>
      </c>
      <c r="T14" s="464">
        <f>IF('CF(Statements of Cash Flows)'!T14="-","-",'CF(Statements of Cash Flows)'!T14/'為替換算(currency conversion)'!$B$3)</f>
        <v>191.29865269461078</v>
      </c>
      <c r="U14" s="771"/>
      <c r="V14" s="772"/>
    </row>
    <row r="15" spans="1:22" s="71" customFormat="1" ht="15" customHeight="1">
      <c r="C15" s="435"/>
      <c r="D15" s="452" t="s">
        <v>328</v>
      </c>
      <c r="E15" s="453" t="s">
        <v>4</v>
      </c>
      <c r="F15" s="454" t="s">
        <v>329</v>
      </c>
      <c r="G15" s="462">
        <f>IF('CF(Statements of Cash Flows)'!G15="-","-",'CF(Statements of Cash Flows)'!G15/'為替換算(currency conversion)'!$B$3)</f>
        <v>820.18151197604789</v>
      </c>
      <c r="H15" s="462">
        <f>IF('CF(Statements of Cash Flows)'!H15="-","-",'CF(Statements of Cash Flows)'!H15/'為替換算(currency conversion)'!$B$3)</f>
        <v>388.40755988023955</v>
      </c>
      <c r="I15" s="462">
        <f>IF('CF(Statements of Cash Flows)'!I15="-","-",'CF(Statements of Cash Flows)'!I15/'為替換算(currency conversion)'!$B$3)</f>
        <v>27.404565868263475</v>
      </c>
      <c r="J15" s="460">
        <f>IF('CF(Statements of Cash Flows)'!J15="-","-",'CF(Statements of Cash Flows)'!J15/'為替換算(currency conversion)'!$B$3)</f>
        <v>-304.51908682634729</v>
      </c>
      <c r="K15" s="655">
        <f>IF('CF(Statements of Cash Flows)'!K15="-","-",'CF(Statements of Cash Flows)'!K15/'為替換算(currency conversion)'!$B$3)</f>
        <v>785.30127245508982</v>
      </c>
      <c r="L15" s="464">
        <f>IF('CF(Statements of Cash Flows)'!L15="-","-",'CF(Statements of Cash Flows)'!L15/'為替換算(currency conversion)'!$B$3)</f>
        <v>627.2267964071857</v>
      </c>
      <c r="M15" s="464">
        <f>IF('CF(Statements of Cash Flows)'!M15="-","-",'CF(Statements of Cash Flows)'!M15/'為替換算(currency conversion)'!$B$3)</f>
        <v>562.14446107784431</v>
      </c>
      <c r="N15" s="460">
        <f>IF('CF(Statements of Cash Flows)'!N15="-","-",'CF(Statements of Cash Flows)'!N15/'為替換算(currency conversion)'!$B$3)</f>
        <v>-394.62013473053895</v>
      </c>
      <c r="O15" s="655">
        <f>IF('CF(Statements of Cash Flows)'!O15="-","-",'CF(Statements of Cash Flows)'!O15/'為替換算(currency conversion)'!$B$3)</f>
        <v>1047.0621257485031</v>
      </c>
      <c r="P15" s="464">
        <f>IF('CF(Statements of Cash Flows)'!P15="-","-",'CF(Statements of Cash Flows)'!P15/'為替換算(currency conversion)'!$B$3)</f>
        <v>727.64782934131745</v>
      </c>
      <c r="Q15" s="464">
        <f>IF('CF(Statements of Cash Flows)'!Q15="-","-",'CF(Statements of Cash Flows)'!Q15/'為替換算(currency conversion)'!$B$3)</f>
        <v>677.00224550898201</v>
      </c>
      <c r="R15" s="460">
        <f>IF('CF(Statements of Cash Flows)'!R15="-","-",'CF(Statements of Cash Flows)'!R15/'為替換算(currency conversion)'!$B$3)</f>
        <v>-210.33869760479044</v>
      </c>
      <c r="S15" s="655">
        <f>IF('CF(Statements of Cash Flows)'!S15="-","-",'CF(Statements of Cash Flows)'!S15/'為替換算(currency conversion)'!$B$3)</f>
        <v>1238.2578592814373</v>
      </c>
      <c r="T15" s="464">
        <f>IF('CF(Statements of Cash Flows)'!T15="-","-",'CF(Statements of Cash Flows)'!T15/'為替換算(currency conversion)'!$B$3)</f>
        <v>1080.9225299401198</v>
      </c>
      <c r="U15" s="771"/>
      <c r="V15" s="772"/>
    </row>
    <row r="16" spans="1:22" s="71" customFormat="1" ht="15" customHeight="1">
      <c r="C16" s="435"/>
      <c r="D16" s="304" t="s">
        <v>330</v>
      </c>
      <c r="E16" s="453" t="s">
        <v>4</v>
      </c>
      <c r="F16" s="454" t="s">
        <v>331</v>
      </c>
      <c r="G16" s="462" t="str">
        <f>IF('CF(Statements of Cash Flows)'!G16="-","-",'CF(Statements of Cash Flows)'!G16/'為替換算(currency conversion)'!$B$3)</f>
        <v>-</v>
      </c>
      <c r="H16" s="462" t="str">
        <f>IF('CF(Statements of Cash Flows)'!H16="-","-",'CF(Statements of Cash Flows)'!H16/'為替換算(currency conversion)'!$B$3)</f>
        <v>-</v>
      </c>
      <c r="I16" s="462" t="str">
        <f>IF('CF(Statements of Cash Flows)'!I16="-","-",'CF(Statements of Cash Flows)'!I16/'為替換算(currency conversion)'!$B$3)</f>
        <v>-</v>
      </c>
      <c r="J16" s="460" t="str">
        <f>IF('CF(Statements of Cash Flows)'!J16="-","-",'CF(Statements of Cash Flows)'!J16/'為替換算(currency conversion)'!$B$3)</f>
        <v>-</v>
      </c>
      <c r="K16" s="655">
        <f>IF('CF(Statements of Cash Flows)'!K16="-","-",'CF(Statements of Cash Flows)'!K16/'為替換算(currency conversion)'!$B$3)</f>
        <v>-25.421032934131738</v>
      </c>
      <c r="L16" s="464">
        <f>IF('CF(Statements of Cash Flows)'!L16="-","-",'CF(Statements of Cash Flows)'!L16/'為替換算(currency conversion)'!$B$3)</f>
        <v>-189.51160179640721</v>
      </c>
      <c r="M16" s="464">
        <f>IF('CF(Statements of Cash Flows)'!M16="-","-",'CF(Statements of Cash Flows)'!M16/'為替換算(currency conversion)'!$B$3)</f>
        <v>-297.46444610778445</v>
      </c>
      <c r="N16" s="460">
        <f>IF('CF(Statements of Cash Flows)'!N16="-","-",'CF(Statements of Cash Flows)'!N16/'為替換算(currency conversion)'!$B$3)</f>
        <v>-10.413547904191617</v>
      </c>
      <c r="O16" s="655">
        <f>IF('CF(Statements of Cash Flows)'!O16="-","-",'CF(Statements of Cash Flows)'!O16/'為替換算(currency conversion)'!$B$3)</f>
        <v>-67.730164670658681</v>
      </c>
      <c r="P16" s="464">
        <f>IF('CF(Statements of Cash Flows)'!P16="-","-",'CF(Statements of Cash Flows)'!P16/'為替換算(currency conversion)'!$B$3)</f>
        <v>-166.81324850299401</v>
      </c>
      <c r="Q16" s="464">
        <f>IF('CF(Statements of Cash Flows)'!Q16="-","-",'CF(Statements of Cash Flows)'!Q16/'為替換算(currency conversion)'!$B$3)</f>
        <v>-314.89520958083835</v>
      </c>
      <c r="R16" s="460">
        <f>IF('CF(Statements of Cash Flows)'!R16="-","-",'CF(Statements of Cash Flows)'!R16/'為替換算(currency conversion)'!$B$3)</f>
        <v>58.982035928143716</v>
      </c>
      <c r="S16" s="655">
        <f>IF('CF(Statements of Cash Flows)'!S16="-","-",'CF(Statements of Cash Flows)'!S16/'為替換算(currency conversion)'!$B$3)</f>
        <v>-107.61601796407186</v>
      </c>
      <c r="T16" s="464">
        <f>IF('CF(Statements of Cash Flows)'!T16="-","-",'CF(Statements of Cash Flows)'!T16/'為替換算(currency conversion)'!$B$3)</f>
        <v>-280.86639221556885</v>
      </c>
      <c r="U16" s="771"/>
      <c r="V16" s="772"/>
    </row>
    <row r="17" spans="3:22" s="71" customFormat="1" ht="15" customHeight="1">
      <c r="C17" s="435"/>
      <c r="D17" s="304" t="s">
        <v>332</v>
      </c>
      <c r="E17" s="453" t="s">
        <v>4</v>
      </c>
      <c r="F17" s="454" t="s">
        <v>333</v>
      </c>
      <c r="G17" s="462">
        <f>IF('CF(Statements of Cash Flows)'!G17="-","-",'CF(Statements of Cash Flows)'!G17/'為替換算(currency conversion)'!$B$3)</f>
        <v>-30.60441616766467</v>
      </c>
      <c r="H17" s="462">
        <f>IF('CF(Statements of Cash Flows)'!H17="-","-",'CF(Statements of Cash Flows)'!H17/'為替換算(currency conversion)'!$B$3)</f>
        <v>-76.534431137724553</v>
      </c>
      <c r="I17" s="462">
        <f>IF('CF(Statements of Cash Flows)'!I17="-","-",'CF(Statements of Cash Flows)'!I17/'為替換算(currency conversion)'!$B$3)</f>
        <v>-120.37799401197606</v>
      </c>
      <c r="J17" s="460">
        <f>IF('CF(Statements of Cash Flows)'!J17="-","-",'CF(Statements of Cash Flows)'!J17/'為替換算(currency conversion)'!$B$3)</f>
        <v>-66.663547904191617</v>
      </c>
      <c r="K17" s="655">
        <f>IF('CF(Statements of Cash Flows)'!K17="-","-",'CF(Statements of Cash Flows)'!K17/'為替換算(currency conversion)'!$B$3)</f>
        <v>7.8312125748502996</v>
      </c>
      <c r="L17" s="464">
        <f>IF('CF(Statements of Cash Flows)'!L17="-","-",'CF(Statements of Cash Flows)'!L17/'為替換算(currency conversion)'!$B$3)</f>
        <v>-18.899700598802397</v>
      </c>
      <c r="M17" s="464">
        <f>IF('CF(Statements of Cash Flows)'!M17="-","-",'CF(Statements of Cash Flows)'!M17/'為替換算(currency conversion)'!$B$3)</f>
        <v>-67.589820359281447</v>
      </c>
      <c r="N17" s="460">
        <f>IF('CF(Statements of Cash Flows)'!N17="-","-",'CF(Statements of Cash Flows)'!N17/'為替換算(currency conversion)'!$B$3)</f>
        <v>58.542290419161681</v>
      </c>
      <c r="O17" s="655">
        <f>IF('CF(Statements of Cash Flows)'!O17="-","-",'CF(Statements of Cash Flows)'!O17/'為替換算(currency conversion)'!$B$3)</f>
        <v>-31.212574850299404</v>
      </c>
      <c r="P17" s="464">
        <f>IF('CF(Statements of Cash Flows)'!P17="-","-",'CF(Statements of Cash Flows)'!P17/'為替換算(currency conversion)'!$B$3)</f>
        <v>-30.613772455089823</v>
      </c>
      <c r="Q17" s="464">
        <f>IF('CF(Statements of Cash Flows)'!Q17="-","-",'CF(Statements of Cash Flows)'!Q17/'為替換算(currency conversion)'!$B$3)</f>
        <v>-51.047904191616766</v>
      </c>
      <c r="R17" s="460">
        <f>IF('CF(Statements of Cash Flows)'!R17="-","-",'CF(Statements of Cash Flows)'!R17/'為替換算(currency conversion)'!$B$3)</f>
        <v>14.623877245508982</v>
      </c>
      <c r="S17" s="655">
        <f>IF('CF(Statements of Cash Flows)'!S17="-","-",'CF(Statements of Cash Flows)'!S17/'為替換算(currency conversion)'!$B$3)</f>
        <v>-28.611526946107787</v>
      </c>
      <c r="T17" s="464">
        <f>IF('CF(Statements of Cash Flows)'!T17="-","-",'CF(Statements of Cash Flows)'!T17/'為替換算(currency conversion)'!$B$3)</f>
        <v>-50.084206586826348</v>
      </c>
      <c r="U17" s="771"/>
      <c r="V17" s="772"/>
    </row>
    <row r="18" spans="3:22" s="71" customFormat="1" ht="15" customHeight="1">
      <c r="C18" s="435"/>
      <c r="D18" s="304" t="s">
        <v>334</v>
      </c>
      <c r="E18" s="453" t="s">
        <v>4</v>
      </c>
      <c r="F18" s="454" t="s">
        <v>335</v>
      </c>
      <c r="G18" s="462">
        <f>IF('CF(Statements of Cash Flows)'!G18="-","-",'CF(Statements of Cash Flows)'!G18/'為替換算(currency conversion)'!$B$3)</f>
        <v>-95.733532934131745</v>
      </c>
      <c r="H18" s="462">
        <f>IF('CF(Statements of Cash Flows)'!H18="-","-",'CF(Statements of Cash Flows)'!H18/'為替換算(currency conversion)'!$B$3)</f>
        <v>-122.34281437125749</v>
      </c>
      <c r="I18" s="462">
        <f>IF('CF(Statements of Cash Flows)'!I18="-","-",'CF(Statements of Cash Flows)'!I18/'為替換算(currency conversion)'!$B$3)</f>
        <v>186.78892215568862</v>
      </c>
      <c r="J18" s="460">
        <f>IF('CF(Statements of Cash Flows)'!J18="-","-",'CF(Statements of Cash Flows)'!J18/'為替換算(currency conversion)'!$B$3)</f>
        <v>403.4056886227545</v>
      </c>
      <c r="K18" s="655">
        <f>IF('CF(Statements of Cash Flows)'!K18="-","-",'CF(Statements of Cash Flows)'!K18/'為替換算(currency conversion)'!$B$3)</f>
        <v>-316.00860778443115</v>
      </c>
      <c r="L18" s="464">
        <f>IF('CF(Statements of Cash Flows)'!L18="-","-",'CF(Statements of Cash Flows)'!L18/'為替換算(currency conversion)'!$B$3)</f>
        <v>-186.85441616766468</v>
      </c>
      <c r="M18" s="464">
        <f>IF('CF(Statements of Cash Flows)'!M18="-","-",'CF(Statements of Cash Flows)'!M18/'為替換算(currency conversion)'!$B$3)</f>
        <v>-186.04041916167665</v>
      </c>
      <c r="N18" s="460">
        <f>IF('CF(Statements of Cash Flows)'!N18="-","-",'CF(Statements of Cash Flows)'!N18/'為替換算(currency conversion)'!$B$3)</f>
        <v>237.4625748502994</v>
      </c>
      <c r="O18" s="655">
        <f>IF('CF(Statements of Cash Flows)'!O18="-","-",'CF(Statements of Cash Flows)'!O18/'為替換算(currency conversion)'!$B$3)</f>
        <v>-125.2245508982036</v>
      </c>
      <c r="P18" s="464">
        <f>IF('CF(Statements of Cash Flows)'!P18="-","-",'CF(Statements of Cash Flows)'!P18/'為替換算(currency conversion)'!$B$3)</f>
        <v>-313.95022455089821</v>
      </c>
      <c r="Q18" s="464">
        <f>IF('CF(Statements of Cash Flows)'!Q18="-","-",'CF(Statements of Cash Flows)'!Q18/'為替換算(currency conversion)'!$B$3)</f>
        <v>-176.70284431137725</v>
      </c>
      <c r="R18" s="460">
        <f>IF('CF(Statements of Cash Flows)'!R18="-","-",'CF(Statements of Cash Flows)'!R18/'為替換算(currency conversion)'!$B$3)</f>
        <v>41.813248502994014</v>
      </c>
      <c r="S18" s="655">
        <f>IF('CF(Statements of Cash Flows)'!S18="-","-",'CF(Statements of Cash Flows)'!S18/'為替換算(currency conversion)'!$B$3)</f>
        <v>-157.5318113772455</v>
      </c>
      <c r="T18" s="464">
        <f>IF('CF(Statements of Cash Flows)'!T18="-","-",'CF(Statements of Cash Flows)'!T18/'為替換算(currency conversion)'!$B$3)</f>
        <v>-211.68600299401197</v>
      </c>
      <c r="U18" s="771"/>
      <c r="V18" s="772"/>
    </row>
    <row r="19" spans="3:22" s="71" customFormat="1" ht="15" customHeight="1">
      <c r="C19" s="435"/>
      <c r="D19" s="304" t="s">
        <v>336</v>
      </c>
      <c r="E19" s="453" t="s">
        <v>4</v>
      </c>
      <c r="F19" s="454" t="s">
        <v>337</v>
      </c>
      <c r="G19" s="462" t="str">
        <f>IF('CF(Statements of Cash Flows)'!G19="-","-",'CF(Statements of Cash Flows)'!G19/'為替換算(currency conversion)'!$B$3)</f>
        <v>-</v>
      </c>
      <c r="H19" s="462" t="str">
        <f>IF('CF(Statements of Cash Flows)'!H19="-","-",'CF(Statements of Cash Flows)'!H19/'為替換算(currency conversion)'!$B$3)</f>
        <v>-</v>
      </c>
      <c r="I19" s="462" t="str">
        <f>IF('CF(Statements of Cash Flows)'!I19="-","-",'CF(Statements of Cash Flows)'!I19/'為替換算(currency conversion)'!$B$3)</f>
        <v>-</v>
      </c>
      <c r="J19" s="460" t="str">
        <f>IF('CF(Statements of Cash Flows)'!J19="-","-",'CF(Statements of Cash Flows)'!J19/'為替換算(currency conversion)'!$B$3)</f>
        <v>-</v>
      </c>
      <c r="K19" s="655">
        <f>IF('CF(Statements of Cash Flows)'!K19="-","-",'CF(Statements of Cash Flows)'!K19/'為替換算(currency conversion)'!$B$3)</f>
        <v>25.804640718562876</v>
      </c>
      <c r="L19" s="464">
        <f>IF('CF(Statements of Cash Flows)'!L19="-","-",'CF(Statements of Cash Flows)'!L19/'為替換算(currency conversion)'!$B$3)</f>
        <v>-25.233907185628745</v>
      </c>
      <c r="M19" s="464">
        <f>IF('CF(Statements of Cash Flows)'!M19="-","-",'CF(Statements of Cash Flows)'!M19/'為替換算(currency conversion)'!$B$3)</f>
        <v>46.800149700598801</v>
      </c>
      <c r="N19" s="460">
        <f>IF('CF(Statements of Cash Flows)'!N19="-","-",'CF(Statements of Cash Flows)'!N19/'為替換算(currency conversion)'!$B$3)</f>
        <v>69.096182634730539</v>
      </c>
      <c r="O19" s="655">
        <f>IF('CF(Statements of Cash Flows)'!O19="-","-",'CF(Statements of Cash Flows)'!O19/'為替換算(currency conversion)'!$B$3)</f>
        <v>386.1433383233533</v>
      </c>
      <c r="P19" s="464">
        <f>IF('CF(Statements of Cash Flows)'!P19="-","-",'CF(Statements of Cash Flows)'!P19/'為替換算(currency conversion)'!$B$3)</f>
        <v>279.99625748502996</v>
      </c>
      <c r="Q19" s="464">
        <f>IF('CF(Statements of Cash Flows)'!Q19="-","-",'CF(Statements of Cash Flows)'!Q19/'為替換算(currency conversion)'!$B$3)</f>
        <v>400.4865269461078</v>
      </c>
      <c r="R19" s="460">
        <f>IF('CF(Statements of Cash Flows)'!R19="-","-",'CF(Statements of Cash Flows)'!R19/'為替換算(currency conversion)'!$B$3)</f>
        <v>295.56511976047904</v>
      </c>
      <c r="S19" s="655">
        <f>IF('CF(Statements of Cash Flows)'!S19="-","-",'CF(Statements of Cash Flows)'!S19/'為替換算(currency conversion)'!$B$3)</f>
        <v>318.11377245508982</v>
      </c>
      <c r="T19" s="464">
        <f>IF('CF(Statements of Cash Flows)'!T19="-","-",'CF(Statements of Cash Flows)'!T19/'為替換算(currency conversion)'!$B$3)</f>
        <v>143.4693113772455</v>
      </c>
      <c r="U19" s="771"/>
      <c r="V19" s="772"/>
    </row>
    <row r="20" spans="3:22" s="71" customFormat="1" ht="15" customHeight="1">
      <c r="C20" s="435"/>
      <c r="D20" s="452" t="s">
        <v>503</v>
      </c>
      <c r="E20" s="453" t="s">
        <v>4</v>
      </c>
      <c r="F20" s="454" t="s">
        <v>339</v>
      </c>
      <c r="G20" s="462">
        <f>IF('CF(Statements of Cash Flows)'!G20="-","-",'CF(Statements of Cash Flows)'!G20/'為替換算(currency conversion)'!$B$3)</f>
        <v>-14.361901197604791</v>
      </c>
      <c r="H20" s="462">
        <f>IF('CF(Statements of Cash Flows)'!H20="-","-",'CF(Statements of Cash Flows)'!H20/'為替換算(currency conversion)'!$B$3)</f>
        <v>-7.9528443113772456</v>
      </c>
      <c r="I20" s="462">
        <f>IF('CF(Statements of Cash Flows)'!I20="-","-",'CF(Statements of Cash Flows)'!I20/'為替換算(currency conversion)'!$B$3)</f>
        <v>34.365643712574851</v>
      </c>
      <c r="J20" s="460">
        <f>IF('CF(Statements of Cash Flows)'!J20="-","-",'CF(Statements of Cash Flows)'!J20/'為替換算(currency conversion)'!$B$3)</f>
        <v>17.879865269461078</v>
      </c>
      <c r="K20" s="655">
        <f>IF('CF(Statements of Cash Flows)'!K20="-","-",'CF(Statements of Cash Flows)'!K20/'為替換算(currency conversion)'!$B$3)</f>
        <v>-23.877245508982035</v>
      </c>
      <c r="L20" s="464">
        <f>IF('CF(Statements of Cash Flows)'!L20="-","-",'CF(Statements of Cash Flows)'!L20/'為替換算(currency conversion)'!$B$3)</f>
        <v>12.902320359281438</v>
      </c>
      <c r="M20" s="464">
        <f>IF('CF(Statements of Cash Flows)'!M20="-","-",'CF(Statements of Cash Flows)'!M20/'為替換算(currency conversion)'!$B$3)</f>
        <v>53.471182634730539</v>
      </c>
      <c r="N20" s="460">
        <f>IF('CF(Statements of Cash Flows)'!N20="-","-",'CF(Statements of Cash Flows)'!N20/'為替換算(currency conversion)'!$B$3)</f>
        <v>39.343188622754489</v>
      </c>
      <c r="O20" s="655">
        <f>IF('CF(Statements of Cash Flows)'!O20="-","-",'CF(Statements of Cash Flows)'!O20/'為替換算(currency conversion)'!$B$3)</f>
        <v>-28.43375748502994</v>
      </c>
      <c r="P20" s="464">
        <f>IF('CF(Statements of Cash Flows)'!P20="-","-",'CF(Statements of Cash Flows)'!P20/'為替換算(currency conversion)'!$B$3)</f>
        <v>-7.0639970059880239</v>
      </c>
      <c r="Q20" s="464">
        <f>IF('CF(Statements of Cash Flows)'!Q20="-","-",'CF(Statements of Cash Flows)'!Q20/'為替換算(currency conversion)'!$B$3)</f>
        <v>-10.843937125748504</v>
      </c>
      <c r="R20" s="460">
        <f>IF('CF(Statements of Cash Flows)'!R20="-","-",'CF(Statements of Cash Flows)'!R20/'為替換算(currency conversion)'!$B$3)</f>
        <v>-60.72230538922156</v>
      </c>
      <c r="S20" s="655">
        <f>IF('CF(Statements of Cash Flows)'!S20="-","-",'CF(Statements of Cash Flows)'!S20/'為替換算(currency conversion)'!$B$3)</f>
        <v>-10.263847305389222</v>
      </c>
      <c r="T20" s="464">
        <f>IF('CF(Statements of Cash Flows)'!T20="-","-",'CF(Statements of Cash Flows)'!T20/'為替換算(currency conversion)'!$B$3)</f>
        <v>-18.665793413173652</v>
      </c>
      <c r="U20" s="771"/>
      <c r="V20" s="772"/>
    </row>
    <row r="21" spans="3:22" s="71" customFormat="1" ht="15" customHeight="1">
      <c r="C21" s="435"/>
      <c r="D21" s="452" t="s">
        <v>340</v>
      </c>
      <c r="E21" s="453" t="s">
        <v>4</v>
      </c>
      <c r="F21" s="466" t="s">
        <v>341</v>
      </c>
      <c r="G21" s="462">
        <f>IF('CF(Statements of Cash Flows)'!G21="-","-",'CF(Statements of Cash Flows)'!G21/'為替換算(currency conversion)'!$B$3)</f>
        <v>-66.410928143712582</v>
      </c>
      <c r="H21" s="462">
        <f>IF('CF(Statements of Cash Flows)'!H21="-","-",'CF(Statements of Cash Flows)'!H21/'為替換算(currency conversion)'!$B$3)</f>
        <v>18.581586826347305</v>
      </c>
      <c r="I21" s="462">
        <f>IF('CF(Statements of Cash Flows)'!I21="-","-",'CF(Statements of Cash Flows)'!I21/'為替換算(currency conversion)'!$B$3)</f>
        <v>65.07297904191617</v>
      </c>
      <c r="J21" s="467">
        <f>IF('CF(Statements of Cash Flows)'!J21="-","-",'CF(Statements of Cash Flows)'!J21/'為替換算(currency conversion)'!$B$3)</f>
        <v>130.08982035928145</v>
      </c>
      <c r="K21" s="655">
        <f>IF('CF(Statements of Cash Flows)'!K21="-","-",'CF(Statements of Cash Flows)'!K21/'為替換算(currency conversion)'!$B$3)</f>
        <v>-50.963697604790418</v>
      </c>
      <c r="L21" s="464">
        <f>IF('CF(Statements of Cash Flows)'!L21="-","-",'CF(Statements of Cash Flows)'!L21/'為替換算(currency conversion)'!$B$3)</f>
        <v>-45.780314371257489</v>
      </c>
      <c r="M21" s="464">
        <f>IF('CF(Statements of Cash Flows)'!M21="-","-",'CF(Statements of Cash Flows)'!M21/'為替換算(currency conversion)'!$B$3)</f>
        <v>-12.125748502994012</v>
      </c>
      <c r="N21" s="468">
        <f>IF('CF(Statements of Cash Flows)'!N21="-","-",'CF(Statements of Cash Flows)'!N21/'為替換算(currency conversion)'!$B$3)</f>
        <v>-79.575224550898213</v>
      </c>
      <c r="O21" s="655">
        <f>IF('CF(Statements of Cash Flows)'!O21="-","-",'CF(Statements of Cash Flows)'!O21/'為替換算(currency conversion)'!$B$3)</f>
        <v>-89.633233532934142</v>
      </c>
      <c r="P21" s="464">
        <f>IF('CF(Statements of Cash Flows)'!P21="-","-",'CF(Statements of Cash Flows)'!P21/'為替換算(currency conversion)'!$B$3)</f>
        <v>-118.50673652694611</v>
      </c>
      <c r="Q21" s="464">
        <f>IF('CF(Statements of Cash Flows)'!Q21="-","-",'CF(Statements of Cash Flows)'!Q21/'為替換算(currency conversion)'!$B$3)</f>
        <v>-173.9427395209581</v>
      </c>
      <c r="R21" s="468">
        <f>IF('CF(Statements of Cash Flows)'!R21="-","-",'CF(Statements of Cash Flows)'!R21/'為替換算(currency conversion)'!$B$3)</f>
        <v>50.318113772455092</v>
      </c>
      <c r="S21" s="655">
        <f>IF('CF(Statements of Cash Flows)'!S21="-","-",'CF(Statements of Cash Flows)'!S21/'為替換算(currency conversion)'!$B$3)</f>
        <v>-199.69124251497007</v>
      </c>
      <c r="T21" s="464">
        <f>IF('CF(Statements of Cash Flows)'!T21="-","-",'CF(Statements of Cash Flows)'!T21/'為替換算(currency conversion)'!$B$3)</f>
        <v>-119.75112275449102</v>
      </c>
      <c r="U21" s="771"/>
      <c r="V21" s="773"/>
    </row>
    <row r="22" spans="3:22" s="71" customFormat="1" ht="15" customHeight="1">
      <c r="C22" s="435"/>
      <c r="D22" s="469" t="s">
        <v>342</v>
      </c>
      <c r="E22" s="470" t="s">
        <v>4</v>
      </c>
      <c r="F22" s="471" t="s">
        <v>343</v>
      </c>
      <c r="G22" s="472">
        <f>IF('CF(Statements of Cash Flows)'!G22="-","-",'CF(Statements of Cash Flows)'!G22/'為替換算(currency conversion)'!$B$3)</f>
        <v>1230.0336826347307</v>
      </c>
      <c r="H22" s="472">
        <f>IF('CF(Statements of Cash Flows)'!H22="-","-",'CF(Statements of Cash Flows)'!H22/'為替換算(currency conversion)'!$B$3)</f>
        <v>1457.3540419161677</v>
      </c>
      <c r="I22" s="472">
        <f>IF('CF(Statements of Cash Flows)'!I22="-","-",'CF(Statements of Cash Flows)'!I22/'為替換算(currency conversion)'!$B$3)</f>
        <v>2114.2402694610778</v>
      </c>
      <c r="J22" s="473">
        <f>IF('CF(Statements of Cash Flows)'!J22="-","-",'CF(Statements of Cash Flows)'!J22/'為替換算(currency conversion)'!$B$3)</f>
        <v>2783.9539670658683</v>
      </c>
      <c r="K22" s="656">
        <f>IF('CF(Statements of Cash Flows)'!K22="-","-",'CF(Statements of Cash Flows)'!K22/'為替換算(currency conversion)'!$B$3)</f>
        <v>1034.4217814371259</v>
      </c>
      <c r="L22" s="476">
        <f>IF('CF(Statements of Cash Flows)'!L22="-","-",'CF(Statements of Cash Flows)'!L22/'為替換算(currency conversion)'!$B$3)</f>
        <v>1457.0733532934132</v>
      </c>
      <c r="M22" s="476">
        <f>IF('CF(Statements of Cash Flows)'!M22="-","-",'CF(Statements of Cash Flows)'!M22/'為替換算(currency conversion)'!$B$3)</f>
        <v>2075.2619760479042</v>
      </c>
      <c r="N22" s="473">
        <f>IF('CF(Statements of Cash Flows)'!N22="-","-",'CF(Statements of Cash Flows)'!N22/'為替換算(currency conversion)'!$B$3)</f>
        <v>2773.3907185628746</v>
      </c>
      <c r="O22" s="656">
        <f>IF('CF(Statements of Cash Flows)'!O22="-","-",'CF(Statements of Cash Flows)'!O22/'為替換算(currency conversion)'!$B$3)</f>
        <v>1827.1145209580839</v>
      </c>
      <c r="P22" s="476">
        <f>IF('CF(Statements of Cash Flows)'!P22="-","-",'CF(Statements of Cash Flows)'!P22/'為替換算(currency conversion)'!$B$3)</f>
        <v>1881.0909431137725</v>
      </c>
      <c r="Q22" s="476">
        <f>IF('CF(Statements of Cash Flows)'!Q22="-","-",'CF(Statements of Cash Flows)'!Q22/'為替換算(currency conversion)'!$B$3)</f>
        <v>2630.2956586826349</v>
      </c>
      <c r="R22" s="473">
        <f>IF('CF(Statements of Cash Flows)'!R22="-","-",'CF(Statements of Cash Flows)'!R22/'為替換算(currency conversion)'!$B$3)</f>
        <v>3202.0490269461079</v>
      </c>
      <c r="S22" s="656">
        <f>IF('CF(Statements of Cash Flows)'!S22="-","-",'CF(Statements of Cash Flows)'!S22/'為替換算(currency conversion)'!$B$3)</f>
        <v>1790.5595059880241</v>
      </c>
      <c r="T22" s="476">
        <f>IF('CF(Statements of Cash Flows)'!T22="-","-",'CF(Statements of Cash Flows)'!T22/'為替換算(currency conversion)'!$B$3)</f>
        <v>2120.0879491017963</v>
      </c>
      <c r="U22" s="774"/>
      <c r="V22" s="775"/>
    </row>
    <row r="23" spans="3:22" s="71" customFormat="1" ht="15" customHeight="1">
      <c r="C23" s="435"/>
      <c r="D23" s="477" t="s">
        <v>344</v>
      </c>
      <c r="E23" s="478" t="s">
        <v>4</v>
      </c>
      <c r="F23" s="479" t="s">
        <v>345</v>
      </c>
      <c r="G23" s="480">
        <f>IF('CF(Statements of Cash Flows)'!G23="-","-",'CF(Statements of Cash Flows)'!G23/'為替換算(currency conversion)'!$B$3)</f>
        <v>20.097305389221557</v>
      </c>
      <c r="H23" s="480">
        <f>IF('CF(Statements of Cash Flows)'!H23="-","-",'CF(Statements of Cash Flows)'!H23/'為替換算(currency conversion)'!$B$3)</f>
        <v>24.373128742514972</v>
      </c>
      <c r="I23" s="480">
        <f>IF('CF(Statements of Cash Flows)'!I23="-","-",'CF(Statements of Cash Flows)'!I23/'為替換算(currency conversion)'!$B$3)</f>
        <v>32.821856287425149</v>
      </c>
      <c r="J23" s="481">
        <f>IF('CF(Statements of Cash Flows)'!J23="-","-",'CF(Statements of Cash Flows)'!J23/'為替換算(currency conversion)'!$B$3)</f>
        <v>39.885853293413177</v>
      </c>
      <c r="K23" s="657">
        <f>IF('CF(Statements of Cash Flows)'!K23="-","-",'CF(Statements of Cash Flows)'!K23/'為替換算(currency conversion)'!$B$3)</f>
        <v>20.396706586826348</v>
      </c>
      <c r="L23" s="484">
        <f>IF('CF(Statements of Cash Flows)'!L23="-","-",'CF(Statements of Cash Flows)'!L23/'為替換算(currency conversion)'!$B$3)</f>
        <v>27.376497005988025</v>
      </c>
      <c r="M23" s="484">
        <f>IF('CF(Statements of Cash Flows)'!M23="-","-",'CF(Statements of Cash Flows)'!M23/'為替換算(currency conversion)'!$B$3)</f>
        <v>39.343188622754489</v>
      </c>
      <c r="N23" s="481">
        <f>IF('CF(Statements of Cash Flows)'!N23="-","-",'CF(Statements of Cash Flows)'!N23/'為替換算(currency conversion)'!$B$3)</f>
        <v>46.706586826347305</v>
      </c>
      <c r="O23" s="657">
        <f>IF('CF(Statements of Cash Flows)'!O23="-","-",'CF(Statements of Cash Flows)'!O23/'為替換算(currency conversion)'!$B$3)</f>
        <v>19.040044910179642</v>
      </c>
      <c r="P23" s="484">
        <f>IF('CF(Statements of Cash Flows)'!P23="-","-",'CF(Statements of Cash Flows)'!P23/'為替換算(currency conversion)'!$B$3)</f>
        <v>30.286302395209582</v>
      </c>
      <c r="Q23" s="484">
        <f>IF('CF(Statements of Cash Flows)'!Q23="-","-",'CF(Statements of Cash Flows)'!Q23/'為替換算(currency conversion)'!$B$3)</f>
        <v>41.63547904191617</v>
      </c>
      <c r="R23" s="481">
        <f>IF('CF(Statements of Cash Flows)'!R23="-","-",'CF(Statements of Cash Flows)'!R23/'為替換算(currency conversion)'!$B$3)</f>
        <v>37.90232035928144</v>
      </c>
      <c r="S23" s="657">
        <f>IF('CF(Statements of Cash Flows)'!S23="-","-",'CF(Statements of Cash Flows)'!S23/'為替換算(currency conversion)'!$B$3)</f>
        <v>15.203967065868264</v>
      </c>
      <c r="T23" s="484">
        <f>IF('CF(Statements of Cash Flows)'!T23="-","-",'CF(Statements of Cash Flows)'!T23/'為替換算(currency conversion)'!$B$3)</f>
        <v>20.04116766467066</v>
      </c>
      <c r="U23" s="776"/>
      <c r="V23" s="777"/>
    </row>
    <row r="24" spans="3:22" s="71" customFormat="1" ht="15" customHeight="1">
      <c r="C24" s="435"/>
      <c r="D24" s="452" t="s">
        <v>346</v>
      </c>
      <c r="E24" s="453" t="s">
        <v>4</v>
      </c>
      <c r="F24" s="454" t="s">
        <v>347</v>
      </c>
      <c r="G24" s="462">
        <f>IF('CF(Statements of Cash Flows)'!G24="-","-",'CF(Statements of Cash Flows)'!G24/'為替換算(currency conversion)'!$B$3)</f>
        <v>-8.851047904191617</v>
      </c>
      <c r="H24" s="462">
        <f>IF('CF(Statements of Cash Flows)'!H24="-","-",'CF(Statements of Cash Flows)'!H24/'為替換算(currency conversion)'!$B$3)</f>
        <v>-21.332335329341319</v>
      </c>
      <c r="I24" s="462">
        <f>IF('CF(Statements of Cash Flows)'!I24="-","-",'CF(Statements of Cash Flows)'!I24/'為替換算(currency conversion)'!$B$3)</f>
        <v>-30.071107784431138</v>
      </c>
      <c r="J24" s="460">
        <f>IF('CF(Statements of Cash Flows)'!J24="-","-",'CF(Statements of Cash Flows)'!J24/'為替換算(currency conversion)'!$B$3)</f>
        <v>-42.617889221556887</v>
      </c>
      <c r="K24" s="655">
        <f>IF('CF(Statements of Cash Flows)'!K24="-","-",'CF(Statements of Cash Flows)'!K24/'為替換算(currency conversion)'!$B$3)</f>
        <v>-8.7200598802395213</v>
      </c>
      <c r="L24" s="464">
        <f>IF('CF(Statements of Cash Flows)'!L24="-","-",'CF(Statements of Cash Flows)'!L24/'為替換算(currency conversion)'!$B$3)</f>
        <v>-16.981661676646706</v>
      </c>
      <c r="M24" s="464">
        <f>IF('CF(Statements of Cash Flows)'!M24="-","-",'CF(Statements of Cash Flows)'!M24/'為替換算(currency conversion)'!$B$3)</f>
        <v>-25.888847305389223</v>
      </c>
      <c r="N24" s="460">
        <f>IF('CF(Statements of Cash Flows)'!N24="-","-",'CF(Statements of Cash Flows)'!N24/'為替換算(currency conversion)'!$B$3)</f>
        <v>-39.230913173652695</v>
      </c>
      <c r="O24" s="655">
        <f>IF('CF(Statements of Cash Flows)'!O24="-","-",'CF(Statements of Cash Flows)'!O24/'為替換算(currency conversion)'!$B$3)</f>
        <v>-14.230913173652695</v>
      </c>
      <c r="P24" s="464">
        <f>IF('CF(Statements of Cash Flows)'!P24="-","-",'CF(Statements of Cash Flows)'!P24/'為替換算(currency conversion)'!$B$3)</f>
        <v>-32.354041916167667</v>
      </c>
      <c r="Q24" s="464">
        <f>IF('CF(Statements of Cash Flows)'!Q24="-","-",'CF(Statements of Cash Flows)'!Q24/'為替換算(currency conversion)'!$B$3)</f>
        <v>-48.849176646706589</v>
      </c>
      <c r="R24" s="460">
        <f>IF('CF(Statements of Cash Flows)'!R24="-","-",'CF(Statements of Cash Flows)'!R24/'為替換算(currency conversion)'!$B$3)</f>
        <v>-66.027320359281447</v>
      </c>
      <c r="S24" s="655">
        <f>IF('CF(Statements of Cash Flows)'!S24="-","-",'CF(Statements of Cash Flows)'!S24/'為替換算(currency conversion)'!$B$3)</f>
        <v>-16.167664670658684</v>
      </c>
      <c r="T24" s="464">
        <f>IF('CF(Statements of Cash Flows)'!T24="-","-",'CF(Statements of Cash Flows)'!T24/'為替換算(currency conversion)'!$B$3)</f>
        <v>-27.217440119760479</v>
      </c>
      <c r="U24" s="771"/>
      <c r="V24" s="772"/>
    </row>
    <row r="25" spans="3:22" s="71" customFormat="1" ht="15" customHeight="1">
      <c r="C25" s="485"/>
      <c r="D25" s="486" t="s">
        <v>540</v>
      </c>
      <c r="E25" s="487" t="s">
        <v>4</v>
      </c>
      <c r="F25" s="488" t="s">
        <v>539</v>
      </c>
      <c r="G25" s="489">
        <f>IF('CF(Statements of Cash Flows)'!G25="-","-",'CF(Statements of Cash Flows)'!G25/'為替換算(currency conversion)'!$B$3)</f>
        <v>-277.59169161676647</v>
      </c>
      <c r="H25" s="489">
        <f>IF('CF(Statements of Cash Flows)'!H25="-","-",'CF(Statements of Cash Flows)'!H25/'為替換算(currency conversion)'!$B$3)</f>
        <v>-294.48914670658684</v>
      </c>
      <c r="I25" s="489">
        <f>IF('CF(Statements of Cash Flows)'!I25="-","-",'CF(Statements of Cash Flows)'!I25/'為替換算(currency conversion)'!$B$3)</f>
        <v>-520.02245508982037</v>
      </c>
      <c r="J25" s="468">
        <f>IF('CF(Statements of Cash Flows)'!J25="-","-",'CF(Statements of Cash Flows)'!J25/'為替換算(currency conversion)'!$B$3)</f>
        <v>-585.37612275449101</v>
      </c>
      <c r="K25" s="658">
        <f>IF('CF(Statements of Cash Flows)'!K25="-","-",'CF(Statements of Cash Flows)'!K25/'為替換算(currency conversion)'!$B$3)</f>
        <v>-218.69386227544911</v>
      </c>
      <c r="L25" s="492">
        <f>IF('CF(Statements of Cash Flows)'!L25="-","-",'CF(Statements of Cash Flows)'!L25/'為替換算(currency conversion)'!$B$3)</f>
        <v>-305.4172904191617</v>
      </c>
      <c r="M25" s="492">
        <f>IF('CF(Statements of Cash Flows)'!M25="-","-",'CF(Statements of Cash Flows)'!M25/'為替換算(currency conversion)'!$B$3)</f>
        <v>-511.04041916167665</v>
      </c>
      <c r="N25" s="468">
        <f>IF('CF(Statements of Cash Flows)'!N25="-","-",'CF(Statements of Cash Flows)'!N25/'為替換算(currency conversion)'!$B$3)</f>
        <v>-516.55127245508982</v>
      </c>
      <c r="O25" s="658">
        <f>IF('CF(Statements of Cash Flows)'!O25="-","-",'CF(Statements of Cash Flows)'!O25/'為替換算(currency conversion)'!$B$3)</f>
        <v>-274.36377245508982</v>
      </c>
      <c r="P25" s="492">
        <f>IF('CF(Statements of Cash Flows)'!P25="-","-",'CF(Statements of Cash Flows)'!P25/'為替換算(currency conversion)'!$B$3)</f>
        <v>-312.64970059880238</v>
      </c>
      <c r="Q25" s="492">
        <f>IF('CF(Statements of Cash Flows)'!Q25="-","-",'CF(Statements of Cash Flows)'!Q25/'為替換算(currency conversion)'!$B$3)</f>
        <v>-538.37949101796414</v>
      </c>
      <c r="R25" s="468">
        <f>IF('CF(Statements of Cash Flows)'!R25="-","-",'CF(Statements of Cash Flows)'!R25/'為替換算(currency conversion)'!$B$3)</f>
        <v>-553.8922155688623</v>
      </c>
      <c r="S25" s="658">
        <f>IF('CF(Statements of Cash Flows)'!S25="-","-",'CF(Statements of Cash Flows)'!S25/'為替換算(currency conversion)'!$B$3)</f>
        <v>-249.57896706586828</v>
      </c>
      <c r="T25" s="492">
        <f>IF('CF(Statements of Cash Flows)'!T25="-","-",'CF(Statements of Cash Flows)'!T25/'為替換算(currency conversion)'!$B$3)</f>
        <v>-173.37200598802397</v>
      </c>
      <c r="U25" s="778"/>
      <c r="V25" s="773"/>
    </row>
    <row r="26" spans="3:22" s="71" customFormat="1" ht="15" customHeight="1">
      <c r="C26" s="435" t="s">
        <v>348</v>
      </c>
      <c r="D26" s="493"/>
      <c r="E26" s="494" t="s">
        <v>4</v>
      </c>
      <c r="F26" s="495" t="s">
        <v>349</v>
      </c>
      <c r="G26" s="496">
        <f>IF('CF(Statements of Cash Flows)'!G26="-","-",'CF(Statements of Cash Flows)'!G26/'為替換算(currency conversion)'!$B$3)</f>
        <v>-557.25112275449101</v>
      </c>
      <c r="H26" s="496">
        <f>IF('CF(Statements of Cash Flows)'!H26="-","-",'CF(Statements of Cash Flows)'!H26/'為替換算(currency conversion)'!$B$3)</f>
        <v>-1011.4146706586827</v>
      </c>
      <c r="I26" s="496">
        <f>IF('CF(Statements of Cash Flows)'!I26="-","-",'CF(Statements of Cash Flows)'!I26/'為替換算(currency conversion)'!$B$3)</f>
        <v>-1457.5692365269463</v>
      </c>
      <c r="J26" s="497">
        <f>IF('CF(Statements of Cash Flows)'!J26="-","-",'CF(Statements of Cash Flows)'!J26/'為替換算(currency conversion)'!$B$3)</f>
        <v>-1908.6639221556886</v>
      </c>
      <c r="K26" s="659">
        <f>IF('CF(Statements of Cash Flows)'!K26="-","-",'CF(Statements of Cash Flows)'!K26/'為替換算(currency conversion)'!$B$3)</f>
        <v>-454.77170658682638</v>
      </c>
      <c r="L26" s="500">
        <f>IF('CF(Statements of Cash Flows)'!L26="-","-",'CF(Statements of Cash Flows)'!L26/'為替換算(currency conversion)'!$B$3)</f>
        <v>-831.67103293413174</v>
      </c>
      <c r="M26" s="500">
        <f>IF('CF(Statements of Cash Flows)'!M26="-","-",'CF(Statements of Cash Flows)'!M26/'為替換算(currency conversion)'!$B$3)</f>
        <v>-1339.6987275449103</v>
      </c>
      <c r="N26" s="497">
        <f>IF('CF(Statements of Cash Flows)'!N26="-","-",'CF(Statements of Cash Flows)'!N26/'為替換算(currency conversion)'!$B$3)</f>
        <v>-1748.493637724551</v>
      </c>
      <c r="O26" s="659">
        <f>IF('CF(Statements of Cash Flows)'!O26="-","-",'CF(Statements of Cash Flows)'!O26/'為替換算(currency conversion)'!$B$3)</f>
        <v>-742.00973053892221</v>
      </c>
      <c r="P26" s="500">
        <f>IF('CF(Statements of Cash Flows)'!P26="-","-",'CF(Statements of Cash Flows)'!P26/'為替換算(currency conversion)'!$B$3)</f>
        <v>-1101.8899700598804</v>
      </c>
      <c r="Q26" s="500">
        <f>IF('CF(Statements of Cash Flows)'!Q26="-","-",'CF(Statements of Cash Flows)'!Q26/'為替換算(currency conversion)'!$B$3)</f>
        <v>-1772.6235029940121</v>
      </c>
      <c r="R26" s="497">
        <f>IF('CF(Statements of Cash Flows)'!R26="-","-",'CF(Statements of Cash Flows)'!R26/'為替換算(currency conversion)'!$B$3)</f>
        <v>-2406.811377245509</v>
      </c>
      <c r="S26" s="659">
        <f>IF('CF(Statements of Cash Flows)'!S26="-","-",'CF(Statements of Cash Flows)'!S26/'為替換算(currency conversion)'!$B$3)</f>
        <v>-382.72829341317367</v>
      </c>
      <c r="T26" s="500">
        <f>IF('CF(Statements of Cash Flows)'!T26="-","-",'CF(Statements of Cash Flows)'!T26/'為替換算(currency conversion)'!$B$3)</f>
        <v>-742.81437125748505</v>
      </c>
      <c r="U26" s="779"/>
      <c r="V26" s="780"/>
    </row>
    <row r="27" spans="3:22" s="71" customFormat="1" ht="15" customHeight="1">
      <c r="C27" s="435"/>
      <c r="D27" s="444" t="s">
        <v>350</v>
      </c>
      <c r="E27" s="445" t="s">
        <v>4</v>
      </c>
      <c r="F27" s="446" t="s">
        <v>351</v>
      </c>
      <c r="G27" s="462">
        <f>IF('CF(Statements of Cash Flows)'!G27="-","-",'CF(Statements of Cash Flows)'!G27/'為替換算(currency conversion)'!$B$3)</f>
        <v>-503.92964071856289</v>
      </c>
      <c r="H27" s="462">
        <f>IF('CF(Statements of Cash Flows)'!H27="-","-",'CF(Statements of Cash Flows)'!H27/'為替換算(currency conversion)'!$B$3)</f>
        <v>-931.32485029940119</v>
      </c>
      <c r="I27" s="462">
        <f>IF('CF(Statements of Cash Flows)'!I27="-","-",'CF(Statements of Cash Flows)'!I27/'為替換算(currency conversion)'!$B$3)</f>
        <v>-1395.0224550898204</v>
      </c>
      <c r="J27" s="460">
        <f>IF('CF(Statements of Cash Flows)'!J27="-","-",'CF(Statements of Cash Flows)'!J27/'為替換算(currency conversion)'!$B$3)</f>
        <v>-1863.2297904191616</v>
      </c>
      <c r="K27" s="655">
        <f>IF('CF(Statements of Cash Flows)'!K27="-","-",'CF(Statements of Cash Flows)'!K27/'為替換算(currency conversion)'!$B$3)</f>
        <v>-422.40830838323353</v>
      </c>
      <c r="L27" s="464">
        <f>IF('CF(Statements of Cash Flows)'!L27="-","-",'CF(Statements of Cash Flows)'!L27/'為替換算(currency conversion)'!$B$3)</f>
        <v>-787.04154191616772</v>
      </c>
      <c r="M27" s="464">
        <f>IF('CF(Statements of Cash Flows)'!M27="-","-",'CF(Statements of Cash Flows)'!M27/'為替換算(currency conversion)'!$B$3)</f>
        <v>-1230.4079341317365</v>
      </c>
      <c r="N27" s="460">
        <f>IF('CF(Statements of Cash Flows)'!N27="-","-",'CF(Statements of Cash Flows)'!N27/'為替換算(currency conversion)'!$B$3)</f>
        <v>-1684.0007485029942</v>
      </c>
      <c r="O27" s="655">
        <f>IF('CF(Statements of Cash Flows)'!O27="-","-",'CF(Statements of Cash Flows)'!O27/'為替換算(currency conversion)'!$B$3)</f>
        <v>-413.37013473053895</v>
      </c>
      <c r="P27" s="464">
        <f>IF('CF(Statements of Cash Flows)'!P27="-","-",'CF(Statements of Cash Flows)'!P27/'為替換算(currency conversion)'!$B$3)</f>
        <v>-801.32859281437129</v>
      </c>
      <c r="Q27" s="464">
        <f>IF('CF(Statements of Cash Flows)'!Q27="-","-",'CF(Statements of Cash Flows)'!Q27/'為替換算(currency conversion)'!$B$3)</f>
        <v>-1193.310254491018</v>
      </c>
      <c r="R27" s="460">
        <f>IF('CF(Statements of Cash Flows)'!R27="-","-",'CF(Statements of Cash Flows)'!R27/'為替換算(currency conversion)'!$B$3)</f>
        <v>-1789.801646706587</v>
      </c>
      <c r="S27" s="655">
        <f>IF('CF(Statements of Cash Flows)'!S27="-","-",'CF(Statements of Cash Flows)'!S27/'為替換算(currency conversion)'!$B$3)</f>
        <v>-363.54790419161679</v>
      </c>
      <c r="T27" s="464">
        <f>IF('CF(Statements of Cash Flows)'!T27="-","-",'CF(Statements of Cash Flows)'!T27/'為替換算(currency conversion)'!$B$3)</f>
        <v>-756.56811377245515</v>
      </c>
      <c r="U27" s="771"/>
      <c r="V27" s="772"/>
    </row>
    <row r="28" spans="3:22" s="71" customFormat="1" ht="15" customHeight="1">
      <c r="C28" s="435"/>
      <c r="D28" s="477" t="s">
        <v>352</v>
      </c>
      <c r="E28" s="478" t="s">
        <v>4</v>
      </c>
      <c r="F28" s="479" t="s">
        <v>504</v>
      </c>
      <c r="G28" s="462">
        <f>IF('CF(Statements of Cash Flows)'!G28="-","-",'CF(Statements of Cash Flows)'!G28/'為替換算(currency conversion)'!$B$3)</f>
        <v>-65.363023952095816</v>
      </c>
      <c r="H28" s="462">
        <f>IF('CF(Statements of Cash Flows)'!H28="-","-",'CF(Statements of Cash Flows)'!H28/'為替換算(currency conversion)'!$B$3)</f>
        <v>-128.82672155688624</v>
      </c>
      <c r="I28" s="462">
        <f>IF('CF(Statements of Cash Flows)'!I28="-","-",'CF(Statements of Cash Flows)'!I28/'為替換算(currency conversion)'!$B$3)</f>
        <v>-176.07597305389223</v>
      </c>
      <c r="J28" s="460">
        <f>IF('CF(Statements of Cash Flows)'!J28="-","-",'CF(Statements of Cash Flows)'!J28/'為替換算(currency conversion)'!$B$3)</f>
        <v>-204.82784431137725</v>
      </c>
      <c r="K28" s="655">
        <f>IF('CF(Statements of Cash Flows)'!K28="-","-",'CF(Statements of Cash Flows)'!K28/'為替換算(currency conversion)'!$B$3)</f>
        <v>-53.162425149700603</v>
      </c>
      <c r="L28" s="464">
        <f>IF('CF(Statements of Cash Flows)'!L28="-","-",'CF(Statements of Cash Flows)'!L28/'為替換算(currency conversion)'!$B$3)</f>
        <v>-112.81811377245509</v>
      </c>
      <c r="M28" s="464">
        <f>IF('CF(Statements of Cash Flows)'!M28="-","-",'CF(Statements of Cash Flows)'!M28/'為替換算(currency conversion)'!$B$3)</f>
        <v>-164.52095808383234</v>
      </c>
      <c r="N28" s="460">
        <f>IF('CF(Statements of Cash Flows)'!N28="-","-",'CF(Statements of Cash Flows)'!N28/'為替換算(currency conversion)'!$B$3)</f>
        <v>-188.26721556886227</v>
      </c>
      <c r="O28" s="655">
        <f>IF('CF(Statements of Cash Flows)'!O28="-","-",'CF(Statements of Cash Flows)'!O28/'為替換算(currency conversion)'!$B$3)</f>
        <v>-47.108907185628745</v>
      </c>
      <c r="P28" s="464">
        <f>IF('CF(Statements of Cash Flows)'!P28="-","-",'CF(Statements of Cash Flows)'!P28/'為替換算(currency conversion)'!$B$3)</f>
        <v>-125.83270958083833</v>
      </c>
      <c r="Q28" s="464">
        <f>IF('CF(Statements of Cash Flows)'!Q28="-","-",'CF(Statements of Cash Flows)'!Q28/'為替換算(currency conversion)'!$B$3)</f>
        <v>-162.77133233532936</v>
      </c>
      <c r="R28" s="460">
        <f>IF('CF(Statements of Cash Flows)'!R28="-","-",'CF(Statements of Cash Flows)'!R28/'為替換算(currency conversion)'!$B$3)</f>
        <v>-195.06923652694613</v>
      </c>
      <c r="S28" s="655">
        <f>IF('CF(Statements of Cash Flows)'!S28="-","-",'CF(Statements of Cash Flows)'!S28/'為替換算(currency conversion)'!$B$3)</f>
        <v>-39.202844311377248</v>
      </c>
      <c r="T28" s="464">
        <f>IF('CF(Statements of Cash Flows)'!T28="-","-",'CF(Statements of Cash Flows)'!T28/'為替換算(currency conversion)'!$B$3)</f>
        <v>-73.839820359281447</v>
      </c>
      <c r="U28" s="771"/>
      <c r="V28" s="772"/>
    </row>
    <row r="29" spans="3:22" s="71" customFormat="1" ht="15" customHeight="1">
      <c r="C29" s="435"/>
      <c r="D29" s="452" t="s">
        <v>354</v>
      </c>
      <c r="E29" s="453" t="s">
        <v>4</v>
      </c>
      <c r="F29" s="454" t="s">
        <v>355</v>
      </c>
      <c r="G29" s="462">
        <f>IF('CF(Statements of Cash Flows)'!G29="-","-",'CF(Statements of Cash Flows)'!G29/'為替換算(currency conversion)'!$B$3)</f>
        <v>57.110778443113773</v>
      </c>
      <c r="H29" s="462">
        <f>IF('CF(Statements of Cash Flows)'!H29="-","-",'CF(Statements of Cash Flows)'!H29/'為替換算(currency conversion)'!$B$3)</f>
        <v>109.31886227544911</v>
      </c>
      <c r="I29" s="462">
        <f>IF('CF(Statements of Cash Flows)'!I29="-","-",'CF(Statements of Cash Flows)'!I29/'為替換算(currency conversion)'!$B$3)</f>
        <v>178.48053892215569</v>
      </c>
      <c r="J29" s="460">
        <f>IF('CF(Statements of Cash Flows)'!J29="-","-",'CF(Statements of Cash Flows)'!J29/'為替換算(currency conversion)'!$B$3)</f>
        <v>225.60815868263475</v>
      </c>
      <c r="K29" s="655">
        <f>IF('CF(Statements of Cash Flows)'!K29="-","-",'CF(Statements of Cash Flows)'!K29/'為替換算(currency conversion)'!$B$3)</f>
        <v>40.952470059880241</v>
      </c>
      <c r="L29" s="464">
        <f>IF('CF(Statements of Cash Flows)'!L29="-","-",'CF(Statements of Cash Flows)'!L29/'為替換算(currency conversion)'!$B$3)</f>
        <v>106.88622754491018</v>
      </c>
      <c r="M29" s="464">
        <f>IF('CF(Statements of Cash Flows)'!M29="-","-",'CF(Statements of Cash Flows)'!M29/'為替換算(currency conversion)'!$B$3)</f>
        <v>150.43974550898204</v>
      </c>
      <c r="N29" s="460">
        <f>IF('CF(Statements of Cash Flows)'!N29="-","-",'CF(Statements of Cash Flows)'!N29/'為替換算(currency conversion)'!$B$3)</f>
        <v>216.4109281437126</v>
      </c>
      <c r="O29" s="655">
        <f>IF('CF(Statements of Cash Flows)'!O29="-","-",'CF(Statements of Cash Flows)'!O29/'為替換算(currency conversion)'!$B$3)</f>
        <v>23.156811377245511</v>
      </c>
      <c r="P29" s="464">
        <f>IF('CF(Statements of Cash Flows)'!P29="-","-",'CF(Statements of Cash Flows)'!P29/'為替換算(currency conversion)'!$B$3)</f>
        <v>133.88847305389223</v>
      </c>
      <c r="Q29" s="464">
        <f>IF('CF(Statements of Cash Flows)'!Q29="-","-",'CF(Statements of Cash Flows)'!Q29/'為替換算(currency conversion)'!$B$3)</f>
        <v>171.13585329341319</v>
      </c>
      <c r="R29" s="460">
        <f>IF('CF(Statements of Cash Flows)'!R29="-","-",'CF(Statements of Cash Flows)'!R29/'為替換算(currency conversion)'!$B$3)</f>
        <v>196.96856287425152</v>
      </c>
      <c r="S29" s="655">
        <f>IF('CF(Statements of Cash Flows)'!S29="-","-",'CF(Statements of Cash Flows)'!S29/'為替換算(currency conversion)'!$B$3)</f>
        <v>21.407185628742514</v>
      </c>
      <c r="T29" s="464">
        <f>IF('CF(Statements of Cash Flows)'!T29="-","-",'CF(Statements of Cash Flows)'!T29/'為替換算(currency conversion)'!$B$3)</f>
        <v>91.700973053892213</v>
      </c>
      <c r="U29" s="771"/>
      <c r="V29" s="772"/>
    </row>
    <row r="30" spans="3:22" s="71" customFormat="1" ht="15" customHeight="1">
      <c r="C30" s="435"/>
      <c r="D30" s="452" t="s">
        <v>356</v>
      </c>
      <c r="E30" s="453" t="s">
        <v>4</v>
      </c>
      <c r="F30" s="454" t="s">
        <v>357</v>
      </c>
      <c r="G30" s="462">
        <f>IF('CF(Statements of Cash Flows)'!G30="-","-",'CF(Statements of Cash Flows)'!G30/'為替換算(currency conversion)'!$B$3)</f>
        <v>-15.737275449101798</v>
      </c>
      <c r="H30" s="462">
        <f>IF('CF(Statements of Cash Flows)'!H30="-","-",'CF(Statements of Cash Flows)'!H30/'為替換算(currency conversion)'!$B$3)</f>
        <v>-31.661676646706589</v>
      </c>
      <c r="I30" s="462">
        <f>IF('CF(Statements of Cash Flows)'!I30="-","-",'CF(Statements of Cash Flows)'!I30/'為替換算(currency conversion)'!$B$3)</f>
        <v>-44.994386227544915</v>
      </c>
      <c r="J30" s="460">
        <f>IF('CF(Statements of Cash Flows)'!J30="-","-",'CF(Statements of Cash Flows)'!J30/'為替換算(currency conversion)'!$B$3)</f>
        <v>-45.209580838323355</v>
      </c>
      <c r="K30" s="655">
        <f>IF('CF(Statements of Cash Flows)'!K30="-","-",'CF(Statements of Cash Flows)'!K30/'為替換算(currency conversion)'!$B$3)</f>
        <v>-13.398203592814372</v>
      </c>
      <c r="L30" s="464">
        <f>IF('CF(Statements of Cash Flows)'!L30="-","-",'CF(Statements of Cash Flows)'!L30/'為替換算(currency conversion)'!$B$3)</f>
        <v>-25.177769461077844</v>
      </c>
      <c r="M30" s="464">
        <f>IF('CF(Statements of Cash Flows)'!M30="-","-",'CF(Statements of Cash Flows)'!M30/'為替換算(currency conversion)'!$B$3)</f>
        <v>-71.425898203592823</v>
      </c>
      <c r="N30" s="460">
        <f>IF('CF(Statements of Cash Flows)'!N30="-","-",'CF(Statements of Cash Flows)'!N30/'為替換算(currency conversion)'!$B$3)</f>
        <v>-86.61115269461078</v>
      </c>
      <c r="O30" s="655">
        <f>IF('CF(Statements of Cash Flows)'!O30="-","-",'CF(Statements of Cash Flows)'!O30/'為替換算(currency conversion)'!$B$3)</f>
        <v>-304.47230538922156</v>
      </c>
      <c r="P30" s="464">
        <f>IF('CF(Statements of Cash Flows)'!P30="-","-",'CF(Statements of Cash Flows)'!P30/'為替換算(currency conversion)'!$B$3)</f>
        <v>-316.1489520958084</v>
      </c>
      <c r="Q30" s="464">
        <f>IF('CF(Statements of Cash Flows)'!Q30="-","-",'CF(Statements of Cash Flows)'!Q30/'為替換算(currency conversion)'!$B$3)</f>
        <v>-612.10703592814377</v>
      </c>
      <c r="R30" s="460">
        <f>IF('CF(Statements of Cash Flows)'!R30="-","-",'CF(Statements of Cash Flows)'!R30/'為替換算(currency conversion)'!$B$3)</f>
        <v>-617.1875</v>
      </c>
      <c r="S30" s="655">
        <f>IF('CF(Statements of Cash Flows)'!S30="-","-",'CF(Statements of Cash Flows)'!S30/'為替換算(currency conversion)'!$B$3)</f>
        <v>-5.0430389221556888</v>
      </c>
      <c r="T30" s="464">
        <f>IF('CF(Statements of Cash Flows)'!T30="-","-",'CF(Statements of Cash Flows)'!T30/'為替換算(currency conversion)'!$B$3)</f>
        <v>-7.924775449101797</v>
      </c>
      <c r="U30" s="771"/>
      <c r="V30" s="772"/>
    </row>
    <row r="31" spans="3:22" s="71" customFormat="1" ht="15" customHeight="1">
      <c r="C31" s="485"/>
      <c r="D31" s="486" t="s">
        <v>340</v>
      </c>
      <c r="E31" s="487" t="s">
        <v>4</v>
      </c>
      <c r="F31" s="488" t="s">
        <v>341</v>
      </c>
      <c r="G31" s="489">
        <f>IF('CF(Statements of Cash Flows)'!G31="-","-",'CF(Statements of Cash Flows)'!G31/'為替換算(currency conversion)'!$B$3)</f>
        <v>-29.331961077844312</v>
      </c>
      <c r="H31" s="489">
        <f>IF('CF(Statements of Cash Flows)'!H31="-","-",'CF(Statements of Cash Flows)'!H31/'為替換算(currency conversion)'!$B$3)</f>
        <v>-28.929640718562876</v>
      </c>
      <c r="I31" s="489">
        <f>IF('CF(Statements of Cash Flows)'!I31="-","-",'CF(Statements of Cash Flows)'!I31/'為替換算(currency conversion)'!$B$3)</f>
        <v>-19.956961077844312</v>
      </c>
      <c r="J31" s="468">
        <f>IF('CF(Statements of Cash Flows)'!J31="-","-",'CF(Statements of Cash Flows)'!J31/'為替換算(currency conversion)'!$B$3)</f>
        <v>-21.004865269461078</v>
      </c>
      <c r="K31" s="658">
        <f>IF('CF(Statements of Cash Flows)'!K31="-","-",'CF(Statements of Cash Flows)'!K31/'為替換算(currency conversion)'!$B$3)</f>
        <v>-6.7552395209580842</v>
      </c>
      <c r="L31" s="492">
        <f>IF('CF(Statements of Cash Flows)'!L31="-","-",'CF(Statements of Cash Flows)'!L31/'為替換算(currency conversion)'!$B$3)</f>
        <v>-13.529191616766468</v>
      </c>
      <c r="M31" s="492">
        <f>IF('CF(Statements of Cash Flows)'!M31="-","-",'CF(Statements of Cash Flows)'!M31/'為替換算(currency conversion)'!$B$3)</f>
        <v>-23.793038922155688</v>
      </c>
      <c r="N31" s="468">
        <f>IF('CF(Statements of Cash Flows)'!N31="-","-",'CF(Statements of Cash Flows)'!N31/'為替換算(currency conversion)'!$B$3)</f>
        <v>-6.0348053892215567</v>
      </c>
      <c r="O31" s="658">
        <f>IF('CF(Statements of Cash Flows)'!O31="-","-",'CF(Statements of Cash Flows)'!O31/'為替換算(currency conversion)'!$B$3)</f>
        <v>-0.21519461077844312</v>
      </c>
      <c r="P31" s="492">
        <f>IF('CF(Statements of Cash Flows)'!P31="-","-",'CF(Statements of Cash Flows)'!P31/'為替換算(currency conversion)'!$B$3)</f>
        <v>7.5411676646706587</v>
      </c>
      <c r="Q31" s="492">
        <f>IF('CF(Statements of Cash Flows)'!Q31="-","-",'CF(Statements of Cash Flows)'!Q31/'為替換算(currency conversion)'!$B$3)</f>
        <v>24.429266467065869</v>
      </c>
      <c r="R31" s="468">
        <f>IF('CF(Statements of Cash Flows)'!R31="-","-",'CF(Statements of Cash Flows)'!R31/'為替換算(currency conversion)'!$B$3)</f>
        <v>-1.721556886227545</v>
      </c>
      <c r="S31" s="658">
        <f>IF('CF(Statements of Cash Flows)'!S31="-","-",'CF(Statements of Cash Flows)'!S31/'為替換算(currency conversion)'!$B$3)</f>
        <v>3.6583083832335332</v>
      </c>
      <c r="T31" s="492">
        <f>IF('CF(Statements of Cash Flows)'!T31="-","-",'CF(Statements of Cash Flows)'!T31/'為替換算(currency conversion)'!$B$3)</f>
        <v>3.817365269461078</v>
      </c>
      <c r="U31" s="778"/>
      <c r="V31" s="773"/>
    </row>
    <row r="32" spans="3:22" s="71" customFormat="1" ht="15" customHeight="1">
      <c r="C32" s="435" t="s">
        <v>505</v>
      </c>
      <c r="D32" s="493"/>
      <c r="E32" s="494" t="s">
        <v>4</v>
      </c>
      <c r="F32" s="495" t="s">
        <v>360</v>
      </c>
      <c r="G32" s="496">
        <f>IF('CF(Statements of Cash Flows)'!G32="-","-",'CF(Statements of Cash Flows)'!G32/'為替換算(currency conversion)'!$B$3)</f>
        <v>-959.14109281437129</v>
      </c>
      <c r="H32" s="496">
        <f>IF('CF(Statements of Cash Flows)'!H32="-","-",'CF(Statements of Cash Flows)'!H32/'為替換算(currency conversion)'!$B$3)</f>
        <v>-771.54752994011983</v>
      </c>
      <c r="I32" s="496">
        <f>IF('CF(Statements of Cash Flows)'!I32="-","-",'CF(Statements of Cash Flows)'!I32/'為替換算(currency conversion)'!$B$3)</f>
        <v>-628.125</v>
      </c>
      <c r="J32" s="497">
        <f>IF('CF(Statements of Cash Flows)'!J32="-","-",'CF(Statements of Cash Flows)'!J32/'為替換算(currency conversion)'!$B$3)</f>
        <v>-850.06549401197606</v>
      </c>
      <c r="K32" s="659">
        <f>IF('CF(Statements of Cash Flows)'!K32="-","-",'CF(Statements of Cash Flows)'!K32/'為替換算(currency conversion)'!$B$3)</f>
        <v>-316.23315868263472</v>
      </c>
      <c r="L32" s="500">
        <f>IF('CF(Statements of Cash Flows)'!L32="-","-",'CF(Statements of Cash Flows)'!L32/'為替換算(currency conversion)'!$B$3)</f>
        <v>-259.31886227544913</v>
      </c>
      <c r="M32" s="500">
        <f>IF('CF(Statements of Cash Flows)'!M32="-","-",'CF(Statements of Cash Flows)'!M32/'為替換算(currency conversion)'!$B$3)</f>
        <v>-146.21070359281438</v>
      </c>
      <c r="N32" s="497">
        <f>IF('CF(Statements of Cash Flows)'!N32="-","-",'CF(Statements of Cash Flows)'!N32/'為替換算(currency conversion)'!$B$3)</f>
        <v>51.001122754491021</v>
      </c>
      <c r="O32" s="659">
        <f>IF('CF(Statements of Cash Flows)'!O32="-","-",'CF(Statements of Cash Flows)'!O32/'為替換算(currency conversion)'!$B$3)</f>
        <v>-526.00112275449101</v>
      </c>
      <c r="P32" s="500">
        <f>IF('CF(Statements of Cash Flows)'!P32="-","-",'CF(Statements of Cash Flows)'!P32/'為替換算(currency conversion)'!$B$3)</f>
        <v>-688.52919161676652</v>
      </c>
      <c r="Q32" s="500">
        <f>IF('CF(Statements of Cash Flows)'!Q32="-","-",'CF(Statements of Cash Flows)'!Q32/'為替換算(currency conversion)'!$B$3)</f>
        <v>-302.78817365269464</v>
      </c>
      <c r="R32" s="497">
        <f>IF('CF(Statements of Cash Flows)'!R32="-","-",'CF(Statements of Cash Flows)'!R32/'為替換算(currency conversion)'!$B$3)</f>
        <v>-618.27282934131745</v>
      </c>
      <c r="S32" s="659">
        <f>IF('CF(Statements of Cash Flows)'!S32="-","-",'CF(Statements of Cash Flows)'!S32/'為替換算(currency conversion)'!$B$3)</f>
        <v>-574.53218562874258</v>
      </c>
      <c r="T32" s="500">
        <f>IF('CF(Statements of Cash Flows)'!T32="-","-",'CF(Statements of Cash Flows)'!T32/'為替換算(currency conversion)'!$B$3)</f>
        <v>-704.57522455089827</v>
      </c>
      <c r="U32" s="779"/>
      <c r="V32" s="780"/>
    </row>
    <row r="33" spans="3:22" s="71" customFormat="1" ht="15" customHeight="1">
      <c r="C33" s="435"/>
      <c r="D33" s="444" t="s">
        <v>361</v>
      </c>
      <c r="E33" s="445" t="s">
        <v>4</v>
      </c>
      <c r="F33" s="446" t="s">
        <v>506</v>
      </c>
      <c r="G33" s="462">
        <f>IF('CF(Statements of Cash Flows)'!G33="-","-",'CF(Statements of Cash Flows)'!G33/'為替換算(currency conversion)'!$B$3)</f>
        <v>-1381.7084580838323</v>
      </c>
      <c r="H33" s="462">
        <f>IF('CF(Statements of Cash Flows)'!H33="-","-",'CF(Statements of Cash Flows)'!H33/'為替換算(currency conversion)'!$B$3)</f>
        <v>-1465.8308383233534</v>
      </c>
      <c r="I33" s="462">
        <f>IF('CF(Statements of Cash Flows)'!I33="-","-",'CF(Statements of Cash Flows)'!I33/'為替換算(currency conversion)'!$B$3)</f>
        <v>-1405.8851047904193</v>
      </c>
      <c r="J33" s="460">
        <f>IF('CF(Statements of Cash Flows)'!J33="-","-",'CF(Statements of Cash Flows)'!J33/'為替換算(currency conversion)'!$B$3)</f>
        <v>-1587.0134730538923</v>
      </c>
      <c r="K33" s="655">
        <f>IF('CF(Statements of Cash Flows)'!K33="-","-",'CF(Statements of Cash Flows)'!K33/'為替換算(currency conversion)'!$B$3)</f>
        <v>-14.212200598802395</v>
      </c>
      <c r="L33" s="464">
        <f>IF('CF(Statements of Cash Flows)'!L33="-","-",'CF(Statements of Cash Flows)'!L33/'為替換算(currency conversion)'!$B$3)</f>
        <v>55.14595808383234</v>
      </c>
      <c r="M33" s="464">
        <f>IF('CF(Statements of Cash Flows)'!M33="-","-",'CF(Statements of Cash Flows)'!M33/'為替換算(currency conversion)'!$B$3)</f>
        <v>85.310628742514979</v>
      </c>
      <c r="N33" s="460">
        <f>IF('CF(Statements of Cash Flows)'!N33="-","-",'CF(Statements of Cash Flows)'!N33/'為替換算(currency conversion)'!$B$3)</f>
        <v>258.92589820359285</v>
      </c>
      <c r="O33" s="655">
        <f>IF('CF(Statements of Cash Flows)'!O33="-","-",'CF(Statements of Cash Flows)'!O33/'為替換算(currency conversion)'!$B$3)</f>
        <v>-207.41953592814372</v>
      </c>
      <c r="P33" s="464">
        <f>IF('CF(Statements of Cash Flows)'!P33="-","-",'CF(Statements of Cash Flows)'!P33/'為替換算(currency conversion)'!$B$3)</f>
        <v>-280.1740269461078</v>
      </c>
      <c r="Q33" s="464">
        <f>IF('CF(Statements of Cash Flows)'!Q33="-","-",'CF(Statements of Cash Flows)'!Q33/'為替換算(currency conversion)'!$B$3)</f>
        <v>-353.82672155688624</v>
      </c>
      <c r="R33" s="460">
        <f>IF('CF(Statements of Cash Flows)'!R33="-","-",'CF(Statements of Cash Flows)'!R33/'為替換算(currency conversion)'!$B$3)</f>
        <v>-4.6781437125748502</v>
      </c>
      <c r="S33" s="655">
        <f>IF('CF(Statements of Cash Flows)'!S33="-","-",'CF(Statements of Cash Flows)'!S33/'為替換算(currency conversion)'!$B$3)</f>
        <v>-347.90419161676647</v>
      </c>
      <c r="T33" s="464">
        <f>IF('CF(Statements of Cash Flows)'!T33="-","-",'CF(Statements of Cash Flows)'!T33/'為替換算(currency conversion)'!$B$3)</f>
        <v>-368.07634730538922</v>
      </c>
      <c r="U33" s="771"/>
      <c r="V33" s="772"/>
    </row>
    <row r="34" spans="3:22" s="71" customFormat="1" ht="15" customHeight="1">
      <c r="C34" s="435"/>
      <c r="D34" s="452" t="s">
        <v>363</v>
      </c>
      <c r="E34" s="453" t="s">
        <v>4</v>
      </c>
      <c r="F34" s="454" t="s">
        <v>507</v>
      </c>
      <c r="G34" s="462">
        <f>IF('CF(Statements of Cash Flows)'!G34="-","-",'CF(Statements of Cash Flows)'!G34/'為替換算(currency conversion)'!$B$3)</f>
        <v>957.91541916167671</v>
      </c>
      <c r="H34" s="462">
        <f>IF('CF(Statements of Cash Flows)'!H34="-","-",'CF(Statements of Cash Flows)'!H34/'為替換算(currency conversion)'!$B$3)</f>
        <v>1239.1279940119762</v>
      </c>
      <c r="I34" s="462">
        <f>IF('CF(Statements of Cash Flows)'!I34="-","-",'CF(Statements of Cash Flows)'!I34/'為替換算(currency conversion)'!$B$3)</f>
        <v>1426.805763473054</v>
      </c>
      <c r="J34" s="460">
        <f>IF('CF(Statements of Cash Flows)'!J34="-","-",'CF(Statements of Cash Flows)'!J34/'為替換算(currency conversion)'!$B$3)</f>
        <v>1755.4079341317365</v>
      </c>
      <c r="K34" s="655">
        <f>IF('CF(Statements of Cash Flows)'!K34="-","-",'CF(Statements of Cash Flows)'!K34/'為替換算(currency conversion)'!$B$3)</f>
        <v>3.4056886227544911</v>
      </c>
      <c r="L34" s="464">
        <f>IF('CF(Statements of Cash Flows)'!L34="-","-",'CF(Statements of Cash Flows)'!L34/'為替換算(currency conversion)'!$B$3)</f>
        <v>0.14034431137724551</v>
      </c>
      <c r="M34" s="464">
        <f>IF('CF(Statements of Cash Flows)'!M34="-","-",'CF(Statements of Cash Flows)'!M34/'為替換算(currency conversion)'!$B$3)</f>
        <v>374.82223053892216</v>
      </c>
      <c r="N34" s="460">
        <f>IF('CF(Statements of Cash Flows)'!N34="-","-",'CF(Statements of Cash Flows)'!N34/'為替換算(currency conversion)'!$B$3)</f>
        <v>374.7941616766467</v>
      </c>
      <c r="O34" s="655">
        <f>IF('CF(Statements of Cash Flows)'!O34="-","-",'CF(Statements of Cash Flows)'!O34/'為替換算(currency conversion)'!$B$3)</f>
        <v>114.39932634730539</v>
      </c>
      <c r="P34" s="464">
        <f>IF('CF(Statements of Cash Flows)'!P34="-","-",'CF(Statements of Cash Flows)'!P34/'為替換算(currency conversion)'!$B$3)</f>
        <v>117.38398203592814</v>
      </c>
      <c r="Q34" s="464">
        <f>IF('CF(Statements of Cash Flows)'!Q34="-","-",'CF(Statements of Cash Flows)'!Q34/'為替換算(currency conversion)'!$B$3)</f>
        <v>780.93188622754496</v>
      </c>
      <c r="R34" s="460">
        <f>IF('CF(Statements of Cash Flows)'!R34="-","-",'CF(Statements of Cash Flows)'!R34/'為替換算(currency conversion)'!$B$3)</f>
        <v>780.93188622754496</v>
      </c>
      <c r="S34" s="655">
        <f>IF('CF(Statements of Cash Flows)'!S34="-","-",'CF(Statements of Cash Flows)'!S34/'為替換算(currency conversion)'!$B$3)</f>
        <v>3.096931137724551</v>
      </c>
      <c r="T34" s="464">
        <f>IF('CF(Statements of Cash Flows)'!T34="-","-",'CF(Statements of Cash Flows)'!T34/'為替換算(currency conversion)'!$B$3)</f>
        <v>3.2653443113772456</v>
      </c>
      <c r="U34" s="771"/>
      <c r="V34" s="772"/>
    </row>
    <row r="35" spans="3:22" s="71" customFormat="1" ht="15" customHeight="1">
      <c r="C35" s="435"/>
      <c r="D35" s="452" t="s">
        <v>365</v>
      </c>
      <c r="E35" s="453" t="s">
        <v>4</v>
      </c>
      <c r="F35" s="454" t="s">
        <v>366</v>
      </c>
      <c r="G35" s="462">
        <f>IF('CF(Statements of Cash Flows)'!G35="-","-",'CF(Statements of Cash Flows)'!G35/'為替換算(currency conversion)'!$B$3)</f>
        <v>-421.39782934131739</v>
      </c>
      <c r="H35" s="462">
        <f>IF('CF(Statements of Cash Flows)'!H35="-","-",'CF(Statements of Cash Flows)'!H35/'為替換算(currency conversion)'!$B$3)</f>
        <v>-422.43637724550899</v>
      </c>
      <c r="I35" s="462">
        <f>IF('CF(Statements of Cash Flows)'!I35="-","-",'CF(Statements of Cash Flows)'!I35/'為替換算(currency conversion)'!$B$3)</f>
        <v>-424.98128742514973</v>
      </c>
      <c r="J35" s="460">
        <f>IF('CF(Statements of Cash Flows)'!J35="-","-",'CF(Statements of Cash Flows)'!J35/'為替換算(currency conversion)'!$B$3)</f>
        <v>-970.14408682634735</v>
      </c>
      <c r="K35" s="655">
        <f>IF('CF(Statements of Cash Flows)'!K35="-","-",'CF(Statements of Cash Flows)'!K35/'為替換算(currency conversion)'!$B$3)</f>
        <v>-1.1601796407185629</v>
      </c>
      <c r="L35" s="464">
        <f>IF('CF(Statements of Cash Flows)'!L35="-","-",'CF(Statements of Cash Flows)'!L35/'為替換算(currency conversion)'!$B$3)</f>
        <v>-2.6852544910179641</v>
      </c>
      <c r="M35" s="464">
        <f>IF('CF(Statements of Cash Flows)'!M35="-","-",'CF(Statements of Cash Flows)'!M35/'為替換算(currency conversion)'!$B$3)</f>
        <v>-287.2193113772455</v>
      </c>
      <c r="N35" s="460">
        <f>IF('CF(Statements of Cash Flows)'!N35="-","-",'CF(Statements of Cash Flows)'!N35/'為替換算(currency conversion)'!$B$3)</f>
        <v>-476.86190119760482</v>
      </c>
      <c r="O35" s="655">
        <f>IF('CF(Statements of Cash Flows)'!O35="-","-",'CF(Statements of Cash Flows)'!O35/'為替換算(currency conversion)'!$B$3)</f>
        <v>-2.9752994011976051</v>
      </c>
      <c r="P35" s="464">
        <f>IF('CF(Statements of Cash Flows)'!P35="-","-",'CF(Statements of Cash Flows)'!P35/'為替換算(currency conversion)'!$B$3)</f>
        <v>-6.362275449101797</v>
      </c>
      <c r="Q35" s="464">
        <f>IF('CF(Statements of Cash Flows)'!Q35="-","-",'CF(Statements of Cash Flows)'!Q35/'為替換算(currency conversion)'!$B$3)</f>
        <v>-13.922155688622755</v>
      </c>
      <c r="R35" s="460">
        <f>IF('CF(Statements of Cash Flows)'!R35="-","-",'CF(Statements of Cash Flows)'!R35/'為替換算(currency conversion)'!$B$3)</f>
        <v>-577.15194610778451</v>
      </c>
      <c r="S35" s="655">
        <f>IF('CF(Statements of Cash Flows)'!S35="-","-",'CF(Statements of Cash Flows)'!S35/'為替換算(currency conversion)'!$B$3)</f>
        <v>-1.1508233532934131</v>
      </c>
      <c r="T35" s="464">
        <f>IF('CF(Statements of Cash Flows)'!T35="-","-",'CF(Statements of Cash Flows)'!T35/'為替換算(currency conversion)'!$B$3)</f>
        <v>-2.5261976047904193</v>
      </c>
      <c r="U35" s="771"/>
      <c r="V35" s="772"/>
    </row>
    <row r="36" spans="3:22" s="71" customFormat="1" ht="15" customHeight="1">
      <c r="C36" s="435"/>
      <c r="D36" s="304" t="s">
        <v>367</v>
      </c>
      <c r="E36" s="453" t="s">
        <v>4</v>
      </c>
      <c r="F36" s="454" t="s">
        <v>508</v>
      </c>
      <c r="G36" s="462" t="str">
        <f>IF('CF(Statements of Cash Flows)'!G36="-","-",'CF(Statements of Cash Flows)'!G36/'為替換算(currency conversion)'!$B$3)</f>
        <v>-</v>
      </c>
      <c r="H36" s="462" t="str">
        <f>IF('CF(Statements of Cash Flows)'!H36="-","-",'CF(Statements of Cash Flows)'!H36/'為替換算(currency conversion)'!$B$3)</f>
        <v>-</v>
      </c>
      <c r="I36" s="462" t="str">
        <f>IF('CF(Statements of Cash Flows)'!I36="-","-",'CF(Statements of Cash Flows)'!I36/'為替換算(currency conversion)'!$B$3)</f>
        <v>-</v>
      </c>
      <c r="J36" s="460" t="str">
        <f>IF('CF(Statements of Cash Flows)'!J36="-","-",'CF(Statements of Cash Flows)'!J36/'為替換算(currency conversion)'!$B$3)</f>
        <v>-</v>
      </c>
      <c r="K36" s="655" t="str">
        <f>IF('CF(Statements of Cash Flows)'!K36="-","-",'CF(Statements of Cash Flows)'!K36/'為替換算(currency conversion)'!$B$3)</f>
        <v>-</v>
      </c>
      <c r="L36" s="464" t="str">
        <f>IF('CF(Statements of Cash Flows)'!L36="-","-",'CF(Statements of Cash Flows)'!L36/'為替換算(currency conversion)'!$B$3)</f>
        <v>-</v>
      </c>
      <c r="M36" s="464" t="str">
        <f>IF('CF(Statements of Cash Flows)'!M36="-","-",'CF(Statements of Cash Flows)'!M36/'為替換算(currency conversion)'!$B$3)</f>
        <v>-</v>
      </c>
      <c r="N36" s="460" t="str">
        <f>IF('CF(Statements of Cash Flows)'!N36="-","-",'CF(Statements of Cash Flows)'!N36/'為替換算(currency conversion)'!$B$3)</f>
        <v>-</v>
      </c>
      <c r="O36" s="655">
        <f>IF('CF(Statements of Cash Flows)'!O36="-","-",'CF(Statements of Cash Flows)'!O36/'為替換算(currency conversion)'!$B$3)</f>
        <v>-78.46182634730539</v>
      </c>
      <c r="P36" s="464">
        <f>IF('CF(Statements of Cash Flows)'!P36="-","-",'CF(Statements of Cash Flows)'!P36/'為替換算(currency conversion)'!$B$3)</f>
        <v>-168.91841317365271</v>
      </c>
      <c r="Q36" s="464">
        <f>IF('CF(Statements of Cash Flows)'!Q36="-","-",'CF(Statements of Cash Flows)'!Q36/'為替換算(currency conversion)'!$B$3)</f>
        <v>-248.57784431137725</v>
      </c>
      <c r="R36" s="460">
        <f>IF('CF(Statements of Cash Flows)'!R36="-","-",'CF(Statements of Cash Flows)'!R36/'為替換算(currency conversion)'!$B$3)</f>
        <v>-334.03817365269464</v>
      </c>
      <c r="S36" s="655">
        <f>IF('CF(Statements of Cash Flows)'!S36="-","-",'CF(Statements of Cash Flows)'!S36/'為替換算(currency conversion)'!$B$3)</f>
        <v>-99.691242514970071</v>
      </c>
      <c r="T36" s="464">
        <f>IF('CF(Statements of Cash Flows)'!T36="-","-",'CF(Statements of Cash Flows)'!T36/'為替換算(currency conversion)'!$B$3)</f>
        <v>-197.30538922155691</v>
      </c>
      <c r="U36" s="771"/>
      <c r="V36" s="772"/>
    </row>
    <row r="37" spans="3:22" s="71" customFormat="1" ht="15" customHeight="1">
      <c r="C37" s="435"/>
      <c r="D37" s="452" t="s">
        <v>369</v>
      </c>
      <c r="E37" s="453" t="s">
        <v>4</v>
      </c>
      <c r="F37" s="454" t="s">
        <v>370</v>
      </c>
      <c r="G37" s="462" t="str">
        <f>IF('CF(Statements of Cash Flows)'!G37="-","-",'CF(Statements of Cash Flows)'!G37/'為替換算(currency conversion)'!$B$3)</f>
        <v>-</v>
      </c>
      <c r="H37" s="462">
        <f>IF('CF(Statements of Cash Flows)'!H37="-","-",'CF(Statements of Cash Flows)'!H37/'為替換算(currency conversion)'!$B$3)</f>
        <v>-0.38360778443113774</v>
      </c>
      <c r="I37" s="462">
        <f>IF('CF(Statements of Cash Flows)'!I37="-","-",'CF(Statements of Cash Flows)'!I37/'為替換算(currency conversion)'!$B$3)</f>
        <v>-1.0666167664670658</v>
      </c>
      <c r="J37" s="460">
        <f>IF('CF(Statements of Cash Flows)'!J37="-","-",'CF(Statements of Cash Flows)'!J37/'為替換算(currency conversion)'!$B$3)</f>
        <v>-1.0666167664670658</v>
      </c>
      <c r="K37" s="655">
        <f>IF('CF(Statements of Cash Flows)'!K37="-","-",'CF(Statements of Cash Flows)'!K37/'為替換算(currency conversion)'!$B$3)</f>
        <v>-10.993637724550899</v>
      </c>
      <c r="L37" s="464">
        <f>IF('CF(Statements of Cash Flows)'!L37="-","-",'CF(Statements of Cash Flows)'!L37/'為替換算(currency conversion)'!$B$3)</f>
        <v>-10.993637724550899</v>
      </c>
      <c r="M37" s="464">
        <f>IF('CF(Statements of Cash Flows)'!M37="-","-",'CF(Statements of Cash Flows)'!M37/'為替換算(currency conversion)'!$B$3)</f>
        <v>-12.275449101796408</v>
      </c>
      <c r="N37" s="460">
        <f>IF('CF(Statements of Cash Flows)'!N37="-","-",'CF(Statements of Cash Flows)'!N37/'為替換算(currency conversion)'!$B$3)</f>
        <v>-12.275449101796408</v>
      </c>
      <c r="O37" s="655">
        <f>IF('CF(Statements of Cash Flows)'!O37="-","-",'CF(Statements of Cash Flows)'!O37/'為替換算(currency conversion)'!$B$3)</f>
        <v>-3.5460329341317367</v>
      </c>
      <c r="P37" s="464">
        <f>IF('CF(Statements of Cash Flows)'!P37="-","-",'CF(Statements of Cash Flows)'!P37/'為替換算(currency conversion)'!$B$3)</f>
        <v>-3.9483532934131738</v>
      </c>
      <c r="Q37" s="464">
        <f>IF('CF(Statements of Cash Flows)'!Q37="-","-",'CF(Statements of Cash Flows)'!Q37/'為替換算(currency conversion)'!$B$3)</f>
        <v>-8.3458083832335337</v>
      </c>
      <c r="R37" s="460">
        <f>IF('CF(Statements of Cash Flows)'!R37="-","-",'CF(Statements of Cash Flows)'!R37/'為替換算(currency conversion)'!$B$3)</f>
        <v>-22.754491017964074</v>
      </c>
      <c r="S37" s="655" t="str">
        <f>IF('CF(Statements of Cash Flows)'!S37="-","-",'CF(Statements of Cash Flows)'!S37/'為替換算(currency conversion)'!$B$3)</f>
        <v>-</v>
      </c>
      <c r="T37" s="464">
        <f>IF('CF(Statements of Cash Flows)'!T37="-","-",'CF(Statements of Cash Flows)'!T37/'為替換算(currency conversion)'!$B$3)</f>
        <v>-5.3985778443113777</v>
      </c>
      <c r="U37" s="771"/>
      <c r="V37" s="772"/>
    </row>
    <row r="38" spans="3:22" s="71" customFormat="1" ht="15" customHeight="1">
      <c r="C38" s="435"/>
      <c r="D38" s="452" t="s">
        <v>371</v>
      </c>
      <c r="E38" s="453" t="s">
        <v>4</v>
      </c>
      <c r="F38" s="479" t="s">
        <v>372</v>
      </c>
      <c r="G38" s="462" t="str">
        <f>IF('CF(Statements of Cash Flows)'!G38="-","-",'CF(Statements of Cash Flows)'!G38/'為替換算(currency conversion)'!$B$3)</f>
        <v>-</v>
      </c>
      <c r="H38" s="462" t="str">
        <f>IF('CF(Statements of Cash Flows)'!H38="-","-",'CF(Statements of Cash Flows)'!H38/'為替換算(currency conversion)'!$B$3)</f>
        <v>-</v>
      </c>
      <c r="I38" s="462" t="str">
        <f>IF('CF(Statements of Cash Flows)'!I38="-","-",'CF(Statements of Cash Flows)'!I38/'為替換算(currency conversion)'!$B$3)</f>
        <v>-</v>
      </c>
      <c r="J38" s="460" t="str">
        <f>IF('CF(Statements of Cash Flows)'!J38="-","-",'CF(Statements of Cash Flows)'!J38/'為替換算(currency conversion)'!$B$3)</f>
        <v>-</v>
      </c>
      <c r="K38" s="655" t="str">
        <f>IF('CF(Statements of Cash Flows)'!K38="-","-",'CF(Statements of Cash Flows)'!K38/'為替換算(currency conversion)'!$B$3)</f>
        <v>-</v>
      </c>
      <c r="L38" s="464" t="str">
        <f>IF('CF(Statements of Cash Flows)'!L38="-","-",'CF(Statements of Cash Flows)'!L38/'為替換算(currency conversion)'!$B$3)</f>
        <v>-</v>
      </c>
      <c r="M38" s="464">
        <f>IF('CF(Statements of Cash Flows)'!M38="-","-",'CF(Statements of Cash Flows)'!M38/'為替換算(currency conversion)'!$B$3)</f>
        <v>110.39483532934132</v>
      </c>
      <c r="N38" s="460">
        <f>IF('CF(Statements of Cash Flows)'!N38="-","-",'CF(Statements of Cash Flows)'!N38/'為替換算(currency conversion)'!$B$3)</f>
        <v>110.39483532934132</v>
      </c>
      <c r="O38" s="655" t="str">
        <f>IF('CF(Statements of Cash Flows)'!O38="-","-",'CF(Statements of Cash Flows)'!O38/'為替換算(currency conversion)'!$B$3)</f>
        <v>-</v>
      </c>
      <c r="P38" s="464" t="str">
        <f>IF('CF(Statements of Cash Flows)'!P38="-","-",'CF(Statements of Cash Flows)'!P38/'為替換算(currency conversion)'!$B$3)</f>
        <v>-</v>
      </c>
      <c r="Q38" s="464" t="str">
        <f>IF('CF(Statements of Cash Flows)'!Q38="-","-",'CF(Statements of Cash Flows)'!Q38/'為替換算(currency conversion)'!$B$3)</f>
        <v>-</v>
      </c>
      <c r="R38" s="460" t="str">
        <f>IF('CF(Statements of Cash Flows)'!R38="-","-",'CF(Statements of Cash Flows)'!R38/'為替換算(currency conversion)'!$B$3)</f>
        <v>-</v>
      </c>
      <c r="S38" s="655" t="str">
        <f>IF('CF(Statements of Cash Flows)'!S38="-","-",'CF(Statements of Cash Flows)'!S38/'為替換算(currency conversion)'!$B$3)</f>
        <v>-</v>
      </c>
      <c r="T38" s="464" t="str">
        <f>IF('CF(Statements of Cash Flows)'!T38="-","-",'CF(Statements of Cash Flows)'!T38/'為替換算(currency conversion)'!$B$3)</f>
        <v>-</v>
      </c>
      <c r="U38" s="771"/>
      <c r="V38" s="772"/>
    </row>
    <row r="39" spans="3:22" s="71" customFormat="1" ht="15" customHeight="1">
      <c r="C39" s="435"/>
      <c r="D39" s="452" t="s">
        <v>373</v>
      </c>
      <c r="E39" s="453" t="s">
        <v>4</v>
      </c>
      <c r="F39" s="479" t="s">
        <v>374</v>
      </c>
      <c r="G39" s="462">
        <f>IF('CF(Statements of Cash Flows)'!G39="-","-",'CF(Statements of Cash Flows)'!G39/'為替換算(currency conversion)'!$B$3)</f>
        <v>-102.9752994011976</v>
      </c>
      <c r="H39" s="462">
        <f>IF('CF(Statements of Cash Flows)'!H39="-","-",'CF(Statements of Cash Flows)'!H39/'為替換算(currency conversion)'!$B$3)</f>
        <v>-104.9681886227545</v>
      </c>
      <c r="I39" s="462">
        <f>IF('CF(Statements of Cash Flows)'!I39="-","-",'CF(Statements of Cash Flows)'!I39/'為替換算(currency conversion)'!$B$3)</f>
        <v>-201.65606287425152</v>
      </c>
      <c r="J39" s="460">
        <f>IF('CF(Statements of Cash Flows)'!J39="-","-",'CF(Statements of Cash Flows)'!J39/'為替換算(currency conversion)'!$B$3)</f>
        <v>-203.39633233532936</v>
      </c>
      <c r="K39" s="655">
        <f>IF('CF(Statements of Cash Flows)'!K39="-","-",'CF(Statements of Cash Flows)'!K39/'為替換算(currency conversion)'!$B$3)</f>
        <v>-96.725299401197603</v>
      </c>
      <c r="L39" s="464">
        <f>IF('CF(Statements of Cash Flows)'!L39="-","-",'CF(Statements of Cash Flows)'!L39/'為替換算(currency conversion)'!$B$3)</f>
        <v>-98.400074850299404</v>
      </c>
      <c r="M39" s="464">
        <f>IF('CF(Statements of Cash Flows)'!M39="-","-",'CF(Statements of Cash Flows)'!M39/'為替換算(currency conversion)'!$B$3)</f>
        <v>-208.22417664670658</v>
      </c>
      <c r="N39" s="460">
        <f>IF('CF(Statements of Cash Flows)'!N39="-","-",'CF(Statements of Cash Flows)'!N39/'為替換算(currency conversion)'!$B$3)</f>
        <v>-209.93637724550899</v>
      </c>
      <c r="O39" s="655">
        <f>IF('CF(Statements of Cash Flows)'!O39="-","-",'CF(Statements of Cash Flows)'!O39/'為替換算(currency conversion)'!$B$3)</f>
        <v>-109.83345808383234</v>
      </c>
      <c r="P39" s="464">
        <f>IF('CF(Statements of Cash Flows)'!P39="-","-",'CF(Statements of Cash Flows)'!P39/'為替換算(currency conversion)'!$B$3)</f>
        <v>-111.53630239520959</v>
      </c>
      <c r="Q39" s="464">
        <f>IF('CF(Statements of Cash Flows)'!Q39="-","-",'CF(Statements of Cash Flows)'!Q39/'為替換算(currency conversion)'!$B$3)</f>
        <v>-227.98465568862275</v>
      </c>
      <c r="R39" s="460">
        <f>IF('CF(Statements of Cash Flows)'!R39="-","-",'CF(Statements of Cash Flows)'!R39/'為替換算(currency conversion)'!$B$3)</f>
        <v>-229.6875</v>
      </c>
      <c r="S39" s="655">
        <f>IF('CF(Statements of Cash Flows)'!S39="-","-",'CF(Statements of Cash Flows)'!S39/'為替換算(currency conversion)'!$B$3)</f>
        <v>-116.45770958083833</v>
      </c>
      <c r="T39" s="464">
        <f>IF('CF(Statements of Cash Flows)'!T39="-","-",'CF(Statements of Cash Flows)'!T39/'為替換算(currency conversion)'!$B$3)</f>
        <v>-118.07634730538922</v>
      </c>
      <c r="U39" s="771"/>
      <c r="V39" s="772"/>
    </row>
    <row r="40" spans="3:22" s="71" customFormat="1" ht="15" customHeight="1">
      <c r="C40" s="435"/>
      <c r="D40" s="452" t="s">
        <v>375</v>
      </c>
      <c r="E40" s="453" t="s">
        <v>4</v>
      </c>
      <c r="F40" s="479" t="s">
        <v>376</v>
      </c>
      <c r="G40" s="462" t="str">
        <f>IF('CF(Statements of Cash Flows)'!G40="-","-",'CF(Statements of Cash Flows)'!G40/'為替換算(currency conversion)'!$B$3)</f>
        <v>-</v>
      </c>
      <c r="H40" s="462" t="str">
        <f>IF('CF(Statements of Cash Flows)'!H40="-","-",'CF(Statements of Cash Flows)'!H40/'為替換算(currency conversion)'!$B$3)</f>
        <v>-</v>
      </c>
      <c r="I40" s="462" t="str">
        <f>IF('CF(Statements of Cash Flows)'!I40="-","-",'CF(Statements of Cash Flows)'!I40/'為替換算(currency conversion)'!$B$3)</f>
        <v>-</v>
      </c>
      <c r="J40" s="460">
        <f>IF('CF(Statements of Cash Flows)'!J40="-","-",'CF(Statements of Cash Flows)'!J40/'為替換算(currency conversion)'!$B$3)</f>
        <v>187.12574850299401</v>
      </c>
      <c r="K40" s="655">
        <f>IF('CF(Statements of Cash Flows)'!K40="-","-",'CF(Statements of Cash Flows)'!K40/'為替換算(currency conversion)'!$B$3)</f>
        <v>-187.12574850299401</v>
      </c>
      <c r="L40" s="464">
        <f>IF('CF(Statements of Cash Flows)'!L40="-","-",'CF(Statements of Cash Flows)'!L40/'為替換算(currency conversion)'!$B$3)</f>
        <v>-187.12574850299401</v>
      </c>
      <c r="M40" s="464">
        <f>IF('CF(Statements of Cash Flows)'!M40="-","-",'CF(Statements of Cash Flows)'!M40/'為替換算(currency conversion)'!$B$3)</f>
        <v>-187.12574850299401</v>
      </c>
      <c r="N40" s="460">
        <f>IF('CF(Statements of Cash Flows)'!N40="-","-",'CF(Statements of Cash Flows)'!N40/'為替換算(currency conversion)'!$B$3)</f>
        <v>37.425149700598801</v>
      </c>
      <c r="O40" s="655">
        <f>IF('CF(Statements of Cash Flows)'!O40="-","-",'CF(Statements of Cash Flows)'!O40/'為替換算(currency conversion)'!$B$3)</f>
        <v>-224.55089820359282</v>
      </c>
      <c r="P40" s="464">
        <f>IF('CF(Statements of Cash Flows)'!P40="-","-",'CF(Statements of Cash Flows)'!P40/'為替換算(currency conversion)'!$B$3)</f>
        <v>-224.55089820359282</v>
      </c>
      <c r="Q40" s="464">
        <f>IF('CF(Statements of Cash Flows)'!Q40="-","-",'CF(Statements of Cash Flows)'!Q40/'為替換算(currency conversion)'!$B$3)</f>
        <v>-224.55089820359282</v>
      </c>
      <c r="R40" s="460">
        <f>IF('CF(Statements of Cash Flows)'!R40="-","-",'CF(Statements of Cash Flows)'!R40/'為替換算(currency conversion)'!$B$3)</f>
        <v>-224.55089820359282</v>
      </c>
      <c r="S40" s="655" t="str">
        <f>IF('CF(Statements of Cash Flows)'!S40="-","-",'CF(Statements of Cash Flows)'!S40/'為替換算(currency conversion)'!$B$3)</f>
        <v>-</v>
      </c>
      <c r="T40" s="464" t="str">
        <f>IF('CF(Statements of Cash Flows)'!T40="-","-",'CF(Statements of Cash Flows)'!T40/'為替換算(currency conversion)'!$B$3)</f>
        <v>-</v>
      </c>
      <c r="U40" s="771"/>
      <c r="V40" s="772"/>
    </row>
    <row r="41" spans="3:22" s="71" customFormat="1" ht="15" customHeight="1">
      <c r="C41" s="435"/>
      <c r="D41" s="452" t="s">
        <v>377</v>
      </c>
      <c r="E41" s="453" t="s">
        <v>4</v>
      </c>
      <c r="F41" s="454" t="s">
        <v>509</v>
      </c>
      <c r="G41" s="462">
        <f>IF('CF(Statements of Cash Flows)'!G41="-","-",'CF(Statements of Cash Flows)'!G41/'為替換算(currency conversion)'!$B$3)</f>
        <v>-5.9318862275449105</v>
      </c>
      <c r="H41" s="462">
        <f>IF('CF(Statements of Cash Flows)'!H41="-","-",'CF(Statements of Cash Flows)'!H41/'為替換算(currency conversion)'!$B$3)</f>
        <v>-6.6055389221556888</v>
      </c>
      <c r="I41" s="462">
        <f>IF('CF(Statements of Cash Flows)'!I41="-","-",'CF(Statements of Cash Flows)'!I41/'為替換算(currency conversion)'!$B$3)</f>
        <v>-7.232410179640719</v>
      </c>
      <c r="J41" s="460">
        <f>IF('CF(Statements of Cash Flows)'!J41="-","-",'CF(Statements of Cash Flows)'!J41/'為替換算(currency conversion)'!$B$3)</f>
        <v>-7.232410179640719</v>
      </c>
      <c r="K41" s="655">
        <f>IF('CF(Statements of Cash Flows)'!K41="-","-",'CF(Statements of Cash Flows)'!K41/'為替換算(currency conversion)'!$B$3)</f>
        <v>-6.0348053892215567</v>
      </c>
      <c r="L41" s="464">
        <f>IF('CF(Statements of Cash Flows)'!L41="-","-",'CF(Statements of Cash Flows)'!L41/'為替換算(currency conversion)'!$B$3)</f>
        <v>-6.3809880239520957</v>
      </c>
      <c r="M41" s="464">
        <f>IF('CF(Statements of Cash Flows)'!M41="-","-",'CF(Statements of Cash Flows)'!M41/'為替換算(currency conversion)'!$B$3)</f>
        <v>-7.0265718562874255</v>
      </c>
      <c r="N41" s="460">
        <f>IF('CF(Statements of Cash Flows)'!N41="-","-",'CF(Statements of Cash Flows)'!N41/'為替換算(currency conversion)'!$B$3)</f>
        <v>-7.0265718562874255</v>
      </c>
      <c r="O41" s="655">
        <f>IF('CF(Statements of Cash Flows)'!O41="-","-",'CF(Statements of Cash Flows)'!O41/'為替換算(currency conversion)'!$B$3)</f>
        <v>-9.945733532934133</v>
      </c>
      <c r="P41" s="464">
        <f>IF('CF(Statements of Cash Flows)'!P41="-","-",'CF(Statements of Cash Flows)'!P41/'為替換算(currency conversion)'!$B$3)</f>
        <v>-10.422904191616768</v>
      </c>
      <c r="Q41" s="464">
        <f>IF('CF(Statements of Cash Flows)'!Q41="-","-",'CF(Statements of Cash Flows)'!Q41/'為替換算(currency conversion)'!$B$3)</f>
        <v>-10.9562125748503</v>
      </c>
      <c r="R41" s="460">
        <f>IF('CF(Statements of Cash Flows)'!R41="-","-",'CF(Statements of Cash Flows)'!R41/'為替換算(currency conversion)'!$B$3)</f>
        <v>-11.021706586826348</v>
      </c>
      <c r="S41" s="655">
        <f>IF('CF(Statements of Cash Flows)'!S41="-","-",'CF(Statements of Cash Flows)'!S41/'為替換算(currency conversion)'!$B$3)</f>
        <v>-12.434505988023952</v>
      </c>
      <c r="T41" s="464">
        <f>IF('CF(Statements of Cash Flows)'!T41="-","-",'CF(Statements of Cash Flows)'!T41/'為替換算(currency conversion)'!$B$3)</f>
        <v>-17.131362275449103</v>
      </c>
      <c r="U41" s="771"/>
      <c r="V41" s="772"/>
    </row>
    <row r="42" spans="3:22" s="71" customFormat="1" ht="15" customHeight="1">
      <c r="C42" s="435"/>
      <c r="D42" s="452" t="s">
        <v>379</v>
      </c>
      <c r="E42" s="453" t="s">
        <v>4</v>
      </c>
      <c r="F42" s="454" t="s">
        <v>510</v>
      </c>
      <c r="G42" s="462" t="str">
        <f>IF('CF(Statements of Cash Flows)'!G42="-","-",'CF(Statements of Cash Flows)'!G42/'為替換算(currency conversion)'!$B$3)</f>
        <v>-</v>
      </c>
      <c r="H42" s="462">
        <f>IF('CF(Statements of Cash Flows)'!H42="-","-",'CF(Statements of Cash Flows)'!H42/'為替換算(currency conversion)'!$B$3)</f>
        <v>-9.3562874251497015E-3</v>
      </c>
      <c r="I42" s="462">
        <f>IF('CF(Statements of Cash Flows)'!I42="-","-",'CF(Statements of Cash Flows)'!I42/'為替換算(currency conversion)'!$B$3)</f>
        <v>-9.3562874251497015E-3</v>
      </c>
      <c r="J42" s="460">
        <f>IF('CF(Statements of Cash Flows)'!J42="-","-",'CF(Statements of Cash Flows)'!J42/'為替換算(currency conversion)'!$B$3)</f>
        <v>-9.3562874251497015E-3</v>
      </c>
      <c r="K42" s="655" t="str">
        <f>IF('CF(Statements of Cash Flows)'!K42="-","-",'CF(Statements of Cash Flows)'!K42/'為替換算(currency conversion)'!$B$3)</f>
        <v>-</v>
      </c>
      <c r="L42" s="464" t="str">
        <f>IF('CF(Statements of Cash Flows)'!L42="-","-",'CF(Statements of Cash Flows)'!L42/'為替換算(currency conversion)'!$B$3)</f>
        <v>-</v>
      </c>
      <c r="M42" s="464" t="str">
        <f>IF('CF(Statements of Cash Flows)'!M42="-","-",'CF(Statements of Cash Flows)'!M42/'為替換算(currency conversion)'!$B$3)</f>
        <v>-</v>
      </c>
      <c r="N42" s="460" t="str">
        <f>IF('CF(Statements of Cash Flows)'!N42="-","-",'CF(Statements of Cash Flows)'!N42/'為替換算(currency conversion)'!$B$3)</f>
        <v>-</v>
      </c>
      <c r="O42" s="655" t="str">
        <f>IF('CF(Statements of Cash Flows)'!O42="-","-",'CF(Statements of Cash Flows)'!O42/'為替換算(currency conversion)'!$B$3)</f>
        <v>-</v>
      </c>
      <c r="P42" s="464" t="str">
        <f>IF('CF(Statements of Cash Flows)'!P42="-","-",'CF(Statements of Cash Flows)'!P42/'為替換算(currency conversion)'!$B$3)</f>
        <v>-</v>
      </c>
      <c r="Q42" s="464" t="str">
        <f>IF('CF(Statements of Cash Flows)'!Q42="-","-",'CF(Statements of Cash Flows)'!Q42/'為替換算(currency conversion)'!$B$3)</f>
        <v>-</v>
      </c>
      <c r="R42" s="460" t="str">
        <f>IF('CF(Statements of Cash Flows)'!R42="-","-",'CF(Statements of Cash Flows)'!R42/'為替換算(currency conversion)'!$B$3)</f>
        <v>-</v>
      </c>
      <c r="S42" s="655" t="str">
        <f>IF('CF(Statements of Cash Flows)'!S42="-","-",'CF(Statements of Cash Flows)'!S42/'為替換算(currency conversion)'!$B$3)</f>
        <v>-</v>
      </c>
      <c r="T42" s="464" t="str">
        <f>IF('CF(Statements of Cash Flows)'!T42="-","-",'CF(Statements of Cash Flows)'!T42/'為替換算(currency conversion)'!$B$3)</f>
        <v>-</v>
      </c>
      <c r="U42" s="771"/>
      <c r="V42" s="772"/>
    </row>
    <row r="43" spans="3:22" s="71" customFormat="1" ht="15" customHeight="1">
      <c r="C43" s="435"/>
      <c r="D43" s="452" t="s">
        <v>381</v>
      </c>
      <c r="E43" s="453" t="s">
        <v>4</v>
      </c>
      <c r="F43" s="454" t="s">
        <v>341</v>
      </c>
      <c r="G43" s="462">
        <f>IF('CF(Statements of Cash Flows)'!G43="-","-",'CF(Statements of Cash Flows)'!G43/'為替換算(currency conversion)'!$B$3)</f>
        <v>-5.0430389221556888</v>
      </c>
      <c r="H43" s="462">
        <f>IF('CF(Statements of Cash Flows)'!H43="-","-",'CF(Statements of Cash Flows)'!H43/'為替換算(currency conversion)'!$B$3)</f>
        <v>-10.432260479041917</v>
      </c>
      <c r="I43" s="462">
        <f>IF('CF(Statements of Cash Flows)'!I43="-","-",'CF(Statements of Cash Flows)'!I43/'為替換算(currency conversion)'!$B$3)</f>
        <v>-14.099925149700599</v>
      </c>
      <c r="J43" s="460">
        <f>IF('CF(Statements of Cash Flows)'!J43="-","-",'CF(Statements of Cash Flows)'!J43/'為替換算(currency conversion)'!$B$3)</f>
        <v>-23.727544910179642</v>
      </c>
      <c r="K43" s="655">
        <f>IF('CF(Statements of Cash Flows)'!K43="-","-",'CF(Statements of Cash Flows)'!K43/'為替換算(currency conversion)'!$B$3)</f>
        <v>-3.3776197604790421</v>
      </c>
      <c r="L43" s="464">
        <f>IF('CF(Statements of Cash Flows)'!L43="-","-",'CF(Statements of Cash Flows)'!L43/'為替換算(currency conversion)'!$B$3)</f>
        <v>-9.0101047904191613</v>
      </c>
      <c r="M43" s="464">
        <f>IF('CF(Statements of Cash Flows)'!M43="-","-",'CF(Statements of Cash Flows)'!M43/'為替換算(currency conversion)'!$B$3)</f>
        <v>-14.867140718562874</v>
      </c>
      <c r="N43" s="460">
        <f>IF('CF(Statements of Cash Flows)'!N43="-","-",'CF(Statements of Cash Flows)'!N43/'為替換算(currency conversion)'!$B$3)</f>
        <v>-24.438622754491018</v>
      </c>
      <c r="O43" s="655">
        <f>IF('CF(Statements of Cash Flows)'!O43="-","-",'CF(Statements of Cash Flows)'!O43/'為替換算(currency conversion)'!$B$3)</f>
        <v>-3.6583083832335332</v>
      </c>
      <c r="P43" s="464" t="str">
        <f>IF('CF(Statements of Cash Flows)'!P43="-","-",'CF(Statements of Cash Flows)'!P43/'為替換算(currency conversion)'!$B$3)</f>
        <v>-</v>
      </c>
      <c r="Q43" s="464">
        <f>IF('CF(Statements of Cash Flows)'!Q43="-","-",'CF(Statements of Cash Flows)'!Q43/'為替換算(currency conversion)'!$B$3)</f>
        <v>4.453592814371258</v>
      </c>
      <c r="R43" s="460">
        <f>IF('CF(Statements of Cash Flows)'!R43="-","-",'CF(Statements of Cash Flows)'!R43/'為替換算(currency conversion)'!$B$3)</f>
        <v>4.6875</v>
      </c>
      <c r="S43" s="655" t="str">
        <f>IF('CF(Statements of Cash Flows)'!S43="-","-",'CF(Statements of Cash Flows)'!S43/'為替換算(currency conversion)'!$B$3)</f>
        <v>-</v>
      </c>
      <c r="T43" s="464">
        <f>IF('CF(Statements of Cash Flows)'!T43="-","-",'CF(Statements of Cash Flows)'!T43/'為替換算(currency conversion)'!$B$3)</f>
        <v>0.66429640718562877</v>
      </c>
      <c r="U43" s="771"/>
      <c r="V43" s="772"/>
    </row>
    <row r="44" spans="3:22" s="71" customFormat="1" ht="15" customHeight="1">
      <c r="C44" s="896" t="s">
        <v>511</v>
      </c>
      <c r="D44" s="897"/>
      <c r="E44" s="470" t="s">
        <v>4</v>
      </c>
      <c r="F44" s="471" t="s">
        <v>512</v>
      </c>
      <c r="G44" s="501">
        <f>IF('CF(Statements of Cash Flows)'!G44="-","-",'CF(Statements of Cash Flows)'!G44/'為替換算(currency conversion)'!$B$3)</f>
        <v>-552.70396706586826</v>
      </c>
      <c r="H44" s="472">
        <f>IF('CF(Statements of Cash Flows)'!H44="-","-",'CF(Statements of Cash Flows)'!H44/'為替換算(currency conversion)'!$B$3)</f>
        <v>-617.05651197604789</v>
      </c>
      <c r="I44" s="472">
        <f>IF('CF(Statements of Cash Flows)'!I44="-","-",'CF(Statements of Cash Flows)'!I44/'為替換算(currency conversion)'!$B$3)</f>
        <v>-488.73502994011977</v>
      </c>
      <c r="J44" s="502">
        <f>IF('CF(Statements of Cash Flows)'!J44="-","-",'CF(Statements of Cash Flows)'!J44/'為替換算(currency conversion)'!$B$3)</f>
        <v>-562.88360778443121</v>
      </c>
      <c r="K44" s="660">
        <f>IF('CF(Statements of Cash Flows)'!K44="-","-",'CF(Statements of Cash Flows)'!K44/'為替換算(currency conversion)'!$B$3)</f>
        <v>56.399700598802397</v>
      </c>
      <c r="L44" s="476">
        <f>IF('CF(Statements of Cash Flows)'!L44="-","-",'CF(Statements of Cash Flows)'!L44/'為替換算(currency conversion)'!$B$3)</f>
        <v>71.051646706586823</v>
      </c>
      <c r="M44" s="476">
        <f>IF('CF(Statements of Cash Flows)'!M44="-","-",'CF(Statements of Cash Flows)'!M44/'為替換算(currency conversion)'!$B$3)</f>
        <v>91.775823353293418</v>
      </c>
      <c r="N44" s="502">
        <f>IF('CF(Statements of Cash Flows)'!N44="-","-",'CF(Statements of Cash Flows)'!N44/'為替換算(currency conversion)'!$B$3)</f>
        <v>566.81324850299404</v>
      </c>
      <c r="O44" s="660">
        <f>IF('CF(Statements of Cash Flows)'!O44="-","-",'CF(Statements of Cash Flows)'!O44/'為替換算(currency conversion)'!$B$3)</f>
        <v>289.5490269461078</v>
      </c>
      <c r="P44" s="476">
        <f>IF('CF(Statements of Cash Flows)'!P44="-","-",'CF(Statements of Cash Flows)'!P44/'為替換算(currency conversion)'!$B$3)</f>
        <v>-224.03630239520959</v>
      </c>
      <c r="Q44" s="476">
        <f>IF('CF(Statements of Cash Flows)'!Q44="-","-",'CF(Statements of Cash Flows)'!Q44/'為替換算(currency conversion)'!$B$3)</f>
        <v>9.2907934131736525</v>
      </c>
      <c r="R44" s="502">
        <f>IF('CF(Statements of Cash Flows)'!R44="-","-",'CF(Statements of Cash Flows)'!R44/'為替換算(currency conversion)'!$B$3)</f>
        <v>-405.05239520958088</v>
      </c>
      <c r="S44" s="660">
        <f>IF('CF(Statements of Cash Flows)'!S44="-","-",'CF(Statements of Cash Flows)'!S44/'為替換算(currency conversion)'!$B$3)</f>
        <v>582.75636227544908</v>
      </c>
      <c r="T44" s="476">
        <f>IF('CF(Statements of Cash Flows)'!T44="-","-",'CF(Statements of Cash Flows)'!T44/'為替換算(currency conversion)'!$B$3)</f>
        <v>492.1500748502994</v>
      </c>
      <c r="U44" s="774"/>
      <c r="V44" s="781"/>
    </row>
    <row r="45" spans="3:22" s="71" customFormat="1" ht="15" customHeight="1">
      <c r="C45" s="896" t="s">
        <v>513</v>
      </c>
      <c r="D45" s="897"/>
      <c r="E45" s="470" t="s">
        <v>4</v>
      </c>
      <c r="F45" s="471" t="s">
        <v>385</v>
      </c>
      <c r="G45" s="462">
        <f>IF('CF(Statements of Cash Flows)'!G45="-","-",'CF(Statements of Cash Flows)'!G45/'為替換算(currency conversion)'!$B$3)</f>
        <v>2376.3473053892217</v>
      </c>
      <c r="H45" s="462">
        <f>IF('CF(Statements of Cash Flows)'!H45="-","-",'CF(Statements of Cash Flows)'!H45/'為替換算(currency conversion)'!$B$3)</f>
        <v>2376.3473053892217</v>
      </c>
      <c r="I45" s="462">
        <f>IF('CF(Statements of Cash Flows)'!I45="-","-",'CF(Statements of Cash Flows)'!I45/'為替換算(currency conversion)'!$B$3)</f>
        <v>2376.3473053892217</v>
      </c>
      <c r="J45" s="505">
        <f>IF('CF(Statements of Cash Flows)'!J45="-","-",'CF(Statements of Cash Flows)'!J45/'為替換算(currency conversion)'!$B$3)</f>
        <v>2376.3473053892217</v>
      </c>
      <c r="K45" s="659">
        <f>IF('CF(Statements of Cash Flows)'!K45="-","-",'CF(Statements of Cash Flows)'!K45/'為替換算(currency conversion)'!$B$3)</f>
        <v>1778.3495508982037</v>
      </c>
      <c r="L45" s="500">
        <f>IF('CF(Statements of Cash Flows)'!L45="-","-",'CF(Statements of Cash Flows)'!L45/'為替換算(currency conversion)'!$B$3)</f>
        <v>1778.3495508982037</v>
      </c>
      <c r="M45" s="500">
        <f>IF('CF(Statements of Cash Flows)'!M45="-","-",'CF(Statements of Cash Flows)'!M45/'為替換算(currency conversion)'!$B$3)</f>
        <v>1778.3495508982037</v>
      </c>
      <c r="N45" s="505">
        <f>IF('CF(Statements of Cash Flows)'!N45="-","-",'CF(Statements of Cash Flows)'!N45/'為替換算(currency conversion)'!$B$3)</f>
        <v>1778.3495508982037</v>
      </c>
      <c r="O45" s="659">
        <f>IF('CF(Statements of Cash Flows)'!O45="-","-",'CF(Statements of Cash Flows)'!O45/'為替換算(currency conversion)'!$B$3)</f>
        <v>2351.319236526946</v>
      </c>
      <c r="P45" s="500">
        <f>IF('CF(Statements of Cash Flows)'!P45="-","-",'CF(Statements of Cash Flows)'!P45/'為替換算(currency conversion)'!$B$3)</f>
        <v>2351.319236526946</v>
      </c>
      <c r="Q45" s="500">
        <f>IF('CF(Statements of Cash Flows)'!Q45="-","-",'CF(Statements of Cash Flows)'!Q45/'為替換算(currency conversion)'!$B$3)</f>
        <v>2351.319236526946</v>
      </c>
      <c r="R45" s="505">
        <f>IF('CF(Statements of Cash Flows)'!R45="-","-",'CF(Statements of Cash Flows)'!R45/'為替換算(currency conversion)'!$B$3)</f>
        <v>2351.319236526946</v>
      </c>
      <c r="S45" s="659">
        <f>IF('CF(Statements of Cash Flows)'!S45="-","-",'CF(Statements of Cash Flows)'!S45/'為替換算(currency conversion)'!$B$3)</f>
        <v>1921.369760479042</v>
      </c>
      <c r="T45" s="500">
        <f>IF('CF(Statements of Cash Flows)'!T45="-","-",'CF(Statements of Cash Flows)'!T45/'為替換算(currency conversion)'!$B$3)</f>
        <v>1921.369760479042</v>
      </c>
      <c r="U45" s="779"/>
      <c r="V45" s="783"/>
    </row>
    <row r="46" spans="3:22" s="71" customFormat="1" ht="15" customHeight="1">
      <c r="C46" s="896" t="s">
        <v>514</v>
      </c>
      <c r="D46" s="897"/>
      <c r="E46" s="470" t="s">
        <v>4</v>
      </c>
      <c r="F46" s="471" t="s">
        <v>387</v>
      </c>
      <c r="G46" s="472">
        <f>IF('CF(Statements of Cash Flows)'!G46="-","-",'CF(Statements of Cash Flows)'!G46/'為替換算(currency conversion)'!$B$3)</f>
        <v>-6.5587574850299406</v>
      </c>
      <c r="H46" s="472">
        <f>IF('CF(Statements of Cash Flows)'!H46="-","-",'CF(Statements of Cash Flows)'!H46/'為替換算(currency conversion)'!$B$3)</f>
        <v>-14.099925149700599</v>
      </c>
      <c r="I46" s="472">
        <f>IF('CF(Statements of Cash Flows)'!I46="-","-",'CF(Statements of Cash Flows)'!I46/'為替換算(currency conversion)'!$B$3)</f>
        <v>-6.1283682634730541</v>
      </c>
      <c r="J46" s="473">
        <f>IF('CF(Statements of Cash Flows)'!J46="-","-",'CF(Statements of Cash Flows)'!J46/'為替換算(currency conversion)'!$B$3)</f>
        <v>-35.11414670658683</v>
      </c>
      <c r="K46" s="656">
        <f>IF('CF(Statements of Cash Flows)'!K46="-","-",'CF(Statements of Cash Flows)'!K46/'為替換算(currency conversion)'!$B$3)</f>
        <v>-17.103293413173652</v>
      </c>
      <c r="L46" s="476">
        <f>IF('CF(Statements of Cash Flows)'!L46="-","-",'CF(Statements of Cash Flows)'!L46/'為替換算(currency conversion)'!$B$3)</f>
        <v>-36.854416167664674</v>
      </c>
      <c r="M46" s="476">
        <f>IF('CF(Statements of Cash Flows)'!M46="-","-",'CF(Statements of Cash Flows)'!M46/'為替換算(currency conversion)'!$B$3)</f>
        <v>-34.64633233532934</v>
      </c>
      <c r="N46" s="473">
        <f>IF('CF(Statements of Cash Flows)'!N46="-","-",'CF(Statements of Cash Flows)'!N46/'為替換算(currency conversion)'!$B$3)</f>
        <v>6.1564371257485035</v>
      </c>
      <c r="O46" s="656">
        <f>IF('CF(Statements of Cash Flows)'!O46="-","-",'CF(Statements of Cash Flows)'!O46/'為替換算(currency conversion)'!$B$3)</f>
        <v>-20.995508982035929</v>
      </c>
      <c r="P46" s="476">
        <f>IF('CF(Statements of Cash Flows)'!P46="-","-",'CF(Statements of Cash Flows)'!P46/'為替換算(currency conversion)'!$B$3)</f>
        <v>-35.413547904191617</v>
      </c>
      <c r="Q46" s="476">
        <f>IF('CF(Statements of Cash Flows)'!Q46="-","-",'CF(Statements of Cash Flows)'!Q46/'為替換算(currency conversion)'!$B$3)</f>
        <v>-21.182634730538922</v>
      </c>
      <c r="R46" s="473">
        <f>IF('CF(Statements of Cash Flows)'!R46="-","-",'CF(Statements of Cash Flows)'!R46/'為替換算(currency conversion)'!$B$3)</f>
        <v>-24.897080838323355</v>
      </c>
      <c r="S46" s="656">
        <f>IF('CF(Statements of Cash Flows)'!S46="-","-",'CF(Statements of Cash Flows)'!S46/'為替換算(currency conversion)'!$B$3)</f>
        <v>-8.2241766467065869</v>
      </c>
      <c r="T46" s="476">
        <f>IF('CF(Statements of Cash Flows)'!T46="-","-",'CF(Statements of Cash Flows)'!T46/'為替換算(currency conversion)'!$B$3)</f>
        <v>-17.655314371257486</v>
      </c>
      <c r="U46" s="774"/>
      <c r="V46" s="775"/>
    </row>
    <row r="47" spans="3:22" ht="15" thickBot="1">
      <c r="C47" s="898" t="s">
        <v>388</v>
      </c>
      <c r="D47" s="899"/>
      <c r="E47" s="509" t="s">
        <v>4</v>
      </c>
      <c r="F47" s="510" t="s">
        <v>389</v>
      </c>
      <c r="G47" s="511">
        <f>IF('CF(Statements of Cash Flows)'!G47="-","-",'CF(Statements of Cash Flows)'!G47/'為替換算(currency conversion)'!$B$3)</f>
        <v>1817.0939371257487</v>
      </c>
      <c r="H47" s="512">
        <f>IF('CF(Statements of Cash Flows)'!H47="-","-",'CF(Statements of Cash Flows)'!H47/'為替換算(currency conversion)'!$B$3)</f>
        <v>1745.190868263473</v>
      </c>
      <c r="I47" s="512">
        <f>IF('CF(Statements of Cash Flows)'!I47="-","-",'CF(Statements of Cash Flows)'!I47/'為替換算(currency conversion)'!$B$3)</f>
        <v>1881.493263473054</v>
      </c>
      <c r="J47" s="513">
        <f>IF('CF(Statements of Cash Flows)'!J47="-","-",'CF(Statements of Cash Flows)'!J47/'為替換算(currency conversion)'!$B$3)</f>
        <v>1778.3495508982037</v>
      </c>
      <c r="K47" s="661">
        <f>IF('CF(Statements of Cash Flows)'!K47="-","-",'CF(Statements of Cash Flows)'!K47/'為替換算(currency conversion)'!$B$3)</f>
        <v>1817.6459580838325</v>
      </c>
      <c r="L47" s="516">
        <f>IF('CF(Statements of Cash Flows)'!L47="-","-",'CF(Statements of Cash Flows)'!L47/'為替換算(currency conversion)'!$B$3)</f>
        <v>1812.5467814371259</v>
      </c>
      <c r="M47" s="516">
        <f>IF('CF(Statements of Cash Flows)'!M47="-","-",'CF(Statements of Cash Flows)'!M47/'為替換算(currency conversion)'!$B$3)</f>
        <v>1835.4790419161677</v>
      </c>
      <c r="N47" s="513">
        <f>IF('CF(Statements of Cash Flows)'!N47="-","-",'CF(Statements of Cash Flows)'!N47/'為替換算(currency conversion)'!$B$3)</f>
        <v>2351.319236526946</v>
      </c>
      <c r="O47" s="661">
        <f>IF('CF(Statements of Cash Flows)'!O47="-","-",'CF(Statements of Cash Flows)'!O47/'為替換算(currency conversion)'!$B$3)</f>
        <v>2619.872754491018</v>
      </c>
      <c r="P47" s="516">
        <f>IF('CF(Statements of Cash Flows)'!P47="-","-",'CF(Statements of Cash Flows)'!P47/'為替換算(currency conversion)'!$B$3)</f>
        <v>2091.869386227545</v>
      </c>
      <c r="Q47" s="516">
        <f>IF('CF(Statements of Cash Flows)'!Q47="-","-",'CF(Statements of Cash Flows)'!Q47/'為替換算(currency conversion)'!$B$3)</f>
        <v>2339.4273952095809</v>
      </c>
      <c r="R47" s="513">
        <f>IF('CF(Statements of Cash Flows)'!R47="-","-",'CF(Statements of Cash Flows)'!R47/'為替換算(currency conversion)'!$B$3)</f>
        <v>1921.369760479042</v>
      </c>
      <c r="S47" s="661">
        <f>IF('CF(Statements of Cash Flows)'!S47="-","-",'CF(Statements of Cash Flows)'!S47/'為替換算(currency conversion)'!$B$3)</f>
        <v>2495.9113023952095</v>
      </c>
      <c r="T47" s="516">
        <f>IF('CF(Statements of Cash Flows)'!T47="-","-",'CF(Statements of Cash Flows)'!T47/'為替換算(currency conversion)'!$B$3)</f>
        <v>2395.8645209580841</v>
      </c>
      <c r="U47" s="784"/>
      <c r="V47" s="785"/>
    </row>
    <row r="48" spans="3:22">
      <c r="G48" s="517"/>
      <c r="H48" s="517"/>
      <c r="I48" s="517"/>
      <c r="J48" s="517"/>
    </row>
  </sheetData>
  <mergeCells count="11">
    <mergeCell ref="S6:V6"/>
    <mergeCell ref="E6:E7"/>
    <mergeCell ref="F6:F7"/>
    <mergeCell ref="G6:J6"/>
    <mergeCell ref="K6:N6"/>
    <mergeCell ref="O6:R6"/>
    <mergeCell ref="C44:D44"/>
    <mergeCell ref="C45:D45"/>
    <mergeCell ref="C46:D46"/>
    <mergeCell ref="C47:D47"/>
    <mergeCell ref="C6:D7"/>
  </mergeCells>
  <phoneticPr fontId="15"/>
  <printOptions horizontalCentered="1" verticalCentered="1"/>
  <pageMargins left="0" right="0" top="0" bottom="0" header="0.31496062992125984" footer="0.31496062992125984"/>
  <pageSetup paperSize="9" scale="3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election activeCell="T11" sqref="T11"/>
    </sheetView>
  </sheetViews>
  <sheetFormatPr defaultRowHeight="18.75"/>
  <cols>
    <col min="1" max="9" width="9" style="663"/>
    <col min="10" max="10" width="5.625" style="663" customWidth="1"/>
    <col min="11" max="16384" width="9" style="663"/>
  </cols>
  <sheetData>
    <row r="1" spans="1:11">
      <c r="A1" s="662"/>
      <c r="B1" s="662"/>
      <c r="C1" s="662"/>
      <c r="D1" s="662"/>
      <c r="E1" s="662"/>
      <c r="F1" s="662"/>
      <c r="G1" s="662"/>
      <c r="H1" s="662"/>
      <c r="I1" s="662"/>
      <c r="J1" s="662"/>
      <c r="K1" s="662"/>
    </row>
    <row r="2" spans="1:11">
      <c r="A2" s="662"/>
      <c r="B2" s="662"/>
      <c r="C2" s="662"/>
      <c r="D2" s="662"/>
      <c r="E2" s="662"/>
      <c r="F2" s="662"/>
      <c r="G2" s="662"/>
      <c r="H2" s="662"/>
      <c r="I2" s="662"/>
      <c r="J2" s="662"/>
      <c r="K2" s="662"/>
    </row>
    <row r="3" spans="1:11">
      <c r="A3" s="662"/>
      <c r="B3" s="662"/>
      <c r="C3" s="662"/>
      <c r="D3" s="662"/>
      <c r="E3" s="662"/>
      <c r="F3" s="662"/>
      <c r="G3" s="662"/>
      <c r="H3" s="662"/>
      <c r="I3" s="662"/>
      <c r="J3" s="662"/>
      <c r="K3" s="662"/>
    </row>
    <row r="4" spans="1:11">
      <c r="A4" s="662"/>
      <c r="B4" s="662"/>
      <c r="C4" s="662"/>
      <c r="D4" s="662"/>
      <c r="E4" s="662"/>
      <c r="F4" s="662"/>
      <c r="G4" s="662"/>
      <c r="H4" s="662"/>
      <c r="I4" s="662"/>
      <c r="J4" s="662"/>
      <c r="K4" s="662"/>
    </row>
    <row r="5" spans="1:11">
      <c r="A5" s="662"/>
      <c r="B5" s="662"/>
      <c r="C5" s="662"/>
      <c r="D5" s="662"/>
      <c r="E5" s="662"/>
      <c r="F5" s="662"/>
      <c r="G5" s="662"/>
      <c r="H5" s="662"/>
      <c r="I5" s="662"/>
      <c r="J5" s="662"/>
      <c r="K5" s="662"/>
    </row>
    <row r="6" spans="1:11">
      <c r="A6" s="662"/>
      <c r="B6" s="662"/>
      <c r="C6" s="662"/>
      <c r="D6" s="662"/>
      <c r="E6" s="662"/>
      <c r="F6" s="662"/>
      <c r="G6" s="662"/>
      <c r="H6" s="662"/>
      <c r="I6" s="662"/>
      <c r="J6" s="662"/>
      <c r="K6" s="662"/>
    </row>
    <row r="7" spans="1:11">
      <c r="A7" s="662"/>
      <c r="B7" s="662"/>
      <c r="C7" s="662"/>
      <c r="D7" s="662"/>
      <c r="E7" s="662"/>
      <c r="F7" s="662"/>
      <c r="G7" s="662"/>
      <c r="H7" s="662"/>
      <c r="I7" s="662"/>
      <c r="J7" s="662"/>
      <c r="K7" s="662"/>
    </row>
    <row r="8" spans="1:11">
      <c r="A8" s="662"/>
      <c r="B8" s="662"/>
      <c r="C8" s="662"/>
      <c r="D8" s="662"/>
      <c r="E8" s="662"/>
      <c r="F8" s="662"/>
      <c r="G8" s="662"/>
      <c r="H8" s="662"/>
      <c r="I8" s="662"/>
      <c r="J8" s="662"/>
      <c r="K8" s="662"/>
    </row>
    <row r="9" spans="1:11">
      <c r="A9" s="662"/>
      <c r="B9" s="662"/>
      <c r="C9" s="662"/>
      <c r="D9" s="662"/>
      <c r="E9" s="662"/>
      <c r="F9" s="662"/>
      <c r="G9" s="662"/>
      <c r="H9" s="662"/>
      <c r="I9" s="662"/>
      <c r="J9" s="662"/>
      <c r="K9" s="662"/>
    </row>
    <row r="10" spans="1:11">
      <c r="A10" s="662"/>
      <c r="B10" s="662"/>
      <c r="C10" s="662"/>
      <c r="D10" s="662"/>
      <c r="E10" s="662"/>
      <c r="F10" s="662"/>
      <c r="G10" s="662"/>
      <c r="H10" s="662"/>
      <c r="I10" s="662"/>
      <c r="J10" s="662"/>
      <c r="K10" s="662"/>
    </row>
    <row r="11" spans="1:11">
      <c r="A11" s="662"/>
      <c r="B11" s="662"/>
      <c r="C11" s="662"/>
      <c r="D11" s="662"/>
      <c r="E11" s="662"/>
      <c r="F11" s="662"/>
      <c r="G11" s="662"/>
      <c r="H11" s="662"/>
      <c r="I11" s="662"/>
      <c r="J11" s="662"/>
      <c r="K11" s="662"/>
    </row>
    <row r="12" spans="1:11">
      <c r="A12" s="662"/>
      <c r="B12" s="662"/>
      <c r="C12" s="662"/>
      <c r="D12" s="662"/>
      <c r="E12" s="662"/>
      <c r="F12" s="662"/>
      <c r="G12" s="662"/>
      <c r="H12" s="662"/>
      <c r="I12" s="662"/>
      <c r="J12" s="662"/>
      <c r="K12" s="662"/>
    </row>
    <row r="13" spans="1:11">
      <c r="A13" s="662"/>
      <c r="B13" s="662"/>
      <c r="C13" s="662"/>
      <c r="D13" s="662"/>
      <c r="E13" s="662"/>
      <c r="F13" s="662"/>
      <c r="G13" s="662"/>
      <c r="H13" s="662"/>
      <c r="I13" s="662"/>
      <c r="J13" s="662"/>
      <c r="K13" s="662"/>
    </row>
    <row r="14" spans="1:11">
      <c r="A14" s="662"/>
      <c r="B14" s="662"/>
      <c r="C14" s="662"/>
      <c r="D14" s="662"/>
      <c r="E14" s="662"/>
      <c r="F14" s="662"/>
      <c r="G14" s="662"/>
      <c r="H14" s="662"/>
      <c r="I14" s="662"/>
      <c r="J14" s="662"/>
      <c r="K14" s="662"/>
    </row>
    <row r="15" spans="1:11">
      <c r="A15" s="662"/>
      <c r="B15" s="662"/>
      <c r="C15" s="662"/>
      <c r="D15" s="662"/>
      <c r="E15" s="662"/>
      <c r="F15" s="662"/>
      <c r="G15" s="662"/>
      <c r="H15" s="662"/>
      <c r="I15" s="662"/>
      <c r="J15" s="662"/>
      <c r="K15" s="662"/>
    </row>
    <row r="16" spans="1:11">
      <c r="A16" s="662"/>
      <c r="B16" s="662"/>
      <c r="C16" s="662"/>
      <c r="D16" s="662"/>
      <c r="E16" s="662"/>
      <c r="F16" s="662"/>
      <c r="G16" s="662"/>
      <c r="H16" s="662"/>
      <c r="I16" s="662"/>
      <c r="J16" s="662"/>
      <c r="K16" s="662"/>
    </row>
    <row r="17" spans="1:11">
      <c r="A17" s="662"/>
      <c r="B17" s="662"/>
      <c r="C17" s="662"/>
      <c r="D17" s="662"/>
      <c r="E17" s="662"/>
      <c r="F17" s="662"/>
      <c r="G17" s="662"/>
      <c r="H17" s="662"/>
      <c r="I17" s="662"/>
      <c r="J17" s="662"/>
      <c r="K17" s="662"/>
    </row>
    <row r="18" spans="1:11">
      <c r="A18" s="662"/>
      <c r="B18" s="662"/>
      <c r="C18" s="662"/>
      <c r="D18" s="662"/>
      <c r="E18" s="662"/>
      <c r="F18" s="662"/>
      <c r="G18" s="662"/>
      <c r="H18" s="662"/>
      <c r="I18" s="662"/>
      <c r="J18" s="662"/>
      <c r="K18" s="662"/>
    </row>
    <row r="19" spans="1:11">
      <c r="A19" s="662"/>
      <c r="B19" s="662"/>
      <c r="C19" s="662"/>
      <c r="D19" s="662"/>
      <c r="E19" s="662"/>
      <c r="F19" s="662"/>
      <c r="G19" s="662"/>
      <c r="H19" s="662"/>
      <c r="I19" s="662"/>
      <c r="J19" s="662"/>
      <c r="K19" s="662"/>
    </row>
    <row r="20" spans="1:11">
      <c r="A20" s="662"/>
      <c r="B20" s="930"/>
      <c r="C20" s="930"/>
      <c r="D20" s="930"/>
      <c r="E20" s="930"/>
      <c r="F20" s="930"/>
      <c r="G20" s="930"/>
      <c r="H20" s="930"/>
      <c r="I20" s="662"/>
      <c r="J20" s="662"/>
      <c r="K20" s="662"/>
    </row>
    <row r="21" spans="1:11">
      <c r="A21" s="662"/>
      <c r="B21" s="930"/>
      <c r="C21" s="930"/>
      <c r="D21" s="930"/>
      <c r="E21" s="930"/>
      <c r="F21" s="930"/>
      <c r="G21" s="930"/>
      <c r="H21" s="930"/>
      <c r="I21" s="662"/>
      <c r="J21" s="662"/>
      <c r="K21" s="662"/>
    </row>
    <row r="22" spans="1:11">
      <c r="A22" s="662"/>
      <c r="B22" s="930"/>
      <c r="C22" s="930"/>
      <c r="D22" s="930"/>
      <c r="E22" s="930"/>
      <c r="F22" s="930"/>
      <c r="G22" s="930"/>
      <c r="H22" s="930"/>
      <c r="I22" s="662"/>
      <c r="J22" s="662"/>
      <c r="K22" s="662"/>
    </row>
    <row r="23" spans="1:11">
      <c r="A23" s="662"/>
      <c r="B23" s="662"/>
      <c r="C23" s="662"/>
      <c r="D23" s="662"/>
      <c r="E23" s="662"/>
      <c r="F23" s="662"/>
      <c r="G23" s="662"/>
      <c r="H23" s="662"/>
      <c r="I23" s="662"/>
      <c r="J23" s="662"/>
      <c r="K23" s="662"/>
    </row>
    <row r="24" spans="1:11">
      <c r="A24" s="662"/>
      <c r="B24" s="662"/>
      <c r="C24" s="662"/>
      <c r="D24" s="662"/>
      <c r="E24" s="662"/>
      <c r="F24" s="662"/>
      <c r="G24" s="662"/>
      <c r="H24" s="662"/>
      <c r="I24" s="662"/>
      <c r="J24" s="662"/>
      <c r="K24" s="662"/>
    </row>
    <row r="25" spans="1:11">
      <c r="A25" s="662"/>
      <c r="B25" s="662"/>
      <c r="C25" s="662"/>
      <c r="D25" s="662"/>
      <c r="E25" s="662"/>
      <c r="F25" s="662"/>
      <c r="G25" s="662"/>
      <c r="H25" s="662"/>
      <c r="I25" s="662"/>
      <c r="J25" s="662"/>
      <c r="K25" s="662"/>
    </row>
    <row r="26" spans="1:11">
      <c r="A26" s="662"/>
      <c r="B26" s="662"/>
      <c r="C26" s="662"/>
      <c r="D26" s="662"/>
      <c r="E26" s="662"/>
      <c r="F26" s="662"/>
      <c r="G26" s="662"/>
      <c r="H26" s="662"/>
      <c r="I26" s="662"/>
      <c r="J26" s="662"/>
      <c r="K26" s="662"/>
    </row>
    <row r="27" spans="1:11">
      <c r="A27" s="662"/>
      <c r="B27" s="662"/>
      <c r="C27" s="662"/>
      <c r="D27" s="662"/>
      <c r="E27" s="662"/>
      <c r="F27" s="662"/>
      <c r="G27" s="662"/>
      <c r="H27" s="662"/>
      <c r="I27" s="662"/>
      <c r="J27" s="662"/>
      <c r="K27" s="662"/>
    </row>
    <row r="28" spans="1:11">
      <c r="A28" s="662"/>
      <c r="B28" s="662"/>
      <c r="C28" s="662"/>
      <c r="D28" s="662"/>
      <c r="E28" s="662"/>
      <c r="F28" s="662"/>
      <c r="G28" s="662"/>
      <c r="H28" s="662"/>
      <c r="I28" s="662"/>
      <c r="J28" s="662"/>
      <c r="K28" s="662"/>
    </row>
    <row r="29" spans="1:11">
      <c r="A29" s="662"/>
      <c r="B29" s="662"/>
      <c r="C29" s="662"/>
      <c r="D29" s="662"/>
      <c r="E29" s="662"/>
      <c r="F29" s="662"/>
      <c r="G29" s="662"/>
      <c r="H29" s="662"/>
      <c r="I29" s="662"/>
      <c r="J29" s="662"/>
      <c r="K29" s="662"/>
    </row>
    <row r="30" spans="1:11">
      <c r="A30" s="662"/>
      <c r="B30" s="662"/>
      <c r="C30" s="662"/>
      <c r="D30" s="662"/>
      <c r="E30" s="662"/>
      <c r="F30" s="662"/>
      <c r="G30" s="662"/>
      <c r="H30" s="662"/>
      <c r="I30" s="662"/>
      <c r="J30" s="662"/>
      <c r="K30" s="662"/>
    </row>
    <row r="31" spans="1:11">
      <c r="A31" s="662"/>
      <c r="B31" s="662"/>
      <c r="C31" s="662"/>
      <c r="D31" s="662"/>
      <c r="E31" s="662"/>
      <c r="F31" s="662"/>
      <c r="G31" s="662"/>
      <c r="H31" s="662"/>
      <c r="I31" s="662"/>
      <c r="J31" s="662"/>
      <c r="K31" s="662"/>
    </row>
    <row r="32" spans="1:11">
      <c r="A32" s="662"/>
      <c r="B32" s="662"/>
      <c r="C32" s="662"/>
      <c r="D32" s="662"/>
      <c r="E32" s="662"/>
      <c r="F32" s="662"/>
      <c r="G32" s="662"/>
      <c r="H32" s="662"/>
      <c r="I32" s="662"/>
      <c r="J32" s="662"/>
      <c r="K32" s="662"/>
    </row>
    <row r="33" spans="1:11">
      <c r="A33" s="662"/>
      <c r="B33" s="662"/>
      <c r="C33" s="662"/>
      <c r="D33" s="662"/>
      <c r="E33" s="662"/>
      <c r="F33" s="662"/>
      <c r="G33" s="662"/>
      <c r="H33" s="662"/>
      <c r="I33" s="662"/>
      <c r="J33" s="662"/>
      <c r="K33" s="662"/>
    </row>
    <row r="34" spans="1:11">
      <c r="A34" s="662"/>
      <c r="B34" s="662"/>
      <c r="C34" s="662"/>
      <c r="D34" s="662"/>
      <c r="E34" s="662"/>
      <c r="F34" s="662"/>
      <c r="G34" s="662"/>
      <c r="H34" s="662"/>
      <c r="I34" s="662"/>
      <c r="J34" s="662"/>
      <c r="K34" s="662"/>
    </row>
    <row r="35" spans="1:11">
      <c r="A35" s="662"/>
      <c r="B35" s="662"/>
      <c r="C35" s="662"/>
      <c r="D35" s="662"/>
      <c r="E35" s="662"/>
      <c r="F35" s="662"/>
      <c r="G35" s="662"/>
      <c r="H35" s="662"/>
      <c r="I35" s="662"/>
      <c r="J35" s="662"/>
      <c r="K35" s="662"/>
    </row>
    <row r="36" spans="1:11">
      <c r="A36" s="662"/>
      <c r="B36" s="662"/>
      <c r="C36" s="662"/>
      <c r="D36" s="662"/>
      <c r="E36" s="662"/>
      <c r="F36" s="662"/>
      <c r="G36" s="662"/>
      <c r="H36" s="662"/>
      <c r="I36" s="662"/>
      <c r="J36" s="662"/>
      <c r="K36" s="662"/>
    </row>
    <row r="37" spans="1:11">
      <c r="A37" s="662"/>
      <c r="B37" s="662"/>
      <c r="C37" s="662"/>
      <c r="D37" s="662"/>
      <c r="E37" s="662"/>
      <c r="F37" s="662"/>
      <c r="G37" s="662"/>
      <c r="H37" s="662"/>
      <c r="I37" s="662"/>
      <c r="J37" s="662"/>
      <c r="K37" s="662"/>
    </row>
    <row r="38" spans="1:11">
      <c r="A38" s="662"/>
      <c r="B38" s="662"/>
      <c r="C38" s="662"/>
      <c r="D38" s="662"/>
      <c r="E38" s="662"/>
      <c r="F38" s="662"/>
      <c r="G38" s="662"/>
      <c r="H38" s="662"/>
      <c r="I38" s="662"/>
      <c r="J38" s="662"/>
      <c r="K38" s="662"/>
    </row>
    <row r="39" spans="1:11">
      <c r="A39" s="662"/>
      <c r="B39" s="662"/>
      <c r="C39" s="662"/>
      <c r="D39" s="662"/>
      <c r="E39" s="662"/>
      <c r="F39" s="662"/>
      <c r="G39" s="662"/>
      <c r="H39" s="662"/>
      <c r="I39" s="662"/>
      <c r="J39" s="662"/>
      <c r="K39" s="662"/>
    </row>
    <row r="40" spans="1:11">
      <c r="A40" s="662"/>
      <c r="B40" s="662"/>
      <c r="C40" s="662"/>
      <c r="D40" s="662"/>
      <c r="E40" s="662"/>
      <c r="F40" s="662"/>
      <c r="G40" s="662"/>
      <c r="H40" s="662"/>
      <c r="I40" s="662"/>
      <c r="J40" s="662"/>
      <c r="K40" s="662"/>
    </row>
    <row r="41" spans="1:11">
      <c r="A41" s="662"/>
      <c r="B41" s="662"/>
      <c r="C41" s="662"/>
      <c r="D41" s="662"/>
      <c r="E41" s="662"/>
      <c r="F41" s="662"/>
      <c r="G41" s="662"/>
      <c r="H41" s="662"/>
      <c r="I41" s="662"/>
      <c r="J41" s="662"/>
      <c r="K41" s="662"/>
    </row>
    <row r="42" spans="1:11">
      <c r="A42" s="662"/>
      <c r="B42" s="662"/>
      <c r="C42" s="662"/>
      <c r="D42" s="662"/>
      <c r="E42" s="662"/>
      <c r="F42" s="662"/>
      <c r="G42" s="662"/>
      <c r="H42" s="662"/>
      <c r="I42" s="662"/>
      <c r="J42" s="662"/>
      <c r="K42" s="662"/>
    </row>
    <row r="43" spans="1:11">
      <c r="A43" s="662"/>
      <c r="B43" s="662"/>
      <c r="C43" s="662"/>
      <c r="D43" s="662"/>
      <c r="E43" s="662"/>
      <c r="F43" s="662"/>
      <c r="G43" s="662"/>
      <c r="H43" s="662"/>
      <c r="I43" s="662"/>
      <c r="J43" s="662"/>
      <c r="K43" s="662"/>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view="pageBreakPreview" zoomScale="70" zoomScaleNormal="70" zoomScaleSheetLayoutView="70" zoomScalePageLayoutView="50" workbookViewId="0">
      <pane xSplit="6" ySplit="8" topLeftCell="K9" activePane="bottomRight" state="frozen"/>
      <selection activeCell="T11" sqref="T11"/>
      <selection pane="topRight" activeCell="T11" sqref="T11"/>
      <selection pane="bottomLeft" activeCell="T11" sqref="T11"/>
      <selection pane="bottomRight" activeCell="X8" sqref="X8"/>
    </sheetView>
  </sheetViews>
  <sheetFormatPr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22" width="15" style="99" customWidth="1"/>
    <col min="23" max="16384" width="9" style="99"/>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6" customFormat="1" ht="15" customHeight="1">
      <c r="A2" s="5"/>
      <c r="B2" s="5"/>
      <c r="G2" s="97"/>
      <c r="H2" s="97"/>
      <c r="I2" s="97"/>
      <c r="J2" s="97"/>
      <c r="K2" s="97"/>
      <c r="L2" s="97"/>
      <c r="M2" s="97"/>
      <c r="N2" s="97"/>
      <c r="O2" s="97"/>
      <c r="P2" s="97"/>
      <c r="Q2" s="97"/>
      <c r="R2" s="97"/>
      <c r="S2" s="97"/>
      <c r="T2" s="97"/>
      <c r="U2" s="97"/>
      <c r="V2" s="97"/>
    </row>
    <row r="3" spans="1:22" s="9" customFormat="1" ht="18" customHeight="1">
      <c r="A3" s="5"/>
      <c r="B3" s="98" t="s">
        <v>57</v>
      </c>
      <c r="C3" s="12"/>
      <c r="D3" s="12"/>
      <c r="E3" s="12"/>
      <c r="F3" s="12"/>
    </row>
    <row r="4" spans="1:22" s="6" customFormat="1" ht="9" customHeight="1">
      <c r="A4" s="5"/>
      <c r="B4" s="70"/>
      <c r="C4" s="70"/>
      <c r="D4" s="70"/>
      <c r="E4" s="70"/>
      <c r="F4" s="70"/>
    </row>
    <row r="5" spans="1:22" ht="18" customHeight="1">
      <c r="B5" s="100"/>
      <c r="C5" s="101" t="s">
        <v>58</v>
      </c>
      <c r="D5" s="100"/>
      <c r="E5" s="101"/>
      <c r="F5" s="100"/>
    </row>
    <row r="6" spans="1:22" ht="18" customHeight="1" thickBot="1">
      <c r="B6" s="101"/>
      <c r="C6" s="71" t="s">
        <v>59</v>
      </c>
      <c r="D6" s="100"/>
      <c r="E6" s="101"/>
      <c r="F6" s="100"/>
    </row>
    <row r="7" spans="1:22" s="102" customFormat="1" ht="18" customHeight="1">
      <c r="B7" s="14"/>
      <c r="C7" s="15"/>
      <c r="D7" s="865" t="s">
        <v>60</v>
      </c>
      <c r="E7" s="867" t="s">
        <v>31</v>
      </c>
      <c r="F7" s="869" t="s">
        <v>61</v>
      </c>
      <c r="G7" s="871" t="s">
        <v>62</v>
      </c>
      <c r="H7" s="872"/>
      <c r="I7" s="872"/>
      <c r="J7" s="873"/>
      <c r="K7" s="871" t="s">
        <v>63</v>
      </c>
      <c r="L7" s="872"/>
      <c r="M7" s="872"/>
      <c r="N7" s="873"/>
      <c r="O7" s="871" t="s">
        <v>64</v>
      </c>
      <c r="P7" s="872"/>
      <c r="Q7" s="872"/>
      <c r="R7" s="873"/>
      <c r="S7" s="871" t="s">
        <v>523</v>
      </c>
      <c r="T7" s="872"/>
      <c r="U7" s="872"/>
      <c r="V7" s="873"/>
    </row>
    <row r="8" spans="1:22" s="102" customFormat="1" ht="24.75" thickBot="1">
      <c r="B8" s="17"/>
      <c r="C8" s="18"/>
      <c r="D8" s="866"/>
      <c r="E8" s="868"/>
      <c r="F8" s="870"/>
      <c r="G8" s="103" t="s">
        <v>65</v>
      </c>
      <c r="H8" s="104" t="s">
        <v>10</v>
      </c>
      <c r="I8" s="105" t="s">
        <v>11</v>
      </c>
      <c r="J8" s="106" t="s">
        <v>12</v>
      </c>
      <c r="K8" s="103" t="s">
        <v>65</v>
      </c>
      <c r="L8" s="104" t="s">
        <v>10</v>
      </c>
      <c r="M8" s="105" t="s">
        <v>11</v>
      </c>
      <c r="N8" s="106" t="s">
        <v>12</v>
      </c>
      <c r="O8" s="103" t="s">
        <v>65</v>
      </c>
      <c r="P8" s="104" t="s">
        <v>10</v>
      </c>
      <c r="Q8" s="105" t="s">
        <v>11</v>
      </c>
      <c r="R8" s="106" t="s">
        <v>12</v>
      </c>
      <c r="S8" s="103" t="s">
        <v>65</v>
      </c>
      <c r="T8" s="104" t="s">
        <v>10</v>
      </c>
      <c r="U8" s="105" t="s">
        <v>11</v>
      </c>
      <c r="V8" s="106" t="s">
        <v>12</v>
      </c>
    </row>
    <row r="9" spans="1:22" s="115" customFormat="1" ht="18" customHeight="1">
      <c r="A9" s="107"/>
      <c r="B9" s="876" t="s">
        <v>66</v>
      </c>
      <c r="C9" s="877"/>
      <c r="D9" s="877"/>
      <c r="E9" s="108" t="s">
        <v>4</v>
      </c>
      <c r="F9" s="109" t="s">
        <v>67</v>
      </c>
      <c r="G9" s="110">
        <v>74379</v>
      </c>
      <c r="H9" s="111">
        <v>156732</v>
      </c>
      <c r="I9" s="112">
        <v>245774</v>
      </c>
      <c r="J9" s="113">
        <v>361767</v>
      </c>
      <c r="K9" s="110">
        <v>88832</v>
      </c>
      <c r="L9" s="111">
        <v>174609</v>
      </c>
      <c r="M9" s="112">
        <v>264074</v>
      </c>
      <c r="N9" s="113">
        <v>399581</v>
      </c>
      <c r="O9" s="110">
        <v>82358</v>
      </c>
      <c r="P9" s="114">
        <v>176787</v>
      </c>
      <c r="Q9" s="112">
        <v>276661</v>
      </c>
      <c r="R9" s="113">
        <v>413742</v>
      </c>
      <c r="S9" s="110">
        <v>91005</v>
      </c>
      <c r="T9" s="114">
        <v>191241</v>
      </c>
      <c r="U9" s="736"/>
      <c r="V9" s="737"/>
    </row>
    <row r="10" spans="1:22" s="115" customFormat="1" ht="43.5" customHeight="1">
      <c r="A10" s="107"/>
      <c r="B10" s="116"/>
      <c r="C10" s="117" t="s">
        <v>68</v>
      </c>
      <c r="D10" s="118" t="s">
        <v>69</v>
      </c>
      <c r="E10" s="119" t="s">
        <v>4</v>
      </c>
      <c r="F10" s="120" t="s">
        <v>70</v>
      </c>
      <c r="G10" s="121">
        <v>40548</v>
      </c>
      <c r="H10" s="122">
        <v>87569</v>
      </c>
      <c r="I10" s="123">
        <v>138132</v>
      </c>
      <c r="J10" s="124">
        <v>205937</v>
      </c>
      <c r="K10" s="121">
        <v>49872</v>
      </c>
      <c r="L10" s="122">
        <v>96476</v>
      </c>
      <c r="M10" s="123">
        <v>143367</v>
      </c>
      <c r="N10" s="124">
        <v>224588</v>
      </c>
      <c r="O10" s="121">
        <v>44155</v>
      </c>
      <c r="P10" s="125">
        <v>93328</v>
      </c>
      <c r="Q10" s="123">
        <v>144202</v>
      </c>
      <c r="R10" s="124">
        <v>231825</v>
      </c>
      <c r="S10" s="121">
        <v>51426</v>
      </c>
      <c r="T10" s="125">
        <v>106420</v>
      </c>
      <c r="U10" s="188"/>
      <c r="V10" s="126"/>
    </row>
    <row r="11" spans="1:22" s="115" customFormat="1" ht="18" customHeight="1">
      <c r="A11" s="107"/>
      <c r="B11" s="116"/>
      <c r="C11" s="127" t="s">
        <v>71</v>
      </c>
      <c r="D11" s="128" t="s">
        <v>72</v>
      </c>
      <c r="E11" s="129" t="s">
        <v>4</v>
      </c>
      <c r="F11" s="130" t="s">
        <v>73</v>
      </c>
      <c r="G11" s="131">
        <v>17548</v>
      </c>
      <c r="H11" s="132">
        <v>35872</v>
      </c>
      <c r="I11" s="133">
        <v>54078</v>
      </c>
      <c r="J11" s="134">
        <v>79134</v>
      </c>
      <c r="K11" s="131">
        <v>21874</v>
      </c>
      <c r="L11" s="132">
        <v>41135</v>
      </c>
      <c r="M11" s="133">
        <v>62816</v>
      </c>
      <c r="N11" s="134">
        <v>91063</v>
      </c>
      <c r="O11" s="131">
        <v>20309</v>
      </c>
      <c r="P11" s="135">
        <v>43799</v>
      </c>
      <c r="Q11" s="133">
        <v>69396</v>
      </c>
      <c r="R11" s="134">
        <v>98999</v>
      </c>
      <c r="S11" s="131">
        <v>21083</v>
      </c>
      <c r="T11" s="135">
        <v>45744</v>
      </c>
      <c r="U11" s="740"/>
      <c r="V11" s="741"/>
    </row>
    <row r="12" spans="1:22" s="115" customFormat="1" ht="18" customHeight="1">
      <c r="A12" s="107"/>
      <c r="B12" s="878" t="s">
        <v>19</v>
      </c>
      <c r="C12" s="864"/>
      <c r="D12" s="864"/>
      <c r="E12" s="136" t="s">
        <v>31</v>
      </c>
      <c r="F12" s="137" t="s">
        <v>33</v>
      </c>
      <c r="G12" s="138">
        <v>116747</v>
      </c>
      <c r="H12" s="139">
        <v>238156</v>
      </c>
      <c r="I12" s="140">
        <v>363280</v>
      </c>
      <c r="J12" s="141">
        <v>496427</v>
      </c>
      <c r="K12" s="138">
        <v>116408</v>
      </c>
      <c r="L12" s="139">
        <v>235860</v>
      </c>
      <c r="M12" s="140">
        <v>352683</v>
      </c>
      <c r="N12" s="141">
        <v>491579</v>
      </c>
      <c r="O12" s="138">
        <v>122979</v>
      </c>
      <c r="P12" s="142">
        <v>247640</v>
      </c>
      <c r="Q12" s="140">
        <v>370701</v>
      </c>
      <c r="R12" s="141">
        <v>505475</v>
      </c>
      <c r="S12" s="138">
        <v>119985</v>
      </c>
      <c r="T12" s="142">
        <v>244644</v>
      </c>
      <c r="U12" s="743"/>
      <c r="V12" s="744"/>
    </row>
    <row r="13" spans="1:22" s="115" customFormat="1" ht="42.75" customHeight="1">
      <c r="A13" s="107"/>
      <c r="B13" s="116"/>
      <c r="C13" s="117" t="s">
        <v>68</v>
      </c>
      <c r="D13" s="118" t="s">
        <v>74</v>
      </c>
      <c r="E13" s="119" t="s">
        <v>4</v>
      </c>
      <c r="F13" s="120" t="s">
        <v>75</v>
      </c>
      <c r="G13" s="143">
        <v>89333</v>
      </c>
      <c r="H13" s="144">
        <v>181930</v>
      </c>
      <c r="I13" s="145">
        <v>276193</v>
      </c>
      <c r="J13" s="146">
        <v>372903</v>
      </c>
      <c r="K13" s="143">
        <v>87817</v>
      </c>
      <c r="L13" s="144">
        <v>177670</v>
      </c>
      <c r="M13" s="145">
        <v>264004</v>
      </c>
      <c r="N13" s="146">
        <v>369038</v>
      </c>
      <c r="O13" s="143">
        <v>91487</v>
      </c>
      <c r="P13" s="147">
        <v>183836</v>
      </c>
      <c r="Q13" s="123">
        <v>277294</v>
      </c>
      <c r="R13" s="124">
        <v>379138</v>
      </c>
      <c r="S13" s="143">
        <v>93045</v>
      </c>
      <c r="T13" s="147">
        <v>187312</v>
      </c>
      <c r="U13" s="188"/>
      <c r="V13" s="126"/>
    </row>
    <row r="14" spans="1:22" s="115" customFormat="1" ht="44.25" customHeight="1">
      <c r="A14" s="107"/>
      <c r="B14" s="116"/>
      <c r="C14" s="127" t="s">
        <v>71</v>
      </c>
      <c r="D14" s="128" t="s">
        <v>77</v>
      </c>
      <c r="E14" s="129" t="s">
        <v>4</v>
      </c>
      <c r="F14" s="148" t="s">
        <v>78</v>
      </c>
      <c r="G14" s="149">
        <v>24819</v>
      </c>
      <c r="H14" s="150">
        <v>51245</v>
      </c>
      <c r="I14" s="151">
        <v>78721</v>
      </c>
      <c r="J14" s="152">
        <v>109104</v>
      </c>
      <c r="K14" s="149">
        <v>25834</v>
      </c>
      <c r="L14" s="150">
        <v>52199</v>
      </c>
      <c r="M14" s="151">
        <v>78646</v>
      </c>
      <c r="N14" s="152">
        <v>105479</v>
      </c>
      <c r="O14" s="149">
        <v>24641</v>
      </c>
      <c r="P14" s="153">
        <v>49967</v>
      </c>
      <c r="Q14" s="133">
        <v>74438</v>
      </c>
      <c r="R14" s="134">
        <v>100945</v>
      </c>
      <c r="S14" s="149">
        <v>23943</v>
      </c>
      <c r="T14" s="153">
        <v>49102</v>
      </c>
      <c r="U14" s="740"/>
      <c r="V14" s="741"/>
    </row>
    <row r="15" spans="1:22" s="115" customFormat="1" ht="18" customHeight="1">
      <c r="A15" s="107"/>
      <c r="B15" s="878" t="s">
        <v>21</v>
      </c>
      <c r="C15" s="864"/>
      <c r="D15" s="864"/>
      <c r="E15" s="136" t="s">
        <v>4</v>
      </c>
      <c r="F15" s="154" t="s">
        <v>79</v>
      </c>
      <c r="G15" s="138">
        <v>76312</v>
      </c>
      <c r="H15" s="139">
        <v>156804</v>
      </c>
      <c r="I15" s="155">
        <v>244407</v>
      </c>
      <c r="J15" s="141">
        <v>340186</v>
      </c>
      <c r="K15" s="138">
        <v>86825</v>
      </c>
      <c r="L15" s="139">
        <v>180931</v>
      </c>
      <c r="M15" s="155">
        <v>274069</v>
      </c>
      <c r="N15" s="141">
        <v>379234</v>
      </c>
      <c r="O15" s="138">
        <v>97841</v>
      </c>
      <c r="P15" s="142">
        <v>207434</v>
      </c>
      <c r="Q15" s="155">
        <v>315131</v>
      </c>
      <c r="R15" s="141">
        <v>427982</v>
      </c>
      <c r="S15" s="138">
        <v>99437</v>
      </c>
      <c r="T15" s="142">
        <v>204447</v>
      </c>
      <c r="U15" s="745"/>
      <c r="V15" s="744"/>
    </row>
    <row r="16" spans="1:22" s="115" customFormat="1" ht="44.25" customHeight="1">
      <c r="A16" s="107"/>
      <c r="B16" s="116"/>
      <c r="C16" s="117" t="s">
        <v>68</v>
      </c>
      <c r="D16" s="118" t="s">
        <v>80</v>
      </c>
      <c r="E16" s="119" t="s">
        <v>4</v>
      </c>
      <c r="F16" s="120" t="s">
        <v>81</v>
      </c>
      <c r="G16" s="121">
        <v>26651</v>
      </c>
      <c r="H16" s="122">
        <v>53748</v>
      </c>
      <c r="I16" s="123">
        <v>82124</v>
      </c>
      <c r="J16" s="124">
        <v>111238</v>
      </c>
      <c r="K16" s="121">
        <v>28627</v>
      </c>
      <c r="L16" s="122">
        <v>59680</v>
      </c>
      <c r="M16" s="123">
        <v>88794</v>
      </c>
      <c r="N16" s="124">
        <v>121675</v>
      </c>
      <c r="O16" s="121">
        <v>31947</v>
      </c>
      <c r="P16" s="125">
        <v>70757</v>
      </c>
      <c r="Q16" s="123">
        <v>107001</v>
      </c>
      <c r="R16" s="124">
        <v>146032</v>
      </c>
      <c r="S16" s="121">
        <v>36078</v>
      </c>
      <c r="T16" s="125">
        <v>72556</v>
      </c>
      <c r="U16" s="188"/>
      <c r="V16" s="126"/>
    </row>
    <row r="17" spans="1:22" s="115" customFormat="1" ht="18" customHeight="1">
      <c r="A17" s="107"/>
      <c r="B17" s="116"/>
      <c r="C17" s="127" t="s">
        <v>71</v>
      </c>
      <c r="D17" s="156" t="s">
        <v>82</v>
      </c>
      <c r="E17" s="92" t="s">
        <v>4</v>
      </c>
      <c r="F17" s="24" t="s">
        <v>83</v>
      </c>
      <c r="G17" s="157">
        <v>28731</v>
      </c>
      <c r="H17" s="158">
        <v>59406</v>
      </c>
      <c r="I17" s="159">
        <v>95789</v>
      </c>
      <c r="J17" s="160">
        <v>167156</v>
      </c>
      <c r="K17" s="157">
        <v>43082</v>
      </c>
      <c r="L17" s="158">
        <v>90451</v>
      </c>
      <c r="M17" s="159">
        <v>137277</v>
      </c>
      <c r="N17" s="160">
        <v>191706</v>
      </c>
      <c r="O17" s="157">
        <v>47984</v>
      </c>
      <c r="P17" s="161">
        <v>103553</v>
      </c>
      <c r="Q17" s="159">
        <v>157469</v>
      </c>
      <c r="R17" s="160">
        <v>214049</v>
      </c>
      <c r="S17" s="157">
        <v>48191</v>
      </c>
      <c r="T17" s="161">
        <v>99267</v>
      </c>
      <c r="U17" s="747"/>
      <c r="V17" s="748"/>
    </row>
    <row r="18" spans="1:22" s="115" customFormat="1" ht="44.25" customHeight="1" thickBot="1">
      <c r="A18" s="107"/>
      <c r="B18" s="162"/>
      <c r="C18" s="163"/>
      <c r="D18" s="164" t="s">
        <v>84</v>
      </c>
      <c r="E18" s="165" t="s">
        <v>85</v>
      </c>
      <c r="F18" s="166" t="s">
        <v>86</v>
      </c>
      <c r="G18" s="167">
        <v>19064</v>
      </c>
      <c r="H18" s="168">
        <v>39556</v>
      </c>
      <c r="I18" s="169">
        <v>60305</v>
      </c>
      <c r="J18" s="170">
        <v>53081</v>
      </c>
      <c r="K18" s="167">
        <v>13113</v>
      </c>
      <c r="L18" s="168">
        <v>28948</v>
      </c>
      <c r="M18" s="169">
        <v>41355</v>
      </c>
      <c r="N18" s="170">
        <v>57013</v>
      </c>
      <c r="O18" s="167">
        <v>13751</v>
      </c>
      <c r="P18" s="171">
        <v>28522</v>
      </c>
      <c r="Q18" s="169">
        <v>42808</v>
      </c>
      <c r="R18" s="170">
        <v>57464</v>
      </c>
      <c r="S18" s="167">
        <v>12889</v>
      </c>
      <c r="T18" s="171">
        <v>27777</v>
      </c>
      <c r="U18" s="750"/>
      <c r="V18" s="751"/>
    </row>
    <row r="19" spans="1:22" ht="14.25" customHeight="1">
      <c r="B19" s="101"/>
      <c r="C19" s="172" t="s">
        <v>87</v>
      </c>
      <c r="D19" s="101"/>
      <c r="E19" s="101"/>
      <c r="F19" s="101"/>
      <c r="G19" s="173"/>
      <c r="H19" s="173"/>
      <c r="I19" s="173"/>
      <c r="J19" s="173"/>
      <c r="K19" s="173"/>
      <c r="L19" s="173"/>
      <c r="M19" s="173"/>
      <c r="N19" s="173"/>
      <c r="O19" s="173"/>
      <c r="P19" s="173"/>
      <c r="Q19" s="173"/>
      <c r="R19" s="173"/>
      <c r="S19" s="173"/>
      <c r="T19" s="173"/>
      <c r="U19" s="173"/>
      <c r="V19" s="173"/>
    </row>
    <row r="20" spans="1:22" ht="14.25" customHeight="1">
      <c r="B20" s="101"/>
      <c r="C20" s="70" t="s">
        <v>88</v>
      </c>
      <c r="D20" s="101"/>
      <c r="E20" s="101"/>
      <c r="F20" s="101"/>
      <c r="G20" s="174"/>
      <c r="H20" s="174"/>
      <c r="I20" s="174"/>
      <c r="J20" s="174"/>
      <c r="K20" s="174"/>
      <c r="L20" s="174"/>
      <c r="M20" s="174"/>
      <c r="N20" s="174"/>
      <c r="O20" s="174"/>
      <c r="P20" s="174"/>
      <c r="Q20" s="174"/>
      <c r="R20" s="174"/>
      <c r="S20" s="174"/>
      <c r="T20" s="174"/>
      <c r="U20" s="174"/>
      <c r="V20" s="174"/>
    </row>
    <row r="21" spans="1:22" ht="14.25" customHeight="1">
      <c r="B21" s="101"/>
      <c r="C21" s="101" t="s">
        <v>89</v>
      </c>
      <c r="D21" s="101"/>
      <c r="E21" s="101"/>
      <c r="F21" s="101"/>
      <c r="G21" s="174"/>
      <c r="H21" s="174"/>
      <c r="I21" s="174"/>
      <c r="J21" s="174"/>
      <c r="K21" s="174"/>
      <c r="L21" s="174"/>
      <c r="M21" s="174"/>
      <c r="N21" s="174"/>
      <c r="O21" s="174"/>
      <c r="P21" s="174"/>
      <c r="Q21" s="174"/>
      <c r="R21" s="174"/>
      <c r="S21" s="174"/>
      <c r="T21" s="174"/>
      <c r="U21" s="174"/>
      <c r="V21" s="174"/>
    </row>
    <row r="22" spans="1:22" ht="14.25" customHeight="1">
      <c r="B22" s="101"/>
      <c r="C22" s="70" t="s">
        <v>90</v>
      </c>
      <c r="D22" s="101"/>
      <c r="E22" s="101"/>
      <c r="F22" s="101"/>
      <c r="G22" s="174"/>
      <c r="H22" s="174"/>
      <c r="I22" s="174"/>
      <c r="J22" s="174"/>
      <c r="K22" s="174"/>
      <c r="L22" s="174"/>
      <c r="M22" s="174"/>
      <c r="N22" s="174"/>
      <c r="O22" s="174"/>
      <c r="P22" s="174"/>
      <c r="Q22" s="174"/>
      <c r="R22" s="174"/>
      <c r="S22" s="174"/>
      <c r="T22" s="174"/>
      <c r="U22" s="174"/>
      <c r="V22" s="174"/>
    </row>
    <row r="23" spans="1:22" ht="14.25" customHeight="1">
      <c r="B23" s="101"/>
      <c r="C23" s="101"/>
      <c r="D23" s="101"/>
      <c r="E23" s="101"/>
      <c r="F23" s="101"/>
      <c r="G23" s="174"/>
      <c r="H23" s="174"/>
      <c r="I23" s="174"/>
      <c r="J23" s="174"/>
      <c r="K23" s="174"/>
      <c r="L23" s="174"/>
      <c r="M23" s="174"/>
      <c r="N23" s="174"/>
      <c r="O23" s="174"/>
      <c r="P23" s="174"/>
      <c r="Q23" s="174"/>
      <c r="R23" s="174"/>
      <c r="S23" s="174"/>
      <c r="T23" s="174"/>
      <c r="U23" s="174"/>
      <c r="V23" s="174"/>
    </row>
    <row r="24" spans="1:22" s="9" customFormat="1" ht="18" customHeight="1">
      <c r="B24" s="12"/>
      <c r="C24" s="11" t="s">
        <v>91</v>
      </c>
      <c r="D24" s="12"/>
      <c r="E24" s="11"/>
      <c r="F24" s="11"/>
      <c r="G24" s="175"/>
      <c r="H24" s="175"/>
      <c r="I24" s="175"/>
      <c r="J24" s="175"/>
      <c r="K24" s="175"/>
      <c r="L24" s="175"/>
      <c r="M24" s="175"/>
      <c r="N24" s="175"/>
      <c r="O24" s="175"/>
      <c r="P24" s="175"/>
      <c r="Q24" s="175"/>
      <c r="R24" s="175"/>
      <c r="S24" s="175"/>
      <c r="T24" s="175"/>
      <c r="U24" s="175"/>
      <c r="V24" s="175"/>
    </row>
    <row r="25" spans="1:22" s="9" customFormat="1" ht="18" customHeight="1" thickBot="1">
      <c r="B25" s="11"/>
      <c r="C25" s="71" t="s">
        <v>92</v>
      </c>
      <c r="D25" s="12"/>
      <c r="E25" s="11"/>
      <c r="F25" s="11"/>
      <c r="G25" s="175"/>
      <c r="H25" s="175"/>
      <c r="I25" s="175"/>
      <c r="J25" s="175"/>
      <c r="K25" s="175"/>
      <c r="L25" s="175"/>
      <c r="M25" s="175"/>
      <c r="N25" s="175"/>
      <c r="O25" s="175"/>
      <c r="P25" s="175"/>
      <c r="Q25" s="175"/>
      <c r="R25" s="175"/>
      <c r="S25" s="175"/>
      <c r="T25" s="175"/>
      <c r="U25" s="175"/>
      <c r="V25" s="175"/>
    </row>
    <row r="26" spans="1:22" s="102" customFormat="1" ht="18" customHeight="1">
      <c r="B26" s="14"/>
      <c r="C26" s="15"/>
      <c r="D26" s="865" t="s">
        <v>60</v>
      </c>
      <c r="E26" s="867" t="s">
        <v>93</v>
      </c>
      <c r="F26" s="869" t="s">
        <v>61</v>
      </c>
      <c r="G26" s="871" t="s">
        <v>62</v>
      </c>
      <c r="H26" s="872"/>
      <c r="I26" s="872"/>
      <c r="J26" s="873"/>
      <c r="K26" s="871" t="s">
        <v>94</v>
      </c>
      <c r="L26" s="872"/>
      <c r="M26" s="872"/>
      <c r="N26" s="873"/>
      <c r="O26" s="871" t="s">
        <v>95</v>
      </c>
      <c r="P26" s="872"/>
      <c r="Q26" s="872"/>
      <c r="R26" s="873"/>
      <c r="S26" s="871" t="s">
        <v>523</v>
      </c>
      <c r="T26" s="872"/>
      <c r="U26" s="872"/>
      <c r="V26" s="873"/>
    </row>
    <row r="27" spans="1:22" s="102" customFormat="1" ht="24.75" thickBot="1">
      <c r="B27" s="17"/>
      <c r="C27" s="18"/>
      <c r="D27" s="866"/>
      <c r="E27" s="868"/>
      <c r="F27" s="870"/>
      <c r="G27" s="103" t="s">
        <v>65</v>
      </c>
      <c r="H27" s="104" t="s">
        <v>10</v>
      </c>
      <c r="I27" s="105" t="s">
        <v>11</v>
      </c>
      <c r="J27" s="106" t="s">
        <v>96</v>
      </c>
      <c r="K27" s="103" t="s">
        <v>65</v>
      </c>
      <c r="L27" s="104" t="s">
        <v>10</v>
      </c>
      <c r="M27" s="105" t="s">
        <v>11</v>
      </c>
      <c r="N27" s="106" t="s">
        <v>12</v>
      </c>
      <c r="O27" s="103" t="s">
        <v>97</v>
      </c>
      <c r="P27" s="104" t="s">
        <v>10</v>
      </c>
      <c r="Q27" s="105" t="s">
        <v>11</v>
      </c>
      <c r="R27" s="106" t="s">
        <v>98</v>
      </c>
      <c r="S27" s="103" t="s">
        <v>65</v>
      </c>
      <c r="T27" s="104" t="s">
        <v>10</v>
      </c>
      <c r="U27" s="105" t="s">
        <v>11</v>
      </c>
      <c r="V27" s="106" t="s">
        <v>12</v>
      </c>
    </row>
    <row r="28" spans="1:22" s="115" customFormat="1" ht="18" customHeight="1">
      <c r="A28" s="107"/>
      <c r="B28" s="876" t="s">
        <v>99</v>
      </c>
      <c r="C28" s="877"/>
      <c r="D28" s="877"/>
      <c r="E28" s="108" t="s">
        <v>4</v>
      </c>
      <c r="F28" s="109" t="s">
        <v>100</v>
      </c>
      <c r="G28" s="110">
        <v>140847</v>
      </c>
      <c r="H28" s="111">
        <v>220481</v>
      </c>
      <c r="I28" s="112">
        <v>317103</v>
      </c>
      <c r="J28" s="113">
        <v>445998</v>
      </c>
      <c r="K28" s="110">
        <v>101378</v>
      </c>
      <c r="L28" s="111">
        <v>172051</v>
      </c>
      <c r="M28" s="112">
        <v>261993</v>
      </c>
      <c r="N28" s="113">
        <v>391087</v>
      </c>
      <c r="O28" s="110">
        <v>106399</v>
      </c>
      <c r="P28" s="114">
        <v>260100</v>
      </c>
      <c r="Q28" s="112">
        <v>343040</v>
      </c>
      <c r="R28" s="113">
        <v>476995</v>
      </c>
      <c r="S28" s="110">
        <v>173126</v>
      </c>
      <c r="T28" s="114">
        <v>248760</v>
      </c>
      <c r="U28" s="736"/>
      <c r="V28" s="737"/>
    </row>
    <row r="29" spans="1:22" s="115" customFormat="1" ht="43.5" customHeight="1">
      <c r="A29" s="107"/>
      <c r="B29" s="116"/>
      <c r="C29" s="117" t="s">
        <v>68</v>
      </c>
      <c r="D29" s="118" t="s">
        <v>69</v>
      </c>
      <c r="E29" s="119" t="s">
        <v>4</v>
      </c>
      <c r="F29" s="176" t="s">
        <v>70</v>
      </c>
      <c r="G29" s="121">
        <v>79000</v>
      </c>
      <c r="H29" s="122">
        <v>124913</v>
      </c>
      <c r="I29" s="123">
        <v>170990</v>
      </c>
      <c r="J29" s="124">
        <v>250226</v>
      </c>
      <c r="K29" s="121">
        <v>56342</v>
      </c>
      <c r="L29" s="122">
        <v>86864</v>
      </c>
      <c r="M29" s="123">
        <v>127408</v>
      </c>
      <c r="N29" s="124">
        <v>194475</v>
      </c>
      <c r="O29" s="121">
        <v>54749</v>
      </c>
      <c r="P29" s="125">
        <v>159567</v>
      </c>
      <c r="Q29" s="123">
        <v>202279</v>
      </c>
      <c r="R29" s="124">
        <v>281333</v>
      </c>
      <c r="S29" s="121">
        <v>135387</v>
      </c>
      <c r="T29" s="125">
        <v>162032</v>
      </c>
      <c r="U29" s="188"/>
      <c r="V29" s="126"/>
    </row>
    <row r="30" spans="1:22" s="115" customFormat="1" ht="18" customHeight="1">
      <c r="A30" s="107"/>
      <c r="B30" s="116"/>
      <c r="C30" s="127" t="s">
        <v>71</v>
      </c>
      <c r="D30" s="128" t="s">
        <v>101</v>
      </c>
      <c r="E30" s="129" t="s">
        <v>4</v>
      </c>
      <c r="F30" s="130" t="s">
        <v>73</v>
      </c>
      <c r="G30" s="131">
        <v>34998</v>
      </c>
      <c r="H30" s="132">
        <v>50386</v>
      </c>
      <c r="I30" s="133">
        <v>85146</v>
      </c>
      <c r="J30" s="134">
        <v>111330</v>
      </c>
      <c r="K30" s="131">
        <v>22905</v>
      </c>
      <c r="L30" s="132">
        <v>42977</v>
      </c>
      <c r="M30" s="133">
        <v>74192</v>
      </c>
      <c r="N30" s="134">
        <v>114015</v>
      </c>
      <c r="O30" s="131">
        <v>26416</v>
      </c>
      <c r="P30" s="135">
        <v>55726</v>
      </c>
      <c r="Q30" s="133">
        <v>82500</v>
      </c>
      <c r="R30" s="134">
        <v>113732</v>
      </c>
      <c r="S30" s="131">
        <v>14833</v>
      </c>
      <c r="T30" s="135">
        <v>41714</v>
      </c>
      <c r="U30" s="740"/>
      <c r="V30" s="741"/>
    </row>
    <row r="31" spans="1:22" s="115" customFormat="1" ht="18" customHeight="1">
      <c r="A31" s="107"/>
      <c r="B31" s="878" t="s">
        <v>19</v>
      </c>
      <c r="C31" s="864"/>
      <c r="D31" s="864"/>
      <c r="E31" s="136" t="s">
        <v>31</v>
      </c>
      <c r="F31" s="137" t="s">
        <v>102</v>
      </c>
      <c r="G31" s="138">
        <v>94642</v>
      </c>
      <c r="H31" s="139">
        <v>165632</v>
      </c>
      <c r="I31" s="140">
        <v>263001</v>
      </c>
      <c r="J31" s="141">
        <v>408498</v>
      </c>
      <c r="K31" s="138">
        <v>146298</v>
      </c>
      <c r="L31" s="139">
        <v>225032</v>
      </c>
      <c r="M31" s="140">
        <v>320513</v>
      </c>
      <c r="N31" s="141">
        <v>458214</v>
      </c>
      <c r="O31" s="138">
        <v>91458</v>
      </c>
      <c r="P31" s="142">
        <v>190872</v>
      </c>
      <c r="Q31" s="140">
        <v>274748</v>
      </c>
      <c r="R31" s="141">
        <v>430709</v>
      </c>
      <c r="S31" s="138">
        <v>170726</v>
      </c>
      <c r="T31" s="142">
        <v>257984</v>
      </c>
      <c r="U31" s="743"/>
      <c r="V31" s="744"/>
    </row>
    <row r="32" spans="1:22" s="115" customFormat="1" ht="42.75" customHeight="1">
      <c r="A32" s="107"/>
      <c r="B32" s="116"/>
      <c r="C32" s="117" t="s">
        <v>68</v>
      </c>
      <c r="D32" s="118" t="s">
        <v>74</v>
      </c>
      <c r="E32" s="119" t="s">
        <v>4</v>
      </c>
      <c r="F32" s="120" t="s">
        <v>75</v>
      </c>
      <c r="G32" s="143">
        <v>65028</v>
      </c>
      <c r="H32" s="144">
        <v>119567</v>
      </c>
      <c r="I32" s="145">
        <v>191605</v>
      </c>
      <c r="J32" s="146">
        <v>311772</v>
      </c>
      <c r="K32" s="143">
        <v>120469</v>
      </c>
      <c r="L32" s="144">
        <v>177051</v>
      </c>
      <c r="M32" s="145">
        <v>255900</v>
      </c>
      <c r="N32" s="146">
        <v>361801</v>
      </c>
      <c r="O32" s="143">
        <v>68860</v>
      </c>
      <c r="P32" s="125">
        <v>125114</v>
      </c>
      <c r="Q32" s="123">
        <v>189621</v>
      </c>
      <c r="R32" s="124">
        <v>295819</v>
      </c>
      <c r="S32" s="143">
        <v>145985</v>
      </c>
      <c r="T32" s="125">
        <v>211730</v>
      </c>
      <c r="U32" s="188"/>
      <c r="V32" s="126"/>
    </row>
    <row r="33" spans="1:22" s="115" customFormat="1" ht="44.25" customHeight="1">
      <c r="A33" s="107"/>
      <c r="B33" s="116"/>
      <c r="C33" s="127" t="s">
        <v>71</v>
      </c>
      <c r="D33" s="128" t="s">
        <v>77</v>
      </c>
      <c r="E33" s="129" t="s">
        <v>4</v>
      </c>
      <c r="F33" s="148" t="s">
        <v>78</v>
      </c>
      <c r="G33" s="149">
        <v>26310</v>
      </c>
      <c r="H33" s="150">
        <v>39554</v>
      </c>
      <c r="I33" s="151">
        <v>61214</v>
      </c>
      <c r="J33" s="152">
        <v>80729</v>
      </c>
      <c r="K33" s="149">
        <v>14394</v>
      </c>
      <c r="L33" s="150">
        <v>33115</v>
      </c>
      <c r="M33" s="151">
        <v>45953</v>
      </c>
      <c r="N33" s="152">
        <v>69946</v>
      </c>
      <c r="O33" s="149">
        <v>16056</v>
      </c>
      <c r="P33" s="135">
        <v>54771</v>
      </c>
      <c r="Q33" s="133">
        <v>69824</v>
      </c>
      <c r="R33" s="134">
        <v>113621</v>
      </c>
      <c r="S33" s="149">
        <v>15819</v>
      </c>
      <c r="T33" s="135">
        <v>31336</v>
      </c>
      <c r="U33" s="740"/>
      <c r="V33" s="741"/>
    </row>
    <row r="34" spans="1:22" s="115" customFormat="1" ht="18" customHeight="1">
      <c r="A34" s="107"/>
      <c r="B34" s="878" t="s">
        <v>21</v>
      </c>
      <c r="C34" s="864"/>
      <c r="D34" s="864"/>
      <c r="E34" s="136" t="s">
        <v>4</v>
      </c>
      <c r="F34" s="154" t="s">
        <v>79</v>
      </c>
      <c r="G34" s="138">
        <v>76428</v>
      </c>
      <c r="H34" s="139">
        <v>132593</v>
      </c>
      <c r="I34" s="155">
        <v>206685</v>
      </c>
      <c r="J34" s="141">
        <v>296451</v>
      </c>
      <c r="K34" s="138">
        <v>77364</v>
      </c>
      <c r="L34" s="139">
        <v>144150</v>
      </c>
      <c r="M34" s="155">
        <v>216901</v>
      </c>
      <c r="N34" s="141">
        <v>307699</v>
      </c>
      <c r="O34" s="138">
        <v>80577</v>
      </c>
      <c r="P34" s="142">
        <v>157487</v>
      </c>
      <c r="Q34" s="155">
        <v>246489</v>
      </c>
      <c r="R34" s="141">
        <v>342847</v>
      </c>
      <c r="S34" s="138">
        <v>85915</v>
      </c>
      <c r="T34" s="142">
        <v>163370</v>
      </c>
      <c r="U34" s="745"/>
      <c r="V34" s="744"/>
    </row>
    <row r="35" spans="1:22" s="115" customFormat="1" ht="44.25" customHeight="1">
      <c r="A35" s="107"/>
      <c r="B35" s="116"/>
      <c r="C35" s="117" t="s">
        <v>68</v>
      </c>
      <c r="D35" s="118" t="s">
        <v>80</v>
      </c>
      <c r="E35" s="119" t="s">
        <v>4</v>
      </c>
      <c r="F35" s="120" t="s">
        <v>81</v>
      </c>
      <c r="G35" s="121">
        <v>23223</v>
      </c>
      <c r="H35" s="122">
        <v>36835</v>
      </c>
      <c r="I35" s="123">
        <v>57605</v>
      </c>
      <c r="J35" s="124">
        <v>76308</v>
      </c>
      <c r="K35" s="121">
        <v>18851</v>
      </c>
      <c r="L35" s="122">
        <v>33734</v>
      </c>
      <c r="M35" s="123">
        <v>51401</v>
      </c>
      <c r="N35" s="124">
        <v>72971</v>
      </c>
      <c r="O35" s="121">
        <v>18598</v>
      </c>
      <c r="P35" s="125">
        <v>35409</v>
      </c>
      <c r="Q35" s="123">
        <v>56560</v>
      </c>
      <c r="R35" s="124">
        <v>78639</v>
      </c>
      <c r="S35" s="121">
        <v>21733</v>
      </c>
      <c r="T35" s="125">
        <v>42993</v>
      </c>
      <c r="U35" s="188"/>
      <c r="V35" s="126"/>
    </row>
    <row r="36" spans="1:22" s="115" customFormat="1" ht="18" customHeight="1">
      <c r="A36" s="107"/>
      <c r="B36" s="116"/>
      <c r="C36" s="127" t="s">
        <v>71</v>
      </c>
      <c r="D36" s="156" t="s">
        <v>82</v>
      </c>
      <c r="E36" s="92" t="s">
        <v>4</v>
      </c>
      <c r="F36" s="24" t="s">
        <v>83</v>
      </c>
      <c r="G36" s="157">
        <v>39363</v>
      </c>
      <c r="H36" s="158">
        <v>63447</v>
      </c>
      <c r="I36" s="159">
        <v>103760</v>
      </c>
      <c r="J36" s="160">
        <v>180351</v>
      </c>
      <c r="K36" s="157">
        <v>47143</v>
      </c>
      <c r="L36" s="158">
        <v>88145</v>
      </c>
      <c r="M36" s="159">
        <v>133562</v>
      </c>
      <c r="N36" s="160">
        <v>188777</v>
      </c>
      <c r="O36" s="157">
        <v>50988</v>
      </c>
      <c r="P36" s="161">
        <v>97965</v>
      </c>
      <c r="Q36" s="159">
        <v>153322</v>
      </c>
      <c r="R36" s="160">
        <v>215579</v>
      </c>
      <c r="S36" s="157">
        <v>49312</v>
      </c>
      <c r="T36" s="161">
        <v>89756</v>
      </c>
      <c r="U36" s="747"/>
      <c r="V36" s="748"/>
    </row>
    <row r="37" spans="1:22" s="115" customFormat="1" ht="44.25" customHeight="1" thickBot="1">
      <c r="A37" s="107"/>
      <c r="B37" s="162"/>
      <c r="C37" s="163"/>
      <c r="D37" s="164" t="s">
        <v>84</v>
      </c>
      <c r="E37" s="165" t="s">
        <v>4</v>
      </c>
      <c r="F37" s="166" t="s">
        <v>103</v>
      </c>
      <c r="G37" s="167">
        <v>12094</v>
      </c>
      <c r="H37" s="168">
        <v>28504</v>
      </c>
      <c r="I37" s="169">
        <v>39774</v>
      </c>
      <c r="J37" s="170">
        <v>31993</v>
      </c>
      <c r="K37" s="167">
        <v>9579</v>
      </c>
      <c r="L37" s="168">
        <v>18344</v>
      </c>
      <c r="M37" s="169">
        <v>26431</v>
      </c>
      <c r="N37" s="170">
        <v>37979</v>
      </c>
      <c r="O37" s="167">
        <v>9169</v>
      </c>
      <c r="P37" s="171">
        <v>19779</v>
      </c>
      <c r="Q37" s="169">
        <v>30298</v>
      </c>
      <c r="R37" s="170">
        <v>39991</v>
      </c>
      <c r="S37" s="167">
        <v>12722</v>
      </c>
      <c r="T37" s="171">
        <v>25659</v>
      </c>
      <c r="U37" s="750"/>
      <c r="V37" s="751"/>
    </row>
    <row r="38" spans="1:22" ht="14.25" customHeight="1">
      <c r="B38" s="101"/>
      <c r="C38" s="172" t="s">
        <v>104</v>
      </c>
      <c r="D38" s="101"/>
      <c r="E38" s="101"/>
      <c r="F38" s="101"/>
      <c r="G38" s="173"/>
      <c r="H38" s="173"/>
      <c r="I38" s="173"/>
      <c r="J38" s="173"/>
      <c r="K38" s="173"/>
      <c r="L38" s="173"/>
      <c r="M38" s="173"/>
      <c r="N38" s="173"/>
      <c r="O38" s="173"/>
      <c r="P38" s="173"/>
      <c r="Q38" s="173"/>
      <c r="R38" s="173"/>
      <c r="S38" s="173"/>
      <c r="T38" s="173"/>
      <c r="U38" s="173"/>
      <c r="V38" s="173"/>
    </row>
    <row r="39" spans="1:22" ht="14.25" customHeight="1">
      <c r="B39" s="101"/>
      <c r="C39" s="70" t="s">
        <v>105</v>
      </c>
      <c r="D39" s="101"/>
      <c r="E39" s="101"/>
      <c r="F39" s="101"/>
      <c r="G39" s="174"/>
      <c r="H39" s="174"/>
      <c r="I39" s="174"/>
      <c r="J39" s="174"/>
      <c r="K39" s="174"/>
      <c r="L39" s="174"/>
      <c r="M39" s="174"/>
      <c r="N39" s="174"/>
      <c r="O39" s="174"/>
      <c r="P39" s="174"/>
      <c r="Q39" s="174"/>
      <c r="R39" s="174"/>
      <c r="S39" s="174"/>
      <c r="T39" s="174"/>
      <c r="U39" s="174"/>
      <c r="V39" s="174"/>
    </row>
    <row r="40" spans="1:22" s="6" customFormat="1" ht="15" customHeight="1">
      <c r="A40" s="177"/>
      <c r="B40" s="178"/>
      <c r="C40" s="101" t="s">
        <v>106</v>
      </c>
      <c r="D40" s="70"/>
      <c r="E40" s="70"/>
      <c r="F40" s="70"/>
      <c r="G40" s="179"/>
      <c r="H40" s="179"/>
      <c r="I40" s="179"/>
      <c r="J40" s="179"/>
      <c r="K40" s="179"/>
      <c r="L40" s="179"/>
      <c r="M40" s="179"/>
      <c r="N40" s="179"/>
      <c r="O40" s="179"/>
      <c r="P40" s="179"/>
      <c r="Q40" s="179"/>
      <c r="R40" s="179"/>
      <c r="S40" s="179"/>
      <c r="T40" s="179"/>
      <c r="U40" s="179"/>
      <c r="V40" s="179"/>
    </row>
    <row r="41" spans="1:22" ht="15.75" customHeight="1">
      <c r="B41" s="101"/>
      <c r="C41" s="70" t="s">
        <v>107</v>
      </c>
      <c r="D41" s="101"/>
      <c r="E41" s="101"/>
      <c r="F41" s="101"/>
      <c r="G41" s="174"/>
      <c r="H41" s="174"/>
      <c r="I41" s="174"/>
      <c r="J41" s="174"/>
      <c r="K41" s="174"/>
      <c r="L41" s="174"/>
      <c r="M41" s="174"/>
      <c r="N41" s="174"/>
      <c r="O41" s="174"/>
      <c r="P41" s="174"/>
      <c r="Q41" s="174"/>
      <c r="R41" s="174"/>
      <c r="S41" s="174"/>
      <c r="T41" s="174"/>
      <c r="U41" s="174"/>
      <c r="V41" s="174"/>
    </row>
    <row r="42" spans="1:22" ht="15.75" customHeight="1">
      <c r="B42" s="101"/>
      <c r="C42" s="70"/>
      <c r="D42" s="101"/>
      <c r="E42" s="101"/>
      <c r="F42" s="101"/>
      <c r="G42" s="174"/>
      <c r="H42" s="174"/>
      <c r="I42" s="174"/>
      <c r="J42" s="174"/>
      <c r="K42" s="174"/>
      <c r="L42" s="174"/>
      <c r="M42" s="174"/>
      <c r="N42" s="174"/>
      <c r="O42" s="174"/>
      <c r="P42" s="174"/>
      <c r="Q42" s="174"/>
      <c r="R42" s="174"/>
      <c r="S42" s="174"/>
      <c r="T42" s="174"/>
      <c r="U42" s="174"/>
      <c r="V42" s="174"/>
    </row>
    <row r="43" spans="1:22" s="180" customFormat="1" ht="18" customHeight="1">
      <c r="B43" s="181"/>
      <c r="C43" s="55" t="s">
        <v>108</v>
      </c>
      <c r="D43" s="181"/>
      <c r="E43" s="182"/>
      <c r="F43" s="182"/>
      <c r="G43" s="183"/>
      <c r="H43" s="183"/>
      <c r="I43" s="183"/>
      <c r="J43" s="183"/>
      <c r="K43" s="183"/>
      <c r="L43" s="183"/>
      <c r="M43" s="183"/>
      <c r="N43" s="183"/>
      <c r="O43" s="183"/>
      <c r="P43" s="183"/>
      <c r="Q43" s="183"/>
      <c r="R43" s="183"/>
      <c r="S43" s="183"/>
      <c r="T43" s="183"/>
      <c r="U43" s="183"/>
      <c r="V43" s="183"/>
    </row>
    <row r="44" spans="1:22" s="9" customFormat="1" ht="18" customHeight="1" thickBot="1">
      <c r="B44" s="11"/>
      <c r="C44" s="71" t="s">
        <v>59</v>
      </c>
      <c r="D44" s="12"/>
      <c r="E44" s="11"/>
      <c r="F44" s="11"/>
      <c r="G44" s="184"/>
      <c r="H44" s="184"/>
      <c r="I44" s="184"/>
      <c r="J44" s="184"/>
      <c r="K44" s="184"/>
      <c r="L44" s="184"/>
      <c r="M44" s="184"/>
      <c r="N44" s="184"/>
      <c r="O44" s="184"/>
      <c r="P44" s="184"/>
      <c r="Q44" s="184"/>
      <c r="R44" s="184"/>
      <c r="S44" s="184"/>
      <c r="T44" s="184"/>
      <c r="U44" s="184"/>
      <c r="V44" s="184"/>
    </row>
    <row r="45" spans="1:22" s="102" customFormat="1" ht="18" customHeight="1">
      <c r="B45" s="14"/>
      <c r="C45" s="15"/>
      <c r="D45" s="865" t="s">
        <v>60</v>
      </c>
      <c r="E45" s="867" t="s">
        <v>31</v>
      </c>
      <c r="F45" s="869" t="s">
        <v>61</v>
      </c>
      <c r="G45" s="871" t="s">
        <v>62</v>
      </c>
      <c r="H45" s="872"/>
      <c r="I45" s="872"/>
      <c r="J45" s="873"/>
      <c r="K45" s="871" t="s">
        <v>109</v>
      </c>
      <c r="L45" s="872"/>
      <c r="M45" s="872"/>
      <c r="N45" s="873"/>
      <c r="O45" s="871" t="s">
        <v>64</v>
      </c>
      <c r="P45" s="872"/>
      <c r="Q45" s="872"/>
      <c r="R45" s="873"/>
      <c r="S45" s="871" t="s">
        <v>523</v>
      </c>
      <c r="T45" s="872"/>
      <c r="U45" s="872"/>
      <c r="V45" s="873"/>
    </row>
    <row r="46" spans="1:22" s="102" customFormat="1" ht="24.75" thickBot="1">
      <c r="B46" s="17"/>
      <c r="C46" s="18"/>
      <c r="D46" s="866"/>
      <c r="E46" s="868"/>
      <c r="F46" s="870"/>
      <c r="G46" s="103" t="s">
        <v>97</v>
      </c>
      <c r="H46" s="104" t="s">
        <v>10</v>
      </c>
      <c r="I46" s="105" t="s">
        <v>11</v>
      </c>
      <c r="J46" s="106" t="s">
        <v>12</v>
      </c>
      <c r="K46" s="103" t="s">
        <v>97</v>
      </c>
      <c r="L46" s="104" t="s">
        <v>10</v>
      </c>
      <c r="M46" s="105" t="s">
        <v>11</v>
      </c>
      <c r="N46" s="106" t="s">
        <v>98</v>
      </c>
      <c r="O46" s="103" t="s">
        <v>65</v>
      </c>
      <c r="P46" s="104" t="s">
        <v>10</v>
      </c>
      <c r="Q46" s="105" t="s">
        <v>11</v>
      </c>
      <c r="R46" s="106" t="s">
        <v>110</v>
      </c>
      <c r="S46" s="103" t="s">
        <v>65</v>
      </c>
      <c r="T46" s="104" t="s">
        <v>10</v>
      </c>
      <c r="U46" s="105" t="s">
        <v>11</v>
      </c>
      <c r="V46" s="106" t="s">
        <v>12</v>
      </c>
    </row>
    <row r="47" spans="1:22" s="115" customFormat="1" ht="18" customHeight="1">
      <c r="A47" s="107"/>
      <c r="B47" s="876" t="s">
        <v>66</v>
      </c>
      <c r="C47" s="877"/>
      <c r="D47" s="877"/>
      <c r="E47" s="108" t="s">
        <v>4</v>
      </c>
      <c r="F47" s="109" t="s">
        <v>67</v>
      </c>
      <c r="G47" s="110">
        <v>74379</v>
      </c>
      <c r="H47" s="111">
        <v>156732</v>
      </c>
      <c r="I47" s="112">
        <v>245774</v>
      </c>
      <c r="J47" s="113">
        <v>361767</v>
      </c>
      <c r="K47" s="110">
        <v>88832</v>
      </c>
      <c r="L47" s="111">
        <v>174609</v>
      </c>
      <c r="M47" s="112">
        <v>264074</v>
      </c>
      <c r="N47" s="113">
        <v>399581</v>
      </c>
      <c r="O47" s="110">
        <v>82358</v>
      </c>
      <c r="P47" s="114">
        <v>176787</v>
      </c>
      <c r="Q47" s="112">
        <v>276661</v>
      </c>
      <c r="R47" s="113">
        <v>413742</v>
      </c>
      <c r="S47" s="110">
        <v>91005</v>
      </c>
      <c r="T47" s="114">
        <v>191241</v>
      </c>
      <c r="U47" s="736"/>
      <c r="V47" s="737"/>
    </row>
    <row r="48" spans="1:22" s="115" customFormat="1" ht="18" customHeight="1">
      <c r="A48" s="107"/>
      <c r="B48" s="185"/>
      <c r="C48" s="117" t="s">
        <v>68</v>
      </c>
      <c r="D48" s="118" t="s">
        <v>111</v>
      </c>
      <c r="E48" s="119" t="s">
        <v>4</v>
      </c>
      <c r="F48" s="176" t="s">
        <v>112</v>
      </c>
      <c r="G48" s="186"/>
      <c r="H48" s="187"/>
      <c r="I48" s="188"/>
      <c r="J48" s="126"/>
      <c r="K48" s="121">
        <v>1163</v>
      </c>
      <c r="L48" s="122">
        <v>2719</v>
      </c>
      <c r="M48" s="123">
        <v>4261</v>
      </c>
      <c r="N48" s="124">
        <v>8531</v>
      </c>
      <c r="O48" s="121">
        <v>1002</v>
      </c>
      <c r="P48" s="122">
        <v>2276</v>
      </c>
      <c r="Q48" s="123">
        <v>3403</v>
      </c>
      <c r="R48" s="124">
        <v>7520</v>
      </c>
      <c r="S48" s="121">
        <v>764</v>
      </c>
      <c r="T48" s="122">
        <v>2130</v>
      </c>
      <c r="U48" s="188"/>
      <c r="V48" s="126"/>
    </row>
    <row r="49" spans="1:22" s="115" customFormat="1" ht="18" customHeight="1">
      <c r="A49" s="107"/>
      <c r="B49" s="116"/>
      <c r="C49" s="127"/>
      <c r="D49" s="189" t="s">
        <v>113</v>
      </c>
      <c r="E49" s="190" t="s">
        <v>4</v>
      </c>
      <c r="F49" s="191" t="s">
        <v>114</v>
      </c>
      <c r="G49" s="192">
        <v>16483</v>
      </c>
      <c r="H49" s="193">
        <v>33003</v>
      </c>
      <c r="I49" s="194">
        <v>55101</v>
      </c>
      <c r="J49" s="195">
        <v>72630</v>
      </c>
      <c r="K49" s="192">
        <v>15136</v>
      </c>
      <c r="L49" s="193">
        <v>31115</v>
      </c>
      <c r="M49" s="194">
        <v>47134</v>
      </c>
      <c r="N49" s="195">
        <v>69040</v>
      </c>
      <c r="O49" s="192">
        <v>15323</v>
      </c>
      <c r="P49" s="193">
        <v>31129</v>
      </c>
      <c r="Q49" s="194">
        <v>49165</v>
      </c>
      <c r="R49" s="195">
        <v>72613</v>
      </c>
      <c r="S49" s="192">
        <v>22695</v>
      </c>
      <c r="T49" s="193">
        <v>43346</v>
      </c>
      <c r="U49" s="752"/>
      <c r="V49" s="753"/>
    </row>
    <row r="50" spans="1:22" s="115" customFormat="1" ht="18" customHeight="1">
      <c r="A50" s="107"/>
      <c r="B50" s="116"/>
      <c r="C50" s="127"/>
      <c r="D50" s="189" t="s">
        <v>115</v>
      </c>
      <c r="E50" s="190" t="s">
        <v>4</v>
      </c>
      <c r="F50" s="191" t="s">
        <v>116</v>
      </c>
      <c r="G50" s="131">
        <v>26006</v>
      </c>
      <c r="H50" s="132">
        <v>59303</v>
      </c>
      <c r="I50" s="159">
        <v>90960</v>
      </c>
      <c r="J50" s="134">
        <v>146346</v>
      </c>
      <c r="K50" s="131">
        <v>34956</v>
      </c>
      <c r="L50" s="132">
        <v>64125</v>
      </c>
      <c r="M50" s="159">
        <v>96307</v>
      </c>
      <c r="N50" s="195">
        <v>155210</v>
      </c>
      <c r="O50" s="131">
        <v>25871</v>
      </c>
      <c r="P50" s="135">
        <v>59779</v>
      </c>
      <c r="Q50" s="159">
        <v>95674</v>
      </c>
      <c r="R50" s="195">
        <v>152482</v>
      </c>
      <c r="S50" s="131">
        <v>24114</v>
      </c>
      <c r="T50" s="135">
        <v>56937</v>
      </c>
      <c r="U50" s="747"/>
      <c r="V50" s="753"/>
    </row>
    <row r="51" spans="1:22" s="115" customFormat="1" ht="18" customHeight="1">
      <c r="A51" s="107"/>
      <c r="B51" s="116"/>
      <c r="C51" s="127" t="s">
        <v>71</v>
      </c>
      <c r="D51" s="189" t="s">
        <v>117</v>
      </c>
      <c r="E51" s="190" t="s">
        <v>4</v>
      </c>
      <c r="F51" s="191" t="s">
        <v>118</v>
      </c>
      <c r="G51" s="192">
        <v>30167</v>
      </c>
      <c r="H51" s="193">
        <v>60815</v>
      </c>
      <c r="I51" s="196">
        <v>94172</v>
      </c>
      <c r="J51" s="195">
        <v>135285</v>
      </c>
      <c r="K51" s="192">
        <v>35633</v>
      </c>
      <c r="L51" s="193">
        <v>72659</v>
      </c>
      <c r="M51" s="196">
        <v>110203</v>
      </c>
      <c r="N51" s="195">
        <v>158314</v>
      </c>
      <c r="O51" s="192">
        <v>37982</v>
      </c>
      <c r="P51" s="197">
        <v>79072</v>
      </c>
      <c r="Q51" s="196">
        <v>121619</v>
      </c>
      <c r="R51" s="195">
        <v>171762</v>
      </c>
      <c r="S51" s="192">
        <v>40992</v>
      </c>
      <c r="T51" s="197">
        <v>83982</v>
      </c>
      <c r="U51" s="754"/>
      <c r="V51" s="753"/>
    </row>
    <row r="52" spans="1:22" s="115" customFormat="1" ht="18" customHeight="1">
      <c r="A52" s="107"/>
      <c r="B52" s="116"/>
      <c r="C52" s="127"/>
      <c r="D52" s="128" t="s">
        <v>119</v>
      </c>
      <c r="E52" s="129" t="s">
        <v>4</v>
      </c>
      <c r="F52" s="130" t="s">
        <v>120</v>
      </c>
      <c r="G52" s="131">
        <v>1723</v>
      </c>
      <c r="H52" s="132">
        <v>3611</v>
      </c>
      <c r="I52" s="133">
        <v>5541</v>
      </c>
      <c r="J52" s="134">
        <v>7506</v>
      </c>
      <c r="K52" s="131">
        <v>1943</v>
      </c>
      <c r="L52" s="132">
        <v>3992</v>
      </c>
      <c r="M52" s="133">
        <v>6169</v>
      </c>
      <c r="N52" s="134">
        <v>8486</v>
      </c>
      <c r="O52" s="131">
        <v>2181</v>
      </c>
      <c r="P52" s="135">
        <v>4530</v>
      </c>
      <c r="Q52" s="133">
        <v>6801</v>
      </c>
      <c r="R52" s="134">
        <v>9364</v>
      </c>
      <c r="S52" s="131">
        <v>2439</v>
      </c>
      <c r="T52" s="135">
        <v>4846</v>
      </c>
      <c r="U52" s="740"/>
      <c r="V52" s="741"/>
    </row>
    <row r="53" spans="1:22" s="115" customFormat="1" ht="18" customHeight="1">
      <c r="A53" s="107"/>
      <c r="B53" s="878" t="s">
        <v>19</v>
      </c>
      <c r="C53" s="864"/>
      <c r="D53" s="864"/>
      <c r="E53" s="136" t="s">
        <v>31</v>
      </c>
      <c r="F53" s="137" t="s">
        <v>33</v>
      </c>
      <c r="G53" s="138">
        <v>116747</v>
      </c>
      <c r="H53" s="139">
        <v>238156</v>
      </c>
      <c r="I53" s="140">
        <v>363280</v>
      </c>
      <c r="J53" s="141">
        <v>496427</v>
      </c>
      <c r="K53" s="138">
        <v>116408</v>
      </c>
      <c r="L53" s="139">
        <v>235860</v>
      </c>
      <c r="M53" s="140">
        <v>352683</v>
      </c>
      <c r="N53" s="141">
        <v>491579</v>
      </c>
      <c r="O53" s="138">
        <v>122979</v>
      </c>
      <c r="P53" s="142">
        <v>247640</v>
      </c>
      <c r="Q53" s="140">
        <v>370701</v>
      </c>
      <c r="R53" s="141">
        <v>505475</v>
      </c>
      <c r="S53" s="138">
        <v>119985</v>
      </c>
      <c r="T53" s="142">
        <v>244644</v>
      </c>
      <c r="U53" s="743"/>
      <c r="V53" s="744"/>
    </row>
    <row r="54" spans="1:22" s="115" customFormat="1" ht="18" customHeight="1">
      <c r="A54" s="107"/>
      <c r="B54" s="198"/>
      <c r="C54" s="117" t="s">
        <v>68</v>
      </c>
      <c r="D54" s="118" t="s">
        <v>111</v>
      </c>
      <c r="E54" s="119" t="s">
        <v>4</v>
      </c>
      <c r="F54" s="176" t="s">
        <v>112</v>
      </c>
      <c r="G54" s="186"/>
      <c r="H54" s="187"/>
      <c r="I54" s="188"/>
      <c r="J54" s="126"/>
      <c r="K54" s="121">
        <v>580</v>
      </c>
      <c r="L54" s="122">
        <v>1570</v>
      </c>
      <c r="M54" s="123">
        <v>2743</v>
      </c>
      <c r="N54" s="124">
        <v>9444</v>
      </c>
      <c r="O54" s="121">
        <v>998</v>
      </c>
      <c r="P54" s="122">
        <v>4947</v>
      </c>
      <c r="Q54" s="123">
        <v>6469</v>
      </c>
      <c r="R54" s="124">
        <v>13892</v>
      </c>
      <c r="S54" s="121">
        <v>586</v>
      </c>
      <c r="T54" s="122">
        <v>2298</v>
      </c>
      <c r="U54" s="188"/>
      <c r="V54" s="126"/>
    </row>
    <row r="55" spans="1:22" s="115" customFormat="1" ht="18" customHeight="1">
      <c r="A55" s="107"/>
      <c r="B55" s="116"/>
      <c r="C55" s="127"/>
      <c r="D55" s="189" t="s">
        <v>113</v>
      </c>
      <c r="E55" s="190" t="s">
        <v>4</v>
      </c>
      <c r="F55" s="191" t="s">
        <v>114</v>
      </c>
      <c r="G55" s="192">
        <v>63789</v>
      </c>
      <c r="H55" s="193">
        <v>129704</v>
      </c>
      <c r="I55" s="194">
        <v>197896</v>
      </c>
      <c r="J55" s="195">
        <v>267479</v>
      </c>
      <c r="K55" s="192">
        <v>65381</v>
      </c>
      <c r="L55" s="193">
        <v>132247</v>
      </c>
      <c r="M55" s="194">
        <v>198291</v>
      </c>
      <c r="N55" s="195">
        <v>268460</v>
      </c>
      <c r="O55" s="192">
        <v>67805</v>
      </c>
      <c r="P55" s="193">
        <v>136109</v>
      </c>
      <c r="Q55" s="194">
        <v>206403</v>
      </c>
      <c r="R55" s="195">
        <v>280698</v>
      </c>
      <c r="S55" s="192">
        <v>67123</v>
      </c>
      <c r="T55" s="193">
        <v>136153</v>
      </c>
      <c r="U55" s="752"/>
      <c r="V55" s="753"/>
    </row>
    <row r="56" spans="1:22" s="115" customFormat="1" ht="18" customHeight="1">
      <c r="A56" s="107"/>
      <c r="B56" s="116"/>
      <c r="C56" s="127"/>
      <c r="D56" s="189" t="s">
        <v>115</v>
      </c>
      <c r="E56" s="190" t="s">
        <v>4</v>
      </c>
      <c r="F56" s="199" t="s">
        <v>116</v>
      </c>
      <c r="G56" s="131">
        <v>24951</v>
      </c>
      <c r="H56" s="132">
        <v>50651</v>
      </c>
      <c r="I56" s="159">
        <v>76726</v>
      </c>
      <c r="J56" s="134">
        <v>107641</v>
      </c>
      <c r="K56" s="131">
        <v>20441</v>
      </c>
      <c r="L56" s="132">
        <v>40805</v>
      </c>
      <c r="M56" s="159">
        <v>60483</v>
      </c>
      <c r="N56" s="195">
        <v>90696</v>
      </c>
      <c r="O56" s="131">
        <v>22703</v>
      </c>
      <c r="P56" s="135">
        <v>43584</v>
      </c>
      <c r="Q56" s="159">
        <v>62998</v>
      </c>
      <c r="R56" s="195">
        <v>82998</v>
      </c>
      <c r="S56" s="131">
        <v>19485</v>
      </c>
      <c r="T56" s="135">
        <v>39516</v>
      </c>
      <c r="U56" s="747"/>
      <c r="V56" s="753"/>
    </row>
    <row r="57" spans="1:22" s="115" customFormat="1" ht="18" customHeight="1">
      <c r="A57" s="107"/>
      <c r="B57" s="116"/>
      <c r="C57" s="127" t="s">
        <v>71</v>
      </c>
      <c r="D57" s="189" t="s">
        <v>117</v>
      </c>
      <c r="E57" s="190" t="s">
        <v>4</v>
      </c>
      <c r="F57" s="199" t="s">
        <v>118</v>
      </c>
      <c r="G57" s="192">
        <v>26701</v>
      </c>
      <c r="H57" s="193">
        <v>55180</v>
      </c>
      <c r="I57" s="196">
        <v>84701</v>
      </c>
      <c r="J57" s="195">
        <v>115897</v>
      </c>
      <c r="K57" s="192">
        <v>28830</v>
      </c>
      <c r="L57" s="193">
        <v>58812</v>
      </c>
      <c r="M57" s="196">
        <v>87400</v>
      </c>
      <c r="N57" s="195">
        <v>117698</v>
      </c>
      <c r="O57" s="192">
        <v>30151</v>
      </c>
      <c r="P57" s="197">
        <v>60242</v>
      </c>
      <c r="Q57" s="196">
        <v>90615</v>
      </c>
      <c r="R57" s="195">
        <v>121981</v>
      </c>
      <c r="S57" s="192">
        <v>31532</v>
      </c>
      <c r="T57" s="197">
        <v>64021</v>
      </c>
      <c r="U57" s="754"/>
      <c r="V57" s="753"/>
    </row>
    <row r="58" spans="1:22" s="115" customFormat="1" ht="18" customHeight="1">
      <c r="A58" s="107"/>
      <c r="B58" s="116"/>
      <c r="C58" s="127"/>
      <c r="D58" s="128" t="s">
        <v>119</v>
      </c>
      <c r="E58" s="129" t="s">
        <v>4</v>
      </c>
      <c r="F58" s="148" t="s">
        <v>120</v>
      </c>
      <c r="G58" s="131">
        <v>1306</v>
      </c>
      <c r="H58" s="132">
        <v>2621</v>
      </c>
      <c r="I58" s="133">
        <v>3958</v>
      </c>
      <c r="J58" s="134">
        <v>5410</v>
      </c>
      <c r="K58" s="131">
        <v>1175</v>
      </c>
      <c r="L58" s="132">
        <v>2426</v>
      </c>
      <c r="M58" s="133">
        <v>3767</v>
      </c>
      <c r="N58" s="134">
        <v>5281</v>
      </c>
      <c r="O58" s="131">
        <v>1321</v>
      </c>
      <c r="P58" s="135">
        <v>2759</v>
      </c>
      <c r="Q58" s="133">
        <v>4216</v>
      </c>
      <c r="R58" s="134">
        <v>5907</v>
      </c>
      <c r="S58" s="131">
        <v>1260</v>
      </c>
      <c r="T58" s="135">
        <v>2655</v>
      </c>
      <c r="U58" s="740"/>
      <c r="V58" s="741"/>
    </row>
    <row r="59" spans="1:22" s="115" customFormat="1" ht="18" customHeight="1">
      <c r="A59" s="107"/>
      <c r="B59" s="878" t="s">
        <v>21</v>
      </c>
      <c r="C59" s="864"/>
      <c r="D59" s="864"/>
      <c r="E59" s="136" t="s">
        <v>4</v>
      </c>
      <c r="F59" s="154" t="s">
        <v>34</v>
      </c>
      <c r="G59" s="138">
        <v>76312</v>
      </c>
      <c r="H59" s="139">
        <v>156804</v>
      </c>
      <c r="I59" s="155">
        <v>244407</v>
      </c>
      <c r="J59" s="141">
        <v>340186</v>
      </c>
      <c r="K59" s="138">
        <v>86825</v>
      </c>
      <c r="L59" s="139">
        <v>180931</v>
      </c>
      <c r="M59" s="155">
        <v>274069</v>
      </c>
      <c r="N59" s="141">
        <v>379234</v>
      </c>
      <c r="O59" s="138">
        <v>97841</v>
      </c>
      <c r="P59" s="142">
        <v>207434</v>
      </c>
      <c r="Q59" s="155">
        <v>315131</v>
      </c>
      <c r="R59" s="141">
        <v>427982</v>
      </c>
      <c r="S59" s="138">
        <v>99437</v>
      </c>
      <c r="T59" s="142">
        <v>204447</v>
      </c>
      <c r="U59" s="745"/>
      <c r="V59" s="744"/>
    </row>
    <row r="60" spans="1:22" s="115" customFormat="1" ht="18" customHeight="1">
      <c r="A60" s="107"/>
      <c r="B60" s="198"/>
      <c r="C60" s="117" t="s">
        <v>68</v>
      </c>
      <c r="D60" s="118" t="s">
        <v>111</v>
      </c>
      <c r="E60" s="119" t="s">
        <v>4</v>
      </c>
      <c r="F60" s="176" t="s">
        <v>112</v>
      </c>
      <c r="G60" s="186"/>
      <c r="H60" s="187"/>
      <c r="I60" s="188"/>
      <c r="J60" s="126"/>
      <c r="K60" s="121">
        <v>3840</v>
      </c>
      <c r="L60" s="122">
        <v>7801</v>
      </c>
      <c r="M60" s="123">
        <v>11069</v>
      </c>
      <c r="N60" s="124">
        <v>16279</v>
      </c>
      <c r="O60" s="121">
        <v>4907</v>
      </c>
      <c r="P60" s="122">
        <v>10303</v>
      </c>
      <c r="Q60" s="123">
        <v>15290</v>
      </c>
      <c r="R60" s="124">
        <v>21979</v>
      </c>
      <c r="S60" s="121">
        <v>4207</v>
      </c>
      <c r="T60" s="122">
        <v>9071</v>
      </c>
      <c r="U60" s="188"/>
      <c r="V60" s="126"/>
    </row>
    <row r="61" spans="1:22" s="115" customFormat="1" ht="18" customHeight="1">
      <c r="A61" s="107"/>
      <c r="B61" s="116"/>
      <c r="C61" s="127"/>
      <c r="D61" s="189" t="s">
        <v>113</v>
      </c>
      <c r="E61" s="190" t="s">
        <v>4</v>
      </c>
      <c r="F61" s="191" t="s">
        <v>114</v>
      </c>
      <c r="G61" s="192">
        <v>18895</v>
      </c>
      <c r="H61" s="193">
        <v>37733</v>
      </c>
      <c r="I61" s="194">
        <v>57245</v>
      </c>
      <c r="J61" s="195">
        <v>78916</v>
      </c>
      <c r="K61" s="192">
        <v>21217</v>
      </c>
      <c r="L61" s="193">
        <v>42739</v>
      </c>
      <c r="M61" s="194">
        <v>63444</v>
      </c>
      <c r="N61" s="195">
        <v>85253</v>
      </c>
      <c r="O61" s="192">
        <v>23845</v>
      </c>
      <c r="P61" s="193">
        <v>48056</v>
      </c>
      <c r="Q61" s="194">
        <v>72766</v>
      </c>
      <c r="R61" s="195">
        <v>97147</v>
      </c>
      <c r="S61" s="192">
        <v>22783</v>
      </c>
      <c r="T61" s="193">
        <v>48729</v>
      </c>
      <c r="U61" s="752"/>
      <c r="V61" s="753"/>
    </row>
    <row r="62" spans="1:22" s="115" customFormat="1" ht="18" customHeight="1">
      <c r="A62" s="107"/>
      <c r="B62" s="116"/>
      <c r="C62" s="127"/>
      <c r="D62" s="189" t="s">
        <v>115</v>
      </c>
      <c r="E62" s="190" t="s">
        <v>4</v>
      </c>
      <c r="F62" s="199" t="s">
        <v>116</v>
      </c>
      <c r="G62" s="131">
        <v>25098</v>
      </c>
      <c r="H62" s="132">
        <v>52413</v>
      </c>
      <c r="I62" s="159">
        <v>83194</v>
      </c>
      <c r="J62" s="134">
        <v>116732</v>
      </c>
      <c r="K62" s="131">
        <v>24404</v>
      </c>
      <c r="L62" s="132">
        <v>54612</v>
      </c>
      <c r="M62" s="159">
        <v>82471</v>
      </c>
      <c r="N62" s="160">
        <v>116516</v>
      </c>
      <c r="O62" s="131">
        <v>25851</v>
      </c>
      <c r="P62" s="135">
        <v>59453</v>
      </c>
      <c r="Q62" s="159">
        <v>91639</v>
      </c>
      <c r="R62" s="160">
        <v>124266</v>
      </c>
      <c r="S62" s="131">
        <v>25929</v>
      </c>
      <c r="T62" s="135">
        <v>51724</v>
      </c>
      <c r="U62" s="747"/>
      <c r="V62" s="748"/>
    </row>
    <row r="63" spans="1:22" s="115" customFormat="1" ht="18" customHeight="1">
      <c r="A63" s="107"/>
      <c r="B63" s="116"/>
      <c r="C63" s="127" t="s">
        <v>71</v>
      </c>
      <c r="D63" s="156" t="s">
        <v>117</v>
      </c>
      <c r="E63" s="92" t="s">
        <v>4</v>
      </c>
      <c r="F63" s="24" t="s">
        <v>118</v>
      </c>
      <c r="G63" s="157">
        <v>23045</v>
      </c>
      <c r="H63" s="158">
        <v>48093</v>
      </c>
      <c r="I63" s="194">
        <v>73759</v>
      </c>
      <c r="J63" s="160">
        <v>105306</v>
      </c>
      <c r="K63" s="157">
        <v>28065</v>
      </c>
      <c r="L63" s="158">
        <v>57060</v>
      </c>
      <c r="M63" s="194">
        <v>87578</v>
      </c>
      <c r="N63" s="200">
        <v>119964</v>
      </c>
      <c r="O63" s="157">
        <v>31729</v>
      </c>
      <c r="P63" s="161">
        <v>66716</v>
      </c>
      <c r="Q63" s="194">
        <v>101130</v>
      </c>
      <c r="R63" s="200">
        <v>138533</v>
      </c>
      <c r="S63" s="157">
        <v>34816</v>
      </c>
      <c r="T63" s="161">
        <v>71164</v>
      </c>
      <c r="U63" s="752"/>
      <c r="V63" s="755"/>
    </row>
    <row r="64" spans="1:22" s="115" customFormat="1" ht="18" customHeight="1">
      <c r="A64" s="107"/>
      <c r="B64" s="201"/>
      <c r="C64" s="202"/>
      <c r="D64" s="203" t="s">
        <v>119</v>
      </c>
      <c r="E64" s="204" t="s">
        <v>4</v>
      </c>
      <c r="F64" s="205" t="s">
        <v>120</v>
      </c>
      <c r="G64" s="206">
        <v>9274</v>
      </c>
      <c r="H64" s="207">
        <v>18565</v>
      </c>
      <c r="I64" s="133">
        <v>30209</v>
      </c>
      <c r="J64" s="208">
        <v>39232</v>
      </c>
      <c r="K64" s="206">
        <v>9299</v>
      </c>
      <c r="L64" s="207">
        <v>18719</v>
      </c>
      <c r="M64" s="133">
        <v>29506</v>
      </c>
      <c r="N64" s="208">
        <v>41223</v>
      </c>
      <c r="O64" s="206">
        <v>11508</v>
      </c>
      <c r="P64" s="209">
        <v>22906</v>
      </c>
      <c r="Q64" s="133">
        <v>34306</v>
      </c>
      <c r="R64" s="208">
        <v>46057</v>
      </c>
      <c r="S64" s="206">
        <v>11701</v>
      </c>
      <c r="T64" s="209">
        <v>23758</v>
      </c>
      <c r="U64" s="740"/>
      <c r="V64" s="756"/>
    </row>
    <row r="65" spans="1:22" s="115" customFormat="1" ht="18" customHeight="1">
      <c r="A65" s="107"/>
      <c r="B65" s="879" t="s">
        <v>121</v>
      </c>
      <c r="C65" s="880"/>
      <c r="D65" s="880"/>
      <c r="E65" s="182" t="s">
        <v>4</v>
      </c>
      <c r="F65" s="210" t="s">
        <v>122</v>
      </c>
      <c r="G65" s="211">
        <v>109765</v>
      </c>
      <c r="H65" s="212">
        <v>216991</v>
      </c>
      <c r="I65" s="140">
        <v>322670</v>
      </c>
      <c r="J65" s="213">
        <v>422262</v>
      </c>
      <c r="K65" s="211">
        <v>100265</v>
      </c>
      <c r="L65" s="212">
        <v>206644</v>
      </c>
      <c r="M65" s="140">
        <v>310540</v>
      </c>
      <c r="N65" s="213">
        <v>416484</v>
      </c>
      <c r="O65" s="211">
        <v>101916</v>
      </c>
      <c r="P65" s="214">
        <v>205812</v>
      </c>
      <c r="Q65" s="140">
        <v>310162</v>
      </c>
      <c r="R65" s="213">
        <v>419312</v>
      </c>
      <c r="S65" s="211">
        <v>103722</v>
      </c>
      <c r="T65" s="214">
        <v>205668</v>
      </c>
      <c r="U65" s="743"/>
      <c r="V65" s="757"/>
    </row>
    <row r="66" spans="1:22" s="115" customFormat="1" ht="18" customHeight="1">
      <c r="A66" s="107"/>
      <c r="B66" s="198"/>
      <c r="C66" s="117" t="s">
        <v>68</v>
      </c>
      <c r="D66" s="118" t="s">
        <v>111</v>
      </c>
      <c r="E66" s="119" t="s">
        <v>4</v>
      </c>
      <c r="F66" s="176" t="s">
        <v>112</v>
      </c>
      <c r="G66" s="186"/>
      <c r="H66" s="187"/>
      <c r="I66" s="188"/>
      <c r="J66" s="126"/>
      <c r="K66" s="121">
        <v>5833</v>
      </c>
      <c r="L66" s="122">
        <v>11977</v>
      </c>
      <c r="M66" s="123">
        <v>18179</v>
      </c>
      <c r="N66" s="124">
        <v>24210</v>
      </c>
      <c r="O66" s="121">
        <v>8538</v>
      </c>
      <c r="P66" s="122">
        <v>17972</v>
      </c>
      <c r="Q66" s="838" t="s">
        <v>534</v>
      </c>
      <c r="R66" s="124">
        <v>40412</v>
      </c>
      <c r="S66" s="121">
        <v>10705</v>
      </c>
      <c r="T66" s="122">
        <v>19257</v>
      </c>
      <c r="U66" s="188"/>
      <c r="V66" s="126"/>
    </row>
    <row r="67" spans="1:22" s="115" customFormat="1" ht="18" customHeight="1">
      <c r="A67" s="107"/>
      <c r="B67" s="116"/>
      <c r="C67" s="127"/>
      <c r="D67" s="189" t="s">
        <v>113</v>
      </c>
      <c r="E67" s="190" t="s">
        <v>4</v>
      </c>
      <c r="F67" s="191" t="s">
        <v>114</v>
      </c>
      <c r="G67" s="192">
        <v>43938</v>
      </c>
      <c r="H67" s="193">
        <v>59581</v>
      </c>
      <c r="I67" s="194">
        <v>90743</v>
      </c>
      <c r="J67" s="195">
        <v>118751</v>
      </c>
      <c r="K67" s="192">
        <v>29761</v>
      </c>
      <c r="L67" s="193">
        <v>59859</v>
      </c>
      <c r="M67" s="194">
        <v>87994</v>
      </c>
      <c r="N67" s="195">
        <v>117070</v>
      </c>
      <c r="O67" s="192">
        <v>27740</v>
      </c>
      <c r="P67" s="193">
        <v>56647</v>
      </c>
      <c r="Q67" s="839" t="s">
        <v>535</v>
      </c>
      <c r="R67" s="195">
        <v>116891</v>
      </c>
      <c r="S67" s="192">
        <v>30015</v>
      </c>
      <c r="T67" s="193">
        <v>57908</v>
      </c>
      <c r="U67" s="752"/>
      <c r="V67" s="753"/>
    </row>
    <row r="68" spans="1:22" s="115" customFormat="1" ht="18" customHeight="1">
      <c r="A68" s="107"/>
      <c r="B68" s="116"/>
      <c r="C68" s="127"/>
      <c r="D68" s="189" t="s">
        <v>115</v>
      </c>
      <c r="E68" s="190" t="s">
        <v>4</v>
      </c>
      <c r="F68" s="199" t="s">
        <v>116</v>
      </c>
      <c r="G68" s="131">
        <v>6589</v>
      </c>
      <c r="H68" s="132">
        <v>29858</v>
      </c>
      <c r="I68" s="159">
        <v>49360</v>
      </c>
      <c r="J68" s="134">
        <v>64595</v>
      </c>
      <c r="K68" s="131">
        <v>29734</v>
      </c>
      <c r="L68" s="132">
        <v>64064</v>
      </c>
      <c r="M68" s="159">
        <v>95938</v>
      </c>
      <c r="N68" s="200">
        <v>127527</v>
      </c>
      <c r="O68" s="131">
        <v>28504</v>
      </c>
      <c r="P68" s="135">
        <v>55508</v>
      </c>
      <c r="Q68" s="747"/>
      <c r="R68" s="200">
        <v>112302</v>
      </c>
      <c r="S68" s="131">
        <v>27627</v>
      </c>
      <c r="T68" s="135">
        <v>53831</v>
      </c>
      <c r="U68" s="747"/>
      <c r="V68" s="755"/>
    </row>
    <row r="69" spans="1:22" s="115" customFormat="1" ht="18" customHeight="1">
      <c r="A69" s="107"/>
      <c r="B69" s="116"/>
      <c r="C69" s="127" t="s">
        <v>71</v>
      </c>
      <c r="D69" s="156" t="s">
        <v>117</v>
      </c>
      <c r="E69" s="92" t="s">
        <v>4</v>
      </c>
      <c r="F69" s="24" t="s">
        <v>118</v>
      </c>
      <c r="G69" s="157">
        <v>59239</v>
      </c>
      <c r="H69" s="158">
        <v>121082</v>
      </c>
      <c r="I69" s="194">
        <v>175752</v>
      </c>
      <c r="J69" s="160">
        <v>229997</v>
      </c>
      <c r="K69" s="157">
        <v>34938</v>
      </c>
      <c r="L69" s="158">
        <v>70743</v>
      </c>
      <c r="M69" s="194">
        <v>108429</v>
      </c>
      <c r="N69" s="160">
        <v>147677</v>
      </c>
      <c r="O69" s="157">
        <v>37134</v>
      </c>
      <c r="P69" s="161">
        <v>75685</v>
      </c>
      <c r="Q69" s="752"/>
      <c r="R69" s="160">
        <v>149707</v>
      </c>
      <c r="S69" s="157">
        <v>35375</v>
      </c>
      <c r="T69" s="161">
        <v>74671</v>
      </c>
      <c r="U69" s="752"/>
      <c r="V69" s="748"/>
    </row>
    <row r="70" spans="1:22" s="115" customFormat="1" ht="18" customHeight="1">
      <c r="A70" s="107"/>
      <c r="B70" s="201"/>
      <c r="C70" s="202"/>
      <c r="D70" s="203" t="s">
        <v>119</v>
      </c>
      <c r="E70" s="204" t="s">
        <v>4</v>
      </c>
      <c r="F70" s="205" t="s">
        <v>120</v>
      </c>
      <c r="G70" s="206" t="s">
        <v>123</v>
      </c>
      <c r="H70" s="207">
        <v>6471</v>
      </c>
      <c r="I70" s="133">
        <v>6815</v>
      </c>
      <c r="J70" s="208">
        <v>8918</v>
      </c>
      <c r="K70" s="206" t="s">
        <v>123</v>
      </c>
      <c r="L70" s="207" t="s">
        <v>123</v>
      </c>
      <c r="M70" s="133" t="s">
        <v>124</v>
      </c>
      <c r="N70" s="208" t="s">
        <v>123</v>
      </c>
      <c r="O70" s="206" t="s">
        <v>123</v>
      </c>
      <c r="P70" s="215" t="s">
        <v>123</v>
      </c>
      <c r="Q70" s="740"/>
      <c r="R70" s="208" t="s">
        <v>123</v>
      </c>
      <c r="S70" s="206" t="s">
        <v>123</v>
      </c>
      <c r="T70" s="215" t="s">
        <v>123</v>
      </c>
      <c r="U70" s="740"/>
      <c r="V70" s="756"/>
    </row>
    <row r="71" spans="1:22" s="115" customFormat="1" ht="18" customHeight="1">
      <c r="A71" s="107"/>
      <c r="B71" s="879" t="s">
        <v>25</v>
      </c>
      <c r="C71" s="880"/>
      <c r="D71" s="880"/>
      <c r="E71" s="182" t="s">
        <v>4</v>
      </c>
      <c r="F71" s="210" t="s">
        <v>125</v>
      </c>
      <c r="G71" s="211">
        <v>85811</v>
      </c>
      <c r="H71" s="212">
        <v>175667</v>
      </c>
      <c r="I71" s="140">
        <v>279040</v>
      </c>
      <c r="J71" s="213">
        <v>383863</v>
      </c>
      <c r="K71" s="211">
        <v>103050</v>
      </c>
      <c r="L71" s="212">
        <v>205016</v>
      </c>
      <c r="M71" s="140">
        <v>319268</v>
      </c>
      <c r="N71" s="213">
        <v>433858</v>
      </c>
      <c r="O71" s="211">
        <v>109970</v>
      </c>
      <c r="P71" s="214">
        <v>215514</v>
      </c>
      <c r="Q71" s="140">
        <v>331571</v>
      </c>
      <c r="R71" s="213">
        <v>449685</v>
      </c>
      <c r="S71" s="211">
        <v>104806</v>
      </c>
      <c r="T71" s="214">
        <v>209616</v>
      </c>
      <c r="U71" s="743"/>
      <c r="V71" s="757"/>
    </row>
    <row r="72" spans="1:22" s="115" customFormat="1" ht="18" customHeight="1">
      <c r="A72" s="107"/>
      <c r="B72" s="198"/>
      <c r="C72" s="117" t="s">
        <v>68</v>
      </c>
      <c r="D72" s="118" t="s">
        <v>111</v>
      </c>
      <c r="E72" s="119" t="s">
        <v>4</v>
      </c>
      <c r="F72" s="176" t="s">
        <v>112</v>
      </c>
      <c r="G72" s="186"/>
      <c r="H72" s="187"/>
      <c r="I72" s="188"/>
      <c r="J72" s="126"/>
      <c r="K72" s="121">
        <v>40194</v>
      </c>
      <c r="L72" s="122">
        <v>80324</v>
      </c>
      <c r="M72" s="123">
        <v>124643</v>
      </c>
      <c r="N72" s="124">
        <v>169728</v>
      </c>
      <c r="O72" s="121">
        <v>44680</v>
      </c>
      <c r="P72" s="122">
        <v>87876</v>
      </c>
      <c r="Q72" s="838" t="s">
        <v>534</v>
      </c>
      <c r="R72" s="124">
        <v>184161</v>
      </c>
      <c r="S72" s="121">
        <v>43939</v>
      </c>
      <c r="T72" s="122">
        <v>87548</v>
      </c>
      <c r="U72" s="188"/>
      <c r="V72" s="126"/>
    </row>
    <row r="73" spans="1:22" s="115" customFormat="1" ht="18" customHeight="1">
      <c r="A73" s="107"/>
      <c r="B73" s="116"/>
      <c r="C73" s="127"/>
      <c r="D73" s="189" t="s">
        <v>113</v>
      </c>
      <c r="E73" s="190" t="s">
        <v>4</v>
      </c>
      <c r="F73" s="191" t="s">
        <v>114</v>
      </c>
      <c r="G73" s="192">
        <v>8847</v>
      </c>
      <c r="H73" s="193">
        <v>18148</v>
      </c>
      <c r="I73" s="194">
        <v>27849</v>
      </c>
      <c r="J73" s="195">
        <v>38662</v>
      </c>
      <c r="K73" s="192">
        <v>10391</v>
      </c>
      <c r="L73" s="193">
        <v>20671</v>
      </c>
      <c r="M73" s="194">
        <v>31899</v>
      </c>
      <c r="N73" s="195">
        <v>44475</v>
      </c>
      <c r="O73" s="192">
        <v>4802</v>
      </c>
      <c r="P73" s="193">
        <v>9688</v>
      </c>
      <c r="Q73" s="839" t="s">
        <v>535</v>
      </c>
      <c r="R73" s="195">
        <v>20410</v>
      </c>
      <c r="S73" s="192">
        <v>4673</v>
      </c>
      <c r="T73" s="193">
        <v>9365</v>
      </c>
      <c r="U73" s="752"/>
      <c r="V73" s="753"/>
    </row>
    <row r="74" spans="1:22" s="115" customFormat="1" ht="18" customHeight="1">
      <c r="A74" s="107"/>
      <c r="B74" s="116"/>
      <c r="C74" s="127"/>
      <c r="D74" s="189" t="s">
        <v>115</v>
      </c>
      <c r="E74" s="190" t="s">
        <v>4</v>
      </c>
      <c r="F74" s="199" t="s">
        <v>116</v>
      </c>
      <c r="G74" s="131">
        <v>21160</v>
      </c>
      <c r="H74" s="132">
        <v>43124</v>
      </c>
      <c r="I74" s="159">
        <v>71097</v>
      </c>
      <c r="J74" s="134">
        <v>87670</v>
      </c>
      <c r="K74" s="131">
        <v>20262</v>
      </c>
      <c r="L74" s="135">
        <v>41489</v>
      </c>
      <c r="M74" s="194">
        <v>66332</v>
      </c>
      <c r="N74" s="160">
        <v>87869</v>
      </c>
      <c r="O74" s="131">
        <v>21598</v>
      </c>
      <c r="P74" s="135">
        <v>42554</v>
      </c>
      <c r="Q74" s="752"/>
      <c r="R74" s="160">
        <v>87632</v>
      </c>
      <c r="S74" s="131">
        <v>19355</v>
      </c>
      <c r="T74" s="135">
        <v>39007</v>
      </c>
      <c r="U74" s="752"/>
      <c r="V74" s="748"/>
    </row>
    <row r="75" spans="1:22" s="115" customFormat="1" ht="18" customHeight="1">
      <c r="A75" s="107"/>
      <c r="B75" s="116"/>
      <c r="C75" s="127" t="s">
        <v>71</v>
      </c>
      <c r="D75" s="156" t="s">
        <v>117</v>
      </c>
      <c r="E75" s="92" t="s">
        <v>4</v>
      </c>
      <c r="F75" s="24" t="s">
        <v>118</v>
      </c>
      <c r="G75" s="157">
        <v>53867</v>
      </c>
      <c r="H75" s="158">
        <v>110124</v>
      </c>
      <c r="I75" s="194">
        <v>172476</v>
      </c>
      <c r="J75" s="160">
        <v>246678</v>
      </c>
      <c r="K75" s="157">
        <v>27886</v>
      </c>
      <c r="L75" s="158">
        <v>54632</v>
      </c>
      <c r="M75" s="159">
        <v>82661</v>
      </c>
      <c r="N75" s="200">
        <v>111256</v>
      </c>
      <c r="O75" s="157">
        <v>33881</v>
      </c>
      <c r="P75" s="161">
        <v>66809</v>
      </c>
      <c r="Q75" s="747"/>
      <c r="R75" s="200">
        <v>136656</v>
      </c>
      <c r="S75" s="157">
        <v>33829</v>
      </c>
      <c r="T75" s="161">
        <v>67568</v>
      </c>
      <c r="U75" s="747"/>
      <c r="V75" s="755"/>
    </row>
    <row r="76" spans="1:22" s="115" customFormat="1" ht="18" customHeight="1" thickBot="1">
      <c r="A76" s="107"/>
      <c r="B76" s="162"/>
      <c r="C76" s="163"/>
      <c r="D76" s="164" t="s">
        <v>119</v>
      </c>
      <c r="E76" s="165" t="s">
        <v>4</v>
      </c>
      <c r="F76" s="166" t="s">
        <v>120</v>
      </c>
      <c r="G76" s="167">
        <v>1937</v>
      </c>
      <c r="H76" s="168">
        <v>4271</v>
      </c>
      <c r="I76" s="169">
        <v>7619</v>
      </c>
      <c r="J76" s="170">
        <v>10854</v>
      </c>
      <c r="K76" s="167">
        <v>4317</v>
      </c>
      <c r="L76" s="168">
        <v>7900</v>
      </c>
      <c r="M76" s="169">
        <v>13733</v>
      </c>
      <c r="N76" s="170">
        <v>20530</v>
      </c>
      <c r="O76" s="167">
        <v>5009</v>
      </c>
      <c r="P76" s="171">
        <v>8587</v>
      </c>
      <c r="Q76" s="750"/>
      <c r="R76" s="170">
        <v>20826</v>
      </c>
      <c r="S76" s="167">
        <v>3010</v>
      </c>
      <c r="T76" s="171">
        <v>6129</v>
      </c>
      <c r="U76" s="750"/>
      <c r="V76" s="751"/>
    </row>
    <row r="77" spans="1:22" ht="7.5" customHeight="1" thickBot="1">
      <c r="B77" s="101"/>
      <c r="C77" s="100"/>
      <c r="D77" s="100"/>
      <c r="E77" s="100"/>
      <c r="F77" s="100"/>
      <c r="G77" s="216"/>
      <c r="H77" s="216"/>
      <c r="I77" s="216"/>
      <c r="J77" s="216"/>
      <c r="K77" s="216"/>
      <c r="L77" s="216"/>
      <c r="M77" s="216"/>
      <c r="N77" s="216"/>
      <c r="O77" s="216"/>
      <c r="P77" s="216"/>
      <c r="Q77" s="216"/>
      <c r="R77" s="216"/>
      <c r="S77" s="216"/>
      <c r="T77" s="216"/>
      <c r="U77" s="216"/>
      <c r="V77" s="216"/>
    </row>
    <row r="78" spans="1:22">
      <c r="B78" s="874" t="s">
        <v>126</v>
      </c>
      <c r="C78" s="875"/>
      <c r="D78" s="875"/>
      <c r="E78" s="108" t="s">
        <v>4</v>
      </c>
      <c r="F78" s="109" t="s">
        <v>127</v>
      </c>
      <c r="G78" s="110">
        <v>470322</v>
      </c>
      <c r="H78" s="111">
        <v>960465</v>
      </c>
      <c r="I78" s="112">
        <v>1480115</v>
      </c>
      <c r="J78" s="113">
        <v>2039690</v>
      </c>
      <c r="K78" s="110">
        <v>505240</v>
      </c>
      <c r="L78" s="111">
        <v>1022722</v>
      </c>
      <c r="M78" s="112">
        <v>1550686</v>
      </c>
      <c r="N78" s="113">
        <v>2163625</v>
      </c>
      <c r="O78" s="110">
        <v>527276</v>
      </c>
      <c r="P78" s="114">
        <v>1077819</v>
      </c>
      <c r="Q78" s="112">
        <v>1642037</v>
      </c>
      <c r="R78" s="113">
        <v>2266808</v>
      </c>
      <c r="S78" s="110">
        <v>530936</v>
      </c>
      <c r="T78" s="114">
        <v>1080117</v>
      </c>
      <c r="U78" s="736"/>
      <c r="V78" s="737"/>
    </row>
    <row r="79" spans="1:22">
      <c r="B79" s="198"/>
      <c r="C79" s="117" t="s">
        <v>68</v>
      </c>
      <c r="D79" s="118" t="s">
        <v>111</v>
      </c>
      <c r="E79" s="119" t="s">
        <v>4</v>
      </c>
      <c r="F79" s="176" t="s">
        <v>112</v>
      </c>
      <c r="G79" s="186"/>
      <c r="H79" s="187"/>
      <c r="I79" s="188"/>
      <c r="J79" s="126"/>
      <c r="K79" s="121">
        <v>52985</v>
      </c>
      <c r="L79" s="122">
        <v>107231</v>
      </c>
      <c r="M79" s="123">
        <v>164952</v>
      </c>
      <c r="N79" s="124">
        <v>233889</v>
      </c>
      <c r="O79" s="121">
        <v>61650</v>
      </c>
      <c r="P79" s="122">
        <v>126694</v>
      </c>
      <c r="Q79" s="838" t="s">
        <v>534</v>
      </c>
      <c r="R79" s="124">
        <v>274535</v>
      </c>
      <c r="S79" s="121">
        <v>61855</v>
      </c>
      <c r="T79" s="122">
        <v>123182</v>
      </c>
      <c r="U79" s="188"/>
      <c r="V79" s="126"/>
    </row>
    <row r="80" spans="1:22">
      <c r="B80" s="116"/>
      <c r="C80" s="127"/>
      <c r="D80" s="189" t="s">
        <v>113</v>
      </c>
      <c r="E80" s="190" t="s">
        <v>4</v>
      </c>
      <c r="F80" s="191" t="s">
        <v>114</v>
      </c>
      <c r="G80" s="192">
        <v>152098</v>
      </c>
      <c r="H80" s="193">
        <v>278308</v>
      </c>
      <c r="I80" s="194">
        <v>429149</v>
      </c>
      <c r="J80" s="195">
        <v>576861</v>
      </c>
      <c r="K80" s="192">
        <v>142044</v>
      </c>
      <c r="L80" s="193">
        <v>286929</v>
      </c>
      <c r="M80" s="194">
        <v>429181</v>
      </c>
      <c r="N80" s="195">
        <v>584858</v>
      </c>
      <c r="O80" s="192">
        <v>139706</v>
      </c>
      <c r="P80" s="193">
        <v>281987</v>
      </c>
      <c r="Q80" s="839" t="s">
        <v>535</v>
      </c>
      <c r="R80" s="195">
        <v>588455</v>
      </c>
      <c r="S80" s="192">
        <v>147424</v>
      </c>
      <c r="T80" s="193">
        <v>295787</v>
      </c>
      <c r="U80" s="752"/>
      <c r="V80" s="753"/>
    </row>
    <row r="81" spans="2:22">
      <c r="B81" s="116"/>
      <c r="C81" s="127"/>
      <c r="D81" s="189" t="s">
        <v>115</v>
      </c>
      <c r="E81" s="190" t="s">
        <v>4</v>
      </c>
      <c r="F81" s="199" t="s">
        <v>116</v>
      </c>
      <c r="G81" s="131">
        <v>108280</v>
      </c>
      <c r="H81" s="132">
        <v>245037</v>
      </c>
      <c r="I81" s="159">
        <v>386459</v>
      </c>
      <c r="J81" s="134">
        <v>544062</v>
      </c>
      <c r="K81" s="131">
        <v>135597</v>
      </c>
      <c r="L81" s="135">
        <v>276597</v>
      </c>
      <c r="M81" s="194">
        <v>419492</v>
      </c>
      <c r="N81" s="160">
        <v>602093</v>
      </c>
      <c r="O81" s="131">
        <v>127648</v>
      </c>
      <c r="P81" s="135">
        <v>266403</v>
      </c>
      <c r="Q81" s="752"/>
      <c r="R81" s="160">
        <v>571286</v>
      </c>
      <c r="S81" s="131">
        <v>119235</v>
      </c>
      <c r="T81" s="135">
        <v>246640</v>
      </c>
      <c r="U81" s="752"/>
      <c r="V81" s="748"/>
    </row>
    <row r="82" spans="2:22">
      <c r="B82" s="116"/>
      <c r="C82" s="127" t="s">
        <v>71</v>
      </c>
      <c r="D82" s="156" t="s">
        <v>117</v>
      </c>
      <c r="E82" s="92" t="s">
        <v>4</v>
      </c>
      <c r="F82" s="24" t="s">
        <v>118</v>
      </c>
      <c r="G82" s="157">
        <v>195334</v>
      </c>
      <c r="H82" s="158">
        <v>399868</v>
      </c>
      <c r="I82" s="194">
        <v>607536</v>
      </c>
      <c r="J82" s="160">
        <v>842626</v>
      </c>
      <c r="K82" s="157">
        <v>157821</v>
      </c>
      <c r="L82" s="158">
        <v>318771</v>
      </c>
      <c r="M82" s="159">
        <v>483590</v>
      </c>
      <c r="N82" s="200">
        <v>666739</v>
      </c>
      <c r="O82" s="157">
        <v>174665</v>
      </c>
      <c r="P82" s="161">
        <v>356719</v>
      </c>
      <c r="Q82" s="747"/>
      <c r="R82" s="200">
        <v>735869</v>
      </c>
      <c r="S82" s="157">
        <v>180203</v>
      </c>
      <c r="T82" s="161">
        <v>369729</v>
      </c>
      <c r="U82" s="747"/>
      <c r="V82" s="755"/>
    </row>
    <row r="83" spans="2:22" ht="18" thickBot="1">
      <c r="B83" s="162"/>
      <c r="C83" s="163"/>
      <c r="D83" s="164" t="s">
        <v>119</v>
      </c>
      <c r="E83" s="165" t="s">
        <v>4</v>
      </c>
      <c r="F83" s="166" t="s">
        <v>120</v>
      </c>
      <c r="G83" s="167">
        <v>14611</v>
      </c>
      <c r="H83" s="168">
        <v>37253</v>
      </c>
      <c r="I83" s="169">
        <v>56971</v>
      </c>
      <c r="J83" s="170">
        <v>76141</v>
      </c>
      <c r="K83" s="167">
        <v>16792</v>
      </c>
      <c r="L83" s="168">
        <v>33194</v>
      </c>
      <c r="M83" s="169">
        <v>53470</v>
      </c>
      <c r="N83" s="170">
        <v>76045</v>
      </c>
      <c r="O83" s="167">
        <v>23608</v>
      </c>
      <c r="P83" s="171">
        <v>46016</v>
      </c>
      <c r="Q83" s="750"/>
      <c r="R83" s="170">
        <v>96664</v>
      </c>
      <c r="S83" s="167">
        <v>22220</v>
      </c>
      <c r="T83" s="171">
        <v>44779</v>
      </c>
      <c r="U83" s="750"/>
      <c r="V83" s="751"/>
    </row>
    <row r="84" spans="2:22">
      <c r="B84" s="100"/>
      <c r="C84" s="172" t="s">
        <v>531</v>
      </c>
      <c r="D84" s="100"/>
      <c r="E84" s="100"/>
      <c r="F84" s="100"/>
    </row>
    <row r="85" spans="2:22">
      <c r="B85" s="100"/>
      <c r="C85" s="99" t="s">
        <v>532</v>
      </c>
      <c r="D85" s="100"/>
      <c r="E85" s="100"/>
      <c r="F85" s="100"/>
    </row>
    <row r="86" spans="2:22">
      <c r="C86" s="99" t="s">
        <v>533</v>
      </c>
    </row>
    <row r="87" spans="2:22">
      <c r="C87" s="172" t="s">
        <v>536</v>
      </c>
    </row>
    <row r="88" spans="2:22">
      <c r="C88" s="99" t="s">
        <v>537</v>
      </c>
    </row>
  </sheetData>
  <mergeCells count="33">
    <mergeCell ref="G7:J7"/>
    <mergeCell ref="K7:N7"/>
    <mergeCell ref="O7:R7"/>
    <mergeCell ref="E26:E27"/>
    <mergeCell ref="F26:F27"/>
    <mergeCell ref="K26:N26"/>
    <mergeCell ref="O26:R26"/>
    <mergeCell ref="D7:D8"/>
    <mergeCell ref="E7:E8"/>
    <mergeCell ref="F7:F8"/>
    <mergeCell ref="B28:D28"/>
    <mergeCell ref="B31:D31"/>
    <mergeCell ref="B34:D34"/>
    <mergeCell ref="B9:D9"/>
    <mergeCell ref="B12:D12"/>
    <mergeCell ref="B15:D15"/>
    <mergeCell ref="D26:D27"/>
    <mergeCell ref="S7:V7"/>
    <mergeCell ref="S26:V26"/>
    <mergeCell ref="S45:V45"/>
    <mergeCell ref="B78:D78"/>
    <mergeCell ref="D45:D46"/>
    <mergeCell ref="E45:E46"/>
    <mergeCell ref="F45:F46"/>
    <mergeCell ref="G45:J45"/>
    <mergeCell ref="B47:D47"/>
    <mergeCell ref="B53:D53"/>
    <mergeCell ref="B59:D59"/>
    <mergeCell ref="B65:D65"/>
    <mergeCell ref="B71:D71"/>
    <mergeCell ref="K45:N45"/>
    <mergeCell ref="O45:R45"/>
    <mergeCell ref="G26:J26"/>
  </mergeCells>
  <phoneticPr fontId="4"/>
  <printOptions horizontalCentered="1" verticalCentered="1"/>
  <pageMargins left="0" right="0" top="0" bottom="0" header="0.31496062992125984" footer="0.31496062992125984"/>
  <pageSetup paperSize="9" scale="3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80" zoomScaleSheetLayoutView="70" workbookViewId="0">
      <pane xSplit="5" ySplit="7" topLeftCell="F8" activePane="bottomRight" state="frozen"/>
      <selection activeCell="T11" sqref="T11"/>
      <selection pane="topRight" activeCell="T11" sqref="T11"/>
      <selection pane="bottomLeft" activeCell="T11" sqref="T11"/>
      <selection pane="bottomRight" activeCell="T11" sqref="T11"/>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220" customWidth="1"/>
    <col min="17" max="19" width="15.375" style="8" customWidth="1"/>
    <col min="20" max="20" width="15.375" style="220" customWidth="1"/>
    <col min="21" max="21" width="15.375" style="8" customWidth="1"/>
    <col min="22" max="16384" width="13" style="8"/>
  </cols>
  <sheetData>
    <row r="1" spans="1:21" s="4" customFormat="1" ht="19.5" customHeight="1">
      <c r="A1" s="1"/>
      <c r="B1" s="1" t="s">
        <v>0</v>
      </c>
      <c r="C1" s="2"/>
      <c r="D1" s="2"/>
      <c r="E1" s="2"/>
      <c r="F1" s="3"/>
      <c r="G1" s="3"/>
      <c r="H1" s="3"/>
      <c r="I1" s="3"/>
      <c r="J1" s="3"/>
      <c r="K1" s="3"/>
      <c r="L1" s="3"/>
      <c r="M1" s="3"/>
      <c r="N1" s="3"/>
      <c r="O1" s="3"/>
      <c r="P1" s="217"/>
      <c r="Q1" s="3"/>
      <c r="R1" s="3"/>
      <c r="S1" s="3"/>
      <c r="T1" s="217"/>
      <c r="U1" s="3"/>
    </row>
    <row r="2" spans="1:21" s="6" customFormat="1" ht="15" customHeight="1">
      <c r="A2" s="5"/>
      <c r="B2" s="5"/>
      <c r="P2" s="218"/>
      <c r="T2" s="218"/>
    </row>
    <row r="3" spans="1:21" s="9" customFormat="1" ht="18" customHeight="1">
      <c r="A3" s="5"/>
      <c r="B3" s="5" t="s">
        <v>128</v>
      </c>
      <c r="P3" s="219"/>
      <c r="T3" s="219"/>
    </row>
    <row r="4" spans="1:21" s="6" customFormat="1" ht="9" customHeight="1">
      <c r="A4" s="5"/>
      <c r="P4" s="218"/>
      <c r="T4" s="218"/>
    </row>
    <row r="5" spans="1:21" ht="18" customHeight="1" thickBot="1">
      <c r="B5" s="8" t="s">
        <v>59</v>
      </c>
    </row>
    <row r="6" spans="1:21" ht="18" customHeight="1">
      <c r="B6" s="881" t="s">
        <v>129</v>
      </c>
      <c r="C6" s="882"/>
      <c r="D6" s="885" t="s">
        <v>130</v>
      </c>
      <c r="E6" s="887" t="s">
        <v>131</v>
      </c>
      <c r="F6" s="871" t="s">
        <v>62</v>
      </c>
      <c r="G6" s="872"/>
      <c r="H6" s="872"/>
      <c r="I6" s="873"/>
      <c r="J6" s="871" t="s">
        <v>109</v>
      </c>
      <c r="K6" s="872"/>
      <c r="L6" s="872"/>
      <c r="M6" s="873"/>
      <c r="N6" s="871" t="s">
        <v>8</v>
      </c>
      <c r="O6" s="872"/>
      <c r="P6" s="872"/>
      <c r="Q6" s="873"/>
      <c r="R6" s="871" t="s">
        <v>518</v>
      </c>
      <c r="S6" s="872"/>
      <c r="T6" s="872"/>
      <c r="U6" s="873"/>
    </row>
    <row r="7" spans="1:21" ht="23.25" thickBot="1">
      <c r="B7" s="883"/>
      <c r="C7" s="884"/>
      <c r="D7" s="886"/>
      <c r="E7" s="888"/>
      <c r="F7" s="221" t="s">
        <v>132</v>
      </c>
      <c r="G7" s="222" t="s">
        <v>133</v>
      </c>
      <c r="H7" s="223" t="s">
        <v>134</v>
      </c>
      <c r="I7" s="224" t="s">
        <v>135</v>
      </c>
      <c r="J7" s="221" t="s">
        <v>136</v>
      </c>
      <c r="K7" s="222" t="s">
        <v>137</v>
      </c>
      <c r="L7" s="225" t="s">
        <v>138</v>
      </c>
      <c r="M7" s="224" t="s">
        <v>139</v>
      </c>
      <c r="N7" s="221" t="s">
        <v>140</v>
      </c>
      <c r="O7" s="222" t="s">
        <v>141</v>
      </c>
      <c r="P7" s="226" t="s">
        <v>142</v>
      </c>
      <c r="Q7" s="224" t="s">
        <v>143</v>
      </c>
      <c r="R7" s="221" t="s">
        <v>519</v>
      </c>
      <c r="S7" s="222" t="s">
        <v>520</v>
      </c>
      <c r="T7" s="226" t="s">
        <v>521</v>
      </c>
      <c r="U7" s="224" t="s">
        <v>522</v>
      </c>
    </row>
    <row r="8" spans="1:21" ht="18" customHeight="1">
      <c r="B8" s="227" t="s">
        <v>144</v>
      </c>
      <c r="C8" s="228"/>
      <c r="D8" s="229" t="s">
        <v>4</v>
      </c>
      <c r="E8" s="230" t="s">
        <v>145</v>
      </c>
      <c r="F8" s="231"/>
      <c r="G8" s="232"/>
      <c r="H8" s="233"/>
      <c r="I8" s="234"/>
      <c r="J8" s="231"/>
      <c r="K8" s="232"/>
      <c r="L8" s="235"/>
      <c r="M8" s="234"/>
      <c r="N8" s="231"/>
      <c r="O8" s="236"/>
      <c r="P8" s="237"/>
      <c r="Q8" s="234"/>
      <c r="R8" s="682"/>
      <c r="S8" s="683"/>
      <c r="T8" s="237"/>
      <c r="U8" s="684"/>
    </row>
    <row r="9" spans="1:21" ht="18" customHeight="1">
      <c r="A9" s="238"/>
      <c r="B9" s="239" t="s">
        <v>146</v>
      </c>
      <c r="C9" s="240"/>
      <c r="D9" s="241" t="s">
        <v>4</v>
      </c>
      <c r="E9" s="242" t="s">
        <v>147</v>
      </c>
      <c r="F9" s="243">
        <v>733315</v>
      </c>
      <c r="G9" s="244">
        <v>780619</v>
      </c>
      <c r="H9" s="245">
        <v>844993</v>
      </c>
      <c r="I9" s="246">
        <v>850450</v>
      </c>
      <c r="J9" s="243">
        <v>787596</v>
      </c>
      <c r="K9" s="244">
        <v>827740</v>
      </c>
      <c r="L9" s="247">
        <v>848047</v>
      </c>
      <c r="M9" s="246">
        <v>974467</v>
      </c>
      <c r="N9" s="243">
        <v>904917</v>
      </c>
      <c r="O9" s="248">
        <v>887058</v>
      </c>
      <c r="P9" s="249">
        <v>951746</v>
      </c>
      <c r="Q9" s="246">
        <v>966890</v>
      </c>
      <c r="R9" s="243">
        <v>930725</v>
      </c>
      <c r="S9" s="248">
        <v>943408</v>
      </c>
      <c r="T9" s="685"/>
      <c r="U9" s="686"/>
    </row>
    <row r="10" spans="1:21" ht="18" customHeight="1">
      <c r="A10" s="238"/>
      <c r="B10" s="239"/>
      <c r="C10" s="250" t="s">
        <v>148</v>
      </c>
      <c r="D10" s="251" t="s">
        <v>4</v>
      </c>
      <c r="E10" s="252" t="s">
        <v>149</v>
      </c>
      <c r="F10" s="253">
        <v>194211</v>
      </c>
      <c r="G10" s="254">
        <v>186526</v>
      </c>
      <c r="H10" s="255">
        <v>201094</v>
      </c>
      <c r="I10" s="256">
        <v>190070</v>
      </c>
      <c r="J10" s="253">
        <v>194270</v>
      </c>
      <c r="K10" s="254">
        <v>193725</v>
      </c>
      <c r="L10" s="257">
        <v>196176</v>
      </c>
      <c r="M10" s="256">
        <v>251309</v>
      </c>
      <c r="N10" s="253">
        <v>280012</v>
      </c>
      <c r="O10" s="258">
        <v>223579</v>
      </c>
      <c r="P10" s="259">
        <v>250038</v>
      </c>
      <c r="Q10" s="256">
        <v>205356</v>
      </c>
      <c r="R10" s="253">
        <v>266763</v>
      </c>
      <c r="S10" s="258">
        <v>256070</v>
      </c>
      <c r="T10" s="687"/>
      <c r="U10" s="688"/>
    </row>
    <row r="11" spans="1:21" ht="18" customHeight="1">
      <c r="A11" s="238"/>
      <c r="B11" s="239"/>
      <c r="C11" s="260" t="s">
        <v>150</v>
      </c>
      <c r="D11" s="261" t="s">
        <v>4</v>
      </c>
      <c r="E11" s="262" t="s">
        <v>151</v>
      </c>
      <c r="F11" s="263">
        <v>363737</v>
      </c>
      <c r="G11" s="264">
        <v>394803</v>
      </c>
      <c r="H11" s="265">
        <v>439645</v>
      </c>
      <c r="I11" s="266">
        <v>485363</v>
      </c>
      <c r="J11" s="263">
        <v>403535</v>
      </c>
      <c r="K11" s="264">
        <v>426548</v>
      </c>
      <c r="L11" s="267">
        <v>427701</v>
      </c>
      <c r="M11" s="266">
        <v>549126</v>
      </c>
      <c r="N11" s="263">
        <v>435716</v>
      </c>
      <c r="O11" s="268">
        <v>465826</v>
      </c>
      <c r="P11" s="269">
        <v>483717</v>
      </c>
      <c r="Q11" s="266">
        <v>572175</v>
      </c>
      <c r="R11" s="263">
        <v>439555</v>
      </c>
      <c r="S11" s="268">
        <v>454100</v>
      </c>
      <c r="T11" s="689"/>
      <c r="U11" s="690"/>
    </row>
    <row r="12" spans="1:21" ht="18" customHeight="1">
      <c r="A12" s="238"/>
      <c r="B12" s="239"/>
      <c r="C12" s="260" t="s">
        <v>152</v>
      </c>
      <c r="D12" s="261" t="s">
        <v>4</v>
      </c>
      <c r="E12" s="262" t="s">
        <v>153</v>
      </c>
      <c r="F12" s="263">
        <v>80814</v>
      </c>
      <c r="G12" s="264">
        <v>103683</v>
      </c>
      <c r="H12" s="265">
        <v>106593</v>
      </c>
      <c r="I12" s="266">
        <v>81948</v>
      </c>
      <c r="J12" s="263">
        <v>84118</v>
      </c>
      <c r="K12" s="264">
        <v>102558</v>
      </c>
      <c r="L12" s="267">
        <v>113087</v>
      </c>
      <c r="M12" s="266">
        <v>81929</v>
      </c>
      <c r="N12" s="263">
        <v>88670</v>
      </c>
      <c r="O12" s="268">
        <v>98237</v>
      </c>
      <c r="P12" s="269">
        <v>115205</v>
      </c>
      <c r="Q12" s="266">
        <v>74828</v>
      </c>
      <c r="R12" s="263">
        <v>86587</v>
      </c>
      <c r="S12" s="268">
        <v>105650</v>
      </c>
      <c r="T12" s="689"/>
      <c r="U12" s="690"/>
    </row>
    <row r="13" spans="1:21" ht="18" customHeight="1">
      <c r="A13" s="238"/>
      <c r="B13" s="239"/>
      <c r="C13" s="260" t="s">
        <v>154</v>
      </c>
      <c r="D13" s="261" t="s">
        <v>4</v>
      </c>
      <c r="E13" s="262" t="s">
        <v>155</v>
      </c>
      <c r="F13" s="263">
        <v>17334</v>
      </c>
      <c r="G13" s="264">
        <v>22584</v>
      </c>
      <c r="H13" s="265">
        <v>27310</v>
      </c>
      <c r="I13" s="266">
        <v>21543</v>
      </c>
      <c r="J13" s="263">
        <v>20674</v>
      </c>
      <c r="K13" s="264">
        <v>23538</v>
      </c>
      <c r="L13" s="267">
        <v>28750</v>
      </c>
      <c r="M13" s="266">
        <v>15294</v>
      </c>
      <c r="N13" s="263">
        <v>18639</v>
      </c>
      <c r="O13" s="268">
        <v>18486</v>
      </c>
      <c r="P13" s="269">
        <v>20664</v>
      </c>
      <c r="Q13" s="266">
        <v>13727</v>
      </c>
      <c r="R13" s="263">
        <v>16758</v>
      </c>
      <c r="S13" s="268">
        <v>19067</v>
      </c>
      <c r="T13" s="689"/>
      <c r="U13" s="690"/>
    </row>
    <row r="14" spans="1:21" ht="18" customHeight="1">
      <c r="A14" s="238"/>
      <c r="B14" s="239"/>
      <c r="C14" s="260" t="s">
        <v>156</v>
      </c>
      <c r="D14" s="261" t="s">
        <v>4</v>
      </c>
      <c r="E14" s="262" t="s">
        <v>157</v>
      </c>
      <c r="F14" s="263">
        <v>12448</v>
      </c>
      <c r="G14" s="264">
        <v>12537</v>
      </c>
      <c r="H14" s="265">
        <v>12822</v>
      </c>
      <c r="I14" s="266">
        <v>11895</v>
      </c>
      <c r="J14" s="263">
        <v>14212</v>
      </c>
      <c r="K14" s="264">
        <v>13251</v>
      </c>
      <c r="L14" s="267">
        <v>14847</v>
      </c>
      <c r="M14" s="266">
        <v>9440</v>
      </c>
      <c r="N14" s="263">
        <v>10716</v>
      </c>
      <c r="O14" s="268">
        <v>11734</v>
      </c>
      <c r="P14" s="269">
        <v>11822</v>
      </c>
      <c r="Q14" s="266">
        <v>13296</v>
      </c>
      <c r="R14" s="263">
        <v>14448</v>
      </c>
      <c r="S14" s="268">
        <v>14993</v>
      </c>
      <c r="T14" s="689"/>
      <c r="U14" s="690"/>
    </row>
    <row r="15" spans="1:21" ht="18" customHeight="1">
      <c r="A15" s="238"/>
      <c r="B15" s="270"/>
      <c r="C15" s="271" t="s">
        <v>158</v>
      </c>
      <c r="D15" s="272" t="s">
        <v>4</v>
      </c>
      <c r="E15" s="273" t="s">
        <v>159</v>
      </c>
      <c r="F15" s="274">
        <v>64771</v>
      </c>
      <c r="G15" s="275">
        <v>60485</v>
      </c>
      <c r="H15" s="276">
        <v>57529</v>
      </c>
      <c r="I15" s="277">
        <v>59631</v>
      </c>
      <c r="J15" s="274">
        <v>70787</v>
      </c>
      <c r="K15" s="275">
        <v>68121</v>
      </c>
      <c r="L15" s="276">
        <v>67486</v>
      </c>
      <c r="M15" s="277">
        <v>67369</v>
      </c>
      <c r="N15" s="274">
        <v>71164</v>
      </c>
      <c r="O15" s="278">
        <v>69195</v>
      </c>
      <c r="P15" s="279">
        <v>70300</v>
      </c>
      <c r="Q15" s="277">
        <v>87509</v>
      </c>
      <c r="R15" s="274">
        <v>106614</v>
      </c>
      <c r="S15" s="278">
        <v>93527</v>
      </c>
      <c r="T15" s="692"/>
      <c r="U15" s="693"/>
    </row>
    <row r="16" spans="1:21" ht="18" customHeight="1">
      <c r="A16" s="238"/>
      <c r="B16" s="280" t="s">
        <v>160</v>
      </c>
      <c r="C16" s="281"/>
      <c r="D16" s="282" t="s">
        <v>4</v>
      </c>
      <c r="E16" s="283" t="s">
        <v>161</v>
      </c>
      <c r="F16" s="284">
        <v>1394333</v>
      </c>
      <c r="G16" s="285">
        <v>1430853</v>
      </c>
      <c r="H16" s="286">
        <v>1435879</v>
      </c>
      <c r="I16" s="287">
        <v>1419752</v>
      </c>
      <c r="J16" s="284">
        <v>1455906</v>
      </c>
      <c r="K16" s="285">
        <v>1500428</v>
      </c>
      <c r="L16" s="247">
        <v>1466250</v>
      </c>
      <c r="M16" s="287">
        <v>1501595</v>
      </c>
      <c r="N16" s="284">
        <v>1657542</v>
      </c>
      <c r="O16" s="288">
        <v>1670383</v>
      </c>
      <c r="P16" s="249">
        <v>1752689</v>
      </c>
      <c r="Q16" s="287">
        <v>1719118</v>
      </c>
      <c r="R16" s="284">
        <v>1731902</v>
      </c>
      <c r="S16" s="288">
        <v>1732261</v>
      </c>
      <c r="T16" s="685"/>
      <c r="U16" s="695"/>
    </row>
    <row r="17" spans="1:21" ht="18" customHeight="1">
      <c r="A17" s="238"/>
      <c r="B17" s="239"/>
      <c r="C17" s="289" t="s">
        <v>162</v>
      </c>
      <c r="D17" s="251" t="s">
        <v>4</v>
      </c>
      <c r="E17" s="252" t="s">
        <v>163</v>
      </c>
      <c r="F17" s="290">
        <v>324096</v>
      </c>
      <c r="G17" s="291">
        <v>338351</v>
      </c>
      <c r="H17" s="292">
        <v>340534</v>
      </c>
      <c r="I17" s="293">
        <v>348398</v>
      </c>
      <c r="J17" s="290">
        <v>348420</v>
      </c>
      <c r="K17" s="291">
        <v>352052</v>
      </c>
      <c r="L17" s="257">
        <v>349737</v>
      </c>
      <c r="M17" s="293">
        <v>355717</v>
      </c>
      <c r="N17" s="290">
        <v>336839</v>
      </c>
      <c r="O17" s="294">
        <v>334591</v>
      </c>
      <c r="P17" s="259">
        <v>345957</v>
      </c>
      <c r="Q17" s="293">
        <v>344922</v>
      </c>
      <c r="R17" s="290">
        <v>341093</v>
      </c>
      <c r="S17" s="294">
        <v>342383</v>
      </c>
      <c r="T17" s="687"/>
      <c r="U17" s="696"/>
    </row>
    <row r="18" spans="1:21" ht="18" customHeight="1">
      <c r="A18" s="238"/>
      <c r="B18" s="239"/>
      <c r="C18" s="295" t="s">
        <v>164</v>
      </c>
      <c r="D18" s="296" t="s">
        <v>4</v>
      </c>
      <c r="E18" s="297" t="s">
        <v>165</v>
      </c>
      <c r="F18" s="298" t="s">
        <v>123</v>
      </c>
      <c r="G18" s="299" t="s">
        <v>123</v>
      </c>
      <c r="H18" s="300" t="s">
        <v>123</v>
      </c>
      <c r="I18" s="301" t="s">
        <v>123</v>
      </c>
      <c r="J18" s="298" t="s">
        <v>123</v>
      </c>
      <c r="K18" s="299" t="s">
        <v>123</v>
      </c>
      <c r="L18" s="300" t="s">
        <v>123</v>
      </c>
      <c r="M18" s="301" t="s">
        <v>123</v>
      </c>
      <c r="N18" s="298">
        <v>138418</v>
      </c>
      <c r="O18" s="302">
        <v>162349</v>
      </c>
      <c r="P18" s="303">
        <v>162115</v>
      </c>
      <c r="Q18" s="301">
        <v>160005</v>
      </c>
      <c r="R18" s="298">
        <v>158585</v>
      </c>
      <c r="S18" s="302">
        <v>155818</v>
      </c>
      <c r="T18" s="697"/>
      <c r="U18" s="698"/>
    </row>
    <row r="19" spans="1:21" ht="18" customHeight="1">
      <c r="A19" s="238"/>
      <c r="B19" s="239"/>
      <c r="C19" s="304" t="s">
        <v>166</v>
      </c>
      <c r="D19" s="261" t="s">
        <v>4</v>
      </c>
      <c r="E19" s="262" t="s">
        <v>167</v>
      </c>
      <c r="F19" s="263">
        <v>346835</v>
      </c>
      <c r="G19" s="264">
        <v>352299</v>
      </c>
      <c r="H19" s="265">
        <v>354892</v>
      </c>
      <c r="I19" s="266">
        <v>335887</v>
      </c>
      <c r="J19" s="263">
        <v>345913</v>
      </c>
      <c r="K19" s="264">
        <v>358321</v>
      </c>
      <c r="L19" s="267">
        <v>351408</v>
      </c>
      <c r="M19" s="266">
        <v>357014</v>
      </c>
      <c r="N19" s="263">
        <v>365895</v>
      </c>
      <c r="O19" s="268">
        <v>363462</v>
      </c>
      <c r="P19" s="269">
        <v>398682</v>
      </c>
      <c r="Q19" s="266">
        <v>391017</v>
      </c>
      <c r="R19" s="263">
        <v>385027</v>
      </c>
      <c r="S19" s="268">
        <v>380100</v>
      </c>
      <c r="T19" s="689"/>
      <c r="U19" s="690"/>
    </row>
    <row r="20" spans="1:21" ht="18" customHeight="1">
      <c r="A20" s="238"/>
      <c r="B20" s="239"/>
      <c r="C20" s="304" t="s">
        <v>168</v>
      </c>
      <c r="D20" s="261" t="s">
        <v>4</v>
      </c>
      <c r="E20" s="262" t="s">
        <v>169</v>
      </c>
      <c r="F20" s="263">
        <v>431545</v>
      </c>
      <c r="G20" s="264">
        <v>433842</v>
      </c>
      <c r="H20" s="265">
        <v>435281</v>
      </c>
      <c r="I20" s="266">
        <v>431412</v>
      </c>
      <c r="J20" s="263">
        <v>434616</v>
      </c>
      <c r="K20" s="264">
        <v>437064</v>
      </c>
      <c r="L20" s="267">
        <v>440206</v>
      </c>
      <c r="M20" s="266">
        <v>444444</v>
      </c>
      <c r="N20" s="263">
        <v>456731</v>
      </c>
      <c r="O20" s="268">
        <v>458948</v>
      </c>
      <c r="P20" s="269">
        <v>470422</v>
      </c>
      <c r="Q20" s="266">
        <v>477716</v>
      </c>
      <c r="R20" s="263">
        <v>478083</v>
      </c>
      <c r="S20" s="268">
        <v>477427</v>
      </c>
      <c r="T20" s="689"/>
      <c r="U20" s="690"/>
    </row>
    <row r="21" spans="1:21" ht="18" customHeight="1">
      <c r="A21" s="238"/>
      <c r="B21" s="239"/>
      <c r="C21" s="304" t="s">
        <v>170</v>
      </c>
      <c r="D21" s="261" t="s">
        <v>4</v>
      </c>
      <c r="E21" s="262" t="s">
        <v>171</v>
      </c>
      <c r="F21" s="263">
        <v>28179</v>
      </c>
      <c r="G21" s="264">
        <v>27950</v>
      </c>
      <c r="H21" s="265">
        <v>27672</v>
      </c>
      <c r="I21" s="266">
        <v>27384</v>
      </c>
      <c r="J21" s="263">
        <v>27244</v>
      </c>
      <c r="K21" s="264">
        <v>27110</v>
      </c>
      <c r="L21" s="267">
        <v>26990</v>
      </c>
      <c r="M21" s="266">
        <v>27331</v>
      </c>
      <c r="N21" s="263">
        <v>27185</v>
      </c>
      <c r="O21" s="268">
        <v>27086</v>
      </c>
      <c r="P21" s="269">
        <v>27007</v>
      </c>
      <c r="Q21" s="266">
        <v>27113</v>
      </c>
      <c r="R21" s="263">
        <v>26878</v>
      </c>
      <c r="S21" s="268">
        <v>26790</v>
      </c>
      <c r="T21" s="689"/>
      <c r="U21" s="690"/>
    </row>
    <row r="22" spans="1:21" ht="18" customHeight="1">
      <c r="A22" s="238"/>
      <c r="B22" s="239"/>
      <c r="C22" s="304" t="s">
        <v>172</v>
      </c>
      <c r="D22" s="261" t="s">
        <v>4</v>
      </c>
      <c r="E22" s="262" t="s">
        <v>173</v>
      </c>
      <c r="F22" s="263">
        <v>5930</v>
      </c>
      <c r="G22" s="264">
        <v>5960</v>
      </c>
      <c r="H22" s="265">
        <v>6389</v>
      </c>
      <c r="I22" s="266">
        <v>6831</v>
      </c>
      <c r="J22" s="263">
        <v>6596</v>
      </c>
      <c r="K22" s="264">
        <v>7119</v>
      </c>
      <c r="L22" s="267">
        <v>6899</v>
      </c>
      <c r="M22" s="266">
        <v>6573</v>
      </c>
      <c r="N22" s="263">
        <v>6800</v>
      </c>
      <c r="O22" s="268">
        <v>7804</v>
      </c>
      <c r="P22" s="269">
        <v>8150</v>
      </c>
      <c r="Q22" s="266">
        <v>8366</v>
      </c>
      <c r="R22" s="263">
        <v>8480</v>
      </c>
      <c r="S22" s="268">
        <v>8563</v>
      </c>
      <c r="T22" s="689"/>
      <c r="U22" s="690"/>
    </row>
    <row r="23" spans="1:21" ht="18" customHeight="1">
      <c r="A23" s="238"/>
      <c r="B23" s="239"/>
      <c r="C23" s="304" t="s">
        <v>156</v>
      </c>
      <c r="D23" s="261" t="s">
        <v>4</v>
      </c>
      <c r="E23" s="262" t="s">
        <v>174</v>
      </c>
      <c r="F23" s="263">
        <v>111251</v>
      </c>
      <c r="G23" s="264">
        <v>128635</v>
      </c>
      <c r="H23" s="265">
        <v>140982</v>
      </c>
      <c r="I23" s="266">
        <v>138223</v>
      </c>
      <c r="J23" s="263">
        <v>165405</v>
      </c>
      <c r="K23" s="264">
        <v>192873</v>
      </c>
      <c r="L23" s="267">
        <v>149707</v>
      </c>
      <c r="M23" s="266">
        <v>168803</v>
      </c>
      <c r="N23" s="263">
        <v>182354</v>
      </c>
      <c r="O23" s="268">
        <v>166297</v>
      </c>
      <c r="P23" s="269">
        <v>190276</v>
      </c>
      <c r="Q23" s="266">
        <v>142211</v>
      </c>
      <c r="R23" s="263">
        <v>172380</v>
      </c>
      <c r="S23" s="268">
        <v>181829</v>
      </c>
      <c r="T23" s="689"/>
      <c r="U23" s="690"/>
    </row>
    <row r="24" spans="1:21" ht="18" customHeight="1">
      <c r="A24" s="238"/>
      <c r="B24" s="239"/>
      <c r="C24" s="304" t="s">
        <v>175</v>
      </c>
      <c r="D24" s="261" t="s">
        <v>4</v>
      </c>
      <c r="E24" s="262" t="s">
        <v>176</v>
      </c>
      <c r="F24" s="263">
        <v>111970</v>
      </c>
      <c r="G24" s="264">
        <v>107489</v>
      </c>
      <c r="H24" s="265">
        <v>94274</v>
      </c>
      <c r="I24" s="266">
        <v>95757</v>
      </c>
      <c r="J24" s="263">
        <v>89467</v>
      </c>
      <c r="K24" s="264">
        <v>87319</v>
      </c>
      <c r="L24" s="267">
        <v>100806</v>
      </c>
      <c r="M24" s="266">
        <v>98220</v>
      </c>
      <c r="N24" s="263">
        <v>96133</v>
      </c>
      <c r="O24" s="268">
        <v>100786</v>
      </c>
      <c r="P24" s="269">
        <v>96425</v>
      </c>
      <c r="Q24" s="266">
        <v>110946</v>
      </c>
      <c r="R24" s="263">
        <v>102112</v>
      </c>
      <c r="S24" s="268">
        <v>97799</v>
      </c>
      <c r="T24" s="689"/>
      <c r="U24" s="690"/>
    </row>
    <row r="25" spans="1:21" ht="18" customHeight="1">
      <c r="A25" s="238"/>
      <c r="B25" s="270"/>
      <c r="C25" s="305" t="s">
        <v>177</v>
      </c>
      <c r="D25" s="272" t="s">
        <v>4</v>
      </c>
      <c r="E25" s="273" t="s">
        <v>178</v>
      </c>
      <c r="F25" s="306">
        <v>34527</v>
      </c>
      <c r="G25" s="307">
        <v>36327</v>
      </c>
      <c r="H25" s="308">
        <v>35855</v>
      </c>
      <c r="I25" s="309">
        <v>35860</v>
      </c>
      <c r="J25" s="306">
        <v>38245</v>
      </c>
      <c r="K25" s="307">
        <v>38570</v>
      </c>
      <c r="L25" s="276">
        <v>40497</v>
      </c>
      <c r="M25" s="309">
        <v>43493</v>
      </c>
      <c r="N25" s="306">
        <v>47187</v>
      </c>
      <c r="O25" s="278">
        <v>49061</v>
      </c>
      <c r="P25" s="279">
        <v>53658</v>
      </c>
      <c r="Q25" s="309">
        <v>56823</v>
      </c>
      <c r="R25" s="306">
        <v>59264</v>
      </c>
      <c r="S25" s="278">
        <v>61550</v>
      </c>
      <c r="T25" s="692"/>
      <c r="U25" s="699"/>
    </row>
    <row r="26" spans="1:21" ht="18" customHeight="1" thickBot="1">
      <c r="A26" s="238"/>
      <c r="B26" s="310" t="s">
        <v>179</v>
      </c>
      <c r="C26" s="311"/>
      <c r="D26" s="312" t="s">
        <v>4</v>
      </c>
      <c r="E26" s="313" t="s">
        <v>180</v>
      </c>
      <c r="F26" s="314">
        <v>2127648</v>
      </c>
      <c r="G26" s="315">
        <v>2211472</v>
      </c>
      <c r="H26" s="316">
        <v>2280872</v>
      </c>
      <c r="I26" s="317">
        <v>2270203</v>
      </c>
      <c r="J26" s="314">
        <v>2243502</v>
      </c>
      <c r="K26" s="315">
        <v>2328168</v>
      </c>
      <c r="L26" s="318">
        <v>2314297</v>
      </c>
      <c r="M26" s="317">
        <v>2476062</v>
      </c>
      <c r="N26" s="314">
        <v>2562459</v>
      </c>
      <c r="O26" s="319">
        <v>2557441</v>
      </c>
      <c r="P26" s="320">
        <v>2704435</v>
      </c>
      <c r="Q26" s="317">
        <v>2686008</v>
      </c>
      <c r="R26" s="314">
        <v>2662626</v>
      </c>
      <c r="S26" s="319">
        <v>2675669</v>
      </c>
      <c r="T26" s="700"/>
      <c r="U26" s="701"/>
    </row>
    <row r="27" spans="1:21" ht="18" customHeight="1">
      <c r="B27" s="227" t="s">
        <v>181</v>
      </c>
      <c r="C27" s="228"/>
      <c r="D27" s="229" t="s">
        <v>4</v>
      </c>
      <c r="E27" s="230" t="s">
        <v>182</v>
      </c>
      <c r="F27" s="231"/>
      <c r="G27" s="232"/>
      <c r="H27" s="232"/>
      <c r="I27" s="234"/>
      <c r="J27" s="231"/>
      <c r="K27" s="232"/>
      <c r="L27" s="321"/>
      <c r="M27" s="234"/>
      <c r="N27" s="231"/>
      <c r="O27" s="322"/>
      <c r="P27" s="322"/>
      <c r="Q27" s="234"/>
      <c r="R27" s="231"/>
      <c r="S27" s="702"/>
      <c r="T27" s="702"/>
      <c r="U27" s="684"/>
    </row>
    <row r="28" spans="1:21" ht="18" customHeight="1">
      <c r="A28" s="238"/>
      <c r="B28" s="239" t="s">
        <v>183</v>
      </c>
      <c r="C28" s="323"/>
      <c r="D28" s="241" t="s">
        <v>4</v>
      </c>
      <c r="E28" s="242" t="s">
        <v>184</v>
      </c>
      <c r="F28" s="324">
        <v>644683</v>
      </c>
      <c r="G28" s="325">
        <v>655897</v>
      </c>
      <c r="H28" s="326">
        <v>720948</v>
      </c>
      <c r="I28" s="327">
        <v>707217</v>
      </c>
      <c r="J28" s="324">
        <v>637795</v>
      </c>
      <c r="K28" s="325">
        <v>664596</v>
      </c>
      <c r="L28" s="247">
        <v>637176</v>
      </c>
      <c r="M28" s="327">
        <v>816859</v>
      </c>
      <c r="N28" s="324">
        <v>793466</v>
      </c>
      <c r="O28" s="248">
        <v>761736</v>
      </c>
      <c r="P28" s="249">
        <v>811669</v>
      </c>
      <c r="Q28" s="327">
        <v>883038</v>
      </c>
      <c r="R28" s="324">
        <v>836811</v>
      </c>
      <c r="S28" s="248">
        <v>850121</v>
      </c>
      <c r="T28" s="685"/>
      <c r="U28" s="703"/>
    </row>
    <row r="29" spans="1:21" ht="18" customHeight="1">
      <c r="A29" s="238"/>
      <c r="B29" s="239"/>
      <c r="C29" s="250" t="s">
        <v>185</v>
      </c>
      <c r="D29" s="251" t="s">
        <v>4</v>
      </c>
      <c r="E29" s="252" t="s">
        <v>186</v>
      </c>
      <c r="F29" s="253">
        <v>263536</v>
      </c>
      <c r="G29" s="254">
        <v>275279</v>
      </c>
      <c r="H29" s="255">
        <v>276696</v>
      </c>
      <c r="I29" s="256">
        <v>307885</v>
      </c>
      <c r="J29" s="253">
        <v>269162</v>
      </c>
      <c r="K29" s="254">
        <v>287219</v>
      </c>
      <c r="L29" s="257">
        <v>282039</v>
      </c>
      <c r="M29" s="256">
        <v>359013</v>
      </c>
      <c r="N29" s="253">
        <v>336692</v>
      </c>
      <c r="O29" s="258">
        <v>313301</v>
      </c>
      <c r="P29" s="259">
        <v>346360</v>
      </c>
      <c r="Q29" s="256">
        <v>359508</v>
      </c>
      <c r="R29" s="253">
        <v>336135</v>
      </c>
      <c r="S29" s="258">
        <v>333130</v>
      </c>
      <c r="T29" s="687"/>
      <c r="U29" s="688"/>
    </row>
    <row r="30" spans="1:21" ht="18" customHeight="1">
      <c r="A30" s="238"/>
      <c r="B30" s="239"/>
      <c r="C30" s="260" t="s">
        <v>187</v>
      </c>
      <c r="D30" s="261" t="s">
        <v>4</v>
      </c>
      <c r="E30" s="262" t="s">
        <v>188</v>
      </c>
      <c r="F30" s="263">
        <v>199140</v>
      </c>
      <c r="G30" s="264">
        <v>195466</v>
      </c>
      <c r="H30" s="265">
        <v>222873</v>
      </c>
      <c r="I30" s="266">
        <v>213791</v>
      </c>
      <c r="J30" s="263">
        <v>216128</v>
      </c>
      <c r="K30" s="264">
        <v>209868</v>
      </c>
      <c r="L30" s="267">
        <v>216669</v>
      </c>
      <c r="M30" s="266">
        <v>218774</v>
      </c>
      <c r="N30" s="263">
        <v>266609</v>
      </c>
      <c r="O30" s="268">
        <v>254774</v>
      </c>
      <c r="P30" s="269">
        <v>269818</v>
      </c>
      <c r="Q30" s="266">
        <v>256740</v>
      </c>
      <c r="R30" s="263">
        <v>290858</v>
      </c>
      <c r="S30" s="268">
        <v>272527</v>
      </c>
      <c r="T30" s="689"/>
      <c r="U30" s="690"/>
    </row>
    <row r="31" spans="1:21" ht="18" customHeight="1">
      <c r="A31" s="238"/>
      <c r="B31" s="239"/>
      <c r="C31" s="304" t="s">
        <v>189</v>
      </c>
      <c r="D31" s="261" t="s">
        <v>4</v>
      </c>
      <c r="E31" s="262" t="s">
        <v>190</v>
      </c>
      <c r="F31" s="263">
        <v>126066</v>
      </c>
      <c r="G31" s="264">
        <v>108638</v>
      </c>
      <c r="H31" s="265">
        <v>136286</v>
      </c>
      <c r="I31" s="266">
        <v>97413</v>
      </c>
      <c r="J31" s="263">
        <v>96359</v>
      </c>
      <c r="K31" s="264">
        <v>105009</v>
      </c>
      <c r="L31" s="267">
        <v>76833</v>
      </c>
      <c r="M31" s="266">
        <v>134586</v>
      </c>
      <c r="N31" s="263">
        <v>111961</v>
      </c>
      <c r="O31" s="268">
        <v>103112</v>
      </c>
      <c r="P31" s="269">
        <v>110159</v>
      </c>
      <c r="Q31" s="266">
        <v>157094</v>
      </c>
      <c r="R31" s="263">
        <v>121005</v>
      </c>
      <c r="S31" s="268">
        <v>148370</v>
      </c>
      <c r="T31" s="689"/>
      <c r="U31" s="690"/>
    </row>
    <row r="32" spans="1:21" ht="18" customHeight="1">
      <c r="A32" s="238"/>
      <c r="B32" s="239"/>
      <c r="C32" s="304" t="s">
        <v>191</v>
      </c>
      <c r="D32" s="261" t="s">
        <v>192</v>
      </c>
      <c r="E32" s="262" t="s">
        <v>193</v>
      </c>
      <c r="F32" s="298" t="s">
        <v>123</v>
      </c>
      <c r="G32" s="299" t="s">
        <v>123</v>
      </c>
      <c r="H32" s="300" t="s">
        <v>123</v>
      </c>
      <c r="I32" s="301" t="s">
        <v>123</v>
      </c>
      <c r="J32" s="298" t="s">
        <v>123</v>
      </c>
      <c r="K32" s="299" t="s">
        <v>123</v>
      </c>
      <c r="L32" s="300" t="s">
        <v>123</v>
      </c>
      <c r="M32" s="301" t="s">
        <v>123</v>
      </c>
      <c r="N32" s="263">
        <v>33564</v>
      </c>
      <c r="O32" s="268">
        <v>36863</v>
      </c>
      <c r="P32" s="269">
        <v>37772</v>
      </c>
      <c r="Q32" s="266">
        <v>39143</v>
      </c>
      <c r="R32" s="263">
        <v>40011</v>
      </c>
      <c r="S32" s="268">
        <v>40836</v>
      </c>
      <c r="T32" s="689"/>
      <c r="U32" s="690"/>
    </row>
    <row r="33" spans="1:21" ht="18" customHeight="1">
      <c r="A33" s="238"/>
      <c r="B33" s="239"/>
      <c r="C33" s="304" t="s">
        <v>194</v>
      </c>
      <c r="D33" s="261" t="s">
        <v>4</v>
      </c>
      <c r="E33" s="262" t="s">
        <v>195</v>
      </c>
      <c r="F33" s="263">
        <v>4677</v>
      </c>
      <c r="G33" s="264">
        <v>15318</v>
      </c>
      <c r="H33" s="265">
        <v>25784</v>
      </c>
      <c r="I33" s="266">
        <v>23111</v>
      </c>
      <c r="J33" s="263">
        <v>3690</v>
      </c>
      <c r="K33" s="264">
        <v>3756</v>
      </c>
      <c r="L33" s="267">
        <v>4301</v>
      </c>
      <c r="M33" s="266">
        <v>28717</v>
      </c>
      <c r="N33" s="263">
        <v>1085</v>
      </c>
      <c r="O33" s="268">
        <v>1226</v>
      </c>
      <c r="P33" s="269">
        <v>2943</v>
      </c>
      <c r="Q33" s="266">
        <v>4604</v>
      </c>
      <c r="R33" s="263">
        <v>5115</v>
      </c>
      <c r="S33" s="268">
        <v>6173</v>
      </c>
      <c r="T33" s="689"/>
      <c r="U33" s="690"/>
    </row>
    <row r="34" spans="1:21" ht="18" customHeight="1">
      <c r="A34" s="238"/>
      <c r="B34" s="239"/>
      <c r="C34" s="260" t="s">
        <v>196</v>
      </c>
      <c r="D34" s="261" t="s">
        <v>4</v>
      </c>
      <c r="E34" s="262" t="s">
        <v>197</v>
      </c>
      <c r="F34" s="263">
        <v>12113</v>
      </c>
      <c r="G34" s="264">
        <v>26107</v>
      </c>
      <c r="H34" s="265">
        <v>18806</v>
      </c>
      <c r="I34" s="266">
        <v>26213</v>
      </c>
      <c r="J34" s="263">
        <v>13423</v>
      </c>
      <c r="K34" s="264">
        <v>21947</v>
      </c>
      <c r="L34" s="267">
        <v>16648</v>
      </c>
      <c r="M34" s="266">
        <v>30437</v>
      </c>
      <c r="N34" s="263">
        <v>10868</v>
      </c>
      <c r="O34" s="268">
        <v>25953</v>
      </c>
      <c r="P34" s="269">
        <v>16390</v>
      </c>
      <c r="Q34" s="266">
        <v>32002</v>
      </c>
      <c r="R34" s="263">
        <v>12838</v>
      </c>
      <c r="S34" s="268">
        <v>24766</v>
      </c>
      <c r="T34" s="689"/>
      <c r="U34" s="690"/>
    </row>
    <row r="35" spans="1:21" ht="18" customHeight="1">
      <c r="A35" s="238"/>
      <c r="B35" s="328"/>
      <c r="C35" s="260" t="s">
        <v>198</v>
      </c>
      <c r="D35" s="261" t="s">
        <v>4</v>
      </c>
      <c r="E35" s="262" t="s">
        <v>199</v>
      </c>
      <c r="F35" s="263">
        <v>3883</v>
      </c>
      <c r="G35" s="264">
        <v>4851</v>
      </c>
      <c r="H35" s="265">
        <v>9364</v>
      </c>
      <c r="I35" s="266">
        <v>7935</v>
      </c>
      <c r="J35" s="263">
        <v>5667</v>
      </c>
      <c r="K35" s="264">
        <v>9535</v>
      </c>
      <c r="L35" s="267">
        <v>14287</v>
      </c>
      <c r="M35" s="266">
        <v>12434</v>
      </c>
      <c r="N35" s="263">
        <v>8760</v>
      </c>
      <c r="O35" s="268">
        <v>10737</v>
      </c>
      <c r="P35" s="269">
        <v>10355</v>
      </c>
      <c r="Q35" s="266">
        <v>4273</v>
      </c>
      <c r="R35" s="263">
        <v>3131</v>
      </c>
      <c r="S35" s="268">
        <v>1982</v>
      </c>
      <c r="T35" s="689"/>
      <c r="U35" s="690"/>
    </row>
    <row r="36" spans="1:21" ht="18" customHeight="1">
      <c r="A36" s="238"/>
      <c r="B36" s="329"/>
      <c r="C36" s="330" t="s">
        <v>200</v>
      </c>
      <c r="D36" s="331" t="s">
        <v>4</v>
      </c>
      <c r="E36" s="332" t="s">
        <v>201</v>
      </c>
      <c r="F36" s="333">
        <v>35269</v>
      </c>
      <c r="G36" s="334">
        <v>30239</v>
      </c>
      <c r="H36" s="335">
        <v>31141</v>
      </c>
      <c r="I36" s="336">
        <v>30870</v>
      </c>
      <c r="J36" s="333">
        <v>33368</v>
      </c>
      <c r="K36" s="334">
        <v>27263</v>
      </c>
      <c r="L36" s="276">
        <v>26399</v>
      </c>
      <c r="M36" s="336">
        <v>32898</v>
      </c>
      <c r="N36" s="333">
        <v>23927</v>
      </c>
      <c r="O36" s="337">
        <v>15769</v>
      </c>
      <c r="P36" s="279">
        <v>17872</v>
      </c>
      <c r="Q36" s="336">
        <v>29674</v>
      </c>
      <c r="R36" s="333">
        <v>27717</v>
      </c>
      <c r="S36" s="337">
        <v>22338</v>
      </c>
      <c r="T36" s="692"/>
      <c r="U36" s="705"/>
    </row>
    <row r="37" spans="1:21" ht="18" customHeight="1">
      <c r="A37" s="238"/>
      <c r="B37" s="280" t="s">
        <v>202</v>
      </c>
      <c r="C37" s="281"/>
      <c r="D37" s="282" t="s">
        <v>4</v>
      </c>
      <c r="E37" s="283" t="s">
        <v>203</v>
      </c>
      <c r="F37" s="338">
        <v>672489</v>
      </c>
      <c r="G37" s="339">
        <v>708662</v>
      </c>
      <c r="H37" s="340">
        <v>690419</v>
      </c>
      <c r="I37" s="341">
        <v>702479</v>
      </c>
      <c r="J37" s="338">
        <v>705251</v>
      </c>
      <c r="K37" s="339">
        <v>712970</v>
      </c>
      <c r="L37" s="247">
        <v>758881</v>
      </c>
      <c r="M37" s="341">
        <v>692394</v>
      </c>
      <c r="N37" s="338">
        <v>801687</v>
      </c>
      <c r="O37" s="342">
        <v>821766</v>
      </c>
      <c r="P37" s="249">
        <v>883834</v>
      </c>
      <c r="Q37" s="341">
        <v>815555</v>
      </c>
      <c r="R37" s="338">
        <v>816248</v>
      </c>
      <c r="S37" s="342">
        <v>790722</v>
      </c>
      <c r="T37" s="685"/>
      <c r="U37" s="706"/>
    </row>
    <row r="38" spans="1:21" ht="18" customHeight="1">
      <c r="A38" s="238"/>
      <c r="B38" s="239"/>
      <c r="C38" s="250" t="s">
        <v>204</v>
      </c>
      <c r="D38" s="251" t="s">
        <v>4</v>
      </c>
      <c r="E38" s="252" t="s">
        <v>205</v>
      </c>
      <c r="F38" s="253">
        <v>433741</v>
      </c>
      <c r="G38" s="254">
        <v>465693</v>
      </c>
      <c r="H38" s="255">
        <v>456266</v>
      </c>
      <c r="I38" s="256">
        <v>468860</v>
      </c>
      <c r="J38" s="253">
        <v>466210</v>
      </c>
      <c r="K38" s="254">
        <v>469722</v>
      </c>
      <c r="L38" s="257">
        <v>506637</v>
      </c>
      <c r="M38" s="256">
        <v>446437</v>
      </c>
      <c r="N38" s="253">
        <v>454838</v>
      </c>
      <c r="O38" s="258">
        <v>454502</v>
      </c>
      <c r="P38" s="259">
        <v>511833</v>
      </c>
      <c r="Q38" s="256">
        <v>440861</v>
      </c>
      <c r="R38" s="253">
        <v>440544</v>
      </c>
      <c r="S38" s="258">
        <v>409492</v>
      </c>
      <c r="T38" s="687"/>
      <c r="U38" s="688"/>
    </row>
    <row r="39" spans="1:21" ht="18" customHeight="1">
      <c r="A39" s="238"/>
      <c r="B39" s="239"/>
      <c r="C39" s="343" t="s">
        <v>191</v>
      </c>
      <c r="D39" s="251" t="s">
        <v>4</v>
      </c>
      <c r="E39" s="297" t="s">
        <v>206</v>
      </c>
      <c r="F39" s="298" t="s">
        <v>123</v>
      </c>
      <c r="G39" s="299" t="s">
        <v>123</v>
      </c>
      <c r="H39" s="300" t="s">
        <v>123</v>
      </c>
      <c r="I39" s="301" t="s">
        <v>123</v>
      </c>
      <c r="J39" s="298" t="s">
        <v>123</v>
      </c>
      <c r="K39" s="299" t="s">
        <v>123</v>
      </c>
      <c r="L39" s="300" t="s">
        <v>123</v>
      </c>
      <c r="M39" s="301" t="s">
        <v>123</v>
      </c>
      <c r="N39" s="344">
        <v>105752</v>
      </c>
      <c r="O39" s="345">
        <v>126500</v>
      </c>
      <c r="P39" s="303">
        <v>126280</v>
      </c>
      <c r="Q39" s="627">
        <v>122219</v>
      </c>
      <c r="R39" s="344">
        <v>120306</v>
      </c>
      <c r="S39" s="345">
        <v>117394</v>
      </c>
      <c r="T39" s="697"/>
      <c r="U39" s="707"/>
    </row>
    <row r="40" spans="1:21" ht="18" customHeight="1">
      <c r="A40" s="238"/>
      <c r="B40" s="239"/>
      <c r="C40" s="260" t="s">
        <v>194</v>
      </c>
      <c r="D40" s="261" t="s">
        <v>4</v>
      </c>
      <c r="E40" s="262" t="s">
        <v>207</v>
      </c>
      <c r="F40" s="346">
        <v>9041</v>
      </c>
      <c r="G40" s="347">
        <v>9371</v>
      </c>
      <c r="H40" s="348">
        <v>11112</v>
      </c>
      <c r="I40" s="349">
        <v>10936</v>
      </c>
      <c r="J40" s="346">
        <v>13954</v>
      </c>
      <c r="K40" s="347">
        <v>14952</v>
      </c>
      <c r="L40" s="267">
        <v>23211</v>
      </c>
      <c r="M40" s="349">
        <v>21908</v>
      </c>
      <c r="N40" s="346">
        <v>13205</v>
      </c>
      <c r="O40" s="350">
        <v>11226</v>
      </c>
      <c r="P40" s="269">
        <v>13383</v>
      </c>
      <c r="Q40" s="349">
        <v>12155</v>
      </c>
      <c r="R40" s="346">
        <v>11277</v>
      </c>
      <c r="S40" s="350">
        <v>13717</v>
      </c>
      <c r="T40" s="689"/>
      <c r="U40" s="708"/>
    </row>
    <row r="41" spans="1:21" ht="18" customHeight="1">
      <c r="A41" s="238"/>
      <c r="B41" s="239"/>
      <c r="C41" s="260" t="s">
        <v>208</v>
      </c>
      <c r="D41" s="261" t="s">
        <v>4</v>
      </c>
      <c r="E41" s="351" t="s">
        <v>209</v>
      </c>
      <c r="F41" s="346">
        <v>192729</v>
      </c>
      <c r="G41" s="347">
        <v>196093</v>
      </c>
      <c r="H41" s="348">
        <v>201323</v>
      </c>
      <c r="I41" s="349">
        <v>199849</v>
      </c>
      <c r="J41" s="346">
        <v>202089</v>
      </c>
      <c r="K41" s="347">
        <v>205359</v>
      </c>
      <c r="L41" s="267">
        <v>207996</v>
      </c>
      <c r="M41" s="349">
        <v>202491</v>
      </c>
      <c r="N41" s="346">
        <v>207549</v>
      </c>
      <c r="O41" s="350">
        <v>210166</v>
      </c>
      <c r="P41" s="269">
        <v>213783</v>
      </c>
      <c r="Q41" s="349">
        <v>207854</v>
      </c>
      <c r="R41" s="346">
        <v>210156</v>
      </c>
      <c r="S41" s="350">
        <v>213501</v>
      </c>
      <c r="T41" s="689"/>
      <c r="U41" s="708"/>
    </row>
    <row r="42" spans="1:21" ht="18" customHeight="1">
      <c r="A42" s="238"/>
      <c r="B42" s="239"/>
      <c r="C42" s="260" t="s">
        <v>210</v>
      </c>
      <c r="D42" s="261" t="s">
        <v>4</v>
      </c>
      <c r="E42" s="262" t="s">
        <v>211</v>
      </c>
      <c r="F42" s="263">
        <v>2417</v>
      </c>
      <c r="G42" s="264">
        <v>2789</v>
      </c>
      <c r="H42" s="265">
        <v>2844</v>
      </c>
      <c r="I42" s="266">
        <v>3208</v>
      </c>
      <c r="J42" s="263">
        <v>3250</v>
      </c>
      <c r="K42" s="264">
        <v>3218</v>
      </c>
      <c r="L42" s="267">
        <v>3770</v>
      </c>
      <c r="M42" s="266">
        <v>3562</v>
      </c>
      <c r="N42" s="263">
        <v>3684</v>
      </c>
      <c r="O42" s="268">
        <v>3731</v>
      </c>
      <c r="P42" s="269">
        <v>3910</v>
      </c>
      <c r="Q42" s="266">
        <v>4131</v>
      </c>
      <c r="R42" s="263">
        <v>4170</v>
      </c>
      <c r="S42" s="268">
        <v>4340</v>
      </c>
      <c r="T42" s="689"/>
      <c r="U42" s="690"/>
    </row>
    <row r="43" spans="1:21" ht="18" customHeight="1">
      <c r="A43" s="238"/>
      <c r="B43" s="239"/>
      <c r="C43" s="260" t="s">
        <v>212</v>
      </c>
      <c r="D43" s="261" t="s">
        <v>4</v>
      </c>
      <c r="E43" s="262" t="s">
        <v>213</v>
      </c>
      <c r="F43" s="263">
        <v>23862</v>
      </c>
      <c r="G43" s="264">
        <v>23672</v>
      </c>
      <c r="H43" s="265">
        <v>8383</v>
      </c>
      <c r="I43" s="266">
        <v>7710</v>
      </c>
      <c r="J43" s="263">
        <v>6837</v>
      </c>
      <c r="K43" s="264">
        <v>6036</v>
      </c>
      <c r="L43" s="267">
        <v>5070</v>
      </c>
      <c r="M43" s="266">
        <v>5532</v>
      </c>
      <c r="N43" s="263">
        <v>7814</v>
      </c>
      <c r="O43" s="268">
        <v>5486</v>
      </c>
      <c r="P43" s="269">
        <v>5734</v>
      </c>
      <c r="Q43" s="266">
        <v>18868</v>
      </c>
      <c r="R43" s="263">
        <v>18087</v>
      </c>
      <c r="S43" s="268">
        <v>18164</v>
      </c>
      <c r="T43" s="689"/>
      <c r="U43" s="690"/>
    </row>
    <row r="44" spans="1:21" ht="18" customHeight="1">
      <c r="A44" s="238"/>
      <c r="B44" s="352"/>
      <c r="C44" s="271" t="s">
        <v>214</v>
      </c>
      <c r="D44" s="272" t="s">
        <v>4</v>
      </c>
      <c r="E44" s="273" t="s">
        <v>215</v>
      </c>
      <c r="F44" s="353">
        <v>10700</v>
      </c>
      <c r="G44" s="354">
        <v>11043</v>
      </c>
      <c r="H44" s="355">
        <v>10492</v>
      </c>
      <c r="I44" s="356">
        <v>11916</v>
      </c>
      <c r="J44" s="353">
        <v>12909</v>
      </c>
      <c r="K44" s="354">
        <v>13682</v>
      </c>
      <c r="L44" s="276">
        <v>12199</v>
      </c>
      <c r="M44" s="356">
        <v>12463</v>
      </c>
      <c r="N44" s="353">
        <v>8846</v>
      </c>
      <c r="O44" s="357">
        <v>10155</v>
      </c>
      <c r="P44" s="279">
        <v>8910</v>
      </c>
      <c r="Q44" s="356">
        <v>9466</v>
      </c>
      <c r="R44" s="353">
        <v>11709</v>
      </c>
      <c r="S44" s="357">
        <v>14114</v>
      </c>
      <c r="T44" s="692"/>
      <c r="U44" s="709"/>
    </row>
    <row r="45" spans="1:21" ht="18" customHeight="1" thickBot="1">
      <c r="A45" s="238"/>
      <c r="B45" s="280" t="s">
        <v>216</v>
      </c>
      <c r="C45" s="281"/>
      <c r="D45" s="282" t="s">
        <v>4</v>
      </c>
      <c r="E45" s="283" t="s">
        <v>217</v>
      </c>
      <c r="F45" s="338">
        <v>1317172</v>
      </c>
      <c r="G45" s="339">
        <v>1364559</v>
      </c>
      <c r="H45" s="340">
        <v>1411367</v>
      </c>
      <c r="I45" s="341">
        <v>1409696</v>
      </c>
      <c r="J45" s="338">
        <v>1343046</v>
      </c>
      <c r="K45" s="339">
        <v>1377566</v>
      </c>
      <c r="L45" s="318">
        <v>1396057</v>
      </c>
      <c r="M45" s="341">
        <v>1509253</v>
      </c>
      <c r="N45" s="338">
        <v>1595153</v>
      </c>
      <c r="O45" s="342">
        <v>1583502</v>
      </c>
      <c r="P45" s="320">
        <v>1695503</v>
      </c>
      <c r="Q45" s="341">
        <v>1698593</v>
      </c>
      <c r="R45" s="338">
        <v>1653059</v>
      </c>
      <c r="S45" s="342">
        <v>1640843</v>
      </c>
      <c r="T45" s="700"/>
      <c r="U45" s="706"/>
    </row>
    <row r="46" spans="1:21" ht="18" customHeight="1">
      <c r="B46" s="358" t="s">
        <v>218</v>
      </c>
      <c r="C46" s="228"/>
      <c r="D46" s="229" t="s">
        <v>4</v>
      </c>
      <c r="E46" s="359" t="s">
        <v>219</v>
      </c>
      <c r="F46" s="360"/>
      <c r="G46" s="361"/>
      <c r="H46" s="362"/>
      <c r="I46" s="363"/>
      <c r="J46" s="360"/>
      <c r="K46" s="361"/>
      <c r="L46" s="321"/>
      <c r="M46" s="363"/>
      <c r="N46" s="360"/>
      <c r="O46" s="364"/>
      <c r="P46" s="322"/>
      <c r="Q46" s="363"/>
      <c r="R46" s="360"/>
      <c r="S46" s="710"/>
      <c r="T46" s="702"/>
      <c r="U46" s="711"/>
    </row>
    <row r="47" spans="1:21" ht="18" customHeight="1">
      <c r="A47" s="238"/>
      <c r="B47" s="280" t="s">
        <v>220</v>
      </c>
      <c r="C47" s="365"/>
      <c r="D47" s="366" t="s">
        <v>4</v>
      </c>
      <c r="E47" s="367" t="s">
        <v>221</v>
      </c>
      <c r="F47" s="368">
        <v>779915</v>
      </c>
      <c r="G47" s="369">
        <v>814984</v>
      </c>
      <c r="H47" s="370">
        <v>836084</v>
      </c>
      <c r="I47" s="371">
        <v>826179</v>
      </c>
      <c r="J47" s="368">
        <v>867050</v>
      </c>
      <c r="K47" s="369">
        <v>915258</v>
      </c>
      <c r="L47" s="247">
        <v>881996</v>
      </c>
      <c r="M47" s="371">
        <v>925667</v>
      </c>
      <c r="N47" s="368">
        <v>924354</v>
      </c>
      <c r="O47" s="372">
        <v>929666</v>
      </c>
      <c r="P47" s="249">
        <v>959983</v>
      </c>
      <c r="Q47" s="371">
        <v>939683</v>
      </c>
      <c r="R47" s="368">
        <v>963494</v>
      </c>
      <c r="S47" s="372">
        <v>988015</v>
      </c>
      <c r="T47" s="685"/>
      <c r="U47" s="712"/>
    </row>
    <row r="48" spans="1:21" ht="18" customHeight="1">
      <c r="A48" s="238"/>
      <c r="B48" s="239"/>
      <c r="C48" s="343" t="s">
        <v>222</v>
      </c>
      <c r="D48" s="296" t="s">
        <v>4</v>
      </c>
      <c r="E48" s="297" t="s">
        <v>223</v>
      </c>
      <c r="F48" s="298">
        <v>142520</v>
      </c>
      <c r="G48" s="299">
        <v>142520</v>
      </c>
      <c r="H48" s="300">
        <v>142520</v>
      </c>
      <c r="I48" s="301">
        <v>142520</v>
      </c>
      <c r="J48" s="298">
        <v>142520</v>
      </c>
      <c r="K48" s="299">
        <v>142520</v>
      </c>
      <c r="L48" s="373">
        <v>142520</v>
      </c>
      <c r="M48" s="301">
        <v>142520</v>
      </c>
      <c r="N48" s="298">
        <v>142520</v>
      </c>
      <c r="O48" s="302">
        <v>142520</v>
      </c>
      <c r="P48" s="303">
        <v>142520</v>
      </c>
      <c r="Q48" s="301">
        <v>142520</v>
      </c>
      <c r="R48" s="298">
        <v>142520</v>
      </c>
      <c r="S48" s="302">
        <v>142520</v>
      </c>
      <c r="T48" s="697"/>
      <c r="U48" s="698"/>
    </row>
    <row r="49" spans="1:21" ht="18" customHeight="1">
      <c r="A49" s="238"/>
      <c r="B49" s="239"/>
      <c r="C49" s="260" t="s">
        <v>224</v>
      </c>
      <c r="D49" s="261" t="s">
        <v>4</v>
      </c>
      <c r="E49" s="262" t="s">
        <v>225</v>
      </c>
      <c r="F49" s="263">
        <v>118549</v>
      </c>
      <c r="G49" s="264">
        <v>117434</v>
      </c>
      <c r="H49" s="265">
        <v>115508</v>
      </c>
      <c r="I49" s="266">
        <v>116193</v>
      </c>
      <c r="J49" s="263">
        <v>116205</v>
      </c>
      <c r="K49" s="264">
        <v>114891</v>
      </c>
      <c r="L49" s="267">
        <v>115611</v>
      </c>
      <c r="M49" s="266">
        <v>115740</v>
      </c>
      <c r="N49" s="263">
        <v>115126</v>
      </c>
      <c r="O49" s="268">
        <v>115382</v>
      </c>
      <c r="P49" s="269">
        <v>111130</v>
      </c>
      <c r="Q49" s="266">
        <v>111596</v>
      </c>
      <c r="R49" s="263">
        <v>111622</v>
      </c>
      <c r="S49" s="268">
        <v>110966</v>
      </c>
      <c r="T49" s="689"/>
      <c r="U49" s="690"/>
    </row>
    <row r="50" spans="1:21" ht="18" customHeight="1">
      <c r="A50" s="238"/>
      <c r="B50" s="239"/>
      <c r="C50" s="330" t="s">
        <v>226</v>
      </c>
      <c r="D50" s="261" t="s">
        <v>4</v>
      </c>
      <c r="E50" s="332" t="s">
        <v>227</v>
      </c>
      <c r="F50" s="333">
        <v>472325</v>
      </c>
      <c r="G50" s="334">
        <v>490407</v>
      </c>
      <c r="H50" s="335">
        <v>500711</v>
      </c>
      <c r="I50" s="336">
        <v>528601</v>
      </c>
      <c r="J50" s="333">
        <v>543120</v>
      </c>
      <c r="K50" s="334">
        <v>561214</v>
      </c>
      <c r="L50" s="267">
        <v>571007</v>
      </c>
      <c r="M50" s="336">
        <v>603171</v>
      </c>
      <c r="N50" s="333">
        <v>611205</v>
      </c>
      <c r="O50" s="337">
        <v>635391</v>
      </c>
      <c r="P50" s="269">
        <v>639356</v>
      </c>
      <c r="Q50" s="336">
        <v>659563</v>
      </c>
      <c r="R50" s="333">
        <v>666140</v>
      </c>
      <c r="S50" s="337">
        <v>689295</v>
      </c>
      <c r="T50" s="689"/>
      <c r="U50" s="705"/>
    </row>
    <row r="51" spans="1:21" ht="18" customHeight="1">
      <c r="A51" s="238"/>
      <c r="B51" s="239"/>
      <c r="C51" s="330" t="s">
        <v>228</v>
      </c>
      <c r="D51" s="331" t="s">
        <v>4</v>
      </c>
      <c r="E51" s="332" t="s">
        <v>229</v>
      </c>
      <c r="F51" s="374">
        <v>-1</v>
      </c>
      <c r="G51" s="375">
        <v>-1</v>
      </c>
      <c r="H51" s="376">
        <v>-1</v>
      </c>
      <c r="I51" s="377">
        <v>-1</v>
      </c>
      <c r="J51" s="374">
        <v>-1</v>
      </c>
      <c r="K51" s="375">
        <v>-1</v>
      </c>
      <c r="L51" s="267">
        <v>-1</v>
      </c>
      <c r="M51" s="267">
        <v>-1</v>
      </c>
      <c r="N51" s="374">
        <v>-1</v>
      </c>
      <c r="O51" s="337">
        <v>-1</v>
      </c>
      <c r="P51" s="337">
        <v>-1</v>
      </c>
      <c r="Q51" s="377">
        <v>-1</v>
      </c>
      <c r="R51" s="374">
        <v>-1</v>
      </c>
      <c r="S51" s="337">
        <v>-1</v>
      </c>
      <c r="T51" s="704"/>
      <c r="U51" s="713"/>
    </row>
    <row r="52" spans="1:21" ht="18" customHeight="1">
      <c r="A52" s="238"/>
      <c r="B52" s="352"/>
      <c r="C52" s="271" t="s">
        <v>230</v>
      </c>
      <c r="D52" s="272" t="s">
        <v>4</v>
      </c>
      <c r="E52" s="273" t="s">
        <v>231</v>
      </c>
      <c r="F52" s="306">
        <v>46521</v>
      </c>
      <c r="G52" s="307">
        <v>64624</v>
      </c>
      <c r="H52" s="308">
        <v>77346</v>
      </c>
      <c r="I52" s="277">
        <v>38865</v>
      </c>
      <c r="J52" s="274">
        <v>65206</v>
      </c>
      <c r="K52" s="275">
        <v>96634</v>
      </c>
      <c r="L52" s="276">
        <v>52859</v>
      </c>
      <c r="M52" s="277">
        <v>64236</v>
      </c>
      <c r="N52" s="274">
        <v>55505</v>
      </c>
      <c r="O52" s="278">
        <v>36375</v>
      </c>
      <c r="P52" s="279">
        <v>66978</v>
      </c>
      <c r="Q52" s="277">
        <v>26005</v>
      </c>
      <c r="R52" s="274">
        <v>43212</v>
      </c>
      <c r="S52" s="278">
        <v>45235</v>
      </c>
      <c r="T52" s="692"/>
      <c r="U52" s="693"/>
    </row>
    <row r="53" spans="1:21" ht="18" customHeight="1">
      <c r="A53" s="238"/>
      <c r="B53" s="239" t="s">
        <v>232</v>
      </c>
      <c r="C53" s="378"/>
      <c r="D53" s="282" t="s">
        <v>4</v>
      </c>
      <c r="E53" s="283" t="s">
        <v>233</v>
      </c>
      <c r="F53" s="284">
        <v>30561</v>
      </c>
      <c r="G53" s="285">
        <v>31928</v>
      </c>
      <c r="H53" s="286">
        <v>33421</v>
      </c>
      <c r="I53" s="287">
        <v>34327</v>
      </c>
      <c r="J53" s="284">
        <v>33407</v>
      </c>
      <c r="K53" s="285">
        <v>35344</v>
      </c>
      <c r="L53" s="247">
        <v>36244</v>
      </c>
      <c r="M53" s="287">
        <v>41143</v>
      </c>
      <c r="N53" s="284">
        <v>42952</v>
      </c>
      <c r="O53" s="288">
        <v>44273</v>
      </c>
      <c r="P53" s="249">
        <v>48949</v>
      </c>
      <c r="Q53" s="287">
        <v>47732</v>
      </c>
      <c r="R53" s="284">
        <v>46073</v>
      </c>
      <c r="S53" s="288">
        <v>46811</v>
      </c>
      <c r="T53" s="685"/>
      <c r="U53" s="695"/>
    </row>
    <row r="54" spans="1:21" ht="18" customHeight="1" thickBot="1">
      <c r="A54" s="238"/>
      <c r="B54" s="310" t="s">
        <v>234</v>
      </c>
      <c r="C54" s="311"/>
      <c r="D54" s="312" t="s">
        <v>4</v>
      </c>
      <c r="E54" s="313" t="s">
        <v>235</v>
      </c>
      <c r="F54" s="379">
        <v>810476</v>
      </c>
      <c r="G54" s="380">
        <v>846912</v>
      </c>
      <c r="H54" s="381">
        <v>869505</v>
      </c>
      <c r="I54" s="382">
        <v>860506</v>
      </c>
      <c r="J54" s="379">
        <v>900457</v>
      </c>
      <c r="K54" s="380">
        <v>950602</v>
      </c>
      <c r="L54" s="318">
        <v>918240</v>
      </c>
      <c r="M54" s="382">
        <v>966809</v>
      </c>
      <c r="N54" s="379">
        <v>967306</v>
      </c>
      <c r="O54" s="383">
        <v>973939</v>
      </c>
      <c r="P54" s="320">
        <v>1008932</v>
      </c>
      <c r="Q54" s="382">
        <v>987415</v>
      </c>
      <c r="R54" s="379">
        <v>1009567</v>
      </c>
      <c r="S54" s="383">
        <v>1034826</v>
      </c>
      <c r="T54" s="700"/>
      <c r="U54" s="714"/>
    </row>
    <row r="55" spans="1:21" ht="18" customHeight="1" thickBot="1">
      <c r="A55" s="238"/>
      <c r="B55" s="384" t="s">
        <v>236</v>
      </c>
      <c r="C55" s="385"/>
      <c r="D55" s="386" t="s">
        <v>4</v>
      </c>
      <c r="E55" s="387" t="s">
        <v>237</v>
      </c>
      <c r="F55" s="388">
        <v>2127648</v>
      </c>
      <c r="G55" s="389">
        <v>2211472</v>
      </c>
      <c r="H55" s="390">
        <v>2280872</v>
      </c>
      <c r="I55" s="391">
        <v>2270203</v>
      </c>
      <c r="J55" s="388">
        <v>2243502</v>
      </c>
      <c r="K55" s="389">
        <v>2328168</v>
      </c>
      <c r="L55" s="392">
        <v>2314297</v>
      </c>
      <c r="M55" s="391">
        <v>2476062</v>
      </c>
      <c r="N55" s="388">
        <v>2562459</v>
      </c>
      <c r="O55" s="393">
        <v>2557441</v>
      </c>
      <c r="P55" s="394">
        <v>2704435</v>
      </c>
      <c r="Q55" s="391">
        <v>2686008</v>
      </c>
      <c r="R55" s="388">
        <v>2662626</v>
      </c>
      <c r="S55" s="393">
        <v>2675669</v>
      </c>
      <c r="T55" s="715"/>
      <c r="U55" s="716"/>
    </row>
    <row r="57" spans="1:21">
      <c r="B57" s="395"/>
    </row>
  </sheetData>
  <mergeCells count="7">
    <mergeCell ref="R6:U6"/>
    <mergeCell ref="N6:Q6"/>
    <mergeCell ref="B6:C7"/>
    <mergeCell ref="D6:D7"/>
    <mergeCell ref="E6:E7"/>
    <mergeCell ref="F6:I6"/>
    <mergeCell ref="J6:M6"/>
  </mergeCells>
  <phoneticPr fontId="4"/>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view="pageBreakPreview" zoomScale="70" zoomScaleNormal="85" zoomScaleSheetLayoutView="70" workbookViewId="0">
      <pane xSplit="4" ySplit="7" topLeftCell="E8" activePane="bottomRight" state="frozen"/>
      <selection activeCell="T11" sqref="T11"/>
      <selection pane="topRight" activeCell="T11" sqref="T11"/>
      <selection pane="bottomLeft" activeCell="T11" sqref="T11"/>
      <selection pane="bottomRight" activeCell="T11" sqref="T11"/>
    </sheetView>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7" s="4" customFormat="1" ht="19.5" customHeight="1">
      <c r="A1" s="1"/>
      <c r="B1" s="1" t="s">
        <v>0</v>
      </c>
      <c r="C1" s="2"/>
      <c r="D1" s="2"/>
      <c r="E1" s="3"/>
      <c r="F1" s="3"/>
      <c r="G1" s="3"/>
      <c r="H1" s="3"/>
      <c r="I1" s="3"/>
      <c r="J1" s="3"/>
      <c r="K1" s="3"/>
      <c r="L1" s="3"/>
      <c r="M1" s="3"/>
      <c r="N1" s="3"/>
      <c r="O1" s="3"/>
      <c r="P1" s="3"/>
      <c r="Q1" s="3"/>
      <c r="R1" s="3"/>
      <c r="S1" s="3"/>
      <c r="T1" s="3"/>
    </row>
    <row r="2" spans="1:27" s="6" customFormat="1" ht="15" customHeight="1">
      <c r="A2" s="5"/>
      <c r="B2" s="5"/>
      <c r="E2" s="8"/>
      <c r="F2" s="97"/>
      <c r="G2" s="97"/>
      <c r="H2" s="97"/>
      <c r="I2" s="97"/>
      <c r="J2" s="97"/>
      <c r="K2" s="97"/>
      <c r="L2" s="97"/>
      <c r="M2" s="97"/>
      <c r="N2" s="97"/>
      <c r="O2" s="97"/>
      <c r="P2" s="97"/>
      <c r="Q2" s="97"/>
      <c r="R2" s="97"/>
      <c r="S2" s="97"/>
      <c r="T2" s="97"/>
    </row>
    <row r="3" spans="1:27" s="9" customFormat="1" ht="18" customHeight="1">
      <c r="A3" s="5"/>
      <c r="B3" s="5" t="s">
        <v>238</v>
      </c>
      <c r="E3" s="396"/>
      <c r="F3" s="396"/>
      <c r="G3" s="396"/>
    </row>
    <row r="4" spans="1:27" s="6" customFormat="1" ht="9" customHeight="1">
      <c r="A4" s="5"/>
    </row>
    <row r="5" spans="1:27" ht="18" customHeight="1" thickBot="1">
      <c r="B5" s="8" t="s">
        <v>239</v>
      </c>
    </row>
    <row r="6" spans="1:27" ht="18" customHeight="1">
      <c r="B6" s="889" t="s">
        <v>240</v>
      </c>
      <c r="C6" s="891" t="s">
        <v>241</v>
      </c>
      <c r="D6" s="893" t="s">
        <v>242</v>
      </c>
      <c r="E6" s="871" t="s">
        <v>243</v>
      </c>
      <c r="F6" s="872"/>
      <c r="G6" s="872"/>
      <c r="H6" s="873"/>
      <c r="I6" s="871" t="s">
        <v>94</v>
      </c>
      <c r="J6" s="872"/>
      <c r="K6" s="872"/>
      <c r="L6" s="873"/>
      <c r="M6" s="871" t="s">
        <v>244</v>
      </c>
      <c r="N6" s="872"/>
      <c r="O6" s="872"/>
      <c r="P6" s="873"/>
      <c r="Q6" s="871" t="s">
        <v>518</v>
      </c>
      <c r="R6" s="872"/>
      <c r="S6" s="872"/>
      <c r="T6" s="873"/>
    </row>
    <row r="7" spans="1:27" ht="36.75" customHeight="1" thickBot="1">
      <c r="B7" s="890"/>
      <c r="C7" s="892"/>
      <c r="D7" s="894"/>
      <c r="E7" s="397" t="s">
        <v>9</v>
      </c>
      <c r="F7" s="398" t="s">
        <v>245</v>
      </c>
      <c r="G7" s="105" t="s">
        <v>246</v>
      </c>
      <c r="H7" s="399" t="s">
        <v>247</v>
      </c>
      <c r="I7" s="397" t="s">
        <v>9</v>
      </c>
      <c r="J7" s="398" t="s">
        <v>10</v>
      </c>
      <c r="K7" s="400" t="s">
        <v>248</v>
      </c>
      <c r="L7" s="106" t="s">
        <v>249</v>
      </c>
      <c r="M7" s="397" t="s">
        <v>9</v>
      </c>
      <c r="N7" s="398" t="s">
        <v>10</v>
      </c>
      <c r="O7" s="400" t="s">
        <v>248</v>
      </c>
      <c r="P7" s="106" t="s">
        <v>250</v>
      </c>
      <c r="Q7" s="397" t="s">
        <v>9</v>
      </c>
      <c r="R7" s="398" t="s">
        <v>10</v>
      </c>
      <c r="S7" s="400" t="s">
        <v>248</v>
      </c>
      <c r="T7" s="106" t="s">
        <v>249</v>
      </c>
    </row>
    <row r="8" spans="1:27" ht="18" customHeight="1">
      <c r="A8" s="238"/>
      <c r="B8" s="401" t="s">
        <v>251</v>
      </c>
      <c r="C8" s="402" t="s">
        <v>4</v>
      </c>
      <c r="D8" s="403" t="s">
        <v>252</v>
      </c>
      <c r="E8" s="404">
        <v>470322</v>
      </c>
      <c r="F8" s="405">
        <v>960465</v>
      </c>
      <c r="G8" s="405">
        <v>1480115</v>
      </c>
      <c r="H8" s="406">
        <v>2039690</v>
      </c>
      <c r="I8" s="407">
        <v>505240</v>
      </c>
      <c r="J8" s="405">
        <v>1022722</v>
      </c>
      <c r="K8" s="408">
        <v>1550686</v>
      </c>
      <c r="L8" s="409">
        <v>2163625</v>
      </c>
      <c r="M8" s="407">
        <v>527276</v>
      </c>
      <c r="N8" s="405">
        <v>1077819</v>
      </c>
      <c r="O8" s="405">
        <v>1642037</v>
      </c>
      <c r="P8" s="409">
        <v>2266808</v>
      </c>
      <c r="Q8" s="407">
        <v>530936</v>
      </c>
      <c r="R8" s="405">
        <v>1080117</v>
      </c>
      <c r="S8" s="758"/>
      <c r="T8" s="759"/>
      <c r="V8" s="680"/>
      <c r="W8" s="680"/>
      <c r="X8" s="680"/>
      <c r="Y8" s="680"/>
      <c r="Z8" s="680"/>
      <c r="AA8" s="680"/>
    </row>
    <row r="9" spans="1:27" ht="18" customHeight="1">
      <c r="A9" s="238"/>
      <c r="B9" s="410" t="s">
        <v>253</v>
      </c>
      <c r="C9" s="411" t="s">
        <v>4</v>
      </c>
      <c r="D9" s="262" t="s">
        <v>254</v>
      </c>
      <c r="E9" s="412">
        <v>355263</v>
      </c>
      <c r="F9" s="265">
        <v>722982</v>
      </c>
      <c r="G9" s="265">
        <v>1115217</v>
      </c>
      <c r="H9" s="413">
        <v>1535535</v>
      </c>
      <c r="I9" s="263">
        <v>378416</v>
      </c>
      <c r="J9" s="265">
        <v>772986</v>
      </c>
      <c r="K9" s="414">
        <v>1168034</v>
      </c>
      <c r="L9" s="415">
        <v>1618636</v>
      </c>
      <c r="M9" s="263">
        <v>395106</v>
      </c>
      <c r="N9" s="265">
        <v>809574</v>
      </c>
      <c r="O9" s="265">
        <v>1232731</v>
      </c>
      <c r="P9" s="415">
        <v>1694577</v>
      </c>
      <c r="Q9" s="263">
        <v>400134</v>
      </c>
      <c r="R9" s="265">
        <v>809163</v>
      </c>
      <c r="S9" s="760"/>
      <c r="T9" s="761"/>
      <c r="V9" s="680"/>
      <c r="W9" s="680"/>
      <c r="X9" s="680"/>
      <c r="Y9" s="680"/>
      <c r="Z9" s="680"/>
      <c r="AA9" s="680"/>
    </row>
    <row r="10" spans="1:27" ht="18" customHeight="1">
      <c r="A10" s="238"/>
      <c r="B10" s="410" t="s">
        <v>255</v>
      </c>
      <c r="C10" s="411" t="s">
        <v>4</v>
      </c>
      <c r="D10" s="262" t="s">
        <v>256</v>
      </c>
      <c r="E10" s="412">
        <v>115059</v>
      </c>
      <c r="F10" s="265">
        <v>237483</v>
      </c>
      <c r="G10" s="265">
        <v>364898</v>
      </c>
      <c r="H10" s="413">
        <v>504155</v>
      </c>
      <c r="I10" s="263">
        <v>126824</v>
      </c>
      <c r="J10" s="265">
        <v>249736</v>
      </c>
      <c r="K10" s="414">
        <v>382652</v>
      </c>
      <c r="L10" s="415">
        <v>544988</v>
      </c>
      <c r="M10" s="263">
        <v>132169</v>
      </c>
      <c r="N10" s="265">
        <v>268245</v>
      </c>
      <c r="O10" s="265">
        <v>409306</v>
      </c>
      <c r="P10" s="415">
        <v>572231</v>
      </c>
      <c r="Q10" s="263">
        <v>130802</v>
      </c>
      <c r="R10" s="265">
        <v>270954</v>
      </c>
      <c r="S10" s="760"/>
      <c r="T10" s="761"/>
      <c r="V10" s="680"/>
      <c r="W10" s="680"/>
      <c r="X10" s="680"/>
      <c r="Y10" s="680"/>
      <c r="Z10" s="680"/>
      <c r="AA10" s="680"/>
    </row>
    <row r="11" spans="1:27" ht="18" customHeight="1">
      <c r="A11" s="238"/>
      <c r="B11" s="410" t="s">
        <v>257</v>
      </c>
      <c r="C11" s="411" t="s">
        <v>4</v>
      </c>
      <c r="D11" s="262" t="s">
        <v>258</v>
      </c>
      <c r="E11" s="412">
        <v>88754</v>
      </c>
      <c r="F11" s="265">
        <v>181144</v>
      </c>
      <c r="G11" s="265">
        <v>277721</v>
      </c>
      <c r="H11" s="413">
        <v>381035</v>
      </c>
      <c r="I11" s="263">
        <v>97683</v>
      </c>
      <c r="J11" s="265">
        <v>189667</v>
      </c>
      <c r="K11" s="414">
        <v>288343</v>
      </c>
      <c r="L11" s="415">
        <v>397272</v>
      </c>
      <c r="M11" s="263">
        <v>102331</v>
      </c>
      <c r="N11" s="265">
        <v>204488</v>
      </c>
      <c r="O11" s="265">
        <v>315770</v>
      </c>
      <c r="P11" s="415">
        <v>441294</v>
      </c>
      <c r="Q11" s="263">
        <v>104115</v>
      </c>
      <c r="R11" s="265">
        <v>207133</v>
      </c>
      <c r="S11" s="760"/>
      <c r="T11" s="761"/>
      <c r="V11" s="680"/>
      <c r="W11" s="680"/>
      <c r="X11" s="680"/>
      <c r="Y11" s="680"/>
      <c r="Z11" s="680"/>
      <c r="AA11" s="680"/>
    </row>
    <row r="12" spans="1:27" ht="18" customHeight="1">
      <c r="A12" s="238"/>
      <c r="B12" s="416" t="s">
        <v>259</v>
      </c>
      <c r="C12" s="411" t="s">
        <v>4</v>
      </c>
      <c r="D12" s="262" t="s">
        <v>260</v>
      </c>
      <c r="E12" s="412">
        <v>33012</v>
      </c>
      <c r="F12" s="265">
        <v>68241</v>
      </c>
      <c r="G12" s="265">
        <v>105155</v>
      </c>
      <c r="H12" s="413">
        <v>145378</v>
      </c>
      <c r="I12" s="263">
        <v>35871</v>
      </c>
      <c r="J12" s="265">
        <v>70108</v>
      </c>
      <c r="K12" s="414">
        <v>106950</v>
      </c>
      <c r="L12" s="415">
        <v>146696</v>
      </c>
      <c r="M12" s="263">
        <v>36443</v>
      </c>
      <c r="N12" s="265">
        <v>73361</v>
      </c>
      <c r="O12" s="265">
        <v>111851</v>
      </c>
      <c r="P12" s="415">
        <v>153515</v>
      </c>
      <c r="Q12" s="263">
        <v>40172</v>
      </c>
      <c r="R12" s="265">
        <v>81596</v>
      </c>
      <c r="S12" s="760"/>
      <c r="T12" s="761"/>
      <c r="V12" s="680"/>
      <c r="W12" s="680"/>
      <c r="X12" s="680"/>
      <c r="Y12" s="680"/>
      <c r="Z12" s="680"/>
      <c r="AA12" s="680"/>
    </row>
    <row r="13" spans="1:27" ht="18" customHeight="1">
      <c r="A13" s="238"/>
      <c r="B13" s="416" t="s">
        <v>261</v>
      </c>
      <c r="C13" s="411" t="s">
        <v>4</v>
      </c>
      <c r="D13" s="262" t="s">
        <v>262</v>
      </c>
      <c r="E13" s="412">
        <v>3104</v>
      </c>
      <c r="F13" s="265">
        <v>6258</v>
      </c>
      <c r="G13" s="265">
        <v>9723</v>
      </c>
      <c r="H13" s="413">
        <v>14595</v>
      </c>
      <c r="I13" s="263">
        <v>3075</v>
      </c>
      <c r="J13" s="265">
        <v>6523</v>
      </c>
      <c r="K13" s="414">
        <v>9867</v>
      </c>
      <c r="L13" s="415">
        <v>15094</v>
      </c>
      <c r="M13" s="263">
        <v>4024</v>
      </c>
      <c r="N13" s="265">
        <v>9109</v>
      </c>
      <c r="O13" s="265">
        <v>13887</v>
      </c>
      <c r="P13" s="415">
        <v>21793</v>
      </c>
      <c r="Q13" s="263">
        <v>5154</v>
      </c>
      <c r="R13" s="265">
        <v>10375</v>
      </c>
      <c r="S13" s="760"/>
      <c r="T13" s="761"/>
      <c r="V13" s="680"/>
      <c r="W13" s="680"/>
      <c r="X13" s="680"/>
      <c r="Y13" s="680"/>
      <c r="Z13" s="680"/>
      <c r="AA13" s="680"/>
    </row>
    <row r="14" spans="1:27" ht="18" customHeight="1">
      <c r="A14" s="238"/>
      <c r="B14" s="416" t="s">
        <v>263</v>
      </c>
      <c r="C14" s="411" t="s">
        <v>4</v>
      </c>
      <c r="D14" s="262" t="s">
        <v>264</v>
      </c>
      <c r="E14" s="412">
        <v>52638</v>
      </c>
      <c r="F14" s="265">
        <v>106645</v>
      </c>
      <c r="G14" s="265">
        <v>162843</v>
      </c>
      <c r="H14" s="413">
        <v>221062</v>
      </c>
      <c r="I14" s="263">
        <v>58737</v>
      </c>
      <c r="J14" s="265">
        <v>113037</v>
      </c>
      <c r="K14" s="414">
        <v>171526</v>
      </c>
      <c r="L14" s="415">
        <v>235482</v>
      </c>
      <c r="M14" s="263">
        <v>61863</v>
      </c>
      <c r="N14" s="265">
        <v>122018</v>
      </c>
      <c r="O14" s="265">
        <v>190033</v>
      </c>
      <c r="P14" s="415">
        <v>265987</v>
      </c>
      <c r="Q14" s="263">
        <v>58790</v>
      </c>
      <c r="R14" s="265">
        <v>115163</v>
      </c>
      <c r="S14" s="760"/>
      <c r="T14" s="761"/>
      <c r="V14" s="680"/>
      <c r="W14" s="680"/>
      <c r="X14" s="680"/>
      <c r="Y14" s="680"/>
      <c r="Z14" s="680"/>
      <c r="AA14" s="680"/>
    </row>
    <row r="15" spans="1:27" ht="18" customHeight="1">
      <c r="A15" s="238"/>
      <c r="B15" s="410" t="s">
        <v>265</v>
      </c>
      <c r="C15" s="411" t="s">
        <v>4</v>
      </c>
      <c r="D15" s="262" t="s">
        <v>266</v>
      </c>
      <c r="E15" s="412">
        <v>26305</v>
      </c>
      <c r="F15" s="265">
        <v>56339</v>
      </c>
      <c r="G15" s="265">
        <v>87178</v>
      </c>
      <c r="H15" s="413">
        <v>123120</v>
      </c>
      <c r="I15" s="263">
        <v>29141</v>
      </c>
      <c r="J15" s="265">
        <v>60069</v>
      </c>
      <c r="K15" s="414">
        <v>94308</v>
      </c>
      <c r="L15" s="415">
        <v>147716</v>
      </c>
      <c r="M15" s="263">
        <v>29838</v>
      </c>
      <c r="N15" s="265">
        <v>63757</v>
      </c>
      <c r="O15" s="265">
        <v>93535</v>
      </c>
      <c r="P15" s="415">
        <v>130937</v>
      </c>
      <c r="Q15" s="263">
        <v>26687</v>
      </c>
      <c r="R15" s="265">
        <v>63821</v>
      </c>
      <c r="S15" s="760"/>
      <c r="T15" s="761"/>
      <c r="V15" s="680"/>
      <c r="W15" s="680"/>
      <c r="X15" s="680"/>
      <c r="Y15" s="680"/>
      <c r="Z15" s="680"/>
      <c r="AA15" s="680"/>
    </row>
    <row r="16" spans="1:27" ht="18" customHeight="1">
      <c r="A16" s="238"/>
      <c r="B16" s="410" t="s">
        <v>267</v>
      </c>
      <c r="C16" s="411" t="s">
        <v>4</v>
      </c>
      <c r="D16" s="262" t="s">
        <v>268</v>
      </c>
      <c r="E16" s="417">
        <v>2064</v>
      </c>
      <c r="F16" s="267">
        <v>2621</v>
      </c>
      <c r="G16" s="267">
        <v>3998</v>
      </c>
      <c r="H16" s="377">
        <v>5867</v>
      </c>
      <c r="I16" s="418">
        <v>2381</v>
      </c>
      <c r="J16" s="267">
        <v>3393</v>
      </c>
      <c r="K16" s="376">
        <v>4870</v>
      </c>
      <c r="L16" s="415">
        <v>6848</v>
      </c>
      <c r="M16" s="418">
        <v>2821</v>
      </c>
      <c r="N16" s="265">
        <v>3493</v>
      </c>
      <c r="O16" s="265">
        <v>4898</v>
      </c>
      <c r="P16" s="415">
        <v>6026</v>
      </c>
      <c r="Q16" s="418">
        <v>2748</v>
      </c>
      <c r="R16" s="265">
        <v>3690</v>
      </c>
      <c r="S16" s="760"/>
      <c r="T16" s="761"/>
      <c r="V16" s="680"/>
      <c r="W16" s="680"/>
      <c r="X16" s="680"/>
      <c r="Y16" s="680"/>
      <c r="Z16" s="680"/>
      <c r="AA16" s="680"/>
    </row>
    <row r="17" spans="1:27" ht="18" customHeight="1">
      <c r="A17" s="238"/>
      <c r="B17" s="410" t="s">
        <v>269</v>
      </c>
      <c r="C17" s="411" t="s">
        <v>4</v>
      </c>
      <c r="D17" s="262" t="s">
        <v>270</v>
      </c>
      <c r="E17" s="417">
        <v>1563</v>
      </c>
      <c r="F17" s="267">
        <v>3998</v>
      </c>
      <c r="G17" s="267">
        <v>5847</v>
      </c>
      <c r="H17" s="377">
        <v>7193</v>
      </c>
      <c r="I17" s="418">
        <v>1499</v>
      </c>
      <c r="J17" s="267">
        <v>2813</v>
      </c>
      <c r="K17" s="376">
        <v>5055</v>
      </c>
      <c r="L17" s="415">
        <v>7825</v>
      </c>
      <c r="M17" s="418">
        <v>1912</v>
      </c>
      <c r="N17" s="265">
        <v>4276</v>
      </c>
      <c r="O17" s="265">
        <v>6396</v>
      </c>
      <c r="P17" s="415">
        <v>17117</v>
      </c>
      <c r="Q17" s="418">
        <v>2219</v>
      </c>
      <c r="R17" s="265">
        <v>4521</v>
      </c>
      <c r="S17" s="760"/>
      <c r="T17" s="761"/>
      <c r="V17" s="680"/>
      <c r="W17" s="680"/>
      <c r="X17" s="680"/>
      <c r="Y17" s="680"/>
      <c r="Z17" s="680"/>
      <c r="AA17" s="680"/>
    </row>
    <row r="18" spans="1:27" ht="18" customHeight="1">
      <c r="A18" s="238"/>
      <c r="B18" s="410" t="s">
        <v>271</v>
      </c>
      <c r="C18" s="411" t="s">
        <v>4</v>
      </c>
      <c r="D18" s="262" t="s">
        <v>272</v>
      </c>
      <c r="E18" s="419">
        <v>134</v>
      </c>
      <c r="F18" s="348">
        <v>176</v>
      </c>
      <c r="G18" s="348">
        <v>522</v>
      </c>
      <c r="H18" s="420">
        <v>909</v>
      </c>
      <c r="I18" s="346">
        <v>181</v>
      </c>
      <c r="J18" s="348">
        <v>397</v>
      </c>
      <c r="K18" s="421">
        <v>485</v>
      </c>
      <c r="L18" s="415">
        <v>175</v>
      </c>
      <c r="M18" s="346">
        <v>55</v>
      </c>
      <c r="N18" s="267">
        <v>-33</v>
      </c>
      <c r="O18" s="265">
        <v>307</v>
      </c>
      <c r="P18" s="415">
        <v>308</v>
      </c>
      <c r="Q18" s="267">
        <v>-74</v>
      </c>
      <c r="R18" s="267">
        <v>-209</v>
      </c>
      <c r="S18" s="760"/>
      <c r="T18" s="761"/>
      <c r="V18" s="680"/>
      <c r="W18" s="680"/>
      <c r="X18" s="680"/>
      <c r="Y18" s="680"/>
      <c r="Z18" s="680"/>
      <c r="AA18" s="680"/>
    </row>
    <row r="19" spans="1:27" ht="18" customHeight="1">
      <c r="A19" s="238"/>
      <c r="B19" s="410" t="s">
        <v>273</v>
      </c>
      <c r="C19" s="411" t="s">
        <v>4</v>
      </c>
      <c r="D19" s="262" t="s">
        <v>274</v>
      </c>
      <c r="E19" s="417">
        <v>26940</v>
      </c>
      <c r="F19" s="267">
        <v>55139</v>
      </c>
      <c r="G19" s="267">
        <v>85851</v>
      </c>
      <c r="H19" s="377">
        <v>122704</v>
      </c>
      <c r="I19" s="418">
        <v>30204</v>
      </c>
      <c r="J19" s="267">
        <v>61046</v>
      </c>
      <c r="K19" s="376">
        <v>94608</v>
      </c>
      <c r="L19" s="377">
        <v>146914</v>
      </c>
      <c r="M19" s="418">
        <v>30802</v>
      </c>
      <c r="N19" s="265">
        <v>62941</v>
      </c>
      <c r="O19" s="265">
        <v>92344</v>
      </c>
      <c r="P19" s="377">
        <v>120155</v>
      </c>
      <c r="Q19" s="418">
        <v>27143</v>
      </c>
      <c r="R19" s="265">
        <v>62781</v>
      </c>
      <c r="S19" s="760"/>
      <c r="T19" s="713"/>
      <c r="V19" s="680"/>
      <c r="W19" s="680"/>
      <c r="X19" s="680"/>
      <c r="Y19" s="680"/>
      <c r="Z19" s="680"/>
      <c r="AA19" s="680"/>
    </row>
    <row r="20" spans="1:27" ht="18" customHeight="1">
      <c r="A20" s="238"/>
      <c r="B20" s="422" t="s">
        <v>275</v>
      </c>
      <c r="C20" s="411" t="s">
        <v>4</v>
      </c>
      <c r="D20" s="262" t="s">
        <v>276</v>
      </c>
      <c r="E20" s="417">
        <v>9484</v>
      </c>
      <c r="F20" s="267">
        <v>18376</v>
      </c>
      <c r="G20" s="267">
        <v>27232</v>
      </c>
      <c r="H20" s="377">
        <v>37013</v>
      </c>
      <c r="I20" s="418">
        <v>9215</v>
      </c>
      <c r="J20" s="267">
        <v>21371</v>
      </c>
      <c r="K20" s="376">
        <v>32743</v>
      </c>
      <c r="L20" s="415">
        <v>49210</v>
      </c>
      <c r="M20" s="418">
        <v>9198</v>
      </c>
      <c r="N20" s="265">
        <v>20803</v>
      </c>
      <c r="O20" s="265">
        <v>31154</v>
      </c>
      <c r="P20" s="415">
        <v>40383</v>
      </c>
      <c r="Q20" s="418">
        <v>8176</v>
      </c>
      <c r="R20" s="265">
        <v>20446</v>
      </c>
      <c r="S20" s="760"/>
      <c r="T20" s="761"/>
      <c r="V20" s="680"/>
      <c r="W20" s="680"/>
      <c r="X20" s="680"/>
      <c r="Y20" s="680"/>
      <c r="Z20" s="680"/>
      <c r="AA20" s="680"/>
    </row>
    <row r="21" spans="1:27" ht="18" customHeight="1">
      <c r="A21" s="238"/>
      <c r="B21" s="410" t="s">
        <v>277</v>
      </c>
      <c r="C21" s="411" t="s">
        <v>4</v>
      </c>
      <c r="D21" s="262" t="s">
        <v>278</v>
      </c>
      <c r="E21" s="417">
        <v>17455</v>
      </c>
      <c r="F21" s="267">
        <v>36763</v>
      </c>
      <c r="G21" s="267">
        <v>58619</v>
      </c>
      <c r="H21" s="377">
        <v>85691</v>
      </c>
      <c r="I21" s="418">
        <v>20989</v>
      </c>
      <c r="J21" s="267">
        <v>39675</v>
      </c>
      <c r="K21" s="376">
        <v>61865</v>
      </c>
      <c r="L21" s="415">
        <v>97704</v>
      </c>
      <c r="M21" s="418">
        <v>21604</v>
      </c>
      <c r="N21" s="265">
        <v>42137</v>
      </c>
      <c r="O21" s="265">
        <v>61190</v>
      </c>
      <c r="P21" s="415">
        <v>79772</v>
      </c>
      <c r="Q21" s="418">
        <v>18967</v>
      </c>
      <c r="R21" s="265">
        <v>42335</v>
      </c>
      <c r="S21" s="760"/>
      <c r="T21" s="761"/>
      <c r="V21" s="680"/>
      <c r="W21" s="680"/>
      <c r="X21" s="680"/>
      <c r="Y21" s="680"/>
      <c r="Z21" s="680"/>
      <c r="AA21" s="680"/>
    </row>
    <row r="22" spans="1:27" ht="18" customHeight="1">
      <c r="A22" s="238"/>
      <c r="B22" s="416" t="s">
        <v>279</v>
      </c>
      <c r="C22" s="411" t="s">
        <v>4</v>
      </c>
      <c r="D22" s="262" t="s">
        <v>280</v>
      </c>
      <c r="E22" s="417">
        <v>16907</v>
      </c>
      <c r="F22" s="267">
        <v>35336</v>
      </c>
      <c r="G22" s="267">
        <v>56203</v>
      </c>
      <c r="H22" s="377">
        <v>82392</v>
      </c>
      <c r="I22" s="418">
        <v>20809</v>
      </c>
      <c r="J22" s="267">
        <v>38664</v>
      </c>
      <c r="K22" s="376">
        <v>59521</v>
      </c>
      <c r="L22" s="415">
        <v>93616</v>
      </c>
      <c r="M22" s="418">
        <v>20975</v>
      </c>
      <c r="N22" s="265">
        <v>40181</v>
      </c>
      <c r="O22" s="265">
        <v>57863</v>
      </c>
      <c r="P22" s="415">
        <v>75148</v>
      </c>
      <c r="Q22" s="418">
        <v>19143</v>
      </c>
      <c r="R22" s="265">
        <v>41206</v>
      </c>
      <c r="S22" s="760"/>
      <c r="T22" s="761"/>
      <c r="V22" s="680"/>
      <c r="W22" s="680"/>
      <c r="X22" s="680"/>
      <c r="Y22" s="680"/>
      <c r="Z22" s="680"/>
      <c r="AA22" s="680"/>
    </row>
    <row r="23" spans="1:27" ht="18" customHeight="1" thickBot="1">
      <c r="A23" s="238"/>
      <c r="B23" s="423" t="s">
        <v>281</v>
      </c>
      <c r="C23" s="424" t="s">
        <v>4</v>
      </c>
      <c r="D23" s="425" t="s">
        <v>282</v>
      </c>
      <c r="E23" s="426">
        <v>548</v>
      </c>
      <c r="F23" s="427">
        <v>1426</v>
      </c>
      <c r="G23" s="427">
        <v>2416</v>
      </c>
      <c r="H23" s="428">
        <v>3299</v>
      </c>
      <c r="I23" s="429">
        <v>180</v>
      </c>
      <c r="J23" s="427">
        <v>1011</v>
      </c>
      <c r="K23" s="430">
        <v>2344</v>
      </c>
      <c r="L23" s="431">
        <v>4088</v>
      </c>
      <c r="M23" s="429">
        <v>629</v>
      </c>
      <c r="N23" s="432">
        <v>1956</v>
      </c>
      <c r="O23" s="432">
        <v>3327</v>
      </c>
      <c r="P23" s="431">
        <v>4624</v>
      </c>
      <c r="Q23" s="429">
        <v>-176</v>
      </c>
      <c r="R23" s="432">
        <v>1128</v>
      </c>
      <c r="S23" s="763"/>
      <c r="T23" s="764"/>
      <c r="V23" s="680"/>
      <c r="W23" s="680"/>
      <c r="X23" s="680"/>
      <c r="Y23" s="680"/>
      <c r="Z23" s="680"/>
      <c r="AA23" s="680"/>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showGridLines="0" view="pageBreakPreview" topLeftCell="E1" zoomScale="70" zoomScaleNormal="85" zoomScaleSheetLayoutView="70" workbookViewId="0">
      <selection activeCell="P13" sqref="P13"/>
    </sheetView>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3" s="4" customFormat="1" ht="19.5" customHeight="1">
      <c r="A1" s="1"/>
      <c r="B1" s="1" t="s">
        <v>0</v>
      </c>
      <c r="C1" s="2"/>
      <c r="D1" s="2"/>
      <c r="E1" s="3"/>
      <c r="F1" s="3"/>
      <c r="G1" s="3"/>
      <c r="H1" s="3"/>
      <c r="I1" s="3"/>
      <c r="J1" s="3"/>
      <c r="K1" s="3"/>
      <c r="L1" s="3"/>
      <c r="M1" s="3"/>
      <c r="N1" s="3"/>
      <c r="O1" s="3"/>
      <c r="P1" s="3"/>
      <c r="Q1" s="3"/>
      <c r="R1" s="3"/>
      <c r="S1" s="3"/>
      <c r="T1" s="3"/>
    </row>
    <row r="2" spans="1:23" s="6" customFormat="1" ht="15" customHeight="1">
      <c r="A2" s="5"/>
      <c r="B2" s="5"/>
      <c r="E2" s="8"/>
      <c r="F2" s="97"/>
      <c r="G2" s="97"/>
      <c r="H2" s="97"/>
      <c r="I2" s="97"/>
      <c r="J2" s="97"/>
      <c r="K2" s="97"/>
      <c r="L2" s="97"/>
      <c r="M2" s="97"/>
      <c r="N2" s="97"/>
      <c r="O2" s="97"/>
      <c r="P2" s="97"/>
      <c r="Q2" s="97"/>
      <c r="R2" s="97"/>
      <c r="S2" s="97"/>
      <c r="T2" s="97"/>
    </row>
    <row r="3" spans="1:23" s="9" customFormat="1" ht="18" customHeight="1">
      <c r="A3" s="5"/>
      <c r="B3" s="5" t="s">
        <v>283</v>
      </c>
      <c r="E3" s="396"/>
      <c r="F3" s="396"/>
      <c r="G3" s="396"/>
    </row>
    <row r="4" spans="1:23" s="6" customFormat="1" ht="9" customHeight="1">
      <c r="A4" s="5"/>
    </row>
    <row r="5" spans="1:23" ht="18" customHeight="1" thickBot="1">
      <c r="B5" s="8" t="s">
        <v>284</v>
      </c>
    </row>
    <row r="6" spans="1:23" ht="18" customHeight="1">
      <c r="B6" s="889" t="s">
        <v>285</v>
      </c>
      <c r="C6" s="891" t="s">
        <v>241</v>
      </c>
      <c r="D6" s="893" t="s">
        <v>286</v>
      </c>
      <c r="E6" s="871" t="s">
        <v>287</v>
      </c>
      <c r="F6" s="872"/>
      <c r="G6" s="872"/>
      <c r="H6" s="873"/>
      <c r="I6" s="871" t="s">
        <v>288</v>
      </c>
      <c r="J6" s="872"/>
      <c r="K6" s="872"/>
      <c r="L6" s="873"/>
      <c r="M6" s="871" t="s">
        <v>289</v>
      </c>
      <c r="N6" s="872"/>
      <c r="O6" s="872"/>
      <c r="P6" s="873"/>
      <c r="Q6" s="871" t="s">
        <v>518</v>
      </c>
      <c r="R6" s="872"/>
      <c r="S6" s="872"/>
      <c r="T6" s="873"/>
    </row>
    <row r="7" spans="1:23" ht="36.75" customHeight="1" thickBot="1">
      <c r="B7" s="890"/>
      <c r="C7" s="892"/>
      <c r="D7" s="894"/>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3" ht="18" customHeight="1">
      <c r="A8" s="238"/>
      <c r="B8" s="401" t="s">
        <v>294</v>
      </c>
      <c r="C8" s="402" t="s">
        <v>4</v>
      </c>
      <c r="D8" s="403" t="s">
        <v>295</v>
      </c>
      <c r="E8" s="404">
        <v>470322</v>
      </c>
      <c r="F8" s="405">
        <v>490143</v>
      </c>
      <c r="G8" s="405">
        <v>519650</v>
      </c>
      <c r="H8" s="406">
        <v>559575</v>
      </c>
      <c r="I8" s="407">
        <v>505240</v>
      </c>
      <c r="J8" s="405">
        <v>517482</v>
      </c>
      <c r="K8" s="408">
        <v>527964</v>
      </c>
      <c r="L8" s="409">
        <v>612939</v>
      </c>
      <c r="M8" s="407">
        <v>527276</v>
      </c>
      <c r="N8" s="405">
        <v>550543</v>
      </c>
      <c r="O8" s="405">
        <v>564218</v>
      </c>
      <c r="P8" s="409">
        <v>624771</v>
      </c>
      <c r="Q8" s="407">
        <v>530936</v>
      </c>
      <c r="R8" s="405">
        <v>549181</v>
      </c>
      <c r="S8" s="758"/>
      <c r="T8" s="759"/>
      <c r="V8" s="680"/>
      <c r="W8" s="680"/>
    </row>
    <row r="9" spans="1:23" ht="18" customHeight="1">
      <c r="A9" s="238"/>
      <c r="B9" s="410" t="s">
        <v>253</v>
      </c>
      <c r="C9" s="411" t="s">
        <v>4</v>
      </c>
      <c r="D9" s="262" t="s">
        <v>296</v>
      </c>
      <c r="E9" s="412">
        <v>355263</v>
      </c>
      <c r="F9" s="265">
        <v>367719</v>
      </c>
      <c r="G9" s="265">
        <v>392235</v>
      </c>
      <c r="H9" s="413">
        <v>420318</v>
      </c>
      <c r="I9" s="263">
        <v>378416</v>
      </c>
      <c r="J9" s="265">
        <v>394570</v>
      </c>
      <c r="K9" s="414">
        <v>395048</v>
      </c>
      <c r="L9" s="415">
        <v>450602</v>
      </c>
      <c r="M9" s="263">
        <v>395106</v>
      </c>
      <c r="N9" s="265">
        <v>414468</v>
      </c>
      <c r="O9" s="265">
        <v>423157</v>
      </c>
      <c r="P9" s="415">
        <v>461846</v>
      </c>
      <c r="Q9" s="263">
        <v>400134</v>
      </c>
      <c r="R9" s="265">
        <v>409029</v>
      </c>
      <c r="S9" s="760"/>
      <c r="T9" s="761"/>
      <c r="V9" s="680"/>
      <c r="W9" s="680"/>
    </row>
    <row r="10" spans="1:23" ht="18" customHeight="1">
      <c r="A10" s="238"/>
      <c r="B10" s="410" t="s">
        <v>297</v>
      </c>
      <c r="C10" s="411" t="s">
        <v>4</v>
      </c>
      <c r="D10" s="262" t="s">
        <v>298</v>
      </c>
      <c r="E10" s="412">
        <v>115059</v>
      </c>
      <c r="F10" s="265">
        <v>122424</v>
      </c>
      <c r="G10" s="265">
        <v>127415</v>
      </c>
      <c r="H10" s="413">
        <v>139257</v>
      </c>
      <c r="I10" s="263">
        <v>126824</v>
      </c>
      <c r="J10" s="265">
        <v>122912</v>
      </c>
      <c r="K10" s="414">
        <v>132916</v>
      </c>
      <c r="L10" s="415">
        <v>162337</v>
      </c>
      <c r="M10" s="263">
        <v>132169</v>
      </c>
      <c r="N10" s="265">
        <v>136076</v>
      </c>
      <c r="O10" s="265">
        <v>141061</v>
      </c>
      <c r="P10" s="415">
        <v>162925</v>
      </c>
      <c r="Q10" s="263">
        <v>130802</v>
      </c>
      <c r="R10" s="265">
        <v>140152</v>
      </c>
      <c r="S10" s="760"/>
      <c r="T10" s="761"/>
      <c r="V10" s="680"/>
      <c r="W10" s="680"/>
    </row>
    <row r="11" spans="1:23" ht="18" customHeight="1">
      <c r="A11" s="238"/>
      <c r="B11" s="410" t="s">
        <v>299</v>
      </c>
      <c r="C11" s="411" t="s">
        <v>4</v>
      </c>
      <c r="D11" s="262" t="s">
        <v>300</v>
      </c>
      <c r="E11" s="412">
        <v>88754</v>
      </c>
      <c r="F11" s="265">
        <v>92390</v>
      </c>
      <c r="G11" s="265">
        <v>96577</v>
      </c>
      <c r="H11" s="413">
        <v>103314</v>
      </c>
      <c r="I11" s="263">
        <v>97683</v>
      </c>
      <c r="J11" s="265">
        <v>91984</v>
      </c>
      <c r="K11" s="414">
        <v>98676</v>
      </c>
      <c r="L11" s="415">
        <v>108929</v>
      </c>
      <c r="M11" s="263">
        <v>102331</v>
      </c>
      <c r="N11" s="265">
        <v>102157</v>
      </c>
      <c r="O11" s="265">
        <v>111282</v>
      </c>
      <c r="P11" s="415">
        <v>125524</v>
      </c>
      <c r="Q11" s="263">
        <v>104115</v>
      </c>
      <c r="R11" s="265">
        <v>103018</v>
      </c>
      <c r="S11" s="760"/>
      <c r="T11" s="761"/>
      <c r="V11" s="680"/>
      <c r="W11" s="680"/>
    </row>
    <row r="12" spans="1:23" ht="18" customHeight="1">
      <c r="A12" s="238"/>
      <c r="B12" s="416" t="s">
        <v>259</v>
      </c>
      <c r="C12" s="411" t="s">
        <v>4</v>
      </c>
      <c r="D12" s="262" t="s">
        <v>260</v>
      </c>
      <c r="E12" s="412">
        <v>33012</v>
      </c>
      <c r="F12" s="265">
        <v>35229</v>
      </c>
      <c r="G12" s="265">
        <v>36914</v>
      </c>
      <c r="H12" s="413">
        <v>40223</v>
      </c>
      <c r="I12" s="263">
        <v>35871</v>
      </c>
      <c r="J12" s="265">
        <v>34237</v>
      </c>
      <c r="K12" s="414">
        <v>36842</v>
      </c>
      <c r="L12" s="415">
        <v>39746</v>
      </c>
      <c r="M12" s="263">
        <v>36443</v>
      </c>
      <c r="N12" s="265">
        <v>36918</v>
      </c>
      <c r="O12" s="265">
        <v>38489</v>
      </c>
      <c r="P12" s="415">
        <v>41664</v>
      </c>
      <c r="Q12" s="263">
        <v>40172</v>
      </c>
      <c r="R12" s="265">
        <v>41424</v>
      </c>
      <c r="S12" s="760"/>
      <c r="T12" s="761"/>
      <c r="V12" s="680"/>
      <c r="W12" s="680"/>
    </row>
    <row r="13" spans="1:23" ht="18" customHeight="1">
      <c r="A13" s="238"/>
      <c r="B13" s="416" t="s">
        <v>261</v>
      </c>
      <c r="C13" s="411" t="s">
        <v>4</v>
      </c>
      <c r="D13" s="262" t="s">
        <v>262</v>
      </c>
      <c r="E13" s="412">
        <v>3104</v>
      </c>
      <c r="F13" s="265">
        <v>3154</v>
      </c>
      <c r="G13" s="265">
        <v>3465</v>
      </c>
      <c r="H13" s="413">
        <v>4872</v>
      </c>
      <c r="I13" s="263">
        <v>3075</v>
      </c>
      <c r="J13" s="265">
        <v>3448</v>
      </c>
      <c r="K13" s="414">
        <v>3344</v>
      </c>
      <c r="L13" s="415">
        <v>5227</v>
      </c>
      <c r="M13" s="263">
        <v>4024</v>
      </c>
      <c r="N13" s="265">
        <v>5084</v>
      </c>
      <c r="O13" s="265">
        <v>4778</v>
      </c>
      <c r="P13" s="415">
        <v>7906</v>
      </c>
      <c r="Q13" s="263">
        <v>5154</v>
      </c>
      <c r="R13" s="265">
        <v>5221</v>
      </c>
      <c r="S13" s="760"/>
      <c r="T13" s="761"/>
      <c r="V13" s="680"/>
      <c r="W13" s="680"/>
    </row>
    <row r="14" spans="1:23" ht="18" customHeight="1">
      <c r="A14" s="238"/>
      <c r="B14" s="416" t="s">
        <v>263</v>
      </c>
      <c r="C14" s="411" t="s">
        <v>4</v>
      </c>
      <c r="D14" s="262" t="s">
        <v>264</v>
      </c>
      <c r="E14" s="412">
        <v>52638</v>
      </c>
      <c r="F14" s="265">
        <v>54007</v>
      </c>
      <c r="G14" s="265">
        <v>56198</v>
      </c>
      <c r="H14" s="413">
        <v>58220</v>
      </c>
      <c r="I14" s="263">
        <v>58737</v>
      </c>
      <c r="J14" s="265">
        <v>54299</v>
      </c>
      <c r="K14" s="414">
        <v>58490</v>
      </c>
      <c r="L14" s="415">
        <v>63955</v>
      </c>
      <c r="M14" s="263">
        <v>61863</v>
      </c>
      <c r="N14" s="265">
        <v>60155</v>
      </c>
      <c r="O14" s="265">
        <v>68015</v>
      </c>
      <c r="P14" s="415">
        <v>75954</v>
      </c>
      <c r="Q14" s="263">
        <v>58790</v>
      </c>
      <c r="R14" s="265">
        <v>56373</v>
      </c>
      <c r="S14" s="760"/>
      <c r="T14" s="761"/>
      <c r="V14" s="680"/>
      <c r="W14" s="680"/>
    </row>
    <row r="15" spans="1:23" ht="18" customHeight="1">
      <c r="A15" s="238"/>
      <c r="B15" s="410" t="s">
        <v>301</v>
      </c>
      <c r="C15" s="411" t="s">
        <v>4</v>
      </c>
      <c r="D15" s="262" t="s">
        <v>302</v>
      </c>
      <c r="E15" s="412">
        <v>26305</v>
      </c>
      <c r="F15" s="265">
        <v>30034</v>
      </c>
      <c r="G15" s="265">
        <v>30838</v>
      </c>
      <c r="H15" s="413">
        <v>35942</v>
      </c>
      <c r="I15" s="263">
        <v>29141</v>
      </c>
      <c r="J15" s="265">
        <v>30928</v>
      </c>
      <c r="K15" s="414">
        <v>34240</v>
      </c>
      <c r="L15" s="415">
        <v>53408</v>
      </c>
      <c r="M15" s="263">
        <v>29838</v>
      </c>
      <c r="N15" s="265">
        <v>33919</v>
      </c>
      <c r="O15" s="265">
        <v>29779</v>
      </c>
      <c r="P15" s="415">
        <v>37402</v>
      </c>
      <c r="Q15" s="263">
        <v>26687</v>
      </c>
      <c r="R15" s="265">
        <v>37134</v>
      </c>
      <c r="S15" s="760"/>
      <c r="T15" s="761"/>
      <c r="V15" s="680"/>
      <c r="W15" s="680"/>
    </row>
    <row r="16" spans="1:23" ht="18" customHeight="1">
      <c r="A16" s="238"/>
      <c r="B16" s="410" t="s">
        <v>267</v>
      </c>
      <c r="C16" s="411" t="s">
        <v>4</v>
      </c>
      <c r="D16" s="262" t="s">
        <v>303</v>
      </c>
      <c r="E16" s="417">
        <v>2064</v>
      </c>
      <c r="F16" s="267">
        <v>557</v>
      </c>
      <c r="G16" s="267">
        <v>1377</v>
      </c>
      <c r="H16" s="377">
        <v>1870</v>
      </c>
      <c r="I16" s="418">
        <v>2381</v>
      </c>
      <c r="J16" s="267">
        <v>1013</v>
      </c>
      <c r="K16" s="376">
        <v>1476</v>
      </c>
      <c r="L16" s="415">
        <v>1978</v>
      </c>
      <c r="M16" s="418">
        <v>2821</v>
      </c>
      <c r="N16" s="265">
        <v>672</v>
      </c>
      <c r="O16" s="265">
        <v>1404</v>
      </c>
      <c r="P16" s="415">
        <v>1129</v>
      </c>
      <c r="Q16" s="418">
        <v>2748</v>
      </c>
      <c r="R16" s="265">
        <v>942</v>
      </c>
      <c r="S16" s="760"/>
      <c r="T16" s="761"/>
      <c r="V16" s="680"/>
      <c r="W16" s="680"/>
    </row>
    <row r="17" spans="1:23" ht="18" customHeight="1">
      <c r="A17" s="238"/>
      <c r="B17" s="410" t="s">
        <v>269</v>
      </c>
      <c r="C17" s="411" t="s">
        <v>4</v>
      </c>
      <c r="D17" s="262" t="s">
        <v>304</v>
      </c>
      <c r="E17" s="417">
        <v>1563</v>
      </c>
      <c r="F17" s="267">
        <v>2435</v>
      </c>
      <c r="G17" s="267">
        <v>1849</v>
      </c>
      <c r="H17" s="377">
        <v>1346</v>
      </c>
      <c r="I17" s="418">
        <v>1499</v>
      </c>
      <c r="J17" s="267">
        <v>1314</v>
      </c>
      <c r="K17" s="376">
        <v>2242</v>
      </c>
      <c r="L17" s="415">
        <v>2770</v>
      </c>
      <c r="M17" s="418">
        <v>1912</v>
      </c>
      <c r="N17" s="265">
        <v>2364</v>
      </c>
      <c r="O17" s="265">
        <v>2120</v>
      </c>
      <c r="P17" s="415">
        <v>10721</v>
      </c>
      <c r="Q17" s="418">
        <v>2219</v>
      </c>
      <c r="R17" s="265">
        <v>2302</v>
      </c>
      <c r="S17" s="760"/>
      <c r="T17" s="761"/>
      <c r="V17" s="680"/>
      <c r="W17" s="680"/>
    </row>
    <row r="18" spans="1:23" ht="18" customHeight="1">
      <c r="A18" s="238"/>
      <c r="B18" s="410" t="s">
        <v>271</v>
      </c>
      <c r="C18" s="411" t="s">
        <v>4</v>
      </c>
      <c r="D18" s="262" t="s">
        <v>272</v>
      </c>
      <c r="E18" s="419">
        <v>134</v>
      </c>
      <c r="F18" s="348">
        <v>42</v>
      </c>
      <c r="G18" s="348">
        <v>346</v>
      </c>
      <c r="H18" s="420">
        <v>387</v>
      </c>
      <c r="I18" s="346">
        <v>181</v>
      </c>
      <c r="J18" s="348">
        <v>216</v>
      </c>
      <c r="K18" s="421">
        <v>88</v>
      </c>
      <c r="L18" s="415">
        <v>-310</v>
      </c>
      <c r="M18" s="346">
        <v>55</v>
      </c>
      <c r="N18" s="267">
        <v>-89</v>
      </c>
      <c r="O18" s="265">
        <v>340</v>
      </c>
      <c r="P18" s="415">
        <v>1</v>
      </c>
      <c r="Q18" s="267">
        <v>-74</v>
      </c>
      <c r="R18" s="267">
        <v>-135</v>
      </c>
      <c r="S18" s="760"/>
      <c r="T18" s="761"/>
      <c r="V18" s="680"/>
      <c r="W18" s="680"/>
    </row>
    <row r="19" spans="1:23" ht="18" customHeight="1">
      <c r="A19" s="238"/>
      <c r="B19" s="410" t="s">
        <v>305</v>
      </c>
      <c r="C19" s="411" t="s">
        <v>4</v>
      </c>
      <c r="D19" s="262" t="s">
        <v>306</v>
      </c>
      <c r="E19" s="417">
        <v>26940</v>
      </c>
      <c r="F19" s="267">
        <v>28199</v>
      </c>
      <c r="G19" s="267">
        <v>30712</v>
      </c>
      <c r="H19" s="377">
        <v>36853</v>
      </c>
      <c r="I19" s="418">
        <v>30204</v>
      </c>
      <c r="J19" s="267">
        <v>30842</v>
      </c>
      <c r="K19" s="376">
        <v>33562</v>
      </c>
      <c r="L19" s="377">
        <v>52306</v>
      </c>
      <c r="M19" s="418">
        <v>30802</v>
      </c>
      <c r="N19" s="265">
        <v>32138</v>
      </c>
      <c r="O19" s="265">
        <v>29403</v>
      </c>
      <c r="P19" s="377">
        <v>27811</v>
      </c>
      <c r="Q19" s="418">
        <v>27143</v>
      </c>
      <c r="R19" s="265">
        <v>35638</v>
      </c>
      <c r="S19" s="760"/>
      <c r="T19" s="713"/>
      <c r="V19" s="680"/>
      <c r="W19" s="680"/>
    </row>
    <row r="20" spans="1:23" ht="18" customHeight="1">
      <c r="A20" s="238"/>
      <c r="B20" s="422" t="s">
        <v>275</v>
      </c>
      <c r="C20" s="411" t="s">
        <v>4</v>
      </c>
      <c r="D20" s="262" t="s">
        <v>307</v>
      </c>
      <c r="E20" s="417">
        <v>9484</v>
      </c>
      <c r="F20" s="267">
        <v>8891</v>
      </c>
      <c r="G20" s="267">
        <v>8856</v>
      </c>
      <c r="H20" s="377">
        <v>9782</v>
      </c>
      <c r="I20" s="418">
        <v>9215</v>
      </c>
      <c r="J20" s="267">
        <v>12157</v>
      </c>
      <c r="K20" s="376">
        <v>11372</v>
      </c>
      <c r="L20" s="415">
        <v>-16467</v>
      </c>
      <c r="M20" s="418">
        <v>9198</v>
      </c>
      <c r="N20" s="265">
        <v>11605</v>
      </c>
      <c r="O20" s="265">
        <v>10350</v>
      </c>
      <c r="P20" s="415">
        <v>9229</v>
      </c>
      <c r="Q20" s="418">
        <v>8176</v>
      </c>
      <c r="R20" s="265">
        <v>12270</v>
      </c>
      <c r="S20" s="760"/>
      <c r="T20" s="761"/>
      <c r="V20" s="680"/>
      <c r="W20" s="680"/>
    </row>
    <row r="21" spans="1:23" ht="18" customHeight="1">
      <c r="A21" s="238"/>
      <c r="B21" s="410" t="s">
        <v>308</v>
      </c>
      <c r="C21" s="411" t="s">
        <v>4</v>
      </c>
      <c r="D21" s="262" t="s">
        <v>309</v>
      </c>
      <c r="E21" s="417">
        <v>17455</v>
      </c>
      <c r="F21" s="267">
        <v>19308</v>
      </c>
      <c r="G21" s="267">
        <v>21856</v>
      </c>
      <c r="H21" s="377">
        <v>27072</v>
      </c>
      <c r="I21" s="418">
        <v>20989</v>
      </c>
      <c r="J21" s="267">
        <v>18686</v>
      </c>
      <c r="K21" s="376">
        <v>22190</v>
      </c>
      <c r="L21" s="415">
        <v>35839</v>
      </c>
      <c r="M21" s="418">
        <v>21604</v>
      </c>
      <c r="N21" s="265">
        <v>20533</v>
      </c>
      <c r="O21" s="265">
        <v>19053</v>
      </c>
      <c r="P21" s="415">
        <v>18582</v>
      </c>
      <c r="Q21" s="418">
        <v>18967</v>
      </c>
      <c r="R21" s="265">
        <v>23368</v>
      </c>
      <c r="S21" s="760"/>
      <c r="T21" s="761"/>
      <c r="V21" s="680"/>
      <c r="W21" s="680"/>
    </row>
    <row r="22" spans="1:23" ht="18" customHeight="1">
      <c r="A22" s="238"/>
      <c r="B22" s="416" t="s">
        <v>279</v>
      </c>
      <c r="C22" s="411" t="s">
        <v>4</v>
      </c>
      <c r="D22" s="262" t="s">
        <v>310</v>
      </c>
      <c r="E22" s="417">
        <v>16907</v>
      </c>
      <c r="F22" s="267">
        <v>18430</v>
      </c>
      <c r="G22" s="267">
        <v>20867</v>
      </c>
      <c r="H22" s="377">
        <v>26188</v>
      </c>
      <c r="I22" s="418">
        <v>20809</v>
      </c>
      <c r="J22" s="267">
        <v>17855</v>
      </c>
      <c r="K22" s="376">
        <v>20858</v>
      </c>
      <c r="L22" s="415">
        <v>34095</v>
      </c>
      <c r="M22" s="418">
        <v>20975</v>
      </c>
      <c r="N22" s="265">
        <v>19206</v>
      </c>
      <c r="O22" s="265">
        <v>17682</v>
      </c>
      <c r="P22" s="415">
        <v>17285</v>
      </c>
      <c r="Q22" s="418">
        <v>19143</v>
      </c>
      <c r="R22" s="265">
        <v>22064</v>
      </c>
      <c r="S22" s="760"/>
      <c r="T22" s="761"/>
      <c r="V22" s="680"/>
      <c r="W22" s="680"/>
    </row>
    <row r="23" spans="1:23" ht="18" customHeight="1" thickBot="1">
      <c r="A23" s="238"/>
      <c r="B23" s="423" t="s">
        <v>281</v>
      </c>
      <c r="C23" s="424" t="s">
        <v>4</v>
      </c>
      <c r="D23" s="425" t="s">
        <v>311</v>
      </c>
      <c r="E23" s="426">
        <v>548</v>
      </c>
      <c r="F23" s="427">
        <v>878</v>
      </c>
      <c r="G23" s="427">
        <v>989</v>
      </c>
      <c r="H23" s="428">
        <v>884</v>
      </c>
      <c r="I23" s="429">
        <v>180</v>
      </c>
      <c r="J23" s="427">
        <v>831</v>
      </c>
      <c r="K23" s="430">
        <v>1333</v>
      </c>
      <c r="L23" s="431">
        <v>1744</v>
      </c>
      <c r="M23" s="429">
        <v>629</v>
      </c>
      <c r="N23" s="432">
        <v>1327</v>
      </c>
      <c r="O23" s="432">
        <v>1371</v>
      </c>
      <c r="P23" s="431">
        <v>1297</v>
      </c>
      <c r="Q23" s="429">
        <v>-176</v>
      </c>
      <c r="R23" s="432">
        <v>1305</v>
      </c>
      <c r="S23" s="763"/>
      <c r="T23" s="764"/>
      <c r="V23" s="680"/>
      <c r="W23" s="680"/>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zoomScale="90" zoomScaleNormal="90" zoomScaleSheetLayoutView="90" workbookViewId="0">
      <pane xSplit="6" ySplit="7" topLeftCell="M8" activePane="bottomRight" state="frozen"/>
      <selection activeCell="T11" sqref="T11"/>
      <selection pane="topRight" activeCell="T11" sqref="T11"/>
      <selection pane="bottomLeft" activeCell="T11" sqref="T11"/>
      <selection pane="bottomRight" activeCell="T44" sqref="T44"/>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22" width="15.625" style="8" customWidth="1"/>
    <col min="23" max="219" width="13" style="8"/>
    <col min="220" max="220" width="3.875" style="8" customWidth="1"/>
    <col min="221" max="221" width="3.5" style="8" customWidth="1"/>
    <col min="222" max="222" width="40.125" style="8" customWidth="1"/>
    <col min="223" max="223" width="1.625" style="8" customWidth="1"/>
    <col min="224" max="224" width="39.5" style="8" customWidth="1"/>
    <col min="225" max="225" width="0" style="8" hidden="1" customWidth="1"/>
    <col min="226" max="226" width="11.25" style="8" customWidth="1"/>
    <col min="227" max="227" width="11.125" style="8" customWidth="1"/>
    <col min="228" max="228" width="11" style="8" customWidth="1"/>
    <col min="229" max="231" width="11.25" style="8" customWidth="1"/>
    <col min="232" max="237" width="11" style="8" customWidth="1"/>
    <col min="238" max="475" width="13" style="8"/>
    <col min="476" max="476" width="3.875" style="8" customWidth="1"/>
    <col min="477" max="477" width="3.5" style="8" customWidth="1"/>
    <col min="478" max="478" width="40.125" style="8" customWidth="1"/>
    <col min="479" max="479" width="1.625" style="8" customWidth="1"/>
    <col min="480" max="480" width="39.5" style="8" customWidth="1"/>
    <col min="481" max="481" width="0" style="8" hidden="1" customWidth="1"/>
    <col min="482" max="482" width="11.25" style="8" customWidth="1"/>
    <col min="483" max="483" width="11.125" style="8" customWidth="1"/>
    <col min="484" max="484" width="11" style="8" customWidth="1"/>
    <col min="485" max="487" width="11.25" style="8" customWidth="1"/>
    <col min="488" max="493" width="11" style="8" customWidth="1"/>
    <col min="494" max="731" width="13" style="8"/>
    <col min="732" max="732" width="3.875" style="8" customWidth="1"/>
    <col min="733" max="733" width="3.5" style="8" customWidth="1"/>
    <col min="734" max="734" width="40.125" style="8" customWidth="1"/>
    <col min="735" max="735" width="1.625" style="8" customWidth="1"/>
    <col min="736" max="736" width="39.5" style="8" customWidth="1"/>
    <col min="737" max="737" width="0" style="8" hidden="1" customWidth="1"/>
    <col min="738" max="738" width="11.25" style="8" customWidth="1"/>
    <col min="739" max="739" width="11.125" style="8" customWidth="1"/>
    <col min="740" max="740" width="11" style="8" customWidth="1"/>
    <col min="741" max="743" width="11.25" style="8" customWidth="1"/>
    <col min="744" max="749" width="11" style="8" customWidth="1"/>
    <col min="750" max="987" width="13" style="8"/>
    <col min="988" max="988" width="3.875" style="8" customWidth="1"/>
    <col min="989" max="989" width="3.5" style="8" customWidth="1"/>
    <col min="990" max="990" width="40.125" style="8" customWidth="1"/>
    <col min="991" max="991" width="1.625" style="8" customWidth="1"/>
    <col min="992" max="992" width="39.5" style="8" customWidth="1"/>
    <col min="993" max="993" width="0" style="8" hidden="1" customWidth="1"/>
    <col min="994" max="994" width="11.25" style="8" customWidth="1"/>
    <col min="995" max="995" width="11.125" style="8" customWidth="1"/>
    <col min="996" max="996" width="11" style="8" customWidth="1"/>
    <col min="997" max="999" width="11.25" style="8" customWidth="1"/>
    <col min="1000" max="1005" width="11" style="8" customWidth="1"/>
    <col min="1006" max="1243" width="13" style="8"/>
    <col min="1244" max="1244" width="3.875" style="8" customWidth="1"/>
    <col min="1245" max="1245" width="3.5" style="8" customWidth="1"/>
    <col min="1246" max="1246" width="40.125" style="8" customWidth="1"/>
    <col min="1247" max="1247" width="1.625" style="8" customWidth="1"/>
    <col min="1248" max="1248" width="39.5" style="8" customWidth="1"/>
    <col min="1249" max="1249" width="0" style="8" hidden="1" customWidth="1"/>
    <col min="1250" max="1250" width="11.25" style="8" customWidth="1"/>
    <col min="1251" max="1251" width="11.125" style="8" customWidth="1"/>
    <col min="1252" max="1252" width="11" style="8" customWidth="1"/>
    <col min="1253" max="1255" width="11.25" style="8" customWidth="1"/>
    <col min="1256" max="1261" width="11" style="8" customWidth="1"/>
    <col min="1262" max="1499" width="13" style="8"/>
    <col min="1500" max="1500" width="3.875" style="8" customWidth="1"/>
    <col min="1501" max="1501" width="3.5" style="8" customWidth="1"/>
    <col min="1502" max="1502" width="40.125" style="8" customWidth="1"/>
    <col min="1503" max="1503" width="1.625" style="8" customWidth="1"/>
    <col min="1504" max="1504" width="39.5" style="8" customWidth="1"/>
    <col min="1505" max="1505" width="0" style="8" hidden="1" customWidth="1"/>
    <col min="1506" max="1506" width="11.25" style="8" customWidth="1"/>
    <col min="1507" max="1507" width="11.125" style="8" customWidth="1"/>
    <col min="1508" max="1508" width="11" style="8" customWidth="1"/>
    <col min="1509" max="1511" width="11.25" style="8" customWidth="1"/>
    <col min="1512" max="1517" width="11" style="8" customWidth="1"/>
    <col min="1518" max="1755" width="13" style="8"/>
    <col min="1756" max="1756" width="3.875" style="8" customWidth="1"/>
    <col min="1757" max="1757" width="3.5" style="8" customWidth="1"/>
    <col min="1758" max="1758" width="40.125" style="8" customWidth="1"/>
    <col min="1759" max="1759" width="1.625" style="8" customWidth="1"/>
    <col min="1760" max="1760" width="39.5" style="8" customWidth="1"/>
    <col min="1761" max="1761" width="0" style="8" hidden="1" customWidth="1"/>
    <col min="1762" max="1762" width="11.25" style="8" customWidth="1"/>
    <col min="1763" max="1763" width="11.125" style="8" customWidth="1"/>
    <col min="1764" max="1764" width="11" style="8" customWidth="1"/>
    <col min="1765" max="1767" width="11.25" style="8" customWidth="1"/>
    <col min="1768" max="1773" width="11" style="8" customWidth="1"/>
    <col min="1774" max="2011" width="13" style="8"/>
    <col min="2012" max="2012" width="3.875" style="8" customWidth="1"/>
    <col min="2013" max="2013" width="3.5" style="8" customWidth="1"/>
    <col min="2014" max="2014" width="40.125" style="8" customWidth="1"/>
    <col min="2015" max="2015" width="1.625" style="8" customWidth="1"/>
    <col min="2016" max="2016" width="39.5" style="8" customWidth="1"/>
    <col min="2017" max="2017" width="0" style="8" hidden="1" customWidth="1"/>
    <col min="2018" max="2018" width="11.25" style="8" customWidth="1"/>
    <col min="2019" max="2019" width="11.125" style="8" customWidth="1"/>
    <col min="2020" max="2020" width="11" style="8" customWidth="1"/>
    <col min="2021" max="2023" width="11.25" style="8" customWidth="1"/>
    <col min="2024" max="2029" width="11" style="8" customWidth="1"/>
    <col min="2030" max="2267" width="13" style="8"/>
    <col min="2268" max="2268" width="3.875" style="8" customWidth="1"/>
    <col min="2269" max="2269" width="3.5" style="8" customWidth="1"/>
    <col min="2270" max="2270" width="40.125" style="8" customWidth="1"/>
    <col min="2271" max="2271" width="1.625" style="8" customWidth="1"/>
    <col min="2272" max="2272" width="39.5" style="8" customWidth="1"/>
    <col min="2273" max="2273" width="0" style="8" hidden="1" customWidth="1"/>
    <col min="2274" max="2274" width="11.25" style="8" customWidth="1"/>
    <col min="2275" max="2275" width="11.125" style="8" customWidth="1"/>
    <col min="2276" max="2276" width="11" style="8" customWidth="1"/>
    <col min="2277" max="2279" width="11.25" style="8" customWidth="1"/>
    <col min="2280" max="2285" width="11" style="8" customWidth="1"/>
    <col min="2286" max="2523" width="13" style="8"/>
    <col min="2524" max="2524" width="3.875" style="8" customWidth="1"/>
    <col min="2525" max="2525" width="3.5" style="8" customWidth="1"/>
    <col min="2526" max="2526" width="40.125" style="8" customWidth="1"/>
    <col min="2527" max="2527" width="1.625" style="8" customWidth="1"/>
    <col min="2528" max="2528" width="39.5" style="8" customWidth="1"/>
    <col min="2529" max="2529" width="0" style="8" hidden="1" customWidth="1"/>
    <col min="2530" max="2530" width="11.25" style="8" customWidth="1"/>
    <col min="2531" max="2531" width="11.125" style="8" customWidth="1"/>
    <col min="2532" max="2532" width="11" style="8" customWidth="1"/>
    <col min="2533" max="2535" width="11.25" style="8" customWidth="1"/>
    <col min="2536" max="2541" width="11" style="8" customWidth="1"/>
    <col min="2542" max="2779" width="13" style="8"/>
    <col min="2780" max="2780" width="3.875" style="8" customWidth="1"/>
    <col min="2781" max="2781" width="3.5" style="8" customWidth="1"/>
    <col min="2782" max="2782" width="40.125" style="8" customWidth="1"/>
    <col min="2783" max="2783" width="1.625" style="8" customWidth="1"/>
    <col min="2784" max="2784" width="39.5" style="8" customWidth="1"/>
    <col min="2785" max="2785" width="0" style="8" hidden="1" customWidth="1"/>
    <col min="2786" max="2786" width="11.25" style="8" customWidth="1"/>
    <col min="2787" max="2787" width="11.125" style="8" customWidth="1"/>
    <col min="2788" max="2788" width="11" style="8" customWidth="1"/>
    <col min="2789" max="2791" width="11.25" style="8" customWidth="1"/>
    <col min="2792" max="2797" width="11" style="8" customWidth="1"/>
    <col min="2798" max="3035" width="13" style="8"/>
    <col min="3036" max="3036" width="3.875" style="8" customWidth="1"/>
    <col min="3037" max="3037" width="3.5" style="8" customWidth="1"/>
    <col min="3038" max="3038" width="40.125" style="8" customWidth="1"/>
    <col min="3039" max="3039" width="1.625" style="8" customWidth="1"/>
    <col min="3040" max="3040" width="39.5" style="8" customWidth="1"/>
    <col min="3041" max="3041" width="0" style="8" hidden="1" customWidth="1"/>
    <col min="3042" max="3042" width="11.25" style="8" customWidth="1"/>
    <col min="3043" max="3043" width="11.125" style="8" customWidth="1"/>
    <col min="3044" max="3044" width="11" style="8" customWidth="1"/>
    <col min="3045" max="3047" width="11.25" style="8" customWidth="1"/>
    <col min="3048" max="3053" width="11" style="8" customWidth="1"/>
    <col min="3054" max="3291" width="13" style="8"/>
    <col min="3292" max="3292" width="3.875" style="8" customWidth="1"/>
    <col min="3293" max="3293" width="3.5" style="8" customWidth="1"/>
    <col min="3294" max="3294" width="40.125" style="8" customWidth="1"/>
    <col min="3295" max="3295" width="1.625" style="8" customWidth="1"/>
    <col min="3296" max="3296" width="39.5" style="8" customWidth="1"/>
    <col min="3297" max="3297" width="0" style="8" hidden="1" customWidth="1"/>
    <col min="3298" max="3298" width="11.25" style="8" customWidth="1"/>
    <col min="3299" max="3299" width="11.125" style="8" customWidth="1"/>
    <col min="3300" max="3300" width="11" style="8" customWidth="1"/>
    <col min="3301" max="3303" width="11.25" style="8" customWidth="1"/>
    <col min="3304" max="3309" width="11" style="8" customWidth="1"/>
    <col min="3310" max="3547" width="13" style="8"/>
    <col min="3548" max="3548" width="3.875" style="8" customWidth="1"/>
    <col min="3549" max="3549" width="3.5" style="8" customWidth="1"/>
    <col min="3550" max="3550" width="40.125" style="8" customWidth="1"/>
    <col min="3551" max="3551" width="1.625" style="8" customWidth="1"/>
    <col min="3552" max="3552" width="39.5" style="8" customWidth="1"/>
    <col min="3553" max="3553" width="0" style="8" hidden="1" customWidth="1"/>
    <col min="3554" max="3554" width="11.25" style="8" customWidth="1"/>
    <col min="3555" max="3555" width="11.125" style="8" customWidth="1"/>
    <col min="3556" max="3556" width="11" style="8" customWidth="1"/>
    <col min="3557" max="3559" width="11.25" style="8" customWidth="1"/>
    <col min="3560" max="3565" width="11" style="8" customWidth="1"/>
    <col min="3566" max="3803" width="13" style="8"/>
    <col min="3804" max="3804" width="3.875" style="8" customWidth="1"/>
    <col min="3805" max="3805" width="3.5" style="8" customWidth="1"/>
    <col min="3806" max="3806" width="40.125" style="8" customWidth="1"/>
    <col min="3807" max="3807" width="1.625" style="8" customWidth="1"/>
    <col min="3808" max="3808" width="39.5" style="8" customWidth="1"/>
    <col min="3809" max="3809" width="0" style="8" hidden="1" customWidth="1"/>
    <col min="3810" max="3810" width="11.25" style="8" customWidth="1"/>
    <col min="3811" max="3811" width="11.125" style="8" customWidth="1"/>
    <col min="3812" max="3812" width="11" style="8" customWidth="1"/>
    <col min="3813" max="3815" width="11.25" style="8" customWidth="1"/>
    <col min="3816" max="3821" width="11" style="8" customWidth="1"/>
    <col min="3822" max="4059" width="13" style="8"/>
    <col min="4060" max="4060" width="3.875" style="8" customWidth="1"/>
    <col min="4061" max="4061" width="3.5" style="8" customWidth="1"/>
    <col min="4062" max="4062" width="40.125" style="8" customWidth="1"/>
    <col min="4063" max="4063" width="1.625" style="8" customWidth="1"/>
    <col min="4064" max="4064" width="39.5" style="8" customWidth="1"/>
    <col min="4065" max="4065" width="0" style="8" hidden="1" customWidth="1"/>
    <col min="4066" max="4066" width="11.25" style="8" customWidth="1"/>
    <col min="4067" max="4067" width="11.125" style="8" customWidth="1"/>
    <col min="4068" max="4068" width="11" style="8" customWidth="1"/>
    <col min="4069" max="4071" width="11.25" style="8" customWidth="1"/>
    <col min="4072" max="4077" width="11" style="8" customWidth="1"/>
    <col min="4078" max="4315" width="13" style="8"/>
    <col min="4316" max="4316" width="3.875" style="8" customWidth="1"/>
    <col min="4317" max="4317" width="3.5" style="8" customWidth="1"/>
    <col min="4318" max="4318" width="40.125" style="8" customWidth="1"/>
    <col min="4319" max="4319" width="1.625" style="8" customWidth="1"/>
    <col min="4320" max="4320" width="39.5" style="8" customWidth="1"/>
    <col min="4321" max="4321" width="0" style="8" hidden="1" customWidth="1"/>
    <col min="4322" max="4322" width="11.25" style="8" customWidth="1"/>
    <col min="4323" max="4323" width="11.125" style="8" customWidth="1"/>
    <col min="4324" max="4324" width="11" style="8" customWidth="1"/>
    <col min="4325" max="4327" width="11.25" style="8" customWidth="1"/>
    <col min="4328" max="4333" width="11" style="8" customWidth="1"/>
    <col min="4334" max="4571" width="13" style="8"/>
    <col min="4572" max="4572" width="3.875" style="8" customWidth="1"/>
    <col min="4573" max="4573" width="3.5" style="8" customWidth="1"/>
    <col min="4574" max="4574" width="40.125" style="8" customWidth="1"/>
    <col min="4575" max="4575" width="1.625" style="8" customWidth="1"/>
    <col min="4576" max="4576" width="39.5" style="8" customWidth="1"/>
    <col min="4577" max="4577" width="0" style="8" hidden="1" customWidth="1"/>
    <col min="4578" max="4578" width="11.25" style="8" customWidth="1"/>
    <col min="4579" max="4579" width="11.125" style="8" customWidth="1"/>
    <col min="4580" max="4580" width="11" style="8" customWidth="1"/>
    <col min="4581" max="4583" width="11.25" style="8" customWidth="1"/>
    <col min="4584" max="4589" width="11" style="8" customWidth="1"/>
    <col min="4590" max="4827" width="13" style="8"/>
    <col min="4828" max="4828" width="3.875" style="8" customWidth="1"/>
    <col min="4829" max="4829" width="3.5" style="8" customWidth="1"/>
    <col min="4830" max="4830" width="40.125" style="8" customWidth="1"/>
    <col min="4831" max="4831" width="1.625" style="8" customWidth="1"/>
    <col min="4832" max="4832" width="39.5" style="8" customWidth="1"/>
    <col min="4833" max="4833" width="0" style="8" hidden="1" customWidth="1"/>
    <col min="4834" max="4834" width="11.25" style="8" customWidth="1"/>
    <col min="4835" max="4835" width="11.125" style="8" customWidth="1"/>
    <col min="4836" max="4836" width="11" style="8" customWidth="1"/>
    <col min="4837" max="4839" width="11.25" style="8" customWidth="1"/>
    <col min="4840" max="4845" width="11" style="8" customWidth="1"/>
    <col min="4846" max="5083" width="13" style="8"/>
    <col min="5084" max="5084" width="3.875" style="8" customWidth="1"/>
    <col min="5085" max="5085" width="3.5" style="8" customWidth="1"/>
    <col min="5086" max="5086" width="40.125" style="8" customWidth="1"/>
    <col min="5087" max="5087" width="1.625" style="8" customWidth="1"/>
    <col min="5088" max="5088" width="39.5" style="8" customWidth="1"/>
    <col min="5089" max="5089" width="0" style="8" hidden="1" customWidth="1"/>
    <col min="5090" max="5090" width="11.25" style="8" customWidth="1"/>
    <col min="5091" max="5091" width="11.125" style="8" customWidth="1"/>
    <col min="5092" max="5092" width="11" style="8" customWidth="1"/>
    <col min="5093" max="5095" width="11.25" style="8" customWidth="1"/>
    <col min="5096" max="5101" width="11" style="8" customWidth="1"/>
    <col min="5102" max="5339" width="13" style="8"/>
    <col min="5340" max="5340" width="3.875" style="8" customWidth="1"/>
    <col min="5341" max="5341" width="3.5" style="8" customWidth="1"/>
    <col min="5342" max="5342" width="40.125" style="8" customWidth="1"/>
    <col min="5343" max="5343" width="1.625" style="8" customWidth="1"/>
    <col min="5344" max="5344" width="39.5" style="8" customWidth="1"/>
    <col min="5345" max="5345" width="0" style="8" hidden="1" customWidth="1"/>
    <col min="5346" max="5346" width="11.25" style="8" customWidth="1"/>
    <col min="5347" max="5347" width="11.125" style="8" customWidth="1"/>
    <col min="5348" max="5348" width="11" style="8" customWidth="1"/>
    <col min="5349" max="5351" width="11.25" style="8" customWidth="1"/>
    <col min="5352" max="5357" width="11" style="8" customWidth="1"/>
    <col min="5358" max="5595" width="13" style="8"/>
    <col min="5596" max="5596" width="3.875" style="8" customWidth="1"/>
    <col min="5597" max="5597" width="3.5" style="8" customWidth="1"/>
    <col min="5598" max="5598" width="40.125" style="8" customWidth="1"/>
    <col min="5599" max="5599" width="1.625" style="8" customWidth="1"/>
    <col min="5600" max="5600" width="39.5" style="8" customWidth="1"/>
    <col min="5601" max="5601" width="0" style="8" hidden="1" customWidth="1"/>
    <col min="5602" max="5602" width="11.25" style="8" customWidth="1"/>
    <col min="5603" max="5603" width="11.125" style="8" customWidth="1"/>
    <col min="5604" max="5604" width="11" style="8" customWidth="1"/>
    <col min="5605" max="5607" width="11.25" style="8" customWidth="1"/>
    <col min="5608" max="5613" width="11" style="8" customWidth="1"/>
    <col min="5614" max="5851" width="13" style="8"/>
    <col min="5852" max="5852" width="3.875" style="8" customWidth="1"/>
    <col min="5853" max="5853" width="3.5" style="8" customWidth="1"/>
    <col min="5854" max="5854" width="40.125" style="8" customWidth="1"/>
    <col min="5855" max="5855" width="1.625" style="8" customWidth="1"/>
    <col min="5856" max="5856" width="39.5" style="8" customWidth="1"/>
    <col min="5857" max="5857" width="0" style="8" hidden="1" customWidth="1"/>
    <col min="5858" max="5858" width="11.25" style="8" customWidth="1"/>
    <col min="5859" max="5859" width="11.125" style="8" customWidth="1"/>
    <col min="5860" max="5860" width="11" style="8" customWidth="1"/>
    <col min="5861" max="5863" width="11.25" style="8" customWidth="1"/>
    <col min="5864" max="5869" width="11" style="8" customWidth="1"/>
    <col min="5870" max="6107" width="13" style="8"/>
    <col min="6108" max="6108" width="3.875" style="8" customWidth="1"/>
    <col min="6109" max="6109" width="3.5" style="8" customWidth="1"/>
    <col min="6110" max="6110" width="40.125" style="8" customWidth="1"/>
    <col min="6111" max="6111" width="1.625" style="8" customWidth="1"/>
    <col min="6112" max="6112" width="39.5" style="8" customWidth="1"/>
    <col min="6113" max="6113" width="0" style="8" hidden="1" customWidth="1"/>
    <col min="6114" max="6114" width="11.25" style="8" customWidth="1"/>
    <col min="6115" max="6115" width="11.125" style="8" customWidth="1"/>
    <col min="6116" max="6116" width="11" style="8" customWidth="1"/>
    <col min="6117" max="6119" width="11.25" style="8" customWidth="1"/>
    <col min="6120" max="6125" width="11" style="8" customWidth="1"/>
    <col min="6126" max="6363" width="13" style="8"/>
    <col min="6364" max="6364" width="3.875" style="8" customWidth="1"/>
    <col min="6365" max="6365" width="3.5" style="8" customWidth="1"/>
    <col min="6366" max="6366" width="40.125" style="8" customWidth="1"/>
    <col min="6367" max="6367" width="1.625" style="8" customWidth="1"/>
    <col min="6368" max="6368" width="39.5" style="8" customWidth="1"/>
    <col min="6369" max="6369" width="0" style="8" hidden="1" customWidth="1"/>
    <col min="6370" max="6370" width="11.25" style="8" customWidth="1"/>
    <col min="6371" max="6371" width="11.125" style="8" customWidth="1"/>
    <col min="6372" max="6372" width="11" style="8" customWidth="1"/>
    <col min="6373" max="6375" width="11.25" style="8" customWidth="1"/>
    <col min="6376" max="6381" width="11" style="8" customWidth="1"/>
    <col min="6382" max="6619" width="13" style="8"/>
    <col min="6620" max="6620" width="3.875" style="8" customWidth="1"/>
    <col min="6621" max="6621" width="3.5" style="8" customWidth="1"/>
    <col min="6622" max="6622" width="40.125" style="8" customWidth="1"/>
    <col min="6623" max="6623" width="1.625" style="8" customWidth="1"/>
    <col min="6624" max="6624" width="39.5" style="8" customWidth="1"/>
    <col min="6625" max="6625" width="0" style="8" hidden="1" customWidth="1"/>
    <col min="6626" max="6626" width="11.25" style="8" customWidth="1"/>
    <col min="6627" max="6627" width="11.125" style="8" customWidth="1"/>
    <col min="6628" max="6628" width="11" style="8" customWidth="1"/>
    <col min="6629" max="6631" width="11.25" style="8" customWidth="1"/>
    <col min="6632" max="6637" width="11" style="8" customWidth="1"/>
    <col min="6638" max="6875" width="13" style="8"/>
    <col min="6876" max="6876" width="3.875" style="8" customWidth="1"/>
    <col min="6877" max="6877" width="3.5" style="8" customWidth="1"/>
    <col min="6878" max="6878" width="40.125" style="8" customWidth="1"/>
    <col min="6879" max="6879" width="1.625" style="8" customWidth="1"/>
    <col min="6880" max="6880" width="39.5" style="8" customWidth="1"/>
    <col min="6881" max="6881" width="0" style="8" hidden="1" customWidth="1"/>
    <col min="6882" max="6882" width="11.25" style="8" customWidth="1"/>
    <col min="6883" max="6883" width="11.125" style="8" customWidth="1"/>
    <col min="6884" max="6884" width="11" style="8" customWidth="1"/>
    <col min="6885" max="6887" width="11.25" style="8" customWidth="1"/>
    <col min="6888" max="6893" width="11" style="8" customWidth="1"/>
    <col min="6894" max="7131" width="13" style="8"/>
    <col min="7132" max="7132" width="3.875" style="8" customWidth="1"/>
    <col min="7133" max="7133" width="3.5" style="8" customWidth="1"/>
    <col min="7134" max="7134" width="40.125" style="8" customWidth="1"/>
    <col min="7135" max="7135" width="1.625" style="8" customWidth="1"/>
    <col min="7136" max="7136" width="39.5" style="8" customWidth="1"/>
    <col min="7137" max="7137" width="0" style="8" hidden="1" customWidth="1"/>
    <col min="7138" max="7138" width="11.25" style="8" customWidth="1"/>
    <col min="7139" max="7139" width="11.125" style="8" customWidth="1"/>
    <col min="7140" max="7140" width="11" style="8" customWidth="1"/>
    <col min="7141" max="7143" width="11.25" style="8" customWidth="1"/>
    <col min="7144" max="7149" width="11" style="8" customWidth="1"/>
    <col min="7150" max="7387" width="13" style="8"/>
    <col min="7388" max="7388" width="3.875" style="8" customWidth="1"/>
    <col min="7389" max="7389" width="3.5" style="8" customWidth="1"/>
    <col min="7390" max="7390" width="40.125" style="8" customWidth="1"/>
    <col min="7391" max="7391" width="1.625" style="8" customWidth="1"/>
    <col min="7392" max="7392" width="39.5" style="8" customWidth="1"/>
    <col min="7393" max="7393" width="0" style="8" hidden="1" customWidth="1"/>
    <col min="7394" max="7394" width="11.25" style="8" customWidth="1"/>
    <col min="7395" max="7395" width="11.125" style="8" customWidth="1"/>
    <col min="7396" max="7396" width="11" style="8" customWidth="1"/>
    <col min="7397" max="7399" width="11.25" style="8" customWidth="1"/>
    <col min="7400" max="7405" width="11" style="8" customWidth="1"/>
    <col min="7406" max="7643" width="13" style="8"/>
    <col min="7644" max="7644" width="3.875" style="8" customWidth="1"/>
    <col min="7645" max="7645" width="3.5" style="8" customWidth="1"/>
    <col min="7646" max="7646" width="40.125" style="8" customWidth="1"/>
    <col min="7647" max="7647" width="1.625" style="8" customWidth="1"/>
    <col min="7648" max="7648" width="39.5" style="8" customWidth="1"/>
    <col min="7649" max="7649" width="0" style="8" hidden="1" customWidth="1"/>
    <col min="7650" max="7650" width="11.25" style="8" customWidth="1"/>
    <col min="7651" max="7651" width="11.125" style="8" customWidth="1"/>
    <col min="7652" max="7652" width="11" style="8" customWidth="1"/>
    <col min="7653" max="7655" width="11.25" style="8" customWidth="1"/>
    <col min="7656" max="7661" width="11" style="8" customWidth="1"/>
    <col min="7662" max="7899" width="13" style="8"/>
    <col min="7900" max="7900" width="3.875" style="8" customWidth="1"/>
    <col min="7901" max="7901" width="3.5" style="8" customWidth="1"/>
    <col min="7902" max="7902" width="40.125" style="8" customWidth="1"/>
    <col min="7903" max="7903" width="1.625" style="8" customWidth="1"/>
    <col min="7904" max="7904" width="39.5" style="8" customWidth="1"/>
    <col min="7905" max="7905" width="0" style="8" hidden="1" customWidth="1"/>
    <col min="7906" max="7906" width="11.25" style="8" customWidth="1"/>
    <col min="7907" max="7907" width="11.125" style="8" customWidth="1"/>
    <col min="7908" max="7908" width="11" style="8" customWidth="1"/>
    <col min="7909" max="7911" width="11.25" style="8" customWidth="1"/>
    <col min="7912" max="7917" width="11" style="8" customWidth="1"/>
    <col min="7918" max="8155" width="13" style="8"/>
    <col min="8156" max="8156" width="3.875" style="8" customWidth="1"/>
    <col min="8157" max="8157" width="3.5" style="8" customWidth="1"/>
    <col min="8158" max="8158" width="40.125" style="8" customWidth="1"/>
    <col min="8159" max="8159" width="1.625" style="8" customWidth="1"/>
    <col min="8160" max="8160" width="39.5" style="8" customWidth="1"/>
    <col min="8161" max="8161" width="0" style="8" hidden="1" customWidth="1"/>
    <col min="8162" max="8162" width="11.25" style="8" customWidth="1"/>
    <col min="8163" max="8163" width="11.125" style="8" customWidth="1"/>
    <col min="8164" max="8164" width="11" style="8" customWidth="1"/>
    <col min="8165" max="8167" width="11.25" style="8" customWidth="1"/>
    <col min="8168" max="8173" width="11" style="8" customWidth="1"/>
    <col min="8174" max="8411" width="13" style="8"/>
    <col min="8412" max="8412" width="3.875" style="8" customWidth="1"/>
    <col min="8413" max="8413" width="3.5" style="8" customWidth="1"/>
    <col min="8414" max="8414" width="40.125" style="8" customWidth="1"/>
    <col min="8415" max="8415" width="1.625" style="8" customWidth="1"/>
    <col min="8416" max="8416" width="39.5" style="8" customWidth="1"/>
    <col min="8417" max="8417" width="0" style="8" hidden="1" customWidth="1"/>
    <col min="8418" max="8418" width="11.25" style="8" customWidth="1"/>
    <col min="8419" max="8419" width="11.125" style="8" customWidth="1"/>
    <col min="8420" max="8420" width="11" style="8" customWidth="1"/>
    <col min="8421" max="8423" width="11.25" style="8" customWidth="1"/>
    <col min="8424" max="8429" width="11" style="8" customWidth="1"/>
    <col min="8430" max="8667" width="13" style="8"/>
    <col min="8668" max="8668" width="3.875" style="8" customWidth="1"/>
    <col min="8669" max="8669" width="3.5" style="8" customWidth="1"/>
    <col min="8670" max="8670" width="40.125" style="8" customWidth="1"/>
    <col min="8671" max="8671" width="1.625" style="8" customWidth="1"/>
    <col min="8672" max="8672" width="39.5" style="8" customWidth="1"/>
    <col min="8673" max="8673" width="0" style="8" hidden="1" customWidth="1"/>
    <col min="8674" max="8674" width="11.25" style="8" customWidth="1"/>
    <col min="8675" max="8675" width="11.125" style="8" customWidth="1"/>
    <col min="8676" max="8676" width="11" style="8" customWidth="1"/>
    <col min="8677" max="8679" width="11.25" style="8" customWidth="1"/>
    <col min="8680" max="8685" width="11" style="8" customWidth="1"/>
    <col min="8686" max="8923" width="13" style="8"/>
    <col min="8924" max="8924" width="3.875" style="8" customWidth="1"/>
    <col min="8925" max="8925" width="3.5" style="8" customWidth="1"/>
    <col min="8926" max="8926" width="40.125" style="8" customWidth="1"/>
    <col min="8927" max="8927" width="1.625" style="8" customWidth="1"/>
    <col min="8928" max="8928" width="39.5" style="8" customWidth="1"/>
    <col min="8929" max="8929" width="0" style="8" hidden="1" customWidth="1"/>
    <col min="8930" max="8930" width="11.25" style="8" customWidth="1"/>
    <col min="8931" max="8931" width="11.125" style="8" customWidth="1"/>
    <col min="8932" max="8932" width="11" style="8" customWidth="1"/>
    <col min="8933" max="8935" width="11.25" style="8" customWidth="1"/>
    <col min="8936" max="8941" width="11" style="8" customWidth="1"/>
    <col min="8942" max="9179" width="13" style="8"/>
    <col min="9180" max="9180" width="3.875" style="8" customWidth="1"/>
    <col min="9181" max="9181" width="3.5" style="8" customWidth="1"/>
    <col min="9182" max="9182" width="40.125" style="8" customWidth="1"/>
    <col min="9183" max="9183" width="1.625" style="8" customWidth="1"/>
    <col min="9184" max="9184" width="39.5" style="8" customWidth="1"/>
    <col min="9185" max="9185" width="0" style="8" hidden="1" customWidth="1"/>
    <col min="9186" max="9186" width="11.25" style="8" customWidth="1"/>
    <col min="9187" max="9187" width="11.125" style="8" customWidth="1"/>
    <col min="9188" max="9188" width="11" style="8" customWidth="1"/>
    <col min="9189" max="9191" width="11.25" style="8" customWidth="1"/>
    <col min="9192" max="9197" width="11" style="8" customWidth="1"/>
    <col min="9198" max="9435" width="13" style="8"/>
    <col min="9436" max="9436" width="3.875" style="8" customWidth="1"/>
    <col min="9437" max="9437" width="3.5" style="8" customWidth="1"/>
    <col min="9438" max="9438" width="40.125" style="8" customWidth="1"/>
    <col min="9439" max="9439" width="1.625" style="8" customWidth="1"/>
    <col min="9440" max="9440" width="39.5" style="8" customWidth="1"/>
    <col min="9441" max="9441" width="0" style="8" hidden="1" customWidth="1"/>
    <col min="9442" max="9442" width="11.25" style="8" customWidth="1"/>
    <col min="9443" max="9443" width="11.125" style="8" customWidth="1"/>
    <col min="9444" max="9444" width="11" style="8" customWidth="1"/>
    <col min="9445" max="9447" width="11.25" style="8" customWidth="1"/>
    <col min="9448" max="9453" width="11" style="8" customWidth="1"/>
    <col min="9454" max="9691" width="13" style="8"/>
    <col min="9692" max="9692" width="3.875" style="8" customWidth="1"/>
    <col min="9693" max="9693" width="3.5" style="8" customWidth="1"/>
    <col min="9694" max="9694" width="40.125" style="8" customWidth="1"/>
    <col min="9695" max="9695" width="1.625" style="8" customWidth="1"/>
    <col min="9696" max="9696" width="39.5" style="8" customWidth="1"/>
    <col min="9697" max="9697" width="0" style="8" hidden="1" customWidth="1"/>
    <col min="9698" max="9698" width="11.25" style="8" customWidth="1"/>
    <col min="9699" max="9699" width="11.125" style="8" customWidth="1"/>
    <col min="9700" max="9700" width="11" style="8" customWidth="1"/>
    <col min="9701" max="9703" width="11.25" style="8" customWidth="1"/>
    <col min="9704" max="9709" width="11" style="8" customWidth="1"/>
    <col min="9710" max="9947" width="13" style="8"/>
    <col min="9948" max="9948" width="3.875" style="8" customWidth="1"/>
    <col min="9949" max="9949" width="3.5" style="8" customWidth="1"/>
    <col min="9950" max="9950" width="40.125" style="8" customWidth="1"/>
    <col min="9951" max="9951" width="1.625" style="8" customWidth="1"/>
    <col min="9952" max="9952" width="39.5" style="8" customWidth="1"/>
    <col min="9953" max="9953" width="0" style="8" hidden="1" customWidth="1"/>
    <col min="9954" max="9954" width="11.25" style="8" customWidth="1"/>
    <col min="9955" max="9955" width="11.125" style="8" customWidth="1"/>
    <col min="9956" max="9956" width="11" style="8" customWidth="1"/>
    <col min="9957" max="9959" width="11.25" style="8" customWidth="1"/>
    <col min="9960" max="9965" width="11" style="8" customWidth="1"/>
    <col min="9966" max="10203" width="13" style="8"/>
    <col min="10204" max="10204" width="3.875" style="8" customWidth="1"/>
    <col min="10205" max="10205" width="3.5" style="8" customWidth="1"/>
    <col min="10206" max="10206" width="40.125" style="8" customWidth="1"/>
    <col min="10207" max="10207" width="1.625" style="8" customWidth="1"/>
    <col min="10208" max="10208" width="39.5" style="8" customWidth="1"/>
    <col min="10209" max="10209" width="0" style="8" hidden="1" customWidth="1"/>
    <col min="10210" max="10210" width="11.25" style="8" customWidth="1"/>
    <col min="10211" max="10211" width="11.125" style="8" customWidth="1"/>
    <col min="10212" max="10212" width="11" style="8" customWidth="1"/>
    <col min="10213" max="10215" width="11.25" style="8" customWidth="1"/>
    <col min="10216" max="10221" width="11" style="8" customWidth="1"/>
    <col min="10222" max="10459" width="13" style="8"/>
    <col min="10460" max="10460" width="3.875" style="8" customWidth="1"/>
    <col min="10461" max="10461" width="3.5" style="8" customWidth="1"/>
    <col min="10462" max="10462" width="40.125" style="8" customWidth="1"/>
    <col min="10463" max="10463" width="1.625" style="8" customWidth="1"/>
    <col min="10464" max="10464" width="39.5" style="8" customWidth="1"/>
    <col min="10465" max="10465" width="0" style="8" hidden="1" customWidth="1"/>
    <col min="10466" max="10466" width="11.25" style="8" customWidth="1"/>
    <col min="10467" max="10467" width="11.125" style="8" customWidth="1"/>
    <col min="10468" max="10468" width="11" style="8" customWidth="1"/>
    <col min="10469" max="10471" width="11.25" style="8" customWidth="1"/>
    <col min="10472" max="10477" width="11" style="8" customWidth="1"/>
    <col min="10478" max="10715" width="13" style="8"/>
    <col min="10716" max="10716" width="3.875" style="8" customWidth="1"/>
    <col min="10717" max="10717" width="3.5" style="8" customWidth="1"/>
    <col min="10718" max="10718" width="40.125" style="8" customWidth="1"/>
    <col min="10719" max="10719" width="1.625" style="8" customWidth="1"/>
    <col min="10720" max="10720" width="39.5" style="8" customWidth="1"/>
    <col min="10721" max="10721" width="0" style="8" hidden="1" customWidth="1"/>
    <col min="10722" max="10722" width="11.25" style="8" customWidth="1"/>
    <col min="10723" max="10723" width="11.125" style="8" customWidth="1"/>
    <col min="10724" max="10724" width="11" style="8" customWidth="1"/>
    <col min="10725" max="10727" width="11.25" style="8" customWidth="1"/>
    <col min="10728" max="10733" width="11" style="8" customWidth="1"/>
    <col min="10734" max="10971" width="13" style="8"/>
    <col min="10972" max="10972" width="3.875" style="8" customWidth="1"/>
    <col min="10973" max="10973" width="3.5" style="8" customWidth="1"/>
    <col min="10974" max="10974" width="40.125" style="8" customWidth="1"/>
    <col min="10975" max="10975" width="1.625" style="8" customWidth="1"/>
    <col min="10976" max="10976" width="39.5" style="8" customWidth="1"/>
    <col min="10977" max="10977" width="0" style="8" hidden="1" customWidth="1"/>
    <col min="10978" max="10978" width="11.25" style="8" customWidth="1"/>
    <col min="10979" max="10979" width="11.125" style="8" customWidth="1"/>
    <col min="10980" max="10980" width="11" style="8" customWidth="1"/>
    <col min="10981" max="10983" width="11.25" style="8" customWidth="1"/>
    <col min="10984" max="10989" width="11" style="8" customWidth="1"/>
    <col min="10990" max="11227" width="13" style="8"/>
    <col min="11228" max="11228" width="3.875" style="8" customWidth="1"/>
    <col min="11229" max="11229" width="3.5" style="8" customWidth="1"/>
    <col min="11230" max="11230" width="40.125" style="8" customWidth="1"/>
    <col min="11231" max="11231" width="1.625" style="8" customWidth="1"/>
    <col min="11232" max="11232" width="39.5" style="8" customWidth="1"/>
    <col min="11233" max="11233" width="0" style="8" hidden="1" customWidth="1"/>
    <col min="11234" max="11234" width="11.25" style="8" customWidth="1"/>
    <col min="11235" max="11235" width="11.125" style="8" customWidth="1"/>
    <col min="11236" max="11236" width="11" style="8" customWidth="1"/>
    <col min="11237" max="11239" width="11.25" style="8" customWidth="1"/>
    <col min="11240" max="11245" width="11" style="8" customWidth="1"/>
    <col min="11246" max="11483" width="13" style="8"/>
    <col min="11484" max="11484" width="3.875" style="8" customWidth="1"/>
    <col min="11485" max="11485" width="3.5" style="8" customWidth="1"/>
    <col min="11486" max="11486" width="40.125" style="8" customWidth="1"/>
    <col min="11487" max="11487" width="1.625" style="8" customWidth="1"/>
    <col min="11488" max="11488" width="39.5" style="8" customWidth="1"/>
    <col min="11489" max="11489" width="0" style="8" hidden="1" customWidth="1"/>
    <col min="11490" max="11490" width="11.25" style="8" customWidth="1"/>
    <col min="11491" max="11491" width="11.125" style="8" customWidth="1"/>
    <col min="11492" max="11492" width="11" style="8" customWidth="1"/>
    <col min="11493" max="11495" width="11.25" style="8" customWidth="1"/>
    <col min="11496" max="11501" width="11" style="8" customWidth="1"/>
    <col min="11502" max="11739" width="13" style="8"/>
    <col min="11740" max="11740" width="3.875" style="8" customWidth="1"/>
    <col min="11741" max="11741" width="3.5" style="8" customWidth="1"/>
    <col min="11742" max="11742" width="40.125" style="8" customWidth="1"/>
    <col min="11743" max="11743" width="1.625" style="8" customWidth="1"/>
    <col min="11744" max="11744" width="39.5" style="8" customWidth="1"/>
    <col min="11745" max="11745" width="0" style="8" hidden="1" customWidth="1"/>
    <col min="11746" max="11746" width="11.25" style="8" customWidth="1"/>
    <col min="11747" max="11747" width="11.125" style="8" customWidth="1"/>
    <col min="11748" max="11748" width="11" style="8" customWidth="1"/>
    <col min="11749" max="11751" width="11.25" style="8" customWidth="1"/>
    <col min="11752" max="11757" width="11" style="8" customWidth="1"/>
    <col min="11758" max="11995" width="13" style="8"/>
    <col min="11996" max="11996" width="3.875" style="8" customWidth="1"/>
    <col min="11997" max="11997" width="3.5" style="8" customWidth="1"/>
    <col min="11998" max="11998" width="40.125" style="8" customWidth="1"/>
    <col min="11999" max="11999" width="1.625" style="8" customWidth="1"/>
    <col min="12000" max="12000" width="39.5" style="8" customWidth="1"/>
    <col min="12001" max="12001" width="0" style="8" hidden="1" customWidth="1"/>
    <col min="12002" max="12002" width="11.25" style="8" customWidth="1"/>
    <col min="12003" max="12003" width="11.125" style="8" customWidth="1"/>
    <col min="12004" max="12004" width="11" style="8" customWidth="1"/>
    <col min="12005" max="12007" width="11.25" style="8" customWidth="1"/>
    <col min="12008" max="12013" width="11" style="8" customWidth="1"/>
    <col min="12014" max="12251" width="13" style="8"/>
    <col min="12252" max="12252" width="3.875" style="8" customWidth="1"/>
    <col min="12253" max="12253" width="3.5" style="8" customWidth="1"/>
    <col min="12254" max="12254" width="40.125" style="8" customWidth="1"/>
    <col min="12255" max="12255" width="1.625" style="8" customWidth="1"/>
    <col min="12256" max="12256" width="39.5" style="8" customWidth="1"/>
    <col min="12257" max="12257" width="0" style="8" hidden="1" customWidth="1"/>
    <col min="12258" max="12258" width="11.25" style="8" customWidth="1"/>
    <col min="12259" max="12259" width="11.125" style="8" customWidth="1"/>
    <col min="12260" max="12260" width="11" style="8" customWidth="1"/>
    <col min="12261" max="12263" width="11.25" style="8" customWidth="1"/>
    <col min="12264" max="12269" width="11" style="8" customWidth="1"/>
    <col min="12270" max="12507" width="13" style="8"/>
    <col min="12508" max="12508" width="3.875" style="8" customWidth="1"/>
    <col min="12509" max="12509" width="3.5" style="8" customWidth="1"/>
    <col min="12510" max="12510" width="40.125" style="8" customWidth="1"/>
    <col min="12511" max="12511" width="1.625" style="8" customWidth="1"/>
    <col min="12512" max="12512" width="39.5" style="8" customWidth="1"/>
    <col min="12513" max="12513" width="0" style="8" hidden="1" customWidth="1"/>
    <col min="12514" max="12514" width="11.25" style="8" customWidth="1"/>
    <col min="12515" max="12515" width="11.125" style="8" customWidth="1"/>
    <col min="12516" max="12516" width="11" style="8" customWidth="1"/>
    <col min="12517" max="12519" width="11.25" style="8" customWidth="1"/>
    <col min="12520" max="12525" width="11" style="8" customWidth="1"/>
    <col min="12526" max="12763" width="13" style="8"/>
    <col min="12764" max="12764" width="3.875" style="8" customWidth="1"/>
    <col min="12765" max="12765" width="3.5" style="8" customWidth="1"/>
    <col min="12766" max="12766" width="40.125" style="8" customWidth="1"/>
    <col min="12767" max="12767" width="1.625" style="8" customWidth="1"/>
    <col min="12768" max="12768" width="39.5" style="8" customWidth="1"/>
    <col min="12769" max="12769" width="0" style="8" hidden="1" customWidth="1"/>
    <col min="12770" max="12770" width="11.25" style="8" customWidth="1"/>
    <col min="12771" max="12771" width="11.125" style="8" customWidth="1"/>
    <col min="12772" max="12772" width="11" style="8" customWidth="1"/>
    <col min="12773" max="12775" width="11.25" style="8" customWidth="1"/>
    <col min="12776" max="12781" width="11" style="8" customWidth="1"/>
    <col min="12782" max="13019" width="13" style="8"/>
    <col min="13020" max="13020" width="3.875" style="8" customWidth="1"/>
    <col min="13021" max="13021" width="3.5" style="8" customWidth="1"/>
    <col min="13022" max="13022" width="40.125" style="8" customWidth="1"/>
    <col min="13023" max="13023" width="1.625" style="8" customWidth="1"/>
    <col min="13024" max="13024" width="39.5" style="8" customWidth="1"/>
    <col min="13025" max="13025" width="0" style="8" hidden="1" customWidth="1"/>
    <col min="13026" max="13026" width="11.25" style="8" customWidth="1"/>
    <col min="13027" max="13027" width="11.125" style="8" customWidth="1"/>
    <col min="13028" max="13028" width="11" style="8" customWidth="1"/>
    <col min="13029" max="13031" width="11.25" style="8" customWidth="1"/>
    <col min="13032" max="13037" width="11" style="8" customWidth="1"/>
    <col min="13038" max="13275" width="13" style="8"/>
    <col min="13276" max="13276" width="3.875" style="8" customWidth="1"/>
    <col min="13277" max="13277" width="3.5" style="8" customWidth="1"/>
    <col min="13278" max="13278" width="40.125" style="8" customWidth="1"/>
    <col min="13279" max="13279" width="1.625" style="8" customWidth="1"/>
    <col min="13280" max="13280" width="39.5" style="8" customWidth="1"/>
    <col min="13281" max="13281" width="0" style="8" hidden="1" customWidth="1"/>
    <col min="13282" max="13282" width="11.25" style="8" customWidth="1"/>
    <col min="13283" max="13283" width="11.125" style="8" customWidth="1"/>
    <col min="13284" max="13284" width="11" style="8" customWidth="1"/>
    <col min="13285" max="13287" width="11.25" style="8" customWidth="1"/>
    <col min="13288" max="13293" width="11" style="8" customWidth="1"/>
    <col min="13294" max="13531" width="13" style="8"/>
    <col min="13532" max="13532" width="3.875" style="8" customWidth="1"/>
    <col min="13533" max="13533" width="3.5" style="8" customWidth="1"/>
    <col min="13534" max="13534" width="40.125" style="8" customWidth="1"/>
    <col min="13535" max="13535" width="1.625" style="8" customWidth="1"/>
    <col min="13536" max="13536" width="39.5" style="8" customWidth="1"/>
    <col min="13537" max="13537" width="0" style="8" hidden="1" customWidth="1"/>
    <col min="13538" max="13538" width="11.25" style="8" customWidth="1"/>
    <col min="13539" max="13539" width="11.125" style="8" customWidth="1"/>
    <col min="13540" max="13540" width="11" style="8" customWidth="1"/>
    <col min="13541" max="13543" width="11.25" style="8" customWidth="1"/>
    <col min="13544" max="13549" width="11" style="8" customWidth="1"/>
    <col min="13550" max="13787" width="13" style="8"/>
    <col min="13788" max="13788" width="3.875" style="8" customWidth="1"/>
    <col min="13789" max="13789" width="3.5" style="8" customWidth="1"/>
    <col min="13790" max="13790" width="40.125" style="8" customWidth="1"/>
    <col min="13791" max="13791" width="1.625" style="8" customWidth="1"/>
    <col min="13792" max="13792" width="39.5" style="8" customWidth="1"/>
    <col min="13793" max="13793" width="0" style="8" hidden="1" customWidth="1"/>
    <col min="13794" max="13794" width="11.25" style="8" customWidth="1"/>
    <col min="13795" max="13795" width="11.125" style="8" customWidth="1"/>
    <col min="13796" max="13796" width="11" style="8" customWidth="1"/>
    <col min="13797" max="13799" width="11.25" style="8" customWidth="1"/>
    <col min="13800" max="13805" width="11" style="8" customWidth="1"/>
    <col min="13806" max="14043" width="13" style="8"/>
    <col min="14044" max="14044" width="3.875" style="8" customWidth="1"/>
    <col min="14045" max="14045" width="3.5" style="8" customWidth="1"/>
    <col min="14046" max="14046" width="40.125" style="8" customWidth="1"/>
    <col min="14047" max="14047" width="1.625" style="8" customWidth="1"/>
    <col min="14048" max="14048" width="39.5" style="8" customWidth="1"/>
    <col min="14049" max="14049" width="0" style="8" hidden="1" customWidth="1"/>
    <col min="14050" max="14050" width="11.25" style="8" customWidth="1"/>
    <col min="14051" max="14051" width="11.125" style="8" customWidth="1"/>
    <col min="14052" max="14052" width="11" style="8" customWidth="1"/>
    <col min="14053" max="14055" width="11.25" style="8" customWidth="1"/>
    <col min="14056" max="14061" width="11" style="8" customWidth="1"/>
    <col min="14062" max="14299" width="13" style="8"/>
    <col min="14300" max="14300" width="3.875" style="8" customWidth="1"/>
    <col min="14301" max="14301" width="3.5" style="8" customWidth="1"/>
    <col min="14302" max="14302" width="40.125" style="8" customWidth="1"/>
    <col min="14303" max="14303" width="1.625" style="8" customWidth="1"/>
    <col min="14304" max="14304" width="39.5" style="8" customWidth="1"/>
    <col min="14305" max="14305" width="0" style="8" hidden="1" customWidth="1"/>
    <col min="14306" max="14306" width="11.25" style="8" customWidth="1"/>
    <col min="14307" max="14307" width="11.125" style="8" customWidth="1"/>
    <col min="14308" max="14308" width="11" style="8" customWidth="1"/>
    <col min="14309" max="14311" width="11.25" style="8" customWidth="1"/>
    <col min="14312" max="14317" width="11" style="8" customWidth="1"/>
    <col min="14318" max="14555" width="13" style="8"/>
    <col min="14556" max="14556" width="3.875" style="8" customWidth="1"/>
    <col min="14557" max="14557" width="3.5" style="8" customWidth="1"/>
    <col min="14558" max="14558" width="40.125" style="8" customWidth="1"/>
    <col min="14559" max="14559" width="1.625" style="8" customWidth="1"/>
    <col min="14560" max="14560" width="39.5" style="8" customWidth="1"/>
    <col min="14561" max="14561" width="0" style="8" hidden="1" customWidth="1"/>
    <col min="14562" max="14562" width="11.25" style="8" customWidth="1"/>
    <col min="14563" max="14563" width="11.125" style="8" customWidth="1"/>
    <col min="14564" max="14564" width="11" style="8" customWidth="1"/>
    <col min="14565" max="14567" width="11.25" style="8" customWidth="1"/>
    <col min="14568" max="14573" width="11" style="8" customWidth="1"/>
    <col min="14574" max="14811" width="13" style="8"/>
    <col min="14812" max="14812" width="3.875" style="8" customWidth="1"/>
    <col min="14813" max="14813" width="3.5" style="8" customWidth="1"/>
    <col min="14814" max="14814" width="40.125" style="8" customWidth="1"/>
    <col min="14815" max="14815" width="1.625" style="8" customWidth="1"/>
    <col min="14816" max="14816" width="39.5" style="8" customWidth="1"/>
    <col min="14817" max="14817" width="0" style="8" hidden="1" customWidth="1"/>
    <col min="14818" max="14818" width="11.25" style="8" customWidth="1"/>
    <col min="14819" max="14819" width="11.125" style="8" customWidth="1"/>
    <col min="14820" max="14820" width="11" style="8" customWidth="1"/>
    <col min="14821" max="14823" width="11.25" style="8" customWidth="1"/>
    <col min="14824" max="14829" width="11" style="8" customWidth="1"/>
    <col min="14830" max="15067" width="13" style="8"/>
    <col min="15068" max="15068" width="3.875" style="8" customWidth="1"/>
    <col min="15069" max="15069" width="3.5" style="8" customWidth="1"/>
    <col min="15070" max="15070" width="40.125" style="8" customWidth="1"/>
    <col min="15071" max="15071" width="1.625" style="8" customWidth="1"/>
    <col min="15072" max="15072" width="39.5" style="8" customWidth="1"/>
    <col min="15073" max="15073" width="0" style="8" hidden="1" customWidth="1"/>
    <col min="15074" max="15074" width="11.25" style="8" customWidth="1"/>
    <col min="15075" max="15075" width="11.125" style="8" customWidth="1"/>
    <col min="15076" max="15076" width="11" style="8" customWidth="1"/>
    <col min="15077" max="15079" width="11.25" style="8" customWidth="1"/>
    <col min="15080" max="15085" width="11" style="8" customWidth="1"/>
    <col min="15086" max="15323" width="13" style="8"/>
    <col min="15324" max="15324" width="3.875" style="8" customWidth="1"/>
    <col min="15325" max="15325" width="3.5" style="8" customWidth="1"/>
    <col min="15326" max="15326" width="40.125" style="8" customWidth="1"/>
    <col min="15327" max="15327" width="1.625" style="8" customWidth="1"/>
    <col min="15328" max="15328" width="39.5" style="8" customWidth="1"/>
    <col min="15329" max="15329" width="0" style="8" hidden="1" customWidth="1"/>
    <col min="15330" max="15330" width="11.25" style="8" customWidth="1"/>
    <col min="15331" max="15331" width="11.125" style="8" customWidth="1"/>
    <col min="15332" max="15332" width="11" style="8" customWidth="1"/>
    <col min="15333" max="15335" width="11.25" style="8" customWidth="1"/>
    <col min="15336" max="15341" width="11" style="8" customWidth="1"/>
    <col min="15342" max="15579" width="13" style="8"/>
    <col min="15580" max="15580" width="3.875" style="8" customWidth="1"/>
    <col min="15581" max="15581" width="3.5" style="8" customWidth="1"/>
    <col min="15582" max="15582" width="40.125" style="8" customWidth="1"/>
    <col min="15583" max="15583" width="1.625" style="8" customWidth="1"/>
    <col min="15584" max="15584" width="39.5" style="8" customWidth="1"/>
    <col min="15585" max="15585" width="0" style="8" hidden="1" customWidth="1"/>
    <col min="15586" max="15586" width="11.25" style="8" customWidth="1"/>
    <col min="15587" max="15587" width="11.125" style="8" customWidth="1"/>
    <col min="15588" max="15588" width="11" style="8" customWidth="1"/>
    <col min="15589" max="15591" width="11.25" style="8" customWidth="1"/>
    <col min="15592" max="15597" width="11" style="8" customWidth="1"/>
    <col min="15598" max="15835" width="13" style="8"/>
    <col min="15836" max="15836" width="3.875" style="8" customWidth="1"/>
    <col min="15837" max="15837" width="3.5" style="8" customWidth="1"/>
    <col min="15838" max="15838" width="40.125" style="8" customWidth="1"/>
    <col min="15839" max="15839" width="1.625" style="8" customWidth="1"/>
    <col min="15840" max="15840" width="39.5" style="8" customWidth="1"/>
    <col min="15841" max="15841" width="0" style="8" hidden="1" customWidth="1"/>
    <col min="15842" max="15842" width="11.25" style="8" customWidth="1"/>
    <col min="15843" max="15843" width="11.125" style="8" customWidth="1"/>
    <col min="15844" max="15844" width="11" style="8" customWidth="1"/>
    <col min="15845" max="15847" width="11.25" style="8" customWidth="1"/>
    <col min="15848" max="15853" width="11" style="8" customWidth="1"/>
    <col min="15854" max="16091" width="13" style="8"/>
    <col min="16092" max="16092" width="3.875" style="8" customWidth="1"/>
    <col min="16093" max="16093" width="3.5" style="8" customWidth="1"/>
    <col min="16094" max="16094" width="40.125" style="8" customWidth="1"/>
    <col min="16095" max="16095" width="1.625" style="8" customWidth="1"/>
    <col min="16096" max="16096" width="39.5" style="8" customWidth="1"/>
    <col min="16097" max="16097" width="0" style="8" hidden="1" customWidth="1"/>
    <col min="16098" max="16098" width="11.25" style="8" customWidth="1"/>
    <col min="16099" max="16099" width="11.125" style="8" customWidth="1"/>
    <col min="16100" max="16100" width="11" style="8" customWidth="1"/>
    <col min="16101" max="16103" width="11.25" style="8" customWidth="1"/>
    <col min="16104" max="16109" width="11" style="8" customWidth="1"/>
    <col min="16110" max="16384" width="13" style="8"/>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99" customFormat="1" ht="15" customHeight="1">
      <c r="A2" s="5"/>
      <c r="B2" s="5"/>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
        <v>59</v>
      </c>
      <c r="E5" s="177"/>
      <c r="F5" s="177"/>
    </row>
    <row r="6" spans="1:22" s="71" customFormat="1" ht="17.25">
      <c r="A6" s="98"/>
      <c r="B6" s="98"/>
      <c r="C6" s="900" t="s">
        <v>313</v>
      </c>
      <c r="D6" s="901"/>
      <c r="E6" s="901" t="s">
        <v>4</v>
      </c>
      <c r="F6" s="904" t="s">
        <v>131</v>
      </c>
      <c r="G6" s="841" t="s">
        <v>314</v>
      </c>
      <c r="H6" s="841"/>
      <c r="I6" s="841"/>
      <c r="J6" s="895"/>
      <c r="K6" s="841" t="s">
        <v>109</v>
      </c>
      <c r="L6" s="841"/>
      <c r="M6" s="841"/>
      <c r="N6" s="895"/>
      <c r="O6" s="841" t="s">
        <v>8</v>
      </c>
      <c r="P6" s="841"/>
      <c r="Q6" s="841"/>
      <c r="R6" s="895"/>
      <c r="S6" s="841" t="s">
        <v>518</v>
      </c>
      <c r="T6" s="841"/>
      <c r="U6" s="841"/>
      <c r="V6" s="895"/>
    </row>
    <row r="7" spans="1:22" s="71" customFormat="1" ht="37.5" customHeight="1" thickBot="1">
      <c r="C7" s="902"/>
      <c r="D7" s="903"/>
      <c r="E7" s="903"/>
      <c r="F7" s="905"/>
      <c r="G7" s="433" t="s">
        <v>9</v>
      </c>
      <c r="H7" s="104" t="s">
        <v>10</v>
      </c>
      <c r="I7" s="105" t="s">
        <v>248</v>
      </c>
      <c r="J7" s="434" t="s">
        <v>247</v>
      </c>
      <c r="K7" s="103" t="s">
        <v>9</v>
      </c>
      <c r="L7" s="104" t="s">
        <v>10</v>
      </c>
      <c r="M7" s="105" t="s">
        <v>248</v>
      </c>
      <c r="N7" s="434" t="s">
        <v>247</v>
      </c>
      <c r="O7" s="103" t="s">
        <v>9</v>
      </c>
      <c r="P7" s="104" t="s">
        <v>10</v>
      </c>
      <c r="Q7" s="105" t="s">
        <v>248</v>
      </c>
      <c r="R7" s="434" t="s">
        <v>247</v>
      </c>
      <c r="S7" s="103" t="s">
        <v>9</v>
      </c>
      <c r="T7" s="104" t="s">
        <v>10</v>
      </c>
      <c r="U7" s="105" t="s">
        <v>248</v>
      </c>
      <c r="V7" s="434" t="s">
        <v>247</v>
      </c>
    </row>
    <row r="8" spans="1:22" s="71" customFormat="1" ht="15" customHeight="1">
      <c r="C8" s="435" t="s">
        <v>315</v>
      </c>
      <c r="D8" s="436"/>
      <c r="E8" s="437" t="s">
        <v>4</v>
      </c>
      <c r="F8" s="438" t="s">
        <v>316</v>
      </c>
      <c r="G8" s="439">
        <v>102999</v>
      </c>
      <c r="H8" s="439">
        <v>124612</v>
      </c>
      <c r="I8" s="439">
        <v>170684</v>
      </c>
      <c r="J8" s="440">
        <v>234692</v>
      </c>
      <c r="K8" s="441">
        <v>88433</v>
      </c>
      <c r="L8" s="442">
        <v>124200</v>
      </c>
      <c r="M8" s="439">
        <v>168623</v>
      </c>
      <c r="N8" s="440">
        <v>242009</v>
      </c>
      <c r="O8" s="441">
        <v>166472</v>
      </c>
      <c r="P8" s="442">
        <v>167414</v>
      </c>
      <c r="Q8" s="443">
        <v>222814</v>
      </c>
      <c r="R8" s="440">
        <v>280029</v>
      </c>
      <c r="S8" s="441">
        <v>164597</v>
      </c>
      <c r="T8" s="442">
        <v>207298</v>
      </c>
      <c r="U8" s="765"/>
      <c r="V8" s="766"/>
    </row>
    <row r="9" spans="1:22" s="71" customFormat="1" ht="15" customHeight="1">
      <c r="C9" s="435"/>
      <c r="D9" s="444" t="s">
        <v>317</v>
      </c>
      <c r="E9" s="445" t="s">
        <v>4</v>
      </c>
      <c r="F9" s="446" t="s">
        <v>318</v>
      </c>
      <c r="G9" s="447">
        <v>17455</v>
      </c>
      <c r="H9" s="447">
        <v>36763</v>
      </c>
      <c r="I9" s="447">
        <v>58619</v>
      </c>
      <c r="J9" s="448">
        <v>85691</v>
      </c>
      <c r="K9" s="449">
        <v>20989</v>
      </c>
      <c r="L9" s="450">
        <v>39675</v>
      </c>
      <c r="M9" s="447">
        <v>61865</v>
      </c>
      <c r="N9" s="448">
        <v>97704</v>
      </c>
      <c r="O9" s="449">
        <v>21604</v>
      </c>
      <c r="P9" s="450">
        <v>42137</v>
      </c>
      <c r="Q9" s="451">
        <v>61190</v>
      </c>
      <c r="R9" s="448">
        <v>79772</v>
      </c>
      <c r="S9" s="449">
        <v>18967</v>
      </c>
      <c r="T9" s="450">
        <v>42335</v>
      </c>
      <c r="U9" s="767"/>
      <c r="V9" s="768"/>
    </row>
    <row r="10" spans="1:22" s="71" customFormat="1" ht="15" customHeight="1">
      <c r="C10" s="435"/>
      <c r="D10" s="452" t="s">
        <v>319</v>
      </c>
      <c r="E10" s="453" t="s">
        <v>4</v>
      </c>
      <c r="F10" s="454" t="s">
        <v>320</v>
      </c>
      <c r="G10" s="455">
        <v>38902</v>
      </c>
      <c r="H10" s="455">
        <v>77798</v>
      </c>
      <c r="I10" s="455">
        <v>118105</v>
      </c>
      <c r="J10" s="456">
        <v>158054</v>
      </c>
      <c r="K10" s="457">
        <v>38100</v>
      </c>
      <c r="L10" s="458">
        <v>76791</v>
      </c>
      <c r="M10" s="455">
        <v>117535</v>
      </c>
      <c r="N10" s="456">
        <v>158038</v>
      </c>
      <c r="O10" s="457">
        <v>48247</v>
      </c>
      <c r="P10" s="458">
        <v>97496</v>
      </c>
      <c r="Q10" s="459">
        <v>149900</v>
      </c>
      <c r="R10" s="456">
        <v>199182</v>
      </c>
      <c r="S10" s="457">
        <v>51814</v>
      </c>
      <c r="T10" s="458">
        <v>104881</v>
      </c>
      <c r="U10" s="769"/>
      <c r="V10" s="770"/>
    </row>
    <row r="11" spans="1:22" s="71" customFormat="1" ht="15" customHeight="1">
      <c r="C11" s="435"/>
      <c r="D11" s="452" t="s">
        <v>321</v>
      </c>
      <c r="E11" s="453" t="s">
        <v>4</v>
      </c>
      <c r="F11" s="454" t="s">
        <v>322</v>
      </c>
      <c r="G11" s="455">
        <v>233</v>
      </c>
      <c r="H11" s="455">
        <v>1610</v>
      </c>
      <c r="I11" s="455">
        <v>1879</v>
      </c>
      <c r="J11" s="460">
        <v>-1557</v>
      </c>
      <c r="K11" s="461">
        <v>-1741</v>
      </c>
      <c r="L11" s="462">
        <v>-2480</v>
      </c>
      <c r="M11" s="462">
        <v>-3758</v>
      </c>
      <c r="N11" s="460">
        <v>-4546</v>
      </c>
      <c r="O11" s="461">
        <v>-2033</v>
      </c>
      <c r="P11" s="463">
        <v>-2764</v>
      </c>
      <c r="Q11" s="464">
        <v>-3977</v>
      </c>
      <c r="R11" s="460">
        <v>-4859</v>
      </c>
      <c r="S11" s="461">
        <v>-1824</v>
      </c>
      <c r="T11" s="463">
        <v>-2565</v>
      </c>
      <c r="U11" s="771"/>
      <c r="V11" s="772"/>
    </row>
    <row r="12" spans="1:22" s="71" customFormat="1" ht="15" customHeight="1">
      <c r="C12" s="435"/>
      <c r="D12" s="452" t="s">
        <v>323</v>
      </c>
      <c r="E12" s="453" t="s">
        <v>4</v>
      </c>
      <c r="F12" s="454" t="s">
        <v>324</v>
      </c>
      <c r="G12" s="455" t="s">
        <v>123</v>
      </c>
      <c r="H12" s="455" t="s">
        <v>123</v>
      </c>
      <c r="I12" s="455" t="s">
        <v>123</v>
      </c>
      <c r="J12" s="460" t="s">
        <v>123</v>
      </c>
      <c r="K12" s="461">
        <v>1141</v>
      </c>
      <c r="L12" s="458">
        <v>2190</v>
      </c>
      <c r="M12" s="462">
        <v>3301</v>
      </c>
      <c r="N12" s="456">
        <v>4756</v>
      </c>
      <c r="O12" s="461">
        <v>1717</v>
      </c>
      <c r="P12" s="458">
        <v>3725</v>
      </c>
      <c r="Q12" s="459">
        <v>5752</v>
      </c>
      <c r="R12" s="456">
        <v>7733</v>
      </c>
      <c r="S12" s="461">
        <v>1662</v>
      </c>
      <c r="T12" s="458">
        <v>3217</v>
      </c>
      <c r="U12" s="769"/>
      <c r="V12" s="770"/>
    </row>
    <row r="13" spans="1:22" s="71" customFormat="1" ht="15" customHeight="1">
      <c r="C13" s="435"/>
      <c r="D13" s="452" t="s">
        <v>325</v>
      </c>
      <c r="E13" s="453" t="s">
        <v>4</v>
      </c>
      <c r="F13" s="454" t="s">
        <v>326</v>
      </c>
      <c r="G13" s="462">
        <v>-134</v>
      </c>
      <c r="H13" s="462">
        <v>-176</v>
      </c>
      <c r="I13" s="462">
        <v>-522</v>
      </c>
      <c r="J13" s="460">
        <v>-909</v>
      </c>
      <c r="K13" s="465">
        <v>-181</v>
      </c>
      <c r="L13" s="463">
        <v>-397</v>
      </c>
      <c r="M13" s="462">
        <v>-485</v>
      </c>
      <c r="N13" s="460">
        <v>-175</v>
      </c>
      <c r="O13" s="465">
        <v>-55</v>
      </c>
      <c r="P13" s="463">
        <v>33</v>
      </c>
      <c r="Q13" s="464">
        <v>-307</v>
      </c>
      <c r="R13" s="460">
        <v>-308</v>
      </c>
      <c r="S13" s="465">
        <v>74</v>
      </c>
      <c r="T13" s="463">
        <v>209</v>
      </c>
      <c r="U13" s="771"/>
      <c r="V13" s="772"/>
    </row>
    <row r="14" spans="1:22" s="71" customFormat="1" ht="15" customHeight="1">
      <c r="C14" s="435"/>
      <c r="D14" s="452" t="s">
        <v>275</v>
      </c>
      <c r="E14" s="453" t="s">
        <v>4</v>
      </c>
      <c r="F14" s="454" t="s">
        <v>327</v>
      </c>
      <c r="G14" s="462">
        <v>9484</v>
      </c>
      <c r="H14" s="462">
        <v>18376</v>
      </c>
      <c r="I14" s="462">
        <v>27232</v>
      </c>
      <c r="J14" s="460">
        <v>37013</v>
      </c>
      <c r="K14" s="465">
        <v>9215</v>
      </c>
      <c r="L14" s="463">
        <v>21371</v>
      </c>
      <c r="M14" s="462">
        <v>32743</v>
      </c>
      <c r="N14" s="460">
        <v>49210</v>
      </c>
      <c r="O14" s="465">
        <v>9198</v>
      </c>
      <c r="P14" s="463">
        <v>20803</v>
      </c>
      <c r="Q14" s="464">
        <v>31154</v>
      </c>
      <c r="R14" s="460">
        <v>40383</v>
      </c>
      <c r="S14" s="465">
        <v>8176</v>
      </c>
      <c r="T14" s="463">
        <v>20446</v>
      </c>
      <c r="U14" s="771"/>
      <c r="V14" s="772"/>
    </row>
    <row r="15" spans="1:22" s="71" customFormat="1" ht="15" customHeight="1">
      <c r="C15" s="435"/>
      <c r="D15" s="452" t="s">
        <v>328</v>
      </c>
      <c r="E15" s="453" t="s">
        <v>4</v>
      </c>
      <c r="F15" s="454" t="s">
        <v>329</v>
      </c>
      <c r="G15" s="462">
        <v>87661</v>
      </c>
      <c r="H15" s="462">
        <v>41513</v>
      </c>
      <c r="I15" s="462">
        <v>2929</v>
      </c>
      <c r="J15" s="460">
        <v>-32547</v>
      </c>
      <c r="K15" s="465">
        <v>83933</v>
      </c>
      <c r="L15" s="463">
        <v>67038</v>
      </c>
      <c r="M15" s="462">
        <v>60082</v>
      </c>
      <c r="N15" s="460">
        <v>-42177</v>
      </c>
      <c r="O15" s="465">
        <v>111910</v>
      </c>
      <c r="P15" s="463">
        <v>77771</v>
      </c>
      <c r="Q15" s="464">
        <v>72358</v>
      </c>
      <c r="R15" s="460">
        <v>-22481</v>
      </c>
      <c r="S15" s="465">
        <v>132345</v>
      </c>
      <c r="T15" s="463">
        <v>115529</v>
      </c>
      <c r="U15" s="771"/>
      <c r="V15" s="772"/>
    </row>
    <row r="16" spans="1:22" s="71" customFormat="1" ht="15" customHeight="1">
      <c r="C16" s="435"/>
      <c r="D16" s="452" t="s">
        <v>330</v>
      </c>
      <c r="E16" s="453" t="s">
        <v>4</v>
      </c>
      <c r="F16" s="454" t="s">
        <v>331</v>
      </c>
      <c r="G16" s="462" t="s">
        <v>123</v>
      </c>
      <c r="H16" s="462" t="s">
        <v>123</v>
      </c>
      <c r="I16" s="462" t="s">
        <v>123</v>
      </c>
      <c r="J16" s="460" t="s">
        <v>123</v>
      </c>
      <c r="K16" s="465">
        <v>-2717</v>
      </c>
      <c r="L16" s="463">
        <v>-20255</v>
      </c>
      <c r="M16" s="462">
        <v>-31793</v>
      </c>
      <c r="N16" s="460">
        <v>-1113</v>
      </c>
      <c r="O16" s="465">
        <v>-7239</v>
      </c>
      <c r="P16" s="463">
        <v>-17829</v>
      </c>
      <c r="Q16" s="464">
        <v>-33656</v>
      </c>
      <c r="R16" s="460">
        <v>6304</v>
      </c>
      <c r="S16" s="465">
        <v>-11502</v>
      </c>
      <c r="T16" s="463">
        <v>-30019</v>
      </c>
      <c r="U16" s="771"/>
      <c r="V16" s="772"/>
    </row>
    <row r="17" spans="3:22" s="71" customFormat="1" ht="15" customHeight="1">
      <c r="C17" s="435"/>
      <c r="D17" s="452" t="s">
        <v>332</v>
      </c>
      <c r="E17" s="453" t="s">
        <v>4</v>
      </c>
      <c r="F17" s="454" t="s">
        <v>333</v>
      </c>
      <c r="G17" s="462">
        <v>-3271</v>
      </c>
      <c r="H17" s="462">
        <v>-8180</v>
      </c>
      <c r="I17" s="462">
        <v>-12866</v>
      </c>
      <c r="J17" s="460">
        <v>-7125</v>
      </c>
      <c r="K17" s="465">
        <v>837</v>
      </c>
      <c r="L17" s="463">
        <v>-2020</v>
      </c>
      <c r="M17" s="462">
        <v>-7224</v>
      </c>
      <c r="N17" s="460">
        <v>6257</v>
      </c>
      <c r="O17" s="465">
        <v>-3336</v>
      </c>
      <c r="P17" s="463">
        <v>-3272</v>
      </c>
      <c r="Q17" s="464">
        <v>-5456</v>
      </c>
      <c r="R17" s="460">
        <v>1563</v>
      </c>
      <c r="S17" s="465">
        <v>-3058</v>
      </c>
      <c r="T17" s="463">
        <v>-5353</v>
      </c>
      <c r="U17" s="771"/>
      <c r="V17" s="772"/>
    </row>
    <row r="18" spans="3:22" s="71" customFormat="1" ht="15" customHeight="1">
      <c r="C18" s="435"/>
      <c r="D18" s="452" t="s">
        <v>334</v>
      </c>
      <c r="E18" s="453" t="s">
        <v>4</v>
      </c>
      <c r="F18" s="454" t="s">
        <v>335</v>
      </c>
      <c r="G18" s="462">
        <v>-10232</v>
      </c>
      <c r="H18" s="462">
        <v>-13076</v>
      </c>
      <c r="I18" s="462">
        <v>19964</v>
      </c>
      <c r="J18" s="460">
        <v>43116</v>
      </c>
      <c r="K18" s="465">
        <v>-33775</v>
      </c>
      <c r="L18" s="463">
        <v>-19971</v>
      </c>
      <c r="M18" s="462">
        <v>-19884</v>
      </c>
      <c r="N18" s="460">
        <v>25380</v>
      </c>
      <c r="O18" s="465">
        <v>-13384</v>
      </c>
      <c r="P18" s="463">
        <v>-33555</v>
      </c>
      <c r="Q18" s="464">
        <v>-18886</v>
      </c>
      <c r="R18" s="460">
        <v>4469</v>
      </c>
      <c r="S18" s="465">
        <v>-16837</v>
      </c>
      <c r="T18" s="463">
        <v>-22625</v>
      </c>
      <c r="U18" s="771"/>
      <c r="V18" s="772"/>
    </row>
    <row r="19" spans="3:22" s="71" customFormat="1" ht="15" customHeight="1">
      <c r="C19" s="435"/>
      <c r="D19" s="452" t="s">
        <v>336</v>
      </c>
      <c r="E19" s="453" t="s">
        <v>4</v>
      </c>
      <c r="F19" s="454" t="s">
        <v>337</v>
      </c>
      <c r="G19" s="462" t="s">
        <v>123</v>
      </c>
      <c r="H19" s="462" t="s">
        <v>123</v>
      </c>
      <c r="I19" s="462" t="s">
        <v>123</v>
      </c>
      <c r="J19" s="460" t="s">
        <v>123</v>
      </c>
      <c r="K19" s="465">
        <v>2758</v>
      </c>
      <c r="L19" s="463">
        <v>-2697</v>
      </c>
      <c r="M19" s="462">
        <v>5002</v>
      </c>
      <c r="N19" s="460">
        <v>7385</v>
      </c>
      <c r="O19" s="465">
        <v>41271</v>
      </c>
      <c r="P19" s="463">
        <v>29926</v>
      </c>
      <c r="Q19" s="464">
        <v>42804</v>
      </c>
      <c r="R19" s="460">
        <v>31590</v>
      </c>
      <c r="S19" s="465">
        <v>34000</v>
      </c>
      <c r="T19" s="463">
        <v>15334</v>
      </c>
      <c r="U19" s="771"/>
      <c r="V19" s="772"/>
    </row>
    <row r="20" spans="3:22" s="71" customFormat="1" ht="15" customHeight="1">
      <c r="C20" s="435"/>
      <c r="D20" s="452" t="s">
        <v>338</v>
      </c>
      <c r="E20" s="453" t="s">
        <v>4</v>
      </c>
      <c r="F20" s="454" t="s">
        <v>339</v>
      </c>
      <c r="G20" s="462">
        <v>-1535</v>
      </c>
      <c r="H20" s="462">
        <v>-850</v>
      </c>
      <c r="I20" s="462">
        <v>3673</v>
      </c>
      <c r="J20" s="460">
        <v>1911</v>
      </c>
      <c r="K20" s="465">
        <v>-2552</v>
      </c>
      <c r="L20" s="463">
        <v>1379</v>
      </c>
      <c r="M20" s="462">
        <v>5715</v>
      </c>
      <c r="N20" s="460">
        <v>4205</v>
      </c>
      <c r="O20" s="465">
        <v>-3039</v>
      </c>
      <c r="P20" s="463">
        <v>-755</v>
      </c>
      <c r="Q20" s="464">
        <v>-1159</v>
      </c>
      <c r="R20" s="460">
        <v>-6490</v>
      </c>
      <c r="S20" s="465">
        <v>-1097</v>
      </c>
      <c r="T20" s="463">
        <v>-1995</v>
      </c>
      <c r="U20" s="771"/>
      <c r="V20" s="772"/>
    </row>
    <row r="21" spans="3:22" s="71" customFormat="1" ht="15" customHeight="1">
      <c r="C21" s="435"/>
      <c r="D21" s="452" t="s">
        <v>340</v>
      </c>
      <c r="E21" s="453" t="s">
        <v>4</v>
      </c>
      <c r="F21" s="466" t="s">
        <v>341</v>
      </c>
      <c r="G21" s="462">
        <v>-7098</v>
      </c>
      <c r="H21" s="462">
        <v>1986</v>
      </c>
      <c r="I21" s="462">
        <v>6955</v>
      </c>
      <c r="J21" s="467">
        <v>13904</v>
      </c>
      <c r="K21" s="465">
        <v>-5447</v>
      </c>
      <c r="L21" s="463">
        <v>-4893</v>
      </c>
      <c r="M21" s="462">
        <v>-1296</v>
      </c>
      <c r="N21" s="468">
        <v>-8505</v>
      </c>
      <c r="O21" s="465">
        <v>-9580</v>
      </c>
      <c r="P21" s="463">
        <v>-12666</v>
      </c>
      <c r="Q21" s="464">
        <v>-18591</v>
      </c>
      <c r="R21" s="468">
        <v>5378</v>
      </c>
      <c r="S21" s="465">
        <v>-21343</v>
      </c>
      <c r="T21" s="463">
        <v>-12799</v>
      </c>
      <c r="U21" s="771"/>
      <c r="V21" s="773"/>
    </row>
    <row r="22" spans="3:22" s="71" customFormat="1" ht="15" customHeight="1">
      <c r="C22" s="435"/>
      <c r="D22" s="469" t="s">
        <v>342</v>
      </c>
      <c r="E22" s="470" t="s">
        <v>4</v>
      </c>
      <c r="F22" s="471" t="s">
        <v>343</v>
      </c>
      <c r="G22" s="472">
        <v>131466</v>
      </c>
      <c r="H22" s="472">
        <v>155762</v>
      </c>
      <c r="I22" s="472">
        <v>225970</v>
      </c>
      <c r="J22" s="473">
        <v>297549</v>
      </c>
      <c r="K22" s="474">
        <v>110559</v>
      </c>
      <c r="L22" s="475">
        <v>155732</v>
      </c>
      <c r="M22" s="472">
        <v>221804</v>
      </c>
      <c r="N22" s="473">
        <v>296420</v>
      </c>
      <c r="O22" s="474">
        <v>195282</v>
      </c>
      <c r="P22" s="475">
        <v>201051</v>
      </c>
      <c r="Q22" s="476">
        <v>281126</v>
      </c>
      <c r="R22" s="473">
        <v>342235</v>
      </c>
      <c r="S22" s="474">
        <v>191375</v>
      </c>
      <c r="T22" s="475">
        <v>226595</v>
      </c>
      <c r="U22" s="774"/>
      <c r="V22" s="775"/>
    </row>
    <row r="23" spans="3:22" s="71" customFormat="1" ht="15" customHeight="1">
      <c r="C23" s="435"/>
      <c r="D23" s="477" t="s">
        <v>344</v>
      </c>
      <c r="E23" s="478" t="s">
        <v>4</v>
      </c>
      <c r="F23" s="479" t="s">
        <v>345</v>
      </c>
      <c r="G23" s="480">
        <v>2148</v>
      </c>
      <c r="H23" s="480">
        <v>2605</v>
      </c>
      <c r="I23" s="480">
        <v>3508</v>
      </c>
      <c r="J23" s="481">
        <v>4263</v>
      </c>
      <c r="K23" s="482">
        <v>2180</v>
      </c>
      <c r="L23" s="483">
        <v>2926</v>
      </c>
      <c r="M23" s="480">
        <v>4205</v>
      </c>
      <c r="N23" s="481">
        <v>4992</v>
      </c>
      <c r="O23" s="482">
        <v>2035</v>
      </c>
      <c r="P23" s="483">
        <v>3237</v>
      </c>
      <c r="Q23" s="484">
        <v>4450</v>
      </c>
      <c r="R23" s="481">
        <v>4051</v>
      </c>
      <c r="S23" s="482">
        <v>1625</v>
      </c>
      <c r="T23" s="483">
        <v>2142</v>
      </c>
      <c r="U23" s="776"/>
      <c r="V23" s="777"/>
    </row>
    <row r="24" spans="3:22" s="71" customFormat="1" ht="15" customHeight="1">
      <c r="C24" s="435"/>
      <c r="D24" s="452" t="s">
        <v>346</v>
      </c>
      <c r="E24" s="453" t="s">
        <v>4</v>
      </c>
      <c r="F24" s="454" t="s">
        <v>347</v>
      </c>
      <c r="G24" s="462">
        <v>-946</v>
      </c>
      <c r="H24" s="462">
        <v>-2280</v>
      </c>
      <c r="I24" s="462">
        <v>-3214</v>
      </c>
      <c r="J24" s="460">
        <v>-4555</v>
      </c>
      <c r="K24" s="465">
        <v>-932</v>
      </c>
      <c r="L24" s="463">
        <v>-1815</v>
      </c>
      <c r="M24" s="462">
        <v>-2767</v>
      </c>
      <c r="N24" s="460">
        <v>-4193</v>
      </c>
      <c r="O24" s="465">
        <v>-1521</v>
      </c>
      <c r="P24" s="463">
        <v>-3458</v>
      </c>
      <c r="Q24" s="464">
        <v>-5221</v>
      </c>
      <c r="R24" s="460">
        <v>-7057</v>
      </c>
      <c r="S24" s="465">
        <v>-1728</v>
      </c>
      <c r="T24" s="463">
        <v>-2909</v>
      </c>
      <c r="U24" s="771"/>
      <c r="V24" s="772"/>
    </row>
    <row r="25" spans="3:22" s="71" customFormat="1" ht="15" customHeight="1">
      <c r="C25" s="485"/>
      <c r="D25" s="486" t="s">
        <v>538</v>
      </c>
      <c r="E25" s="487" t="s">
        <v>4</v>
      </c>
      <c r="F25" s="488" t="s">
        <v>539</v>
      </c>
      <c r="G25" s="489">
        <v>-29669</v>
      </c>
      <c r="H25" s="489">
        <v>-31475</v>
      </c>
      <c r="I25" s="489">
        <v>-55580</v>
      </c>
      <c r="J25" s="468">
        <v>-62565</v>
      </c>
      <c r="K25" s="490">
        <v>-23374</v>
      </c>
      <c r="L25" s="491">
        <v>-32643</v>
      </c>
      <c r="M25" s="489">
        <v>-54620</v>
      </c>
      <c r="N25" s="468">
        <v>-55209</v>
      </c>
      <c r="O25" s="490">
        <v>-29324</v>
      </c>
      <c r="P25" s="491">
        <v>-33416</v>
      </c>
      <c r="Q25" s="492">
        <v>-57542</v>
      </c>
      <c r="R25" s="468">
        <v>-59200</v>
      </c>
      <c r="S25" s="490">
        <v>-26675</v>
      </c>
      <c r="T25" s="491">
        <v>-18530</v>
      </c>
      <c r="U25" s="778"/>
      <c r="V25" s="773"/>
    </row>
    <row r="26" spans="3:22" s="71" customFormat="1" ht="15" customHeight="1">
      <c r="C26" s="435" t="s">
        <v>348</v>
      </c>
      <c r="D26" s="493"/>
      <c r="E26" s="494" t="s">
        <v>4</v>
      </c>
      <c r="F26" s="495" t="s">
        <v>349</v>
      </c>
      <c r="G26" s="496">
        <v>-59559</v>
      </c>
      <c r="H26" s="496">
        <v>-108100</v>
      </c>
      <c r="I26" s="496">
        <v>-155785</v>
      </c>
      <c r="J26" s="497">
        <v>-203998</v>
      </c>
      <c r="K26" s="498">
        <v>-48606</v>
      </c>
      <c r="L26" s="499">
        <v>-88889</v>
      </c>
      <c r="M26" s="496">
        <v>-143187</v>
      </c>
      <c r="N26" s="497">
        <v>-186879</v>
      </c>
      <c r="O26" s="498">
        <v>-79306</v>
      </c>
      <c r="P26" s="499">
        <v>-117770</v>
      </c>
      <c r="Q26" s="500">
        <v>-189458</v>
      </c>
      <c r="R26" s="497">
        <v>-257240</v>
      </c>
      <c r="S26" s="498">
        <v>-40906</v>
      </c>
      <c r="T26" s="499">
        <v>-79392</v>
      </c>
      <c r="U26" s="779"/>
      <c r="V26" s="780"/>
    </row>
    <row r="27" spans="3:22" s="71" customFormat="1" ht="15" customHeight="1">
      <c r="C27" s="435"/>
      <c r="D27" s="444" t="s">
        <v>350</v>
      </c>
      <c r="E27" s="445" t="s">
        <v>4</v>
      </c>
      <c r="F27" s="446" t="s">
        <v>351</v>
      </c>
      <c r="G27" s="462">
        <v>-53860</v>
      </c>
      <c r="H27" s="462">
        <v>-99540</v>
      </c>
      <c r="I27" s="462">
        <v>-149100</v>
      </c>
      <c r="J27" s="460">
        <v>-199142</v>
      </c>
      <c r="K27" s="465">
        <v>-45147</v>
      </c>
      <c r="L27" s="463">
        <v>-84119</v>
      </c>
      <c r="M27" s="462">
        <v>-131506</v>
      </c>
      <c r="N27" s="460">
        <v>-179986</v>
      </c>
      <c r="O27" s="465">
        <v>-44181</v>
      </c>
      <c r="P27" s="463">
        <v>-85646</v>
      </c>
      <c r="Q27" s="464">
        <v>-127541</v>
      </c>
      <c r="R27" s="460">
        <v>-191294</v>
      </c>
      <c r="S27" s="465">
        <v>-38856</v>
      </c>
      <c r="T27" s="463">
        <v>-80862</v>
      </c>
      <c r="U27" s="771"/>
      <c r="V27" s="772"/>
    </row>
    <row r="28" spans="3:22" s="71" customFormat="1" ht="15" customHeight="1">
      <c r="C28" s="435"/>
      <c r="D28" s="477" t="s">
        <v>352</v>
      </c>
      <c r="E28" s="478" t="s">
        <v>4</v>
      </c>
      <c r="F28" s="479" t="s">
        <v>353</v>
      </c>
      <c r="G28" s="462">
        <v>-6986</v>
      </c>
      <c r="H28" s="462">
        <v>-13769</v>
      </c>
      <c r="I28" s="462">
        <v>-18819</v>
      </c>
      <c r="J28" s="460">
        <v>-21892</v>
      </c>
      <c r="K28" s="465">
        <v>-5682</v>
      </c>
      <c r="L28" s="463">
        <v>-12058</v>
      </c>
      <c r="M28" s="462">
        <v>-17584</v>
      </c>
      <c r="N28" s="460">
        <v>-20122</v>
      </c>
      <c r="O28" s="465">
        <v>-5035</v>
      </c>
      <c r="P28" s="463">
        <v>-13449</v>
      </c>
      <c r="Q28" s="464">
        <v>-17397</v>
      </c>
      <c r="R28" s="460">
        <v>-20849</v>
      </c>
      <c r="S28" s="465">
        <v>-4190</v>
      </c>
      <c r="T28" s="463">
        <v>-7892</v>
      </c>
      <c r="U28" s="771"/>
      <c r="V28" s="772"/>
    </row>
    <row r="29" spans="3:22" s="71" customFormat="1" ht="15" customHeight="1">
      <c r="C29" s="435"/>
      <c r="D29" s="452" t="s">
        <v>354</v>
      </c>
      <c r="E29" s="453" t="s">
        <v>4</v>
      </c>
      <c r="F29" s="454" t="s">
        <v>355</v>
      </c>
      <c r="G29" s="462">
        <v>6104</v>
      </c>
      <c r="H29" s="462">
        <v>11684</v>
      </c>
      <c r="I29" s="462">
        <v>19076</v>
      </c>
      <c r="J29" s="460">
        <v>24113</v>
      </c>
      <c r="K29" s="465">
        <v>4377</v>
      </c>
      <c r="L29" s="463">
        <v>11424</v>
      </c>
      <c r="M29" s="462">
        <v>16079</v>
      </c>
      <c r="N29" s="460">
        <v>23130</v>
      </c>
      <c r="O29" s="465">
        <v>2475</v>
      </c>
      <c r="P29" s="463">
        <v>14310</v>
      </c>
      <c r="Q29" s="464">
        <v>18291</v>
      </c>
      <c r="R29" s="460">
        <v>21052</v>
      </c>
      <c r="S29" s="465">
        <v>2288</v>
      </c>
      <c r="T29" s="463">
        <v>9801</v>
      </c>
      <c r="U29" s="771"/>
      <c r="V29" s="772"/>
    </row>
    <row r="30" spans="3:22" s="71" customFormat="1" ht="15" customHeight="1">
      <c r="C30" s="435"/>
      <c r="D30" s="452" t="s">
        <v>356</v>
      </c>
      <c r="E30" s="453" t="s">
        <v>4</v>
      </c>
      <c r="F30" s="454" t="s">
        <v>357</v>
      </c>
      <c r="G30" s="462">
        <v>-1682</v>
      </c>
      <c r="H30" s="462">
        <v>-3384</v>
      </c>
      <c r="I30" s="462">
        <v>-4809</v>
      </c>
      <c r="J30" s="460">
        <v>-4832</v>
      </c>
      <c r="K30" s="465">
        <v>-1432</v>
      </c>
      <c r="L30" s="463">
        <v>-2691</v>
      </c>
      <c r="M30" s="462">
        <v>-7634</v>
      </c>
      <c r="N30" s="460">
        <v>-9257</v>
      </c>
      <c r="O30" s="465">
        <v>-32542</v>
      </c>
      <c r="P30" s="463">
        <v>-33790</v>
      </c>
      <c r="Q30" s="464">
        <v>-65422</v>
      </c>
      <c r="R30" s="460">
        <v>-65965</v>
      </c>
      <c r="S30" s="465">
        <v>-539</v>
      </c>
      <c r="T30" s="463">
        <v>-847</v>
      </c>
      <c r="U30" s="771"/>
      <c r="V30" s="772"/>
    </row>
    <row r="31" spans="3:22" s="71" customFormat="1" ht="15" customHeight="1">
      <c r="C31" s="485"/>
      <c r="D31" s="486" t="s">
        <v>340</v>
      </c>
      <c r="E31" s="487" t="s">
        <v>4</v>
      </c>
      <c r="F31" s="488" t="s">
        <v>358</v>
      </c>
      <c r="G31" s="489">
        <v>-3135</v>
      </c>
      <c r="H31" s="489">
        <v>-3092</v>
      </c>
      <c r="I31" s="489">
        <v>-2133</v>
      </c>
      <c r="J31" s="468">
        <v>-2245</v>
      </c>
      <c r="K31" s="490">
        <v>-722</v>
      </c>
      <c r="L31" s="491">
        <v>-1446</v>
      </c>
      <c r="M31" s="489">
        <v>-2543</v>
      </c>
      <c r="N31" s="468">
        <v>-645</v>
      </c>
      <c r="O31" s="490">
        <v>-23</v>
      </c>
      <c r="P31" s="491">
        <v>806</v>
      </c>
      <c r="Q31" s="492">
        <v>2611</v>
      </c>
      <c r="R31" s="468">
        <v>-184</v>
      </c>
      <c r="S31" s="490">
        <v>391</v>
      </c>
      <c r="T31" s="491">
        <v>408</v>
      </c>
      <c r="U31" s="778"/>
      <c r="V31" s="773"/>
    </row>
    <row r="32" spans="3:22" s="71" customFormat="1" ht="15" customHeight="1">
      <c r="C32" s="435" t="s">
        <v>359</v>
      </c>
      <c r="D32" s="493"/>
      <c r="E32" s="494" t="s">
        <v>4</v>
      </c>
      <c r="F32" s="495" t="s">
        <v>360</v>
      </c>
      <c r="G32" s="496">
        <v>-102513</v>
      </c>
      <c r="H32" s="496">
        <v>-82463</v>
      </c>
      <c r="I32" s="496">
        <v>-67134</v>
      </c>
      <c r="J32" s="497">
        <v>-90855</v>
      </c>
      <c r="K32" s="498">
        <v>-33799</v>
      </c>
      <c r="L32" s="499">
        <v>-27716</v>
      </c>
      <c r="M32" s="496">
        <v>-15627</v>
      </c>
      <c r="N32" s="497">
        <v>5451</v>
      </c>
      <c r="O32" s="498">
        <v>-56219</v>
      </c>
      <c r="P32" s="499">
        <v>-73590</v>
      </c>
      <c r="Q32" s="500">
        <v>-32362</v>
      </c>
      <c r="R32" s="497">
        <v>-66081</v>
      </c>
      <c r="S32" s="498">
        <v>-61406</v>
      </c>
      <c r="T32" s="499">
        <v>-75305</v>
      </c>
      <c r="U32" s="779"/>
      <c r="V32" s="780"/>
    </row>
    <row r="33" spans="3:22" s="71" customFormat="1" ht="15" customHeight="1">
      <c r="C33" s="435"/>
      <c r="D33" s="444" t="s">
        <v>361</v>
      </c>
      <c r="E33" s="445" t="s">
        <v>4</v>
      </c>
      <c r="F33" s="446" t="s">
        <v>362</v>
      </c>
      <c r="G33" s="462">
        <v>-147677</v>
      </c>
      <c r="H33" s="462">
        <v>-156668</v>
      </c>
      <c r="I33" s="462">
        <v>-150261</v>
      </c>
      <c r="J33" s="460">
        <v>-169620</v>
      </c>
      <c r="K33" s="465">
        <v>-1519</v>
      </c>
      <c r="L33" s="463">
        <v>5894</v>
      </c>
      <c r="M33" s="462">
        <v>9118</v>
      </c>
      <c r="N33" s="460">
        <v>27674</v>
      </c>
      <c r="O33" s="465">
        <v>-22169</v>
      </c>
      <c r="P33" s="463">
        <v>-29945</v>
      </c>
      <c r="Q33" s="464">
        <v>-37817</v>
      </c>
      <c r="R33" s="460">
        <v>-500</v>
      </c>
      <c r="S33" s="465">
        <v>-37184</v>
      </c>
      <c r="T33" s="463">
        <v>-39340</v>
      </c>
      <c r="U33" s="771"/>
      <c r="V33" s="772"/>
    </row>
    <row r="34" spans="3:22" s="71" customFormat="1" ht="15" customHeight="1">
      <c r="C34" s="435"/>
      <c r="D34" s="452" t="s">
        <v>363</v>
      </c>
      <c r="E34" s="453" t="s">
        <v>4</v>
      </c>
      <c r="F34" s="454" t="s">
        <v>364</v>
      </c>
      <c r="G34" s="462">
        <v>102382</v>
      </c>
      <c r="H34" s="462">
        <v>132438</v>
      </c>
      <c r="I34" s="462">
        <v>152497</v>
      </c>
      <c r="J34" s="460">
        <v>187618</v>
      </c>
      <c r="K34" s="465">
        <v>364</v>
      </c>
      <c r="L34" s="463">
        <v>15</v>
      </c>
      <c r="M34" s="462">
        <v>40061</v>
      </c>
      <c r="N34" s="460">
        <v>40058</v>
      </c>
      <c r="O34" s="465">
        <v>12227</v>
      </c>
      <c r="P34" s="463">
        <v>12546</v>
      </c>
      <c r="Q34" s="464">
        <v>83466</v>
      </c>
      <c r="R34" s="460">
        <v>83466</v>
      </c>
      <c r="S34" s="465">
        <v>331</v>
      </c>
      <c r="T34" s="463">
        <v>349</v>
      </c>
      <c r="U34" s="771"/>
      <c r="V34" s="772"/>
    </row>
    <row r="35" spans="3:22" s="71" customFormat="1" ht="15" customHeight="1">
      <c r="C35" s="435"/>
      <c r="D35" s="452" t="s">
        <v>365</v>
      </c>
      <c r="E35" s="453" t="s">
        <v>4</v>
      </c>
      <c r="F35" s="454" t="s">
        <v>366</v>
      </c>
      <c r="G35" s="462">
        <v>-45039</v>
      </c>
      <c r="H35" s="462">
        <v>-45150</v>
      </c>
      <c r="I35" s="462">
        <v>-45422</v>
      </c>
      <c r="J35" s="460">
        <v>-103689</v>
      </c>
      <c r="K35" s="465">
        <v>-124</v>
      </c>
      <c r="L35" s="463">
        <v>-287</v>
      </c>
      <c r="M35" s="462">
        <v>-30698</v>
      </c>
      <c r="N35" s="460">
        <v>-50967</v>
      </c>
      <c r="O35" s="465">
        <v>-318</v>
      </c>
      <c r="P35" s="463">
        <v>-680</v>
      </c>
      <c r="Q35" s="464">
        <v>-1488</v>
      </c>
      <c r="R35" s="460">
        <v>-61686</v>
      </c>
      <c r="S35" s="465">
        <v>-123</v>
      </c>
      <c r="T35" s="463">
        <v>-270</v>
      </c>
      <c r="U35" s="771"/>
      <c r="V35" s="772"/>
    </row>
    <row r="36" spans="3:22" s="71" customFormat="1" ht="15" customHeight="1">
      <c r="C36" s="435"/>
      <c r="D36" s="452" t="s">
        <v>367</v>
      </c>
      <c r="E36" s="453" t="s">
        <v>4</v>
      </c>
      <c r="F36" s="454" t="s">
        <v>368</v>
      </c>
      <c r="G36" s="462" t="s">
        <v>123</v>
      </c>
      <c r="H36" s="462" t="s">
        <v>123</v>
      </c>
      <c r="I36" s="462" t="s">
        <v>123</v>
      </c>
      <c r="J36" s="460" t="s">
        <v>123</v>
      </c>
      <c r="K36" s="463" t="s">
        <v>123</v>
      </c>
      <c r="L36" s="464" t="s">
        <v>123</v>
      </c>
      <c r="M36" s="462" t="s">
        <v>123</v>
      </c>
      <c r="N36" s="460" t="s">
        <v>516</v>
      </c>
      <c r="O36" s="465">
        <v>-8386</v>
      </c>
      <c r="P36" s="463">
        <v>-18054</v>
      </c>
      <c r="Q36" s="464">
        <v>-26568</v>
      </c>
      <c r="R36" s="460">
        <v>-35702</v>
      </c>
      <c r="S36" s="465">
        <v>-10655</v>
      </c>
      <c r="T36" s="463">
        <v>-21088</v>
      </c>
      <c r="U36" s="771"/>
      <c r="V36" s="772"/>
    </row>
    <row r="37" spans="3:22" s="71" customFormat="1" ht="15" customHeight="1">
      <c r="C37" s="435"/>
      <c r="D37" s="452" t="s">
        <v>369</v>
      </c>
      <c r="E37" s="453" t="s">
        <v>4</v>
      </c>
      <c r="F37" s="454" t="s">
        <v>370</v>
      </c>
      <c r="G37" s="462" t="s">
        <v>123</v>
      </c>
      <c r="H37" s="462">
        <v>-41</v>
      </c>
      <c r="I37" s="462">
        <v>-114</v>
      </c>
      <c r="J37" s="460">
        <v>-114</v>
      </c>
      <c r="K37" s="465">
        <v>-1175</v>
      </c>
      <c r="L37" s="463">
        <v>-1175</v>
      </c>
      <c r="M37" s="462">
        <v>-1312</v>
      </c>
      <c r="N37" s="460">
        <v>-1312</v>
      </c>
      <c r="O37" s="465">
        <v>-379</v>
      </c>
      <c r="P37" s="463">
        <v>-422</v>
      </c>
      <c r="Q37" s="464">
        <v>-892</v>
      </c>
      <c r="R37" s="460">
        <v>-2432</v>
      </c>
      <c r="S37" s="465" t="s">
        <v>123</v>
      </c>
      <c r="T37" s="463">
        <v>-577</v>
      </c>
      <c r="U37" s="771"/>
      <c r="V37" s="772"/>
    </row>
    <row r="38" spans="3:22" s="71" customFormat="1" ht="15" customHeight="1">
      <c r="C38" s="435"/>
      <c r="D38" s="452" t="s">
        <v>371</v>
      </c>
      <c r="E38" s="453" t="s">
        <v>4</v>
      </c>
      <c r="F38" s="479" t="s">
        <v>372</v>
      </c>
      <c r="G38" s="462" t="s">
        <v>123</v>
      </c>
      <c r="H38" s="462" t="s">
        <v>123</v>
      </c>
      <c r="I38" s="462" t="s">
        <v>123</v>
      </c>
      <c r="J38" s="460" t="s">
        <v>123</v>
      </c>
      <c r="K38" s="465" t="s">
        <v>123</v>
      </c>
      <c r="L38" s="463" t="s">
        <v>123</v>
      </c>
      <c r="M38" s="462">
        <v>11799</v>
      </c>
      <c r="N38" s="460">
        <v>11799</v>
      </c>
      <c r="O38" s="465" t="s">
        <v>123</v>
      </c>
      <c r="P38" s="463" t="s">
        <v>123</v>
      </c>
      <c r="Q38" s="464" t="s">
        <v>123</v>
      </c>
      <c r="R38" s="460" t="s">
        <v>515</v>
      </c>
      <c r="S38" s="465" t="s">
        <v>123</v>
      </c>
      <c r="T38" s="463" t="s">
        <v>123</v>
      </c>
      <c r="U38" s="771"/>
      <c r="V38" s="772"/>
    </row>
    <row r="39" spans="3:22" s="71" customFormat="1" ht="15" customHeight="1">
      <c r="C39" s="435"/>
      <c r="D39" s="452" t="s">
        <v>373</v>
      </c>
      <c r="E39" s="453" t="s">
        <v>4</v>
      </c>
      <c r="F39" s="479" t="s">
        <v>374</v>
      </c>
      <c r="G39" s="462">
        <v>-11006</v>
      </c>
      <c r="H39" s="462">
        <v>-11219</v>
      </c>
      <c r="I39" s="462">
        <v>-21553</v>
      </c>
      <c r="J39" s="460">
        <v>-21739</v>
      </c>
      <c r="K39" s="465">
        <v>-10338</v>
      </c>
      <c r="L39" s="463">
        <v>-10517</v>
      </c>
      <c r="M39" s="462">
        <v>-22255</v>
      </c>
      <c r="N39" s="460">
        <v>-22438</v>
      </c>
      <c r="O39" s="465">
        <v>-11739</v>
      </c>
      <c r="P39" s="463">
        <v>-11921</v>
      </c>
      <c r="Q39" s="464">
        <v>-24367</v>
      </c>
      <c r="R39" s="460">
        <v>-24549</v>
      </c>
      <c r="S39" s="465">
        <v>-12447</v>
      </c>
      <c r="T39" s="463">
        <v>-12620</v>
      </c>
      <c r="U39" s="771"/>
      <c r="V39" s="772"/>
    </row>
    <row r="40" spans="3:22" s="71" customFormat="1" ht="15" customHeight="1">
      <c r="C40" s="435"/>
      <c r="D40" s="452" t="s">
        <v>375</v>
      </c>
      <c r="E40" s="453" t="s">
        <v>4</v>
      </c>
      <c r="F40" s="479" t="s">
        <v>376</v>
      </c>
      <c r="G40" s="462" t="s">
        <v>123</v>
      </c>
      <c r="H40" s="462" t="s">
        <v>123</v>
      </c>
      <c r="I40" s="462" t="s">
        <v>123</v>
      </c>
      <c r="J40" s="460">
        <v>20000</v>
      </c>
      <c r="K40" s="465">
        <v>-20000</v>
      </c>
      <c r="L40" s="463">
        <v>-20000</v>
      </c>
      <c r="M40" s="462">
        <v>-20000</v>
      </c>
      <c r="N40" s="460">
        <v>4000</v>
      </c>
      <c r="O40" s="465">
        <v>-24000</v>
      </c>
      <c r="P40" s="463">
        <v>-24000</v>
      </c>
      <c r="Q40" s="464">
        <v>-24000</v>
      </c>
      <c r="R40" s="460">
        <v>-24000</v>
      </c>
      <c r="S40" s="465" t="s">
        <v>123</v>
      </c>
      <c r="T40" s="463" t="s">
        <v>123</v>
      </c>
      <c r="U40" s="771"/>
      <c r="V40" s="772"/>
    </row>
    <row r="41" spans="3:22" s="71" customFormat="1" ht="15" customHeight="1">
      <c r="C41" s="435"/>
      <c r="D41" s="452" t="s">
        <v>377</v>
      </c>
      <c r="E41" s="453" t="s">
        <v>4</v>
      </c>
      <c r="F41" s="454" t="s">
        <v>378</v>
      </c>
      <c r="G41" s="462">
        <v>-634</v>
      </c>
      <c r="H41" s="462">
        <v>-706</v>
      </c>
      <c r="I41" s="462">
        <v>-773</v>
      </c>
      <c r="J41" s="460">
        <v>-773</v>
      </c>
      <c r="K41" s="465">
        <v>-645</v>
      </c>
      <c r="L41" s="463">
        <v>-682</v>
      </c>
      <c r="M41" s="462">
        <v>-751</v>
      </c>
      <c r="N41" s="460">
        <v>-751</v>
      </c>
      <c r="O41" s="465">
        <v>-1063</v>
      </c>
      <c r="P41" s="463">
        <v>-1114</v>
      </c>
      <c r="Q41" s="464">
        <v>-1171</v>
      </c>
      <c r="R41" s="460">
        <v>-1178</v>
      </c>
      <c r="S41" s="465">
        <v>-1329</v>
      </c>
      <c r="T41" s="463">
        <v>-1831</v>
      </c>
      <c r="U41" s="771"/>
      <c r="V41" s="772"/>
    </row>
    <row r="42" spans="3:22" s="71" customFormat="1" ht="15" customHeight="1">
      <c r="C42" s="435"/>
      <c r="D42" s="452" t="s">
        <v>379</v>
      </c>
      <c r="E42" s="453" t="s">
        <v>4</v>
      </c>
      <c r="F42" s="454" t="s">
        <v>380</v>
      </c>
      <c r="G42" s="462" t="s">
        <v>123</v>
      </c>
      <c r="H42" s="462">
        <v>-1</v>
      </c>
      <c r="I42" s="462">
        <v>-1</v>
      </c>
      <c r="J42" s="460">
        <v>-1</v>
      </c>
      <c r="K42" s="465" t="s">
        <v>123</v>
      </c>
      <c r="L42" s="463" t="s">
        <v>123</v>
      </c>
      <c r="M42" s="462" t="s">
        <v>123</v>
      </c>
      <c r="N42" s="460" t="s">
        <v>515</v>
      </c>
      <c r="O42" s="465" t="s">
        <v>123</v>
      </c>
      <c r="P42" s="463" t="s">
        <v>123</v>
      </c>
      <c r="Q42" s="464" t="s">
        <v>123</v>
      </c>
      <c r="R42" s="460" t="s">
        <v>516</v>
      </c>
      <c r="S42" s="465" t="s">
        <v>123</v>
      </c>
      <c r="T42" s="463" t="s">
        <v>123</v>
      </c>
      <c r="U42" s="771"/>
      <c r="V42" s="772"/>
    </row>
    <row r="43" spans="3:22" s="71" customFormat="1" ht="15" customHeight="1">
      <c r="C43" s="435"/>
      <c r="D43" s="452" t="s">
        <v>381</v>
      </c>
      <c r="E43" s="453" t="s">
        <v>4</v>
      </c>
      <c r="F43" s="454" t="s">
        <v>358</v>
      </c>
      <c r="G43" s="462">
        <v>-539</v>
      </c>
      <c r="H43" s="462">
        <v>-1115</v>
      </c>
      <c r="I43" s="462">
        <v>-1507</v>
      </c>
      <c r="J43" s="460">
        <v>-2536</v>
      </c>
      <c r="K43" s="465">
        <v>-361</v>
      </c>
      <c r="L43" s="463">
        <v>-963</v>
      </c>
      <c r="M43" s="462">
        <v>-1589</v>
      </c>
      <c r="N43" s="460">
        <v>-2612</v>
      </c>
      <c r="O43" s="465">
        <v>-391</v>
      </c>
      <c r="P43" s="463" t="s">
        <v>123</v>
      </c>
      <c r="Q43" s="464">
        <v>476</v>
      </c>
      <c r="R43" s="460">
        <v>501</v>
      </c>
      <c r="S43" s="465" t="s">
        <v>123</v>
      </c>
      <c r="T43" s="463">
        <v>71</v>
      </c>
      <c r="U43" s="771"/>
      <c r="V43" s="772"/>
    </row>
    <row r="44" spans="3:22" s="71" customFormat="1" ht="15" customHeight="1">
      <c r="C44" s="896" t="s">
        <v>382</v>
      </c>
      <c r="D44" s="897"/>
      <c r="E44" s="470" t="s">
        <v>4</v>
      </c>
      <c r="F44" s="471" t="s">
        <v>383</v>
      </c>
      <c r="G44" s="501">
        <v>-59073</v>
      </c>
      <c r="H44" s="472">
        <v>-65951</v>
      </c>
      <c r="I44" s="501">
        <v>-52236</v>
      </c>
      <c r="J44" s="502">
        <v>-60161</v>
      </c>
      <c r="K44" s="503">
        <v>6028</v>
      </c>
      <c r="L44" s="475">
        <v>7594</v>
      </c>
      <c r="M44" s="501">
        <v>9809</v>
      </c>
      <c r="N44" s="502">
        <v>60581</v>
      </c>
      <c r="O44" s="503">
        <v>30947</v>
      </c>
      <c r="P44" s="475">
        <v>-23945</v>
      </c>
      <c r="Q44" s="476">
        <v>993</v>
      </c>
      <c r="R44" s="502">
        <v>-43292</v>
      </c>
      <c r="S44" s="503">
        <v>62285</v>
      </c>
      <c r="T44" s="475">
        <v>52601</v>
      </c>
      <c r="U44" s="774"/>
      <c r="V44" s="781"/>
    </row>
    <row r="45" spans="3:22" s="71" customFormat="1" ht="15" customHeight="1">
      <c r="C45" s="896" t="s">
        <v>384</v>
      </c>
      <c r="D45" s="897"/>
      <c r="E45" s="470" t="s">
        <v>4</v>
      </c>
      <c r="F45" s="471" t="s">
        <v>385</v>
      </c>
      <c r="G45" s="504">
        <v>253984</v>
      </c>
      <c r="H45" s="504">
        <v>253984</v>
      </c>
      <c r="I45" s="472">
        <v>253984</v>
      </c>
      <c r="J45" s="505">
        <v>253984</v>
      </c>
      <c r="K45" s="506">
        <v>190070</v>
      </c>
      <c r="L45" s="507">
        <v>190070</v>
      </c>
      <c r="M45" s="472">
        <v>190070</v>
      </c>
      <c r="N45" s="505">
        <v>190070</v>
      </c>
      <c r="O45" s="506">
        <v>251309</v>
      </c>
      <c r="P45" s="507">
        <v>251309</v>
      </c>
      <c r="Q45" s="508">
        <v>251309</v>
      </c>
      <c r="R45" s="505">
        <v>251309</v>
      </c>
      <c r="S45" s="506">
        <v>205356</v>
      </c>
      <c r="T45" s="507">
        <v>205356</v>
      </c>
      <c r="U45" s="782"/>
      <c r="V45" s="783"/>
    </row>
    <row r="46" spans="3:22" s="71" customFormat="1" ht="15" customHeight="1">
      <c r="C46" s="896" t="s">
        <v>386</v>
      </c>
      <c r="D46" s="897"/>
      <c r="E46" s="470" t="s">
        <v>4</v>
      </c>
      <c r="F46" s="471" t="s">
        <v>387</v>
      </c>
      <c r="G46" s="472">
        <v>-701</v>
      </c>
      <c r="H46" s="472">
        <v>-1507</v>
      </c>
      <c r="I46" s="472">
        <v>-655</v>
      </c>
      <c r="J46" s="473">
        <v>-3753</v>
      </c>
      <c r="K46" s="474">
        <v>-1828</v>
      </c>
      <c r="L46" s="475">
        <v>-3939</v>
      </c>
      <c r="M46" s="472">
        <v>-3703</v>
      </c>
      <c r="N46" s="473">
        <v>658</v>
      </c>
      <c r="O46" s="474">
        <v>-2244</v>
      </c>
      <c r="P46" s="475">
        <v>-3785</v>
      </c>
      <c r="Q46" s="476">
        <v>-2264</v>
      </c>
      <c r="R46" s="473">
        <v>-2661</v>
      </c>
      <c r="S46" s="474">
        <v>-879</v>
      </c>
      <c r="T46" s="475">
        <v>-1887</v>
      </c>
      <c r="U46" s="774"/>
      <c r="V46" s="775"/>
    </row>
    <row r="47" spans="3:22" s="71" customFormat="1" ht="15" customHeight="1" thickBot="1">
      <c r="C47" s="898" t="s">
        <v>388</v>
      </c>
      <c r="D47" s="899"/>
      <c r="E47" s="509" t="s">
        <v>4</v>
      </c>
      <c r="F47" s="510" t="s">
        <v>389</v>
      </c>
      <c r="G47" s="511">
        <v>194211</v>
      </c>
      <c r="H47" s="512">
        <v>186526</v>
      </c>
      <c r="I47" s="511">
        <v>201094</v>
      </c>
      <c r="J47" s="513">
        <v>190070</v>
      </c>
      <c r="K47" s="514">
        <v>194270</v>
      </c>
      <c r="L47" s="515">
        <v>193725</v>
      </c>
      <c r="M47" s="511">
        <v>196176</v>
      </c>
      <c r="N47" s="513">
        <v>251309</v>
      </c>
      <c r="O47" s="514">
        <v>280012</v>
      </c>
      <c r="P47" s="515">
        <v>223579</v>
      </c>
      <c r="Q47" s="516">
        <v>250038</v>
      </c>
      <c r="R47" s="513">
        <v>205356</v>
      </c>
      <c r="S47" s="514">
        <v>266763</v>
      </c>
      <c r="T47" s="515">
        <v>256070</v>
      </c>
      <c r="U47" s="784"/>
      <c r="V47" s="785"/>
    </row>
    <row r="49" spans="7:10">
      <c r="G49" s="517"/>
      <c r="H49" s="517"/>
      <c r="I49" s="517"/>
      <c r="J49" s="517"/>
    </row>
  </sheetData>
  <mergeCells count="11">
    <mergeCell ref="S6:V6"/>
    <mergeCell ref="C44:D44"/>
    <mergeCell ref="C45:D45"/>
    <mergeCell ref="C46:D46"/>
    <mergeCell ref="C47:D47"/>
    <mergeCell ref="C6:D7"/>
    <mergeCell ref="E6:E7"/>
    <mergeCell ref="F6:F7"/>
    <mergeCell ref="G6:J6"/>
    <mergeCell ref="K6:N6"/>
    <mergeCell ref="O6:R6"/>
  </mergeCells>
  <phoneticPr fontId="4"/>
  <printOptions horizontalCentered="1" verticalCentered="1"/>
  <pageMargins left="0" right="0" top="0" bottom="0" header="0.31496062992125984" footer="0.31496062992125984"/>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election activeCell="T11" sqref="T11"/>
    </sheetView>
  </sheetViews>
  <sheetFormatPr defaultRowHeight="13.5"/>
  <cols>
    <col min="2" max="6" width="13" customWidth="1"/>
  </cols>
  <sheetData>
    <row r="1" spans="1:10" ht="14.25">
      <c r="A1" s="518" t="s">
        <v>390</v>
      </c>
      <c r="C1" s="519"/>
      <c r="D1" s="519"/>
      <c r="E1" s="519"/>
      <c r="F1" s="519"/>
      <c r="G1" s="519"/>
      <c r="H1" s="519"/>
      <c r="I1" s="519"/>
      <c r="J1" s="519"/>
    </row>
    <row r="2" spans="1:10" ht="15" thickBot="1">
      <c r="A2" s="519" t="s">
        <v>391</v>
      </c>
      <c r="C2" s="519"/>
      <c r="D2" s="519"/>
      <c r="E2" s="519"/>
      <c r="F2" s="519"/>
      <c r="G2" s="519"/>
      <c r="H2" s="519"/>
      <c r="I2" s="519"/>
      <c r="J2" s="519"/>
    </row>
    <row r="3" spans="1:10" ht="18.75" thickBot="1">
      <c r="A3" s="520" t="s">
        <v>392</v>
      </c>
      <c r="B3" s="521">
        <v>106.88</v>
      </c>
      <c r="J3" s="519"/>
    </row>
    <row r="4" spans="1:10" ht="14.25">
      <c r="A4" s="522" t="s">
        <v>393</v>
      </c>
      <c r="B4" s="523" t="s">
        <v>394</v>
      </c>
      <c r="C4" s="519"/>
      <c r="J4" s="519"/>
    </row>
    <row r="5" spans="1:10" ht="14.25">
      <c r="A5" s="522"/>
      <c r="B5" s="522"/>
      <c r="C5" s="519"/>
      <c r="J5" s="519"/>
    </row>
    <row r="6" spans="1:10" ht="14.25">
      <c r="A6" s="519"/>
      <c r="B6" s="519"/>
      <c r="C6" s="519"/>
      <c r="J6" s="519"/>
    </row>
    <row r="7" spans="1:10" ht="14.25">
      <c r="B7" s="519" t="s">
        <v>395</v>
      </c>
      <c r="C7" s="519"/>
      <c r="J7" s="519"/>
    </row>
    <row r="8" spans="1:10" ht="14.25">
      <c r="A8" s="519"/>
      <c r="B8" s="518" t="s">
        <v>396</v>
      </c>
      <c r="C8" s="519"/>
      <c r="J8" s="519"/>
    </row>
    <row r="9" spans="1:10" s="524" customFormat="1" ht="15" customHeight="1">
      <c r="B9" s="525" t="s">
        <v>397</v>
      </c>
    </row>
    <row r="10" spans="1:10" s="524" customFormat="1" ht="15" customHeight="1" thickBot="1">
      <c r="B10" s="526"/>
    </row>
    <row r="11" spans="1:10" ht="21.75" customHeight="1">
      <c r="B11" s="906"/>
      <c r="C11" s="909" t="s">
        <v>527</v>
      </c>
      <c r="D11" s="909" t="s">
        <v>528</v>
      </c>
      <c r="E11" s="909" t="s">
        <v>524</v>
      </c>
      <c r="F11" s="909" t="s">
        <v>525</v>
      </c>
    </row>
    <row r="12" spans="1:10" ht="21.75" customHeight="1">
      <c r="B12" s="907"/>
      <c r="C12" s="910"/>
      <c r="D12" s="910"/>
      <c r="E12" s="910"/>
      <c r="F12" s="910"/>
    </row>
    <row r="13" spans="1:10" ht="21.75" customHeight="1" thickBot="1">
      <c r="B13" s="908"/>
      <c r="C13" s="911"/>
      <c r="D13" s="911"/>
      <c r="E13" s="911"/>
      <c r="F13" s="911"/>
    </row>
    <row r="14" spans="1:10" ht="49.5" customHeight="1" thickBot="1">
      <c r="B14" s="527" t="s">
        <v>392</v>
      </c>
      <c r="C14" s="528">
        <v>108.5</v>
      </c>
      <c r="D14" s="529">
        <v>106.88</v>
      </c>
      <c r="E14" s="529">
        <v>108.6</v>
      </c>
      <c r="F14" s="529">
        <v>107</v>
      </c>
    </row>
    <row r="15" spans="1:10" ht="49.5" customHeight="1" thickBot="1">
      <c r="B15" s="530" t="s">
        <v>517</v>
      </c>
      <c r="C15" s="531">
        <v>121.44</v>
      </c>
      <c r="D15" s="532">
        <v>121.34</v>
      </c>
      <c r="E15" s="532">
        <v>120.81</v>
      </c>
      <c r="F15" s="834">
        <v>116</v>
      </c>
    </row>
  </sheetData>
  <mergeCells count="5">
    <mergeCell ref="B11:B13"/>
    <mergeCell ref="C11:C13"/>
    <mergeCell ref="D11:D13"/>
    <mergeCell ref="E11:E13"/>
    <mergeCell ref="F11:F13"/>
  </mergeCells>
  <phoneticPr fontId="15"/>
  <dataValidations disablePrompts="1"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showGridLines="0" view="pageBreakPreview" zoomScale="70" zoomScaleNormal="70" zoomScaleSheetLayoutView="70" workbookViewId="0">
      <selection activeCell="F43" sqref="F43"/>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22" width="13.625" style="6" customWidth="1"/>
    <col min="23" max="23" width="11.5" style="6" customWidth="1"/>
    <col min="24" max="16384" width="9" style="6"/>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ht="15" customHeight="1">
      <c r="B2" s="533" t="s">
        <v>399</v>
      </c>
    </row>
    <row r="3" spans="1:22" s="7" customFormat="1" ht="18" customHeight="1">
      <c r="A3" s="5"/>
      <c r="B3" s="5" t="s">
        <v>1</v>
      </c>
    </row>
    <row r="4" spans="1:22" s="9" customFormat="1" ht="9" customHeight="1">
      <c r="A4" s="5"/>
      <c r="B4" s="8"/>
    </row>
    <row r="5" spans="1:22" s="12" customFormat="1" ht="18" customHeight="1" thickBot="1">
      <c r="A5" s="10"/>
      <c r="B5" s="101" t="str">
        <f>"（単位：百万"&amp;'為替換算(currency conversion)'!$A$3&amp;"/Unit: "&amp;'為替換算(currency conversion)'!$A$3&amp;" million）"</f>
        <v>（単位：百万USD/Unit: USD million）</v>
      </c>
      <c r="C5" s="534"/>
      <c r="D5" s="534"/>
    </row>
    <row r="6" spans="1:22" s="16" customFormat="1" ht="18.75" customHeight="1">
      <c r="A6" s="13"/>
      <c r="B6" s="14"/>
      <c r="C6" s="15"/>
      <c r="D6" s="865" t="s">
        <v>3</v>
      </c>
      <c r="E6" s="867" t="s">
        <v>4</v>
      </c>
      <c r="F6" s="869" t="s">
        <v>5</v>
      </c>
      <c r="G6" s="840" t="s">
        <v>62</v>
      </c>
      <c r="H6" s="841"/>
      <c r="I6" s="841"/>
      <c r="J6" s="842"/>
      <c r="K6" s="840" t="s">
        <v>400</v>
      </c>
      <c r="L6" s="841"/>
      <c r="M6" s="841"/>
      <c r="N6" s="841"/>
      <c r="O6" s="840" t="s">
        <v>8</v>
      </c>
      <c r="P6" s="841"/>
      <c r="Q6" s="841"/>
      <c r="R6" s="842"/>
      <c r="S6" s="840" t="s">
        <v>526</v>
      </c>
      <c r="T6" s="841"/>
      <c r="U6" s="841"/>
      <c r="V6" s="842"/>
    </row>
    <row r="7" spans="1:22" s="16" customFormat="1" ht="27" customHeight="1" thickBot="1">
      <c r="A7" s="13"/>
      <c r="B7" s="17"/>
      <c r="C7" s="18"/>
      <c r="D7" s="866"/>
      <c r="E7" s="868"/>
      <c r="F7" s="870"/>
      <c r="G7" s="19" t="s">
        <v>9</v>
      </c>
      <c r="H7" s="20" t="s">
        <v>10</v>
      </c>
      <c r="I7" s="20" t="s">
        <v>11</v>
      </c>
      <c r="J7" s="21" t="s">
        <v>12</v>
      </c>
      <c r="K7" s="19" t="s">
        <v>9</v>
      </c>
      <c r="L7" s="20" t="s">
        <v>10</v>
      </c>
      <c r="M7" s="20" t="s">
        <v>11</v>
      </c>
      <c r="N7" s="535" t="s">
        <v>12</v>
      </c>
      <c r="O7" s="19" t="s">
        <v>9</v>
      </c>
      <c r="P7" s="20" t="s">
        <v>10</v>
      </c>
      <c r="Q7" s="20" t="s">
        <v>11</v>
      </c>
      <c r="R7" s="21" t="s">
        <v>12</v>
      </c>
      <c r="S7" s="19" t="s">
        <v>9</v>
      </c>
      <c r="T7" s="20" t="s">
        <v>245</v>
      </c>
      <c r="U7" s="20" t="s">
        <v>248</v>
      </c>
      <c r="V7" s="21" t="s">
        <v>247</v>
      </c>
    </row>
    <row r="8" spans="1:22" s="29" customFormat="1" ht="18" customHeight="1">
      <c r="A8" s="22"/>
      <c r="B8" s="862" t="s">
        <v>401</v>
      </c>
      <c r="C8" s="861"/>
      <c r="D8" s="861"/>
      <c r="E8" s="23" t="s">
        <v>31</v>
      </c>
      <c r="F8" s="24" t="s">
        <v>402</v>
      </c>
      <c r="G8" s="25">
        <f>IF('セグメント(Segment)'!G8="-","-",'セグメント(Segment)'!G8/'為替換算(currency conversion)'!$B$3)</f>
        <v>4400.4678143712581</v>
      </c>
      <c r="H8" s="26">
        <f>IF('セグメント(Segment)'!H8="-","-",'セグメント(Segment)'!H8/'為替換算(currency conversion)'!$B$3)</f>
        <v>8986.3866017964083</v>
      </c>
      <c r="I8" s="26">
        <f>IF('セグメント(Segment)'!I8="-","-",'セグメント(Segment)'!I8/'為替換算(currency conversion)'!$B$3)</f>
        <v>13848.38136227545</v>
      </c>
      <c r="J8" s="27">
        <f>IF('セグメント(Segment)'!J8="-","-",'セグメント(Segment)'!J8/'為替換算(currency conversion)'!$B$3)</f>
        <v>19083.925898203594</v>
      </c>
      <c r="K8" s="25">
        <f>IF('セグメント(Segment)'!K8="-","-",'セグメント(Segment)'!K8/'為替換算(currency conversion)'!$B$3)</f>
        <v>4727.1706586826349</v>
      </c>
      <c r="L8" s="26">
        <f>IF('セグメント(Segment)'!L8="-","-",'セグメント(Segment)'!L8/'為替換算(currency conversion)'!$B$3)</f>
        <v>9568.8809880239533</v>
      </c>
      <c r="M8" s="26">
        <f>IF('セグメント(Segment)'!M8="-","-",'セグメント(Segment)'!M8/'為替換算(currency conversion)'!$B$3)</f>
        <v>14508.663922155689</v>
      </c>
      <c r="N8" s="536">
        <f>IF('セグメント(Segment)'!N8="-","-",'セグメント(Segment)'!N8/'為替換算(currency conversion)'!$B$3)</f>
        <v>20243.497380239522</v>
      </c>
      <c r="O8" s="25">
        <f>IF('セグメント(Segment)'!O8="-","-",'セグメント(Segment)'!O8/'為替換算(currency conversion)'!$B$3)</f>
        <v>4933.3458083832338</v>
      </c>
      <c r="P8" s="26">
        <f>IF('セグメント(Segment)'!P8="-","-",'セグメント(Segment)'!P8/'為替換算(currency conversion)'!$B$3)</f>
        <v>10084.384356287426</v>
      </c>
      <c r="Q8" s="26">
        <f>IF('セグメント(Segment)'!Q8="-","-",'セグメント(Segment)'!Q8/'為替換算(currency conversion)'!$B$3)</f>
        <v>15363.37013473054</v>
      </c>
      <c r="R8" s="664">
        <f>IF('セグメント(Segment)'!R8="-","-",'セグメント(Segment)'!R8/'為替換算(currency conversion)'!$B$3)</f>
        <v>21208.907185628745</v>
      </c>
      <c r="S8" s="25">
        <f>IF('セグメント(Segment)'!S8="-","-",'セグメント(Segment)'!S8/'為替換算(currency conversion)'!$B$3)</f>
        <v>4967.5898203592815</v>
      </c>
      <c r="T8" s="26">
        <f>IF('セグメント(Segment)'!T8="-","-",'セグメント(Segment)'!T8/'為替換算(currency conversion)'!$B$3)</f>
        <v>10105.885104790419</v>
      </c>
      <c r="U8" s="717"/>
      <c r="V8" s="786"/>
    </row>
    <row r="9" spans="1:22" s="29" customFormat="1" ht="18" customHeight="1">
      <c r="A9" s="22"/>
      <c r="B9" s="30"/>
      <c r="C9" s="858" t="s">
        <v>17</v>
      </c>
      <c r="D9" s="859"/>
      <c r="E9" s="31" t="s">
        <v>31</v>
      </c>
      <c r="F9" s="32" t="s">
        <v>67</v>
      </c>
      <c r="G9" s="33">
        <f>IF('セグメント(Segment)'!G9="-","-",'セグメント(Segment)'!G9/'為替換算(currency conversion)'!$B$3)</f>
        <v>846.86564371257487</v>
      </c>
      <c r="H9" s="34">
        <f>IF('セグメント(Segment)'!H9="-","-",'セグメント(Segment)'!H9/'為替換算(currency conversion)'!$B$3)</f>
        <v>1794.1616766467066</v>
      </c>
      <c r="I9" s="34">
        <f>IF('セグメント(Segment)'!I9="-","-",'セグメント(Segment)'!I9/'為替換算(currency conversion)'!$B$3)</f>
        <v>2797.2211826347307</v>
      </c>
      <c r="J9" s="35">
        <f>IF('セグメント(Segment)'!J9="-","-",'セグメント(Segment)'!J9/'為替換算(currency conversion)'!$B$3)</f>
        <v>4162.9678143712581</v>
      </c>
      <c r="K9" s="33">
        <f>IF('セグメント(Segment)'!K9="-","-",'セグメント(Segment)'!K9/'為替換算(currency conversion)'!$B$3)</f>
        <v>998.4375</v>
      </c>
      <c r="L9" s="34">
        <f>IF('セグメント(Segment)'!L9="-","-",'セグメント(Segment)'!L9/'為替換算(currency conversion)'!$B$3)</f>
        <v>1950.2619760479042</v>
      </c>
      <c r="M9" s="34">
        <f>IF('セグメント(Segment)'!M9="-","-",'セグメント(Segment)'!M9/'為替換算(currency conversion)'!$B$3)</f>
        <v>2969.872754491018</v>
      </c>
      <c r="N9" s="537">
        <f>IF('セグメント(Segment)'!N9="-","-",'セグメント(Segment)'!N9/'為替換算(currency conversion)'!$B$3)</f>
        <v>4490.4098053892221</v>
      </c>
      <c r="O9" s="33">
        <f>IF('セグメント(Segment)'!O9="-","-",'セグメント(Segment)'!O9/'為替換算(currency conversion)'!$B$3)</f>
        <v>936.93862275449101</v>
      </c>
      <c r="P9" s="34">
        <f>IF('セグメント(Segment)'!P9="-","-",'セグメント(Segment)'!P9/'為替換算(currency conversion)'!$B$3)</f>
        <v>1992.7675898203593</v>
      </c>
      <c r="Q9" s="34">
        <f>IF('セグメント(Segment)'!Q9="-","-",'セグメント(Segment)'!Q9/'為替換算(currency conversion)'!$B$3)</f>
        <v>3120.6961077844312</v>
      </c>
      <c r="R9" s="665">
        <f>IF('セグメント(Segment)'!R9="-","-",'セグメント(Segment)'!R9/'為替換算(currency conversion)'!$B$3)</f>
        <v>4679.6032934131736</v>
      </c>
      <c r="S9" s="33">
        <f>IF('セグメント(Segment)'!S9="-","-",'セグメント(Segment)'!S9/'為替換算(currency conversion)'!$B$3)</f>
        <v>1022.4925149700599</v>
      </c>
      <c r="T9" s="34">
        <f>IF('セグメント(Segment)'!T9="-","-",'セグメント(Segment)'!T9/'為替換算(currency conversion)'!$B$3)</f>
        <v>2155.482784431138</v>
      </c>
      <c r="U9" s="719"/>
      <c r="V9" s="787"/>
    </row>
    <row r="10" spans="1:22" s="29" customFormat="1" ht="18" customHeight="1">
      <c r="A10" s="22"/>
      <c r="B10" s="30"/>
      <c r="C10" s="847" t="s">
        <v>19</v>
      </c>
      <c r="D10" s="848"/>
      <c r="E10" s="37" t="s">
        <v>4</v>
      </c>
      <c r="F10" s="38" t="s">
        <v>20</v>
      </c>
      <c r="G10" s="33">
        <f>IF('セグメント(Segment)'!G10="-","-",'セグメント(Segment)'!G10/'為替換算(currency conversion)'!$B$3)</f>
        <v>1222.2024700598804</v>
      </c>
      <c r="H10" s="39">
        <f>IF('セグメント(Segment)'!H10="-","-",'セグメント(Segment)'!H10/'為替換算(currency conversion)'!$B$3)</f>
        <v>2501.2818113772455</v>
      </c>
      <c r="I10" s="39">
        <f>IF('セグメント(Segment)'!I10="-","-",'セグメント(Segment)'!I10/'為替換算(currency conversion)'!$B$3)</f>
        <v>3814.5770958083835</v>
      </c>
      <c r="J10" s="40">
        <f>IF('セグメント(Segment)'!J10="-","-",'セグメント(Segment)'!J10/'為替換算(currency conversion)'!$B$3)</f>
        <v>5238.8379491017968</v>
      </c>
      <c r="K10" s="33">
        <f>IF('セグメント(Segment)'!K10="-","-",'セグメント(Segment)'!K10/'為替換算(currency conversion)'!$B$3)</f>
        <v>1225.0280688622754</v>
      </c>
      <c r="L10" s="39">
        <f>IF('セグメント(Segment)'!L10="-","-",'セグメント(Segment)'!L10/'為替換算(currency conversion)'!$B$3)</f>
        <v>2489.3151197604793</v>
      </c>
      <c r="M10" s="39">
        <f>IF('セグメント(Segment)'!M10="-","-",'セグメント(Segment)'!M10/'為替換算(currency conversion)'!$B$3)</f>
        <v>3736.3398203592815</v>
      </c>
      <c r="N10" s="538">
        <f>IF('セグメント(Segment)'!N10="-","-",'セグメント(Segment)'!N10/'為替換算(currency conversion)'!$B$3)</f>
        <v>5231.4277694610782</v>
      </c>
      <c r="O10" s="33">
        <f>IF('セグメント(Segment)'!O10="-","-",'セグメント(Segment)'!O10/'為替換算(currency conversion)'!$B$3)</f>
        <v>1300.8888473053894</v>
      </c>
      <c r="P10" s="39">
        <f>IF('セグメント(Segment)'!P10="-","-",'セグメント(Segment)'!P10/'為替換算(currency conversion)'!$B$3)</f>
        <v>2627.7507485029942</v>
      </c>
      <c r="Q10" s="39">
        <f>IF('セグメント(Segment)'!Q10="-","-",'セグメント(Segment)'!Q10/'為替換算(currency conversion)'!$B$3)</f>
        <v>3949.7286676646709</v>
      </c>
      <c r="R10" s="45">
        <f>IF('セグメント(Segment)'!R10="-","-",'セグメント(Segment)'!R10/'為替換算(currency conversion)'!$B$3)</f>
        <v>5430.0430389221556</v>
      </c>
      <c r="S10" s="33">
        <f>IF('セグメント(Segment)'!S10="-","-",'セグメント(Segment)'!S10/'為替換算(currency conversion)'!$B$3)</f>
        <v>1292.0939371257487</v>
      </c>
      <c r="T10" s="39">
        <f>IF('セグメント(Segment)'!T10="-","-",'セグメント(Segment)'!T10/'為替換算(currency conversion)'!$B$3)</f>
        <v>2661.5830838323354</v>
      </c>
      <c r="U10" s="721"/>
      <c r="V10" s="788"/>
    </row>
    <row r="11" spans="1:22" s="29" customFormat="1" ht="18" customHeight="1">
      <c r="A11" s="22"/>
      <c r="B11" s="30"/>
      <c r="C11" s="847" t="s">
        <v>21</v>
      </c>
      <c r="D11" s="848"/>
      <c r="E11" s="37" t="s">
        <v>4</v>
      </c>
      <c r="F11" s="38" t="s">
        <v>22</v>
      </c>
      <c r="G11" s="33">
        <f>IF('セグメント(Segment)'!G11="-","-",'セグメント(Segment)'!G11/'為替換算(currency conversion)'!$B$3)</f>
        <v>1002.7975299401198</v>
      </c>
      <c r="H11" s="39">
        <f>IF('セグメント(Segment)'!H11="-","-",'セグメント(Segment)'!H11/'為替換算(currency conversion)'!$B$3)</f>
        <v>2069.3488023952095</v>
      </c>
      <c r="I11" s="39">
        <f>IF('セグメント(Segment)'!I11="-","-",'セグメント(Segment)'!I11/'為替換算(currency conversion)'!$B$3)</f>
        <v>3211.3866017964074</v>
      </c>
      <c r="J11" s="40">
        <f>IF('セグメント(Segment)'!J11="-","-",'セグメント(Segment)'!J11/'為替換算(currency conversion)'!$B$3)</f>
        <v>4473.3065119760477</v>
      </c>
      <c r="K11" s="33">
        <f>IF('セグメント(Segment)'!K11="-","-",'セグメント(Segment)'!K11/'為替換算(currency conversion)'!$B$3)</f>
        <v>1129.2103293413174</v>
      </c>
      <c r="L11" s="39">
        <f>IF('セグメント(Segment)'!L11="-","-",'セグメント(Segment)'!L11/'為替換算(currency conversion)'!$B$3)</f>
        <v>2344.1616766467068</v>
      </c>
      <c r="M11" s="39">
        <f>IF('セグメント(Segment)'!M11="-","-",'セグメント(Segment)'!M11/'為替換算(currency conversion)'!$B$3)</f>
        <v>3563.3982035928143</v>
      </c>
      <c r="N11" s="538">
        <f>IF('セグメント(Segment)'!N11="-","-",'セグメント(Segment)'!N11/'為替換算(currency conversion)'!$B$3)</f>
        <v>4957.1107784431142</v>
      </c>
      <c r="O11" s="33">
        <f>IF('セグメント(Segment)'!O11="-","-",'セグメント(Segment)'!O11/'為替換算(currency conversion)'!$B$3)</f>
        <v>1264.2215568862275</v>
      </c>
      <c r="P11" s="39">
        <f>IF('セグメント(Segment)'!P11="-","-",'セグメント(Segment)'!P11/'為替換算(currency conversion)'!$B$3)</f>
        <v>2639.0999251497005</v>
      </c>
      <c r="Q11" s="39">
        <f>IF('セグメント(Segment)'!Q11="-","-",'セグメント(Segment)'!Q11/'為替換算(currency conversion)'!$B$3)</f>
        <v>4024.0643712574852</v>
      </c>
      <c r="R11" s="45">
        <f>IF('セグメント(Segment)'!R11="-","-",'セグメント(Segment)'!R11/'為替換算(currency conversion)'!$B$3)</f>
        <v>5506.9049401197608</v>
      </c>
      <c r="S11" s="33">
        <f>IF('セグメント(Segment)'!S11="-","-",'セグメント(Segment)'!S11/'為替換算(currency conversion)'!$B$3)</f>
        <v>1274.2795658682635</v>
      </c>
      <c r="T11" s="39">
        <f>IF('セグメント(Segment)'!T11="-","-",'セグメント(Segment)'!T11/'為替換算(currency conversion)'!$B$3)</f>
        <v>2632.0265718562873</v>
      </c>
      <c r="U11" s="721"/>
      <c r="V11" s="788"/>
    </row>
    <row r="12" spans="1:22" s="29" customFormat="1" ht="18" customHeight="1">
      <c r="A12" s="22"/>
      <c r="B12" s="30"/>
      <c r="C12" s="847" t="s">
        <v>23</v>
      </c>
      <c r="D12" s="848"/>
      <c r="E12" s="42" t="s">
        <v>403</v>
      </c>
      <c r="F12" s="43" t="s">
        <v>404</v>
      </c>
      <c r="G12" s="33">
        <f>IF('セグメント(Segment)'!G12="-","-",'セグメント(Segment)'!G12/'為替換算(currency conversion)'!$B$3)</f>
        <v>1038.0052395209582</v>
      </c>
      <c r="H12" s="44">
        <f>IF('セグメント(Segment)'!H12="-","-",'セグメント(Segment)'!H12/'為替換算(currency conversion)'!$B$3)</f>
        <v>2051.1133982035931</v>
      </c>
      <c r="I12" s="44">
        <f>IF('セグメント(Segment)'!I12="-","-",'セグメント(Segment)'!I12/'為替換算(currency conversion)'!$B$3)</f>
        <v>3054.0980538922158</v>
      </c>
      <c r="J12" s="45">
        <f>IF('セグメント(Segment)'!J12="-","-",'セグメント(Segment)'!J12/'為替換算(currency conversion)'!$B$3)</f>
        <v>4003.9109281437127</v>
      </c>
      <c r="K12" s="33">
        <f>IF('セグメント(Segment)'!K12="-","-",'セグメント(Segment)'!K12/'為替換算(currency conversion)'!$B$3)</f>
        <v>949.3824850299402</v>
      </c>
      <c r="L12" s="46">
        <f>IF('セグメント(Segment)'!L12="-","-",'セグメント(Segment)'!L12/'為替換算(currency conversion)'!$B$3)</f>
        <v>1954.5939371257487</v>
      </c>
      <c r="M12" s="46">
        <f>IF('セグメント(Segment)'!M12="-","-",'セグメント(Segment)'!M12/'為替換算(currency conversion)'!$B$3)</f>
        <v>2936.9666916167666</v>
      </c>
      <c r="N12" s="539">
        <f>IF('セグメント(Segment)'!N12="-","-",'セグメント(Segment)'!N12/'為替換算(currency conversion)'!$B$3)</f>
        <v>3947.6047904191619</v>
      </c>
      <c r="O12" s="33">
        <f>IF('セグメント(Segment)'!O12="-","-",'セグメント(Segment)'!O12/'為替換算(currency conversion)'!$B$3)</f>
        <v>963.96893712574854</v>
      </c>
      <c r="P12" s="46">
        <f>IF('セグメント(Segment)'!P12="-","-",'セグメント(Segment)'!P12/'為替換算(currency conversion)'!$B$3)</f>
        <v>1950.4865269461079</v>
      </c>
      <c r="Q12" s="46">
        <f>IF('セグメント(Segment)'!Q12="-","-",'セグメント(Segment)'!Q12/'為替換算(currency conversion)'!$B$3)</f>
        <v>2937.6684131736529</v>
      </c>
      <c r="R12" s="666">
        <f>IF('セグメント(Segment)'!R12="-","-",'セグメント(Segment)'!R12/'為替換算(currency conversion)'!$B$3)</f>
        <v>3985.8720059880243</v>
      </c>
      <c r="S12" s="33">
        <f>IF('セグメント(Segment)'!S12="-","-",'セグメント(Segment)'!S12/'為替換算(currency conversion)'!$B$3)</f>
        <v>981.99850299401203</v>
      </c>
      <c r="T12" s="46">
        <f>IF('セグメント(Segment)'!T12="-","-",'セグメント(Segment)'!T12/'為替換算(currency conversion)'!$B$3)</f>
        <v>1948.6339820359283</v>
      </c>
      <c r="U12" s="723"/>
      <c r="V12" s="789"/>
    </row>
    <row r="13" spans="1:22" s="29" customFormat="1" ht="18" customHeight="1">
      <c r="A13" s="22"/>
      <c r="B13" s="30"/>
      <c r="C13" s="847" t="s">
        <v>25</v>
      </c>
      <c r="D13" s="848"/>
      <c r="E13" s="42" t="s">
        <v>403</v>
      </c>
      <c r="F13" s="43" t="s">
        <v>405</v>
      </c>
      <c r="G13" s="33">
        <f>IF('セグメント(Segment)'!G13="-","-",'セグメント(Segment)'!G13/'為替換算(currency conversion)'!$B$3)</f>
        <v>808.8884730538922</v>
      </c>
      <c r="H13" s="46">
        <f>IF('セグメント(Segment)'!H13="-","-",'セグメント(Segment)'!H13/'為替換算(currency conversion)'!$B$3)</f>
        <v>1656.933008982036</v>
      </c>
      <c r="I13" s="46">
        <f>IF('セグメント(Segment)'!I13="-","-",'セグメント(Segment)'!I13/'為替換算(currency conversion)'!$B$3)</f>
        <v>2634.7024700598804</v>
      </c>
      <c r="J13" s="47">
        <f>IF('セグメント(Segment)'!J13="-","-",'セグメント(Segment)'!J13/'為替換算(currency conversion)'!$B$3)</f>
        <v>3625.4865269461079</v>
      </c>
      <c r="K13" s="33">
        <f>IF('セグメント(Segment)'!K13="-","-",'セグメント(Segment)'!K13/'為替換算(currency conversion)'!$B$3)</f>
        <v>970.16279940119762</v>
      </c>
      <c r="L13" s="46">
        <f>IF('セグメント(Segment)'!L13="-","-",'セグメント(Segment)'!L13/'為替換算(currency conversion)'!$B$3)</f>
        <v>1933.0744760479042</v>
      </c>
      <c r="M13" s="46">
        <f>IF('セグメント(Segment)'!M13="-","-",'セグメント(Segment)'!M13/'為替換算(currency conversion)'!$B$3)</f>
        <v>3017.1220059880243</v>
      </c>
      <c r="N13" s="539">
        <f>IF('セグメント(Segment)'!N13="-","-",'セグメント(Segment)'!N13/'為替換算(currency conversion)'!$B$3)</f>
        <v>4118.0108532934137</v>
      </c>
      <c r="O13" s="33">
        <f>IF('セグメント(Segment)'!O13="-","-",'セグメント(Segment)'!O13/'為替換算(currency conversion)'!$B$3)</f>
        <v>1036.938622754491</v>
      </c>
      <c r="P13" s="46">
        <f>IF('セグメント(Segment)'!P13="-","-",'セグメント(Segment)'!P13/'為替換算(currency conversion)'!$B$3)</f>
        <v>2034.6744011976048</v>
      </c>
      <c r="Q13" s="46">
        <f>IF('セグメント(Segment)'!Q13="-","-",'セグメント(Segment)'!Q13/'為替換算(currency conversion)'!$B$3)</f>
        <v>3131.2967814371259</v>
      </c>
      <c r="R13" s="666">
        <f>IF('セグメント(Segment)'!R13="-","-",'セグメント(Segment)'!R13/'為替換算(currency conversion)'!$B$3)</f>
        <v>4261.2462574850297</v>
      </c>
      <c r="S13" s="33">
        <f>IF('セグメント(Segment)'!S13="-","-",'セグメント(Segment)'!S13/'為替換算(currency conversion)'!$B$3)</f>
        <v>990.67178143712579</v>
      </c>
      <c r="T13" s="46">
        <f>IF('セグメント(Segment)'!T13="-","-",'セグメント(Segment)'!T13/'為替換算(currency conversion)'!$B$3)</f>
        <v>1982.2885479041918</v>
      </c>
      <c r="U13" s="723"/>
      <c r="V13" s="789"/>
    </row>
    <row r="14" spans="1:22" s="29" customFormat="1" ht="18" customHeight="1">
      <c r="A14" s="22"/>
      <c r="B14" s="30"/>
      <c r="C14" s="849" t="s">
        <v>37</v>
      </c>
      <c r="D14" s="850"/>
      <c r="E14" s="49" t="s">
        <v>4</v>
      </c>
      <c r="F14" s="50" t="s">
        <v>28</v>
      </c>
      <c r="G14" s="51">
        <f>IF('セグメント(Segment)'!G14="-","-",'セグメント(Segment)'!G14/'為替換算(currency conversion)'!$B$3)</f>
        <v>-518.29154191616772</v>
      </c>
      <c r="H14" s="52">
        <f>IF('セグメント(Segment)'!H14="-","-",'セグメント(Segment)'!H14/'為替換算(currency conversion)'!$B$3)</f>
        <v>-1086.4520958083833</v>
      </c>
      <c r="I14" s="52">
        <f>IF('セグメント(Segment)'!I14="-","-",'セグメント(Segment)'!I14/'為替換算(currency conversion)'!$B$3)</f>
        <v>-1663.6040419161677</v>
      </c>
      <c r="J14" s="53">
        <f>IF('セグメント(Segment)'!J14="-","-",'セグメント(Segment)'!J14/'為替換算(currency conversion)'!$B$3)</f>
        <v>-2420.5931886227545</v>
      </c>
      <c r="K14" s="51">
        <f>IF('セグメント(Segment)'!K14="-","-",'セグメント(Segment)'!K14/'為替換算(currency conversion)'!$B$3)</f>
        <v>-545.05052395209589</v>
      </c>
      <c r="L14" s="52">
        <f>IF('セグメント(Segment)'!L14="-","-",'セグメント(Segment)'!L14/'為替換算(currency conversion)'!$B$3)</f>
        <v>-1102.5261976047905</v>
      </c>
      <c r="M14" s="52">
        <f>IF('セグメント(Segment)'!M14="-","-",'セグメント(Segment)'!M14/'為替換算(currency conversion)'!$B$3)</f>
        <v>-1715.0355538922156</v>
      </c>
      <c r="N14" s="540">
        <f>IF('セグメント(Segment)'!N14="-","-",'セグメント(Segment)'!N14/'為替換算(currency conversion)'!$B$3)</f>
        <v>-2501.0666167664672</v>
      </c>
      <c r="O14" s="51">
        <f>IF('セグメント(Segment)'!O14="-","-",'セグメント(Segment)'!O14/'為替換算(currency conversion)'!$B$3)</f>
        <v>-569.62013473053889</v>
      </c>
      <c r="P14" s="52">
        <f>IF('セグメント(Segment)'!P14="-","-",'セグメント(Segment)'!P14/'為替換算(currency conversion)'!$B$3)</f>
        <v>-1160.3948353293413</v>
      </c>
      <c r="Q14" s="52">
        <f>IF('セグメント(Segment)'!Q14="-","-",'セグメント(Segment)'!Q14/'為替換算(currency conversion)'!$B$3)</f>
        <v>-1800.0842065868264</v>
      </c>
      <c r="R14" s="667">
        <f>IF('セグメント(Segment)'!R14="-","-",'セグメント(Segment)'!R14/'為替換算(currency conversion)'!$B$3)</f>
        <v>-2654.7529940119762</v>
      </c>
      <c r="S14" s="51">
        <f>IF('セグメント(Segment)'!S14="-","-",'セグメント(Segment)'!S14/'為替換算(currency conversion)'!$B$3)</f>
        <v>-593.94648203592817</v>
      </c>
      <c r="T14" s="52">
        <f>IF('セグメント(Segment)'!T14="-","-",'セグメント(Segment)'!T14/'為替換算(currency conversion)'!$B$3)</f>
        <v>-1274.1235673811625</v>
      </c>
      <c r="U14" s="725"/>
      <c r="V14" s="790"/>
    </row>
    <row r="15" spans="1:22" s="16" customFormat="1" ht="18" customHeight="1">
      <c r="A15" s="22"/>
      <c r="B15" s="863" t="s">
        <v>29</v>
      </c>
      <c r="C15" s="864"/>
      <c r="D15" s="864"/>
      <c r="E15" s="55" t="s">
        <v>4</v>
      </c>
      <c r="F15" s="24" t="s">
        <v>406</v>
      </c>
      <c r="G15" s="56">
        <f>IF('セグメント(Segment)'!G15="-","-",'セグメント(Segment)'!G15/'為替換算(currency conversion)'!$B$3)</f>
        <v>246.11714071856289</v>
      </c>
      <c r="H15" s="57">
        <f>IF('セグメント(Segment)'!H15="-","-",'セグメント(Segment)'!H15/'為替換算(currency conversion)'!$B$3)</f>
        <v>527.12387724550899</v>
      </c>
      <c r="I15" s="57">
        <f>IF('セグメント(Segment)'!I15="-","-",'セグメント(Segment)'!I15/'為替換算(currency conversion)'!$B$3)</f>
        <v>815.66242514970065</v>
      </c>
      <c r="J15" s="58">
        <f>IF('セグメント(Segment)'!J15="-","-",'セグメント(Segment)'!J15/'為替換算(currency conversion)'!$B$3)</f>
        <v>1151.9461077844312</v>
      </c>
      <c r="K15" s="56">
        <f>IF('セグメント(Segment)'!K15="-","-",'セグメント(Segment)'!K15/'為替換算(currency conversion)'!$B$3)</f>
        <v>272.65157185628743</v>
      </c>
      <c r="L15" s="57">
        <f>IF('セグメント(Segment)'!L15="-","-",'セグメント(Segment)'!L15/'為替換算(currency conversion)'!$B$3)</f>
        <v>562.02282934131733</v>
      </c>
      <c r="M15" s="57">
        <f>IF('セグメント(Segment)'!M15="-","-",'セグメント(Segment)'!M15/'為替換算(currency conversion)'!$B$3)</f>
        <v>882.37275449101799</v>
      </c>
      <c r="N15" s="541">
        <f>IF('セグメント(Segment)'!N15="-","-",'セグメント(Segment)'!N15/'為替換算(currency conversion)'!$B$3)</f>
        <v>1382.0733532934132</v>
      </c>
      <c r="O15" s="56">
        <f>IF('セグメント(Segment)'!O15="-","-",'セグメント(Segment)'!O15/'為替換算(currency conversion)'!$B$3)</f>
        <v>279.17290419161679</v>
      </c>
      <c r="P15" s="57">
        <f>IF('セグメント(Segment)'!P15="-","-",'セグメント(Segment)'!P15/'為替換算(currency conversion)'!$B$3)</f>
        <v>596.52881736526945</v>
      </c>
      <c r="Q15" s="57">
        <f>IF('セグメント(Segment)'!Q15="-","-",'セグメント(Segment)'!Q15/'為替換算(currency conversion)'!$B$3)</f>
        <v>875.14034431137725</v>
      </c>
      <c r="R15" s="668">
        <f>IF('セグメント(Segment)'!R15="-","-",'セグメント(Segment)'!R15/'為替換算(currency conversion)'!$B$3)</f>
        <v>1225.0842065868264</v>
      </c>
      <c r="S15" s="56">
        <f>IF('セグメント(Segment)'!S15="-","-",'セグメント(Segment)'!S15/'為替換算(currency conversion)'!$B$3)</f>
        <v>249.69124251497007</v>
      </c>
      <c r="T15" s="57">
        <f>IF('セグメント(Segment)'!T15="-","-",'セグメント(Segment)'!T15/'為替換算(currency conversion)'!$B$3)</f>
        <v>597.12761976047909</v>
      </c>
      <c r="U15" s="727"/>
      <c r="V15" s="791"/>
    </row>
    <row r="16" spans="1:22" s="29" customFormat="1" ht="18" customHeight="1">
      <c r="A16" s="22"/>
      <c r="B16" s="30"/>
      <c r="C16" s="858" t="s">
        <v>17</v>
      </c>
      <c r="D16" s="859"/>
      <c r="E16" s="31" t="s">
        <v>403</v>
      </c>
      <c r="F16" s="32" t="s">
        <v>32</v>
      </c>
      <c r="G16" s="33">
        <f>IF('セグメント(Segment)'!G16="-","-",'セグメント(Segment)'!G16/'為替換算(currency conversion)'!$B$3)</f>
        <v>51.525074850299404</v>
      </c>
      <c r="H16" s="34">
        <f>IF('セグメント(Segment)'!H16="-","-",'セグメント(Segment)'!H16/'為替換算(currency conversion)'!$B$3)</f>
        <v>108.38323353293414</v>
      </c>
      <c r="I16" s="34">
        <f>IF('セグメント(Segment)'!I16="-","-",'セグメント(Segment)'!I16/'為替換算(currency conversion)'!$B$3)</f>
        <v>166.61676646706587</v>
      </c>
      <c r="J16" s="35">
        <f>IF('セグメント(Segment)'!J16="-","-",'セグメント(Segment)'!J16/'為替換算(currency conversion)'!$B$3)</f>
        <v>358.14932634730542</v>
      </c>
      <c r="K16" s="33">
        <f>IF('セグメント(Segment)'!K16="-","-",'セグメント(Segment)'!K16/'為替換算(currency conversion)'!$B$3)</f>
        <v>74.831586826347305</v>
      </c>
      <c r="L16" s="34">
        <f>IF('セグメント(Segment)'!L16="-","-",'セグメント(Segment)'!L16/'為替換算(currency conversion)'!$B$3)</f>
        <v>106.19386227544911</v>
      </c>
      <c r="M16" s="34">
        <f>IF('セグメント(Segment)'!M16="-","-",'セグメント(Segment)'!M16/'為替換算(currency conversion)'!$B$3)</f>
        <v>163.91279940119762</v>
      </c>
      <c r="N16" s="537">
        <f>IF('セグメント(Segment)'!N16="-","-",'セグメント(Segment)'!N16/'為替換算(currency conversion)'!$B$3)</f>
        <v>410.47904191616766</v>
      </c>
      <c r="O16" s="33">
        <f>IF('セグメント(Segment)'!O16="-","-",'セグメント(Segment)'!O16/'為替換算(currency conversion)'!$B$3)</f>
        <v>74.11115269461078</v>
      </c>
      <c r="P16" s="34">
        <f>IF('セグメント(Segment)'!P16="-","-",'セグメント(Segment)'!P16/'為替換算(currency conversion)'!$B$3)</f>
        <v>124.64446107784431</v>
      </c>
      <c r="Q16" s="34">
        <f>IF('セグメント(Segment)'!Q16="-","-",'セグメント(Segment)'!Q16/'為替換算(currency conversion)'!$B$3)</f>
        <v>237.92103293413174</v>
      </c>
      <c r="R16" s="665">
        <f>IF('セグメント(Segment)'!R16="-","-",'セグメント(Segment)'!R16/'為替換算(currency conversion)'!$B$3)</f>
        <v>494.0306886227545</v>
      </c>
      <c r="S16" s="33">
        <f>IF('セグメント(Segment)'!S16="-","-",'セグメント(Segment)'!S16/'為替換算(currency conversion)'!$B$3)</f>
        <v>102.63847305389223</v>
      </c>
      <c r="T16" s="34">
        <f>IF('セグメント(Segment)'!T16="-","-",'セグメント(Segment)'!T16/'為替換算(currency conversion)'!$B$3)</f>
        <v>224.40119760479044</v>
      </c>
      <c r="U16" s="719"/>
      <c r="V16" s="787"/>
    </row>
    <row r="17" spans="1:22" s="29" customFormat="1" ht="18" customHeight="1">
      <c r="A17" s="22"/>
      <c r="B17" s="30"/>
      <c r="C17" s="847" t="s">
        <v>19</v>
      </c>
      <c r="D17" s="848"/>
      <c r="E17" s="37" t="s">
        <v>4</v>
      </c>
      <c r="F17" s="38" t="s">
        <v>33</v>
      </c>
      <c r="G17" s="33">
        <f>IF('セグメント(Segment)'!G17="-","-",'セグメント(Segment)'!G17/'為替換算(currency conversion)'!$B$3)</f>
        <v>103.55538922155689</v>
      </c>
      <c r="H17" s="39">
        <f>IF('セグメント(Segment)'!H17="-","-",'セグメント(Segment)'!H17/'為替換算(currency conversion)'!$B$3)</f>
        <v>222.01534431137725</v>
      </c>
      <c r="I17" s="39">
        <f>IF('セグメント(Segment)'!I17="-","-",'セグメント(Segment)'!I17/'為替換算(currency conversion)'!$B$3)</f>
        <v>361.53630239520959</v>
      </c>
      <c r="J17" s="40">
        <f>IF('セグメント(Segment)'!J17="-","-",'セグメント(Segment)'!J17/'為替換算(currency conversion)'!$B$3)</f>
        <v>481.23128742514973</v>
      </c>
      <c r="K17" s="33">
        <f>IF('セグメント(Segment)'!K17="-","-",'セグメント(Segment)'!K17/'為替換算(currency conversion)'!$B$3)</f>
        <v>101.5250748502994</v>
      </c>
      <c r="L17" s="39">
        <f>IF('セグメント(Segment)'!L17="-","-",'セグメント(Segment)'!L17/'為替換算(currency conversion)'!$B$3)</f>
        <v>222.3802395209581</v>
      </c>
      <c r="M17" s="39">
        <f>IF('セグメント(Segment)'!M17="-","-",'セグメント(Segment)'!M17/'為替換算(currency conversion)'!$B$3)</f>
        <v>349.19535928143716</v>
      </c>
      <c r="N17" s="538">
        <f>IF('セグメント(Segment)'!N17="-","-",'セグメント(Segment)'!N17/'為替換算(currency conversion)'!$B$3)</f>
        <v>495.22829341317367</v>
      </c>
      <c r="O17" s="33">
        <f>IF('セグメント(Segment)'!O17="-","-",'セグメント(Segment)'!O17/'為替換算(currency conversion)'!$B$3)</f>
        <v>100.00935628742515</v>
      </c>
      <c r="P17" s="39">
        <f>IF('セグメント(Segment)'!P17="-","-",'セグメント(Segment)'!P17/'為替換算(currency conversion)'!$B$3)</f>
        <v>232.22305389221557</v>
      </c>
      <c r="Q17" s="39">
        <f>IF('セグメント(Segment)'!Q17="-","-",'セグメント(Segment)'!Q17/'為替換算(currency conversion)'!$B$3)</f>
        <v>318.93712574850304</v>
      </c>
      <c r="R17" s="45">
        <f>IF('セグメント(Segment)'!R17="-","-",'セグメント(Segment)'!R17/'為替換算(currency conversion)'!$B$3)</f>
        <v>471.31362275449106</v>
      </c>
      <c r="S17" s="33">
        <f>IF('セグメント(Segment)'!S17="-","-",'セグメント(Segment)'!S17/'為替換算(currency conversion)'!$B$3)</f>
        <v>99.045658682634738</v>
      </c>
      <c r="T17" s="39">
        <f>IF('セグメント(Segment)'!T17="-","-",'セグメント(Segment)'!T17/'為替換算(currency conversion)'!$B$3)</f>
        <v>217.4307634730539</v>
      </c>
      <c r="U17" s="721"/>
      <c r="V17" s="788"/>
    </row>
    <row r="18" spans="1:22" s="29" customFormat="1" ht="18" customHeight="1">
      <c r="A18" s="22"/>
      <c r="B18" s="30"/>
      <c r="C18" s="847" t="s">
        <v>21</v>
      </c>
      <c r="D18" s="848"/>
      <c r="E18" s="37" t="s">
        <v>4</v>
      </c>
      <c r="F18" s="38" t="s">
        <v>34</v>
      </c>
      <c r="G18" s="33">
        <f>IF('セグメント(Segment)'!G18="-","-",'セグメント(Segment)'!G18/'為替換算(currency conversion)'!$B$3)</f>
        <v>86.27432634730539</v>
      </c>
      <c r="H18" s="39">
        <f>IF('セグメント(Segment)'!H18="-","-",'セグメント(Segment)'!H18/'為替換算(currency conversion)'!$B$3)</f>
        <v>199.57896706586828</v>
      </c>
      <c r="I18" s="39">
        <f>IF('セグメント(Segment)'!I18="-","-",'セグメント(Segment)'!I18/'為替換算(currency conversion)'!$B$3)</f>
        <v>324.59767964071858</v>
      </c>
      <c r="J18" s="40">
        <f>IF('セグメント(Segment)'!J18="-","-",'セグメント(Segment)'!J18/'為替換算(currency conversion)'!$B$3)</f>
        <v>379.16354790419166</v>
      </c>
      <c r="K18" s="33">
        <f>IF('セグメント(Segment)'!K18="-","-",'セグメント(Segment)'!K18/'為替換算(currency conversion)'!$B$3)</f>
        <v>105.50149700598803</v>
      </c>
      <c r="L18" s="39">
        <f>IF('セグメント(Segment)'!L18="-","-",'セグメント(Segment)'!L18/'為替換算(currency conversion)'!$B$3)</f>
        <v>228.3682634730539</v>
      </c>
      <c r="M18" s="39">
        <f>IF('セグメント(Segment)'!M18="-","-",'セグメント(Segment)'!M18/'為替換算(currency conversion)'!$B$3)</f>
        <v>353.88285928143716</v>
      </c>
      <c r="N18" s="538">
        <f>IF('セグメント(Segment)'!N18="-","-",'セグメント(Segment)'!N18/'為替換算(currency conversion)'!$B$3)</f>
        <v>453.91092814371257</v>
      </c>
      <c r="O18" s="33">
        <f>IF('セグメント(Segment)'!O18="-","-",'セグメント(Segment)'!O18/'為替換算(currency conversion)'!$B$3)</f>
        <v>107.30726047904191</v>
      </c>
      <c r="P18" s="39">
        <f>IF('セグメント(Segment)'!P18="-","-",'セグメント(Segment)'!P18/'為替換算(currency conversion)'!$B$3)</f>
        <v>248.29715568862275</v>
      </c>
      <c r="Q18" s="39">
        <f>IF('セグメント(Segment)'!Q18="-","-",'セグメント(Segment)'!Q18/'為替換算(currency conversion)'!$B$3)</f>
        <v>399.47604790419166</v>
      </c>
      <c r="R18" s="45">
        <f>IF('セグメント(Segment)'!R18="-","-",'セグメント(Segment)'!R18/'為替換算(currency conversion)'!$B$3)</f>
        <v>500.87949101796409</v>
      </c>
      <c r="S18" s="33">
        <f>IF('セグメント(Segment)'!S18="-","-",'セグメント(Segment)'!S18/'為替換算(currency conversion)'!$B$3)</f>
        <v>91.560628742514979</v>
      </c>
      <c r="T18" s="39">
        <f>IF('セグメント(Segment)'!T18="-","-",'セグメント(Segment)'!T18/'為替換算(currency conversion)'!$B$3)</f>
        <v>215.84019461077844</v>
      </c>
      <c r="U18" s="721"/>
      <c r="V18" s="788"/>
    </row>
    <row r="19" spans="1:22" s="29" customFormat="1" ht="18" customHeight="1">
      <c r="A19" s="22"/>
      <c r="B19" s="30"/>
      <c r="C19" s="847" t="s">
        <v>23</v>
      </c>
      <c r="D19" s="848"/>
      <c r="E19" s="42" t="s">
        <v>31</v>
      </c>
      <c r="F19" s="43" t="s">
        <v>35</v>
      </c>
      <c r="G19" s="33">
        <f>IF('セグメント(Segment)'!G19="-","-",'セグメント(Segment)'!G19/'為替換算(currency conversion)'!$B$3)</f>
        <v>2.7226796407185629</v>
      </c>
      <c r="H19" s="46">
        <f>IF('セグメント(Segment)'!H19="-","-",'セグメント(Segment)'!H19/'為替換算(currency conversion)'!$B$3)</f>
        <v>-8.327095808383234</v>
      </c>
      <c r="I19" s="46">
        <f>IF('セグメント(Segment)'!I19="-","-",'セグメント(Segment)'!I19/'為替換算(currency conversion)'!$B$3)</f>
        <v>-42.299775449101801</v>
      </c>
      <c r="J19" s="45">
        <f>IF('セグメント(Segment)'!J19="-","-",'セグメント(Segment)'!J19/'為替換算(currency conversion)'!$B$3)</f>
        <v>-39.474176646706589</v>
      </c>
      <c r="K19" s="33">
        <f>IF('セグメント(Segment)'!K19="-","-",'セグメント(Segment)'!K19/'為替換算(currency conversion)'!$B$3)</f>
        <v>-17.580464071856287</v>
      </c>
      <c r="L19" s="46">
        <f>IF('セグメント(Segment)'!L19="-","-",'セグメント(Segment)'!L19/'為替換算(currency conversion)'!$B$3)</f>
        <v>-8.1119011976047908</v>
      </c>
      <c r="M19" s="46">
        <f>IF('セグメント(Segment)'!M19="-","-",'セグメント(Segment)'!M19/'為替換算(currency conversion)'!$B$3)</f>
        <v>5.1085329341317367</v>
      </c>
      <c r="N19" s="539">
        <f>IF('セグメント(Segment)'!N19="-","-",'セグメント(Segment)'!N19/'為替換算(currency conversion)'!$B$3)</f>
        <v>32.644086826347305</v>
      </c>
      <c r="O19" s="33">
        <f>IF('セグメント(Segment)'!O19="-","-",'セグメント(Segment)'!O19/'為替換算(currency conversion)'!$B$3)</f>
        <v>-7.7002245508982039</v>
      </c>
      <c r="P19" s="46">
        <f>IF('セグメント(Segment)'!P19="-","-",'セグメント(Segment)'!P19/'為替換算(currency conversion)'!$B$3)</f>
        <v>1.1601796407185629</v>
      </c>
      <c r="Q19" s="46">
        <f>IF('セグメント(Segment)'!Q19="-","-",'セグメント(Segment)'!Q19/'為替換算(currency conversion)'!$B$3)</f>
        <v>4.8372005988023954</v>
      </c>
      <c r="R19" s="666">
        <f>IF('セグメント(Segment)'!R19="-","-",'セグメント(Segment)'!R19/'為替換算(currency conversion)'!$B$3)</f>
        <v>30.323727544910181</v>
      </c>
      <c r="S19" s="33">
        <f>IF('セグメント(Segment)'!S19="-","-",'セグメント(Segment)'!S19/'為替換算(currency conversion)'!$B$3)</f>
        <v>-12.350299401197605</v>
      </c>
      <c r="T19" s="46">
        <f>IF('セグメント(Segment)'!T19="-","-",'セグメント(Segment)'!T19/'為替換算(currency conversion)'!$B$3)</f>
        <v>-24.738023952095809</v>
      </c>
      <c r="U19" s="723"/>
      <c r="V19" s="789"/>
    </row>
    <row r="20" spans="1:22" s="29" customFormat="1" ht="18" customHeight="1">
      <c r="A20" s="22"/>
      <c r="B20" s="30"/>
      <c r="C20" s="847" t="s">
        <v>25</v>
      </c>
      <c r="D20" s="848"/>
      <c r="E20" s="42" t="s">
        <v>31</v>
      </c>
      <c r="F20" s="43" t="s">
        <v>405</v>
      </c>
      <c r="G20" s="33">
        <f>IF('セグメント(Segment)'!G20="-","-",'セグメント(Segment)'!G20/'為替換算(currency conversion)'!$B$3)</f>
        <v>-1.7402694610778444</v>
      </c>
      <c r="H20" s="46">
        <f>IF('セグメント(Segment)'!H20="-","-",'セグメント(Segment)'!H20/'為替換算(currency conversion)'!$B$3)</f>
        <v>10.703592814371257</v>
      </c>
      <c r="I20" s="46">
        <f>IF('セグメント(Segment)'!I20="-","-",'セグメント(Segment)'!I20/'為替換算(currency conversion)'!$B$3)</f>
        <v>29.940119760479043</v>
      </c>
      <c r="J20" s="47">
        <f>IF('セグメント(Segment)'!J20="-","-",'セグメント(Segment)'!J20/'為替換算(currency conversion)'!$B$3)</f>
        <v>45.471556886227546</v>
      </c>
      <c r="K20" s="33">
        <f>IF('セグメント(Segment)'!K20="-","-",'セグメント(Segment)'!K20/'為替換算(currency conversion)'!$B$3)</f>
        <v>7.3166167664670665</v>
      </c>
      <c r="L20" s="46">
        <f>IF('セグメント(Segment)'!L20="-","-",'セグメント(Segment)'!L20/'為替換算(currency conversion)'!$B$3)</f>
        <v>24.08308383233533</v>
      </c>
      <c r="M20" s="46">
        <f>IF('セグメント(Segment)'!M20="-","-",'セグメント(Segment)'!M20/'為替換算(currency conversion)'!$B$3)</f>
        <v>30.248877245508982</v>
      </c>
      <c r="N20" s="539">
        <f>IF('セグメント(Segment)'!N20="-","-",'セグメント(Segment)'!N20/'為替換算(currency conversion)'!$B$3)</f>
        <v>73.867889221556894</v>
      </c>
      <c r="O20" s="33">
        <f>IF('セグメント(Segment)'!O20="-","-",'セグメント(Segment)'!O20/'為替換算(currency conversion)'!$B$3)</f>
        <v>5.3705089820359282</v>
      </c>
      <c r="P20" s="46">
        <f>IF('セグメント(Segment)'!P20="-","-",'セグメント(Segment)'!P20/'為替換算(currency conversion)'!$B$3)</f>
        <v>9.2346556886227553</v>
      </c>
      <c r="Q20" s="46">
        <f>IF('セグメント(Segment)'!Q20="-","-",'セグメント(Segment)'!Q20/'為替換算(currency conversion)'!$B$3)</f>
        <v>-31.493263473053894</v>
      </c>
      <c r="R20" s="666">
        <f>IF('セグメント(Segment)'!R20="-","-",'セグメント(Segment)'!R20/'為替換算(currency conversion)'!$B$3)</f>
        <v>-134.80538922155688</v>
      </c>
      <c r="S20" s="33">
        <f>IF('セグメント(Segment)'!S20="-","-",'セグメント(Segment)'!S20/'為替換算(currency conversion)'!$B$3)</f>
        <v>-15.372380239520959</v>
      </c>
      <c r="T20" s="46">
        <f>IF('セグメント(Segment)'!T20="-","-",'セグメント(Segment)'!T20/'為替換算(currency conversion)'!$B$3)</f>
        <v>-4.9307634730538927</v>
      </c>
      <c r="U20" s="723"/>
      <c r="V20" s="789"/>
    </row>
    <row r="21" spans="1:22" s="63" customFormat="1" ht="18" customHeight="1">
      <c r="A21" s="22"/>
      <c r="B21" s="542"/>
      <c r="C21" s="854" t="s">
        <v>37</v>
      </c>
      <c r="D21" s="855"/>
      <c r="E21" s="61" t="s">
        <v>4</v>
      </c>
      <c r="F21" s="62" t="s">
        <v>28</v>
      </c>
      <c r="G21" s="51">
        <f>IF('セグメント(Segment)'!G21="-","-",'セグメント(Segment)'!G21/'為替換算(currency conversion)'!$B$3)</f>
        <v>3.7799401197604792</v>
      </c>
      <c r="H21" s="52">
        <f>IF('セグメント(Segment)'!H21="-","-",'セグメント(Segment)'!H21/'為替換算(currency conversion)'!$B$3)</f>
        <v>-5.2208083832335328</v>
      </c>
      <c r="I21" s="52">
        <f>IF('セグメント(Segment)'!I21="-","-",'セグメント(Segment)'!I21/'為替換算(currency conversion)'!$B$3)</f>
        <v>-24.72866766467066</v>
      </c>
      <c r="J21" s="53">
        <f>IF('セグメント(Segment)'!J21="-","-",'セグメント(Segment)'!J21/'為替換算(currency conversion)'!$B$3)</f>
        <v>-72.604790419161674</v>
      </c>
      <c r="K21" s="51">
        <f>IF('セグメント(Segment)'!K21="-","-",'セグメント(Segment)'!K21/'為替換算(currency conversion)'!$B$3)</f>
        <v>1.0572604790419162</v>
      </c>
      <c r="L21" s="52">
        <f>IF('セグメント(Segment)'!L21="-","-",'セグメント(Segment)'!L21/'為替換算(currency conversion)'!$B$3)</f>
        <v>-10.890718562874252</v>
      </c>
      <c r="M21" s="52">
        <f>IF('セグメント(Segment)'!M21="-","-",'セグメント(Segment)'!M21/'為替換算(currency conversion)'!$B$3)</f>
        <v>-19.97567365269461</v>
      </c>
      <c r="N21" s="540">
        <f>IF('セグメント(Segment)'!N21="-","-",'セグメント(Segment)'!N21/'為替換算(currency conversion)'!$B$3)</f>
        <v>-84.056886227544908</v>
      </c>
      <c r="O21" s="51">
        <f>IF('セグメント(Segment)'!O21="-","-",'セグメント(Segment)'!O21/'為替換算(currency conversion)'!$B$3)</f>
        <v>8.420658682634731E-2</v>
      </c>
      <c r="P21" s="52">
        <f>IF('セグメント(Segment)'!P21="-","-",'セグメント(Segment)'!P21/'為替換算(currency conversion)'!$B$3)</f>
        <v>-19.030688622754493</v>
      </c>
      <c r="Q21" s="52">
        <f>IF('セグメント(Segment)'!Q21="-","-",'セグメント(Segment)'!Q21/'為替換算(currency conversion)'!$B$3)</f>
        <v>-54.528443113772454</v>
      </c>
      <c r="R21" s="667">
        <f>IF('セグメント(Segment)'!R21="-","-",'セグメント(Segment)'!R21/'為替換算(currency conversion)'!$B$3)</f>
        <v>-136.64857784431138</v>
      </c>
      <c r="S21" s="51">
        <f>IF('セグメント(Segment)'!S21="-","-",'セグメント(Segment)'!S21/'為替換算(currency conversion)'!$B$3)</f>
        <v>-15.830838323353294</v>
      </c>
      <c r="T21" s="52">
        <f>IF('セグメント(Segment)'!T21="-","-",'セグメント(Segment)'!T21/'為替換算(currency conversion)'!$B$3)</f>
        <v>-30.873257686568135</v>
      </c>
      <c r="U21" s="725"/>
      <c r="V21" s="790"/>
    </row>
    <row r="22" spans="1:22" s="63" customFormat="1" ht="18" customHeight="1">
      <c r="A22" s="22"/>
      <c r="B22" s="914" t="s">
        <v>39</v>
      </c>
      <c r="C22" s="915"/>
      <c r="D22" s="915"/>
      <c r="E22" s="64" t="s">
        <v>31</v>
      </c>
      <c r="F22" s="65" t="s">
        <v>40</v>
      </c>
      <c r="G22" s="56">
        <f>IF('セグメント(Segment)'!G22="-","-",'セグメント(Segment)'!G22/'為替換算(currency conversion)'!$B$3)</f>
        <v>4400.4678143712581</v>
      </c>
      <c r="H22" s="57">
        <f>IF('セグメント(Segment)'!H22="-","-",'セグメント(Segment)'!H22/'為替換算(currency conversion)'!$B$3)</f>
        <v>8986.3866017964083</v>
      </c>
      <c r="I22" s="57">
        <f>IF('セグメント(Segment)'!I22="-","-",'セグメント(Segment)'!I22/'為替換算(currency conversion)'!$B$3)</f>
        <v>13848.38136227545</v>
      </c>
      <c r="J22" s="58">
        <f>IF('セグメント(Segment)'!J22="-","-",'セグメント(Segment)'!J22/'為替換算(currency conversion)'!$B$3)</f>
        <v>19083.925898203594</v>
      </c>
      <c r="K22" s="56">
        <f>IF('セグメント(Segment)'!K22="-","-",'セグメント(Segment)'!K22/'為替換算(currency conversion)'!$B$3)</f>
        <v>4727.1706586826349</v>
      </c>
      <c r="L22" s="57">
        <f>IF('セグメント(Segment)'!L22="-","-",'セグメント(Segment)'!L22/'為替換算(currency conversion)'!$B$3)</f>
        <v>9568.8809880239533</v>
      </c>
      <c r="M22" s="57">
        <f>IF('セグメント(Segment)'!M22="-","-",'セグメント(Segment)'!M22/'為替換算(currency conversion)'!$B$3)</f>
        <v>14508.663922155689</v>
      </c>
      <c r="N22" s="541">
        <f>IF('セグメント(Segment)'!N22="-","-",'セグメント(Segment)'!N22/'為替換算(currency conversion)'!$B$3)</f>
        <v>20243.497380239522</v>
      </c>
      <c r="O22" s="56">
        <f>IF('セグメント(Segment)'!O22="-","-",'セグメント(Segment)'!O22/'為替換算(currency conversion)'!$B$3)</f>
        <v>4933.3458083832338</v>
      </c>
      <c r="P22" s="57">
        <f>IF('セグメント(Segment)'!P22="-","-",'セグメント(Segment)'!P22/'為替換算(currency conversion)'!$B$3)</f>
        <v>10084.384356287426</v>
      </c>
      <c r="Q22" s="57">
        <f>IF('セグメント(Segment)'!Q22="-","-",'セグメント(Segment)'!Q22/'為替換算(currency conversion)'!$B$3)</f>
        <v>15363.37013473054</v>
      </c>
      <c r="R22" s="668">
        <f>IF('セグメント(Segment)'!R22="-","-",'セグメント(Segment)'!R22/'為替換算(currency conversion)'!$B$3)</f>
        <v>21208.907185628745</v>
      </c>
      <c r="S22" s="56">
        <f>IF('セグメント(Segment)'!S22="-","-",'セグメント(Segment)'!S22/'為替換算(currency conversion)'!$B$3)</f>
        <v>4967.5898203592815</v>
      </c>
      <c r="T22" s="57">
        <f>IF('セグメント(Segment)'!T22="-","-",'セグメント(Segment)'!T22/'為替換算(currency conversion)'!$B$3)</f>
        <v>10105.885104790419</v>
      </c>
      <c r="U22" s="727"/>
      <c r="V22" s="791"/>
    </row>
    <row r="23" spans="1:22" s="29" customFormat="1" ht="18" customHeight="1">
      <c r="A23" s="22"/>
      <c r="B23" s="30"/>
      <c r="C23" s="858" t="s">
        <v>17</v>
      </c>
      <c r="D23" s="859"/>
      <c r="E23" s="31" t="s">
        <v>403</v>
      </c>
      <c r="F23" s="32" t="s">
        <v>32</v>
      </c>
      <c r="G23" s="33">
        <f>IF('セグメント(Segment)'!G23="-","-",'セグメント(Segment)'!G23/'為替換算(currency conversion)'!$B$3)</f>
        <v>695.91130239520965</v>
      </c>
      <c r="H23" s="34">
        <f>IF('セグメント(Segment)'!H23="-","-",'セグメント(Segment)'!H23/'為替換算(currency conversion)'!$B$3)</f>
        <v>1466.429640718563</v>
      </c>
      <c r="I23" s="34">
        <f>IF('セグメント(Segment)'!I23="-","-",'セグメント(Segment)'!I23/'為替換算(currency conversion)'!$B$3)</f>
        <v>2299.5321856287428</v>
      </c>
      <c r="J23" s="35">
        <f>IF('セグメント(Segment)'!J23="-","-",'セグメント(Segment)'!J23/'為替換算(currency conversion)'!$B$3)</f>
        <v>3384.7960329341317</v>
      </c>
      <c r="K23" s="33">
        <f>IF('セグメント(Segment)'!K23="-","-",'セグメント(Segment)'!K23/'為替換算(currency conversion)'!$B$3)</f>
        <v>831.13772455089827</v>
      </c>
      <c r="L23" s="34">
        <f>IF('セグメント(Segment)'!L23="-","-",'セグメント(Segment)'!L23/'為替換算(currency conversion)'!$B$3)</f>
        <v>1633.691991017964</v>
      </c>
      <c r="M23" s="34">
        <f>IF('セグメント(Segment)'!M23="-","-",'セグメント(Segment)'!M23/'為替換算(currency conversion)'!$B$3)</f>
        <v>2470.752245508982</v>
      </c>
      <c r="N23" s="537">
        <f>IF('セグメント(Segment)'!N23="-","-",'セグメント(Segment)'!N23/'為替換算(currency conversion)'!$B$3)</f>
        <v>3738.5946856287428</v>
      </c>
      <c r="O23" s="33">
        <f>IF('セグメント(Segment)'!O23="-","-",'セグメント(Segment)'!O23/'為替換算(currency conversion)'!$B$3)</f>
        <v>770.56511976047909</v>
      </c>
      <c r="P23" s="34">
        <f>IF('セグメント(Segment)'!P23="-","-",'セグメント(Segment)'!P23/'為替換算(currency conversion)'!$B$3)</f>
        <v>1654.0699850299402</v>
      </c>
      <c r="Q23" s="34">
        <f>IF('セグメント(Segment)'!Q23="-","-",'セグメント(Segment)'!Q23/'為替換算(currency conversion)'!$B$3)</f>
        <v>2588.5198353293413</v>
      </c>
      <c r="R23" s="665">
        <f>IF('セグメント(Segment)'!R23="-","-",'セグメント(Segment)'!R23/'為替換算(currency conversion)'!$B$3)</f>
        <v>3871.0890718562878</v>
      </c>
      <c r="S23" s="33">
        <f>IF('セグメント(Segment)'!S23="-","-",'セグメント(Segment)'!S23/'為替換算(currency conversion)'!$B$3)</f>
        <v>851.46893712574854</v>
      </c>
      <c r="T23" s="34">
        <f>IF('セグメント(Segment)'!T23="-","-",'セグメント(Segment)'!T23/'為替換算(currency conversion)'!$B$3)</f>
        <v>1789.305763473054</v>
      </c>
      <c r="U23" s="719"/>
      <c r="V23" s="787"/>
    </row>
    <row r="24" spans="1:22" s="29" customFormat="1" ht="18" customHeight="1">
      <c r="A24" s="22"/>
      <c r="B24" s="30"/>
      <c r="C24" s="847" t="s">
        <v>19</v>
      </c>
      <c r="D24" s="848"/>
      <c r="E24" s="37" t="s">
        <v>4</v>
      </c>
      <c r="F24" s="38" t="s">
        <v>20</v>
      </c>
      <c r="G24" s="33">
        <f>IF('セグメント(Segment)'!G24="-","-",'セグメント(Segment)'!G24/'為替換算(currency conversion)'!$B$3)</f>
        <v>1092.3184880239521</v>
      </c>
      <c r="H24" s="39">
        <f>IF('セグメント(Segment)'!H24="-","-",'セグメント(Segment)'!H24/'為替換算(currency conversion)'!$B$3)</f>
        <v>2228.2559880239523</v>
      </c>
      <c r="I24" s="39">
        <f>IF('セグメント(Segment)'!I24="-","-",'セグメント(Segment)'!I24/'為替換算(currency conversion)'!$B$3)</f>
        <v>3398.9520958083835</v>
      </c>
      <c r="J24" s="40">
        <f>IF('セグメント(Segment)'!J24="-","-",'セグメント(Segment)'!J24/'為替換算(currency conversion)'!$B$3)</f>
        <v>4644.7136976047905</v>
      </c>
      <c r="K24" s="33">
        <f>IF('セグメント(Segment)'!K24="-","-",'セグメント(Segment)'!K24/'為替換算(currency conversion)'!$B$3)</f>
        <v>1089.1467065868264</v>
      </c>
      <c r="L24" s="39">
        <f>IF('セグメント(Segment)'!L24="-","-",'セグメント(Segment)'!L24/'為替換算(currency conversion)'!$B$3)</f>
        <v>2206.7739520958085</v>
      </c>
      <c r="M24" s="39">
        <f>IF('セグメント(Segment)'!M24="-","-",'セグメント(Segment)'!M24/'為替換算(currency conversion)'!$B$3)</f>
        <v>3299.8035179640719</v>
      </c>
      <c r="N24" s="538">
        <f>IF('セグメント(Segment)'!N24="-","-",'セグメント(Segment)'!N24/'為替換算(currency conversion)'!$B$3)</f>
        <v>4599.3544161676646</v>
      </c>
      <c r="O24" s="33">
        <f>IF('セグメント(Segment)'!O24="-","-",'セグメント(Segment)'!O24/'為替換算(currency conversion)'!$B$3)</f>
        <v>1150.6268712574852</v>
      </c>
      <c r="P24" s="39">
        <f>IF('セグメント(Segment)'!P24="-","-",'セグメント(Segment)'!P24/'為替換算(currency conversion)'!$B$3)</f>
        <v>2316.9910179640719</v>
      </c>
      <c r="Q24" s="39">
        <f>IF('セグメント(Segment)'!Q24="-","-",'セグメント(Segment)'!Q24/'為替換算(currency conversion)'!$B$3)</f>
        <v>3468.3851047904195</v>
      </c>
      <c r="R24" s="45">
        <f>IF('セグメント(Segment)'!R24="-","-",'セグメント(Segment)'!R24/'為替換算(currency conversion)'!$B$3)</f>
        <v>4729.369386227545</v>
      </c>
      <c r="S24" s="33">
        <f>IF('セグメント(Segment)'!S24="-","-",'セグメント(Segment)'!S24/'為替換算(currency conversion)'!$B$3)</f>
        <v>1122.6141467065868</v>
      </c>
      <c r="T24" s="39">
        <f>IF('セグメント(Segment)'!T24="-","-",'セグメント(Segment)'!T24/'為替換算(currency conversion)'!$B$3)</f>
        <v>2288.9595808383233</v>
      </c>
      <c r="U24" s="721"/>
      <c r="V24" s="788"/>
    </row>
    <row r="25" spans="1:22" s="29" customFormat="1" ht="18" customHeight="1">
      <c r="A25" s="22"/>
      <c r="B25" s="30"/>
      <c r="C25" s="847" t="s">
        <v>21</v>
      </c>
      <c r="D25" s="848"/>
      <c r="E25" s="37" t="s">
        <v>4</v>
      </c>
      <c r="F25" s="38" t="s">
        <v>22</v>
      </c>
      <c r="G25" s="33">
        <f>IF('セグメント(Segment)'!G25="-","-",'セグメント(Segment)'!G25/'為替換算(currency conversion)'!$B$3)</f>
        <v>713.99700598802394</v>
      </c>
      <c r="H25" s="39">
        <f>IF('セグメント(Segment)'!H25="-","-",'セグメント(Segment)'!H25/'為替換算(currency conversion)'!$B$3)</f>
        <v>1467.1032934131738</v>
      </c>
      <c r="I25" s="39">
        <f>IF('セグメント(Segment)'!I25="-","-",'セグメント(Segment)'!I25/'為替換算(currency conversion)'!$B$3)</f>
        <v>2286.742140718563</v>
      </c>
      <c r="J25" s="40">
        <f>IF('セグメント(Segment)'!J25="-","-",'セグメント(Segment)'!J25/'為替換算(currency conversion)'!$B$3)</f>
        <v>3182.8779940119762</v>
      </c>
      <c r="K25" s="33">
        <f>IF('セグメント(Segment)'!K25="-","-",'セグメント(Segment)'!K25/'為替換算(currency conversion)'!$B$3)</f>
        <v>812.35965568862275</v>
      </c>
      <c r="L25" s="39">
        <f>IF('セグメント(Segment)'!L25="-","-",'セグメント(Segment)'!L25/'為替換算(currency conversion)'!$B$3)</f>
        <v>1692.8424401197606</v>
      </c>
      <c r="M25" s="39">
        <f>IF('セグメント(Segment)'!M25="-","-",'セグメント(Segment)'!M25/'為替換算(currency conversion)'!$B$3)</f>
        <v>2564.2683383233534</v>
      </c>
      <c r="N25" s="538">
        <f>IF('セグメント(Segment)'!N25="-","-",'セグメント(Segment)'!N25/'為替換算(currency conversion)'!$B$3)</f>
        <v>3548.2223053892217</v>
      </c>
      <c r="O25" s="33">
        <f>IF('セグメント(Segment)'!O25="-","-",'セグメント(Segment)'!O25/'為替換算(currency conversion)'!$B$3)</f>
        <v>915.42851796407194</v>
      </c>
      <c r="P25" s="39">
        <f>IF('セグメント(Segment)'!P25="-","-",'セグメント(Segment)'!P25/'為替換算(currency conversion)'!$B$3)</f>
        <v>1940.8121257485031</v>
      </c>
      <c r="Q25" s="39">
        <f>IF('セグメント(Segment)'!Q25="-","-",'セグメント(Segment)'!Q25/'為替換算(currency conversion)'!$B$3)</f>
        <v>2948.4562125748503</v>
      </c>
      <c r="R25" s="45">
        <f>IF('セグメント(Segment)'!R25="-","-",'セグメント(Segment)'!R25/'為替換算(currency conversion)'!$B$3)</f>
        <v>4004.3226047904195</v>
      </c>
      <c r="S25" s="33">
        <f>IF('セグメント(Segment)'!S25="-","-",'セグメント(Segment)'!S25/'為替換算(currency conversion)'!$B$3)</f>
        <v>930.36115269461084</v>
      </c>
      <c r="T25" s="39">
        <f>IF('セグメント(Segment)'!T25="-","-",'セグメント(Segment)'!T25/'為替換算(currency conversion)'!$B$3)</f>
        <v>1912.8648952095809</v>
      </c>
      <c r="U25" s="721"/>
      <c r="V25" s="788"/>
    </row>
    <row r="26" spans="1:22" s="29" customFormat="1" ht="18" customHeight="1">
      <c r="A26" s="22"/>
      <c r="B26" s="30"/>
      <c r="C26" s="847" t="s">
        <v>407</v>
      </c>
      <c r="D26" s="848"/>
      <c r="E26" s="42" t="s">
        <v>31</v>
      </c>
      <c r="F26" s="43" t="s">
        <v>35</v>
      </c>
      <c r="G26" s="33">
        <f>IF('セグメント(Segment)'!G26="-","-",'セグメント(Segment)'!G26/'為替換算(currency conversion)'!$B$3)</f>
        <v>1026.9928892215569</v>
      </c>
      <c r="H26" s="44">
        <f>IF('セグメント(Segment)'!H26="-","-",'セグメント(Segment)'!H26/'為替換算(currency conversion)'!$B$3)</f>
        <v>2030.2301646706587</v>
      </c>
      <c r="I26" s="44">
        <f>IF('セグメント(Segment)'!I26="-","-",'セグメント(Segment)'!I26/'為替換算(currency conversion)'!$B$3)</f>
        <v>3018.993263473054</v>
      </c>
      <c r="J26" s="45">
        <f>IF('セグメント(Segment)'!J26="-","-",'セグメント(Segment)'!J26/'為替換算(currency conversion)'!$B$3)</f>
        <v>3950.804640718563</v>
      </c>
      <c r="K26" s="33">
        <f>IF('セグメント(Segment)'!K26="-","-",'セグメント(Segment)'!K26/'為替換算(currency conversion)'!$B$3)</f>
        <v>938.10815868263478</v>
      </c>
      <c r="L26" s="46">
        <f>IF('セグメント(Segment)'!L26="-","-",'セグメント(Segment)'!L26/'為替換算(currency conversion)'!$B$3)</f>
        <v>1933.4206586826349</v>
      </c>
      <c r="M26" s="46">
        <f>IF('セグメント(Segment)'!M26="-","-",'セグメント(Segment)'!M26/'為替換算(currency conversion)'!$B$3)</f>
        <v>2905.5014970059883</v>
      </c>
      <c r="N26" s="539">
        <f>IF('セグメント(Segment)'!N26="-","-",'セグメント(Segment)'!N26/'為替換算(currency conversion)'!$B$3)</f>
        <v>3896.7440119760481</v>
      </c>
      <c r="O26" s="33">
        <f>IF('セグメント(Segment)'!O26="-","-",'セグメント(Segment)'!O26/'為替換算(currency conversion)'!$B$3)</f>
        <v>953.55538922155688</v>
      </c>
      <c r="P26" s="46">
        <f>IF('セグメント(Segment)'!P26="-","-",'セグメント(Segment)'!P26/'為替換算(currency conversion)'!$B$3)</f>
        <v>1925.6362275449103</v>
      </c>
      <c r="Q26" s="46">
        <f>IF('セグメント(Segment)'!Q26="-","-",'セグメント(Segment)'!Q26/'為替換算(currency conversion)'!$B$3)</f>
        <v>2901.9648203592815</v>
      </c>
      <c r="R26" s="666">
        <f>IF('セグメント(Segment)'!R26="-","-",'セグメント(Segment)'!R26/'為替換算(currency conversion)'!$B$3)</f>
        <v>3923.2035928143714</v>
      </c>
      <c r="S26" s="33">
        <f>IF('セグメント(Segment)'!S26="-","-",'セグメント(Segment)'!S26/'為替換算(currency conversion)'!$B$3)</f>
        <v>970.45284431137725</v>
      </c>
      <c r="T26" s="46">
        <f>IF('セグメント(Segment)'!T26="-","-",'セグメント(Segment)'!T26/'為替換算(currency conversion)'!$B$3)</f>
        <v>1924.2889221556886</v>
      </c>
      <c r="U26" s="723"/>
      <c r="V26" s="789"/>
    </row>
    <row r="27" spans="1:22" s="29" customFormat="1" ht="18" customHeight="1">
      <c r="A27" s="22"/>
      <c r="B27" s="30"/>
      <c r="C27" s="847" t="s">
        <v>25</v>
      </c>
      <c r="D27" s="848"/>
      <c r="E27" s="42" t="s">
        <v>31</v>
      </c>
      <c r="F27" s="43" t="s">
        <v>36</v>
      </c>
      <c r="G27" s="33">
        <f>IF('セグメント(Segment)'!G27="-","-",'セグメント(Segment)'!G27/'為替換算(currency conversion)'!$B$3)</f>
        <v>802.87238023952102</v>
      </c>
      <c r="H27" s="46">
        <f>IF('セグメント(Segment)'!H27="-","-",'セグメント(Segment)'!H27/'為替換算(currency conversion)'!$B$3)</f>
        <v>1643.5909431137725</v>
      </c>
      <c r="I27" s="46">
        <f>IF('セグメント(Segment)'!I27="-","-",'セグメント(Segment)'!I27/'為替換算(currency conversion)'!$B$3)</f>
        <v>2610.7784431137725</v>
      </c>
      <c r="J27" s="47">
        <f>IF('セグメント(Segment)'!J27="-","-",'セグメント(Segment)'!J27/'為替換算(currency conversion)'!$B$3)</f>
        <v>3591.5325598802397</v>
      </c>
      <c r="K27" s="33">
        <f>IF('セグメント(Segment)'!K27="-","-",'セグメント(Segment)'!K27/'為替換算(currency conversion)'!$B$3)</f>
        <v>964.16541916167671</v>
      </c>
      <c r="L27" s="46">
        <f>IF('セグメント(Segment)'!L27="-","-",'セグメント(Segment)'!L27/'為替換算(currency conversion)'!$B$3)</f>
        <v>1918.188622754491</v>
      </c>
      <c r="M27" s="46">
        <f>IF('セグメント(Segment)'!M27="-","-",'セグメント(Segment)'!M27/'為替換算(currency conversion)'!$B$3)</f>
        <v>2987.1631736526947</v>
      </c>
      <c r="N27" s="539">
        <f>IF('セグメント(Segment)'!N27="-","-",'セグメント(Segment)'!N27/'為替換算(currency conversion)'!$B$3)</f>
        <v>4059.3001497005989</v>
      </c>
      <c r="O27" s="33">
        <f>IF('セグメント(Segment)'!O27="-","-",'セグメント(Segment)'!O27/'為替換算(currency conversion)'!$B$3)</f>
        <v>1028.9109281437127</v>
      </c>
      <c r="P27" s="46">
        <f>IF('セグメント(Segment)'!P27="-","-",'セグメント(Segment)'!P27/'為替換算(currency conversion)'!$B$3)</f>
        <v>2016.4109281437127</v>
      </c>
      <c r="Q27" s="46">
        <f>IF('セグメント(Segment)'!Q27="-","-",'セグメント(Segment)'!Q27/'為替換算(currency conversion)'!$B$3)</f>
        <v>3102.2735778443116</v>
      </c>
      <c r="R27" s="666">
        <f>IF('セグメント(Segment)'!R27="-","-",'セグメント(Segment)'!R27/'為替換算(currency conversion)'!$B$3)</f>
        <v>4207.3821107784433</v>
      </c>
      <c r="S27" s="33">
        <f>IF('セグメント(Segment)'!S27="-","-",'セグメント(Segment)'!S27/'為替換算(currency conversion)'!$B$3)</f>
        <v>980.59505988023955</v>
      </c>
      <c r="T27" s="46">
        <f>IF('セグメント(Segment)'!T27="-","-",'セグメント(Segment)'!T27/'為替換算(currency conversion)'!$B$3)</f>
        <v>1961.2275449101796</v>
      </c>
      <c r="U27" s="723"/>
      <c r="V27" s="789"/>
    </row>
    <row r="28" spans="1:22" s="29" customFormat="1" ht="18" customHeight="1">
      <c r="A28" s="22"/>
      <c r="B28" s="67"/>
      <c r="C28" s="849" t="s">
        <v>37</v>
      </c>
      <c r="D28" s="850"/>
      <c r="E28" s="49" t="s">
        <v>4</v>
      </c>
      <c r="F28" s="50" t="s">
        <v>28</v>
      </c>
      <c r="G28" s="51">
        <f>IF('セグメント(Segment)'!G28="-","-",'セグメント(Segment)'!G28/'為替換算(currency conversion)'!$B$3)</f>
        <v>68.375748502994014</v>
      </c>
      <c r="H28" s="52">
        <f>IF('セグメント(Segment)'!H28="-","-",'セグメント(Segment)'!H28/'為替換算(currency conversion)'!$B$3)</f>
        <v>150.76721556886227</v>
      </c>
      <c r="I28" s="52">
        <f>IF('セグメント(Segment)'!I28="-","-",'セグメント(Segment)'!I28/'為替換算(currency conversion)'!$B$3)</f>
        <v>233.37387724550899</v>
      </c>
      <c r="J28" s="53">
        <f>IF('セグメント(Segment)'!J28="-","-",'セグメント(Segment)'!J28/'為替換算(currency conversion)'!$B$3)</f>
        <v>329.19161676646706</v>
      </c>
      <c r="K28" s="51">
        <f>IF('セグメント(Segment)'!K28="-","-",'セグメント(Segment)'!K28/'為替換算(currency conversion)'!$B$3)</f>
        <v>92.243637724550908</v>
      </c>
      <c r="L28" s="52">
        <f>IF('セグメント(Segment)'!L28="-","-",'セグメント(Segment)'!L28/'為替換算(currency conversion)'!$B$3)</f>
        <v>183.97267964071858</v>
      </c>
      <c r="M28" s="52">
        <f>IF('セグメント(Segment)'!M28="-","-",'セグメント(Segment)'!M28/'為替換算(currency conversion)'!$B$3)</f>
        <v>281.18450598802394</v>
      </c>
      <c r="N28" s="540">
        <f>IF('セグメント(Segment)'!N28="-","-",'セグメント(Segment)'!N28/'為替換算(currency conversion)'!$B$3)</f>
        <v>401.2818113772455</v>
      </c>
      <c r="O28" s="51">
        <f>IF('セグメント(Segment)'!O28="-","-",'セグメント(Segment)'!O28/'為替換算(currency conversion)'!$B$3)</f>
        <v>114.25898203592814</v>
      </c>
      <c r="P28" s="52">
        <f>IF('セグメント(Segment)'!P28="-","-",'セグメント(Segment)'!P28/'為替換算(currency conversion)'!$B$3)</f>
        <v>230.4547155688623</v>
      </c>
      <c r="Q28" s="52">
        <f>IF('セグメント(Segment)'!Q28="-","-",'セグメント(Segment)'!Q28/'為替換算(currency conversion)'!$B$3)</f>
        <v>353.77058383233532</v>
      </c>
      <c r="R28" s="667">
        <f>IF('セグメント(Segment)'!R28="-","-",'セグメント(Segment)'!R28/'為替換算(currency conversion)'!$B$3)</f>
        <v>473.54977544910184</v>
      </c>
      <c r="S28" s="51">
        <f>IF('セグメント(Segment)'!S28="-","-",'セグメント(Segment)'!S28/'為替換算(currency conversion)'!$B$3)</f>
        <v>112.08832335329342</v>
      </c>
      <c r="T28" s="52">
        <f>IF('セグメント(Segment)'!T28="-","-",'セグメント(Segment)'!T28/'為替換算(currency conversion)'!$B$3)</f>
        <v>229.24069539017</v>
      </c>
      <c r="U28" s="725"/>
      <c r="V28" s="790"/>
    </row>
    <row r="29" spans="1:22" s="70" customFormat="1" ht="18" customHeight="1">
      <c r="A29" s="22"/>
      <c r="B29" s="860" t="s">
        <v>43</v>
      </c>
      <c r="C29" s="861"/>
      <c r="D29" s="861"/>
      <c r="E29" s="55" t="s">
        <v>4</v>
      </c>
      <c r="F29" s="68" t="s">
        <v>408</v>
      </c>
      <c r="G29" s="56">
        <f>IF('セグメント(Segment)'!G29="-","-",'セグメント(Segment)'!G29/'為替換算(currency conversion)'!$B$3)</f>
        <v>4568.2821856287428</v>
      </c>
      <c r="H29" s="57">
        <f>IF('セグメント(Segment)'!H29="-","-",'セグメント(Segment)'!H29/'為替換算(currency conversion)'!$B$3)</f>
        <v>8194.0119760479047</v>
      </c>
      <c r="I29" s="57">
        <f>IF('セグメント(Segment)'!I29="-","-",'セグメント(Segment)'!I29/'為替換算(currency conversion)'!$B$3)</f>
        <v>12956.493263473054</v>
      </c>
      <c r="J29" s="58">
        <f>IF('セグメント(Segment)'!J29="-","-",'セグメント(Segment)'!J29/'為替換算(currency conversion)'!$B$3)</f>
        <v>18245.069236526946</v>
      </c>
      <c r="K29" s="56">
        <f>IF('セグメント(Segment)'!K29="-","-",'セグメント(Segment)'!K29/'為替換算(currency conversion)'!$B$3)</f>
        <v>4716.6074101796412</v>
      </c>
      <c r="L29" s="57">
        <f>IF('セグメント(Segment)'!L29="-","-",'セグメント(Segment)'!L29/'為替換算(currency conversion)'!$B$3)</f>
        <v>8611.1339820359281</v>
      </c>
      <c r="M29" s="57">
        <f>IF('セグメント(Segment)'!M29="-","-",'セグメント(Segment)'!M29/'為替換算(currency conversion)'!$B$3)</f>
        <v>13143.98390718563</v>
      </c>
      <c r="N29" s="541">
        <f>IF('セグメント(Segment)'!N29="-","-",'セグメント(Segment)'!N29/'為替換算(currency conversion)'!$B$3)</f>
        <v>19424.476047904191</v>
      </c>
      <c r="O29" s="56">
        <f>IF('セグメント(Segment)'!O29="-","-",'セグメント(Segment)'!O29/'為替換算(currency conversion)'!$B$3)</f>
        <v>4892.4120508982041</v>
      </c>
      <c r="P29" s="57">
        <f>IF('セグメント(Segment)'!P29="-","-",'セグメント(Segment)'!P29/'為替換算(currency conversion)'!$B$3)</f>
        <v>10186.82634730539</v>
      </c>
      <c r="Q29" s="57">
        <f>IF('セグメント(Segment)'!Q29="-","-",'セグメント(Segment)'!Q29/'為替換算(currency conversion)'!$B$3)</f>
        <v>14781.773952095809</v>
      </c>
      <c r="R29" s="668">
        <f>IF('セグメント(Segment)'!R29="-","-",'セグメント(Segment)'!R29/'為替換算(currency conversion)'!$B$3)</f>
        <v>21287.584206586827</v>
      </c>
      <c r="S29" s="56">
        <f>IF('セグメント(Segment)'!S29="-","-",'セグメント(Segment)'!S29/'為替換算(currency conversion)'!$B$3)</f>
        <v>5758.2335329341322</v>
      </c>
      <c r="T29" s="57">
        <f>IF('セグメント(Segment)'!T29="-","-",'セグメント(Segment)'!T29/'為替換算(currency conversion)'!$B$3)</f>
        <v>9968.7219311377248</v>
      </c>
      <c r="U29" s="727"/>
      <c r="V29" s="791"/>
    </row>
    <row r="30" spans="1:22" s="70" customFormat="1" ht="18" customHeight="1">
      <c r="A30" s="22"/>
      <c r="B30" s="30"/>
      <c r="C30" s="858" t="s">
        <v>17</v>
      </c>
      <c r="D30" s="859"/>
      <c r="E30" s="31" t="s">
        <v>31</v>
      </c>
      <c r="F30" s="32" t="s">
        <v>32</v>
      </c>
      <c r="G30" s="33">
        <f>IF('セグメント(Segment)'!G30="-","-",'セグメント(Segment)'!G30/'為替換算(currency conversion)'!$B$3)</f>
        <v>1317.80501497006</v>
      </c>
      <c r="H30" s="34">
        <f>IF('セグメント(Segment)'!H30="-","-",'セグメント(Segment)'!H30/'為替換算(currency conversion)'!$B$3)</f>
        <v>2062.8836077844312</v>
      </c>
      <c r="I30" s="34">
        <f>IF('セグメント(Segment)'!I30="-","-",'セグメント(Segment)'!I30/'為替換算(currency conversion)'!$B$3)</f>
        <v>2966.9068113772455</v>
      </c>
      <c r="J30" s="35">
        <f>IF('セグメント(Segment)'!J30="-","-",'セグメント(Segment)'!J30/'為替換算(currency conversion)'!$B$3)</f>
        <v>4172.8854790419164</v>
      </c>
      <c r="K30" s="33">
        <f>IF('セグメント(Segment)'!K30="-","-",'セグメント(Segment)'!K30/'為替換算(currency conversion)'!$B$3)</f>
        <v>948.52170658682644</v>
      </c>
      <c r="L30" s="34">
        <f>IF('セグメント(Segment)'!L30="-","-",'セグメント(Segment)'!L30/'為替換算(currency conversion)'!$B$3)</f>
        <v>1609.7586077844312</v>
      </c>
      <c r="M30" s="34">
        <f>IF('セグメント(Segment)'!M30="-","-",'セグメント(Segment)'!M30/'為替換算(currency conversion)'!$B$3)</f>
        <v>2451.2818113772455</v>
      </c>
      <c r="N30" s="537">
        <f>IF('セグメント(Segment)'!N30="-","-",'セグメント(Segment)'!N30/'為替換算(currency conversion)'!$B$3)</f>
        <v>3659.1223802395211</v>
      </c>
      <c r="O30" s="33">
        <f>IF('セグメント(Segment)'!O30="-","-",'セグメント(Segment)'!O30/'為替換算(currency conversion)'!$B$3)</f>
        <v>995.49962574850304</v>
      </c>
      <c r="P30" s="34">
        <f>IF('セグメント(Segment)'!P30="-","-",'セグメント(Segment)'!P30/'為替換算(currency conversion)'!$B$3)</f>
        <v>2433.570359281437</v>
      </c>
      <c r="Q30" s="34">
        <f>IF('セグメント(Segment)'!Q30="-","-",'セグメント(Segment)'!Q30/'為替換算(currency conversion)'!$B$3)</f>
        <v>3209.5808383233534</v>
      </c>
      <c r="R30" s="665">
        <f>IF('セグメント(Segment)'!R30="-","-",'セグメント(Segment)'!R30/'為替換算(currency conversion)'!$B$3)</f>
        <v>4462.9023203592815</v>
      </c>
      <c r="S30" s="33">
        <f>IF('セグメント(Segment)'!S30="-","-",'セグメント(Segment)'!S30/'為替換算(currency conversion)'!$B$3)</f>
        <v>1619.8166167664672</v>
      </c>
      <c r="T30" s="34">
        <f>IF('セグメント(Segment)'!T30="-","-",'セグメント(Segment)'!T30/'為替換算(currency conversion)'!$B$3)</f>
        <v>2327.4700598802397</v>
      </c>
      <c r="U30" s="719"/>
      <c r="V30" s="787"/>
    </row>
    <row r="31" spans="1:22" s="70" customFormat="1" ht="18" customHeight="1">
      <c r="A31" s="22"/>
      <c r="B31" s="30"/>
      <c r="C31" s="847" t="s">
        <v>19</v>
      </c>
      <c r="D31" s="848"/>
      <c r="E31" s="37" t="s">
        <v>4</v>
      </c>
      <c r="F31" s="38" t="s">
        <v>20</v>
      </c>
      <c r="G31" s="33">
        <f>IF('セグメント(Segment)'!G31="-","-",'セグメント(Segment)'!G31/'為替換算(currency conversion)'!$B$3)</f>
        <v>885.49775449101799</v>
      </c>
      <c r="H31" s="39">
        <f>IF('セグメント(Segment)'!H31="-","-",'セグメント(Segment)'!H31/'為替換算(currency conversion)'!$B$3)</f>
        <v>1549.7005988023952</v>
      </c>
      <c r="I31" s="39">
        <f>IF('セグメント(Segment)'!I31="-","-",'セグメント(Segment)'!I31/'為替換算(currency conversion)'!$B$3)</f>
        <v>2460.7129491017963</v>
      </c>
      <c r="J31" s="40">
        <f>IF('セグメント(Segment)'!J31="-","-",'セグメント(Segment)'!J31/'為替換算(currency conversion)'!$B$3)</f>
        <v>3822.0247005988026</v>
      </c>
      <c r="K31" s="33">
        <f>IF('セグメント(Segment)'!K31="-","-",'セグメント(Segment)'!K31/'為替換算(currency conversion)'!$B$3)</f>
        <v>1368.806137724551</v>
      </c>
      <c r="L31" s="39">
        <f>IF('セグメント(Segment)'!L31="-","-",'セグメント(Segment)'!L31/'為替換算(currency conversion)'!$B$3)</f>
        <v>2105.4640718562873</v>
      </c>
      <c r="M31" s="39">
        <f>IF('セグメント(Segment)'!M31="-","-",'セグメント(Segment)'!M31/'為替換算(currency conversion)'!$B$3)</f>
        <v>2998.8117514970063</v>
      </c>
      <c r="N31" s="538">
        <f>IF('セグメント(Segment)'!N31="-","-",'セグメント(Segment)'!N31/'為替換算(currency conversion)'!$B$3)</f>
        <v>4287.181886227545</v>
      </c>
      <c r="O31" s="33">
        <f>IF('セグメント(Segment)'!O31="-","-",'セグメント(Segment)'!O31/'為替換算(currency conversion)'!$B$3)</f>
        <v>855.70733532934139</v>
      </c>
      <c r="P31" s="39">
        <f>IF('セグメント(Segment)'!P31="-","-",'セグメント(Segment)'!P31/'為替換算(currency conversion)'!$B$3)</f>
        <v>1785.8532934131738</v>
      </c>
      <c r="Q31" s="39">
        <f>IF('セグメント(Segment)'!Q31="-","-",'セグメント(Segment)'!Q31/'為替換算(currency conversion)'!$B$3)</f>
        <v>2570.6212574850301</v>
      </c>
      <c r="R31" s="45">
        <f>IF('セグメント(Segment)'!R31="-","-",'セグメント(Segment)'!R31/'為替換算(currency conversion)'!$B$3)</f>
        <v>4029.8372005988026</v>
      </c>
      <c r="S31" s="33">
        <f>IF('セグメント(Segment)'!S31="-","-",'セグメント(Segment)'!S31/'為替換算(currency conversion)'!$B$3)</f>
        <v>1597.3615269461079</v>
      </c>
      <c r="T31" s="39">
        <f>IF('セグメント(Segment)'!T31="-","-",'セグメント(Segment)'!T31/'為替換算(currency conversion)'!$B$3)</f>
        <v>2413.7724550898206</v>
      </c>
      <c r="U31" s="721"/>
      <c r="V31" s="788"/>
    </row>
    <row r="32" spans="1:22" s="70" customFormat="1" ht="18" customHeight="1">
      <c r="A32" s="22"/>
      <c r="B32" s="30"/>
      <c r="C32" s="847" t="s">
        <v>21</v>
      </c>
      <c r="D32" s="848"/>
      <c r="E32" s="37" t="s">
        <v>4</v>
      </c>
      <c r="F32" s="38" t="s">
        <v>22</v>
      </c>
      <c r="G32" s="33">
        <f>IF('セグメント(Segment)'!G32="-","-",'セグメント(Segment)'!G32/'為替換算(currency conversion)'!$B$3)</f>
        <v>715.08233532934139</v>
      </c>
      <c r="H32" s="39">
        <f>IF('セグメント(Segment)'!H32="-","-",'セグメント(Segment)'!H32/'為替換算(currency conversion)'!$B$3)</f>
        <v>1240.5782185628743</v>
      </c>
      <c r="I32" s="39">
        <f>IF('セグメント(Segment)'!I32="-","-",'セグメント(Segment)'!I32/'為替換算(currency conversion)'!$B$3)</f>
        <v>1933.8042664670659</v>
      </c>
      <c r="J32" s="40">
        <f>IF('セグメント(Segment)'!J32="-","-",'セグメント(Segment)'!J32/'為替換算(currency conversion)'!$B$3)</f>
        <v>2773.680763473054</v>
      </c>
      <c r="K32" s="33">
        <f>IF('セグメント(Segment)'!K32="-","-",'セグメント(Segment)'!K32/'為替換算(currency conversion)'!$B$3)</f>
        <v>723.83982035928148</v>
      </c>
      <c r="L32" s="39">
        <f>IF('セグメント(Segment)'!L32="-","-",'セグメント(Segment)'!L32/'為替換算(currency conversion)'!$B$3)</f>
        <v>1348.7088323353294</v>
      </c>
      <c r="M32" s="39">
        <f>IF('セグメント(Segment)'!M32="-","-",'セグメント(Segment)'!M32/'為替換算(currency conversion)'!$B$3)</f>
        <v>2029.3880988023952</v>
      </c>
      <c r="N32" s="538">
        <f>IF('セグメント(Segment)'!N32="-","-",'セグメント(Segment)'!N32/'為替換算(currency conversion)'!$B$3)</f>
        <v>2878.920284431138</v>
      </c>
      <c r="O32" s="33">
        <f>IF('セグメント(Segment)'!O32="-","-",'セグメント(Segment)'!O32/'為替換算(currency conversion)'!$B$3)</f>
        <v>753.90157185628743</v>
      </c>
      <c r="P32" s="39">
        <f>IF('セグメント(Segment)'!P32="-","-",'セグメント(Segment)'!P32/'為替換算(currency conversion)'!$B$3)</f>
        <v>1473.493637724551</v>
      </c>
      <c r="Q32" s="39">
        <f>IF('セグメント(Segment)'!Q32="-","-",'セグメント(Segment)'!Q32/'為替換算(currency conversion)'!$B$3)</f>
        <v>2306.2219311377248</v>
      </c>
      <c r="R32" s="45">
        <f>IF('セグメント(Segment)'!R32="-","-",'セグメント(Segment)'!R32/'為替換算(currency conversion)'!$B$3)</f>
        <v>3207.7750748502995</v>
      </c>
      <c r="S32" s="33">
        <f>IF('セグメント(Segment)'!S32="-","-",'セグメント(Segment)'!S32/'為替換算(currency conversion)'!$B$3)</f>
        <v>803.84543413173651</v>
      </c>
      <c r="T32" s="39">
        <f>IF('セグメント(Segment)'!T32="-","-",'セグメント(Segment)'!T32/'為替換算(currency conversion)'!$B$3)</f>
        <v>1528.5366766467066</v>
      </c>
      <c r="U32" s="721"/>
      <c r="V32" s="788"/>
    </row>
    <row r="33" spans="1:22" s="70" customFormat="1" ht="18" customHeight="1">
      <c r="A33" s="22"/>
      <c r="B33" s="30"/>
      <c r="C33" s="847" t="s">
        <v>23</v>
      </c>
      <c r="D33" s="848"/>
      <c r="E33" s="42" t="s">
        <v>403</v>
      </c>
      <c r="F33" s="43" t="s">
        <v>35</v>
      </c>
      <c r="G33" s="33">
        <f>IF('セグメント(Segment)'!G33="-","-",'セグメント(Segment)'!G33/'為替換算(currency conversion)'!$B$3)</f>
        <v>848.63398203592817</v>
      </c>
      <c r="H33" s="44">
        <f>IF('セグメント(Segment)'!H33="-","-",'セグメント(Segment)'!H33/'為替換算(currency conversion)'!$B$3)</f>
        <v>1809.5901946107786</v>
      </c>
      <c r="I33" s="44">
        <f>IF('セグメント(Segment)'!I33="-","-",'セグメント(Segment)'!I33/'為替換算(currency conversion)'!$B$3)</f>
        <v>2882.1482035928143</v>
      </c>
      <c r="J33" s="45">
        <f>IF('セグメント(Segment)'!J33="-","-",'セグメント(Segment)'!J33/'為替換算(currency conversion)'!$B$3)</f>
        <v>3616.6916167664672</v>
      </c>
      <c r="K33" s="33">
        <f>IF('セグメント(Segment)'!K33="-","-",'セグメント(Segment)'!K33/'為替換算(currency conversion)'!$B$3)</f>
        <v>650.69236526946111</v>
      </c>
      <c r="L33" s="46">
        <f>IF('セグメント(Segment)'!L33="-","-",'セグメント(Segment)'!L33/'為替換算(currency conversion)'!$B$3)</f>
        <v>1473.1474550898204</v>
      </c>
      <c r="M33" s="46">
        <f>IF('セグメント(Segment)'!M33="-","-",'セグメント(Segment)'!M33/'為替換算(currency conversion)'!$B$3)</f>
        <v>2336.5924401197608</v>
      </c>
      <c r="N33" s="539">
        <f>IF('セグメント(Segment)'!N33="-","-",'セグメント(Segment)'!N33/'為替換算(currency conversion)'!$B$3)</f>
        <v>4001.038547904192</v>
      </c>
      <c r="O33" s="33">
        <f>IF('セグメント(Segment)'!O33="-","-",'セグメント(Segment)'!O33/'為替換算(currency conversion)'!$B$3)</f>
        <v>1058.9165419161677</v>
      </c>
      <c r="P33" s="46">
        <f>IF('セグメント(Segment)'!P33="-","-",'セグメント(Segment)'!P33/'為替換算(currency conversion)'!$B$3)</f>
        <v>2273.7181886227545</v>
      </c>
      <c r="Q33" s="46">
        <f>IF('セグメント(Segment)'!Q33="-","-",'セグメント(Segment)'!Q33/'為替換算(currency conversion)'!$B$3)</f>
        <v>3310.3480538922158</v>
      </c>
      <c r="R33" s="666">
        <f>IF('セグメント(Segment)'!R33="-","-",'セグメント(Segment)'!R33/'為替換算(currency conversion)'!$B$3)</f>
        <v>4412.1912425149703</v>
      </c>
      <c r="S33" s="33">
        <f>IF('セグメント(Segment)'!S33="-","-",'セグメント(Segment)'!S33/'為替換算(currency conversion)'!$B$3)</f>
        <v>721.36976047904193</v>
      </c>
      <c r="T33" s="46">
        <f>IF('セグメント(Segment)'!T33="-","-",'セグメント(Segment)'!T33/'為替換算(currency conversion)'!$B$3)</f>
        <v>1663.9689371257487</v>
      </c>
      <c r="U33" s="723"/>
      <c r="V33" s="789"/>
    </row>
    <row r="34" spans="1:22" s="70" customFormat="1" ht="18" customHeight="1">
      <c r="A34" s="22"/>
      <c r="B34" s="30"/>
      <c r="C34" s="847" t="s">
        <v>25</v>
      </c>
      <c r="D34" s="848"/>
      <c r="E34" s="42" t="s">
        <v>31</v>
      </c>
      <c r="F34" s="43" t="s">
        <v>36</v>
      </c>
      <c r="G34" s="33">
        <f>IF('セグメント(Segment)'!G34="-","-",'セグメント(Segment)'!G34/'為替換算(currency conversion)'!$B$3)</f>
        <v>755.00561377245515</v>
      </c>
      <c r="H34" s="46">
        <f>IF('セグメント(Segment)'!H34="-","-",'セグメント(Segment)'!H34/'為替換算(currency conversion)'!$B$3)</f>
        <v>1429.4629491017965</v>
      </c>
      <c r="I34" s="46">
        <f>IF('セグメント(Segment)'!I34="-","-",'セグメント(Segment)'!I34/'為替換算(currency conversion)'!$B$3)</f>
        <v>2542.5898203592815</v>
      </c>
      <c r="J34" s="47">
        <f>IF('セグメント(Segment)'!J34="-","-",'セグメント(Segment)'!J34/'為替換算(currency conversion)'!$B$3)</f>
        <v>3610.179640718563</v>
      </c>
      <c r="K34" s="33">
        <f>IF('セグメント(Segment)'!K34="-","-",'セグメント(Segment)'!K34/'為替換算(currency conversion)'!$B$3)</f>
        <v>955.23016467065872</v>
      </c>
      <c r="L34" s="46">
        <f>IF('セグメント(Segment)'!L34="-","-",'セグメント(Segment)'!L34/'為替換算(currency conversion)'!$B$3)</f>
        <v>1924.6257485029942</v>
      </c>
      <c r="M34" s="46">
        <f>IF('セグメント(Segment)'!M34="-","-",'セグメント(Segment)'!M34/'為替換算(currency conversion)'!$B$3)</f>
        <v>3104.2290419161677</v>
      </c>
      <c r="N34" s="539">
        <f>IF('セグメント(Segment)'!N34="-","-",'セグメント(Segment)'!N34/'為替換算(currency conversion)'!$B$3)</f>
        <v>4279.5190868263471</v>
      </c>
      <c r="O34" s="33">
        <f>IF('セグメント(Segment)'!O34="-","-",'セグメント(Segment)'!O34/'為替換算(currency conversion)'!$B$3)</f>
        <v>1133.0651197604791</v>
      </c>
      <c r="P34" s="46">
        <f>IF('セグメント(Segment)'!P34="-","-",'セグメント(Segment)'!P34/'為替換算(currency conversion)'!$B$3)</f>
        <v>2046.9498502994013</v>
      </c>
      <c r="Q34" s="46">
        <f>IF('セグメント(Segment)'!Q34="-","-",'セグメント(Segment)'!Q34/'為替換算(currency conversion)'!$B$3)</f>
        <v>3130.6418413173656</v>
      </c>
      <c r="R34" s="666">
        <f>IF('セグメント(Segment)'!R34="-","-",'セグメント(Segment)'!R34/'為替換算(currency conversion)'!$B$3)</f>
        <v>4806.1002994011978</v>
      </c>
      <c r="S34" s="33">
        <f>IF('セグメント(Segment)'!S34="-","-",'セグメント(Segment)'!S34/'為替換算(currency conversion)'!$B$3)</f>
        <v>947.41766467065872</v>
      </c>
      <c r="T34" s="46">
        <f>IF('セグメント(Segment)'!T34="-","-",'セグメント(Segment)'!T34/'為替換算(currency conversion)'!$B$3)</f>
        <v>1901.9928892215569</v>
      </c>
      <c r="U34" s="723"/>
      <c r="V34" s="789"/>
    </row>
    <row r="35" spans="1:22" s="70" customFormat="1" ht="18" customHeight="1">
      <c r="A35" s="22"/>
      <c r="B35" s="30"/>
      <c r="C35" s="849" t="s">
        <v>409</v>
      </c>
      <c r="D35" s="850"/>
      <c r="E35" s="49" t="s">
        <v>4</v>
      </c>
      <c r="F35" s="50" t="s">
        <v>38</v>
      </c>
      <c r="G35" s="51">
        <f>IF('セグメント(Segment)'!G35="-","-",'セグメント(Segment)'!G35/'為替換算(currency conversion)'!$B$3)</f>
        <v>46.257485029940121</v>
      </c>
      <c r="H35" s="52">
        <f>IF('セグメント(Segment)'!H35="-","-",'セグメント(Segment)'!H35/'為替換算(currency conversion)'!$B$3)</f>
        <v>101.79640718562875</v>
      </c>
      <c r="I35" s="52">
        <f>IF('セグメント(Segment)'!I35="-","-",'セグメント(Segment)'!I35/'為替換算(currency conversion)'!$B$3)</f>
        <v>170.3312125748503</v>
      </c>
      <c r="J35" s="53">
        <f>IF('セグメント(Segment)'!J35="-","-",'セグメント(Segment)'!J35/'為替換算(currency conversion)'!$B$3)</f>
        <v>249.59767964071858</v>
      </c>
      <c r="K35" s="51">
        <f>IF('セグメント(Segment)'!K35="-","-",'セグメント(Segment)'!K35/'為替換算(currency conversion)'!$B$3)</f>
        <v>69.517215568862284</v>
      </c>
      <c r="L35" s="52">
        <f>IF('セグメント(Segment)'!L35="-","-",'セグメント(Segment)'!L35/'為替換算(currency conversion)'!$B$3)</f>
        <v>149.43862275449104</v>
      </c>
      <c r="M35" s="52">
        <f>IF('セグメント(Segment)'!M35="-","-",'セグメント(Segment)'!M35/'為替換算(currency conversion)'!$B$3)</f>
        <v>223.6807634730539</v>
      </c>
      <c r="N35" s="540">
        <f>IF('セグメント(Segment)'!N35="-","-",'セグメント(Segment)'!N35/'為替換算(currency conversion)'!$B$3)</f>
        <v>318.69386227544913</v>
      </c>
      <c r="O35" s="51">
        <f>IF('セグメント(Segment)'!O35="-","-",'セグメント(Segment)'!O35/'為替換算(currency conversion)'!$B$3)</f>
        <v>95.321856287425149</v>
      </c>
      <c r="P35" s="52">
        <f>IF('セグメント(Segment)'!P35="-","-",'セグメント(Segment)'!P35/'為替換算(currency conversion)'!$B$3)</f>
        <v>173.24101796407186</v>
      </c>
      <c r="Q35" s="52">
        <f>IF('セグメント(Segment)'!Q35="-","-",'セグメント(Segment)'!Q35/'為替換算(currency conversion)'!$B$3)</f>
        <v>254.35067365269461</v>
      </c>
      <c r="R35" s="667">
        <f>IF('セグメント(Segment)'!R35="-","-",'セグメント(Segment)'!R35/'為替換算(currency conversion)'!$B$3)</f>
        <v>368.76871257485033</v>
      </c>
      <c r="S35" s="51">
        <f>IF('セグメント(Segment)'!S35="-","-",'セグメント(Segment)'!S35/'為替換算(currency conversion)'!$B$3)</f>
        <v>68.422529940119759</v>
      </c>
      <c r="T35" s="52">
        <f>IF('セグメント(Segment)'!T35="-","-",'セグメント(Segment)'!T35/'為替換算(currency conversion)'!$B$3)</f>
        <v>132.98091317365271</v>
      </c>
      <c r="U35" s="725"/>
      <c r="V35" s="790"/>
    </row>
    <row r="36" spans="1:22" s="70" customFormat="1" ht="18" customHeight="1">
      <c r="A36" s="71"/>
      <c r="B36" s="851" t="s">
        <v>47</v>
      </c>
      <c r="C36" s="852"/>
      <c r="D36" s="852"/>
      <c r="E36" s="72" t="s">
        <v>4</v>
      </c>
      <c r="F36" s="73" t="s">
        <v>48</v>
      </c>
      <c r="G36" s="56">
        <f>IF('セグメント(Segment)'!G36="-","-",'セグメント(Segment)'!G36/'為替換算(currency conversion)'!$B$3)</f>
        <v>23104.818488023953</v>
      </c>
      <c r="H36" s="74">
        <f>IF('セグメント(Segment)'!H36="-","-",'セグメント(Segment)'!H36/'為替換算(currency conversion)'!$B$3)</f>
        <v>22425.561377245511</v>
      </c>
      <c r="I36" s="74">
        <f>IF('セグメント(Segment)'!I36="-","-",'セグメント(Segment)'!I36/'為替換算(currency conversion)'!$B$3)</f>
        <v>22189.389970059881</v>
      </c>
      <c r="J36" s="75">
        <f>IF('セグメント(Segment)'!J36="-","-",'セグメント(Segment)'!J36/'為替換算(currency conversion)'!$B$3)</f>
        <v>22167.000374251496</v>
      </c>
      <c r="K36" s="76">
        <f>IF('セグメント(Segment)'!K36="-","-",'セグメント(Segment)'!K36/'為替換算(currency conversion)'!$B$3)</f>
        <v>22775.552020958086</v>
      </c>
      <c r="L36" s="74">
        <f>IF('セグメント(Segment)'!L36="-","-",'セグメント(Segment)'!L36/'為替換算(currency conversion)'!$B$3)</f>
        <v>22452.180014970061</v>
      </c>
      <c r="M36" s="74">
        <f>IF('セグメント(Segment)'!M36="-","-",'セグメント(Segment)'!M36/'為替換算(currency conversion)'!$B$3)</f>
        <v>22062.827470059881</v>
      </c>
      <c r="N36" s="543">
        <f>IF('セグメント(Segment)'!N36="-","-",'セグメント(Segment)'!N36/'為替換算(currency conversion)'!$B$3)</f>
        <v>22989.22155688623</v>
      </c>
      <c r="O36" s="76">
        <f>IF('セグメント(Segment)'!O36="-","-",'セグメント(Segment)'!O36/'為替換算(currency conversion)'!$B$3)</f>
        <v>23073.297155688622</v>
      </c>
      <c r="P36" s="74">
        <f>IF('セグメント(Segment)'!P36="-","-",'セグメント(Segment)'!P36/'為替換算(currency conversion)'!$B$3)</f>
        <v>23508.018338323353</v>
      </c>
      <c r="Q36" s="74">
        <f>IF('セグメント(Segment)'!Q36="-","-",'セグメント(Segment)'!Q36/'為替換算(currency conversion)'!$B$3)</f>
        <v>23659.477919161676</v>
      </c>
      <c r="R36" s="669">
        <f>IF('セグメント(Segment)'!R36="-","-",'セグメント(Segment)'!R36/'為替換算(currency conversion)'!$B$3)</f>
        <v>24666.308008982036</v>
      </c>
      <c r="S36" s="76">
        <f>IF('セグメント(Segment)'!S36="-","-",'セグメント(Segment)'!S36/'為替換算(currency conversion)'!$B$3)</f>
        <v>25625.383607784432</v>
      </c>
      <c r="T36" s="74">
        <f>IF('セグメント(Segment)'!T36="-","-",'セグメント(Segment)'!T36/'為替換算(currency conversion)'!$B$3)</f>
        <v>25067.150074850302</v>
      </c>
      <c r="U36" s="729"/>
      <c r="V36" s="792"/>
    </row>
    <row r="37" spans="1:22" s="70" customFormat="1" ht="18" customHeight="1">
      <c r="A37" s="13"/>
      <c r="B37" s="851" t="s">
        <v>410</v>
      </c>
      <c r="C37" s="853"/>
      <c r="D37" s="853"/>
      <c r="E37" s="72" t="s">
        <v>4</v>
      </c>
      <c r="F37" s="78" t="s">
        <v>50</v>
      </c>
      <c r="G37" s="51">
        <f>IF('セグメント(Segment)'!G37="-","-",'セグメント(Segment)'!G37/'為替換算(currency conversion)'!$B$3)</f>
        <v>417.4681886227545</v>
      </c>
      <c r="H37" s="74">
        <f>IF('セグメント(Segment)'!H37="-","-",'セグメント(Segment)'!H37/'為替換算(currency conversion)'!$B$3)</f>
        <v>920.08794910179643</v>
      </c>
      <c r="I37" s="74">
        <f>IF('セグメント(Segment)'!I37="-","-",'セグメント(Segment)'!I37/'為替換算(currency conversion)'!$B$3)</f>
        <v>1302.9472305389222</v>
      </c>
      <c r="J37" s="75">
        <f>IF('セグメント(Segment)'!J37="-","-",'セグメント(Segment)'!J37/'為替換算(currency conversion)'!$B$3)</f>
        <v>1822.7357784431138</v>
      </c>
      <c r="K37" s="76">
        <f>IF('セグメント(Segment)'!K37="-","-",'セグメント(Segment)'!K37/'為替換算(currency conversion)'!$B$3)</f>
        <v>357.8499251497006</v>
      </c>
      <c r="L37" s="74">
        <f>IF('セグメント(Segment)'!L37="-","-",'セグメント(Segment)'!L37/'為替換算(currency conversion)'!$B$3)</f>
        <v>733.68263473053901</v>
      </c>
      <c r="M37" s="74">
        <f>IF('セグメント(Segment)'!M37="-","-",'セグメント(Segment)'!M37/'為替換算(currency conversion)'!$B$3)</f>
        <v>1158.6545658682635</v>
      </c>
      <c r="N37" s="543">
        <f>IF('セグメント(Segment)'!N37="-","-",'セグメント(Segment)'!N37/'為替換算(currency conversion)'!$B$3)</f>
        <v>1676.7776946107786</v>
      </c>
      <c r="O37" s="76">
        <f>IF('セグメント(Segment)'!O37="-","-",'セグメント(Segment)'!O37/'為替換算(currency conversion)'!$B$3)</f>
        <v>394.02133233532936</v>
      </c>
      <c r="P37" s="74">
        <f>IF('セグメント(Segment)'!P37="-","-",'セグメント(Segment)'!P37/'為替換算(currency conversion)'!$B$3)</f>
        <v>785.82522455089827</v>
      </c>
      <c r="Q37" s="74">
        <f>IF('セグメント(Segment)'!Q37="-","-",'セグメント(Segment)'!Q37/'為替換算(currency conversion)'!$B$3)</f>
        <v>1292.7395209580839</v>
      </c>
      <c r="R37" s="669">
        <f>IF('セグメント(Segment)'!R37="-","-",'セグメント(Segment)'!R37/'為替換算(currency conversion)'!$B$3)</f>
        <v>1813.6508233532934</v>
      </c>
      <c r="S37" s="76">
        <f>IF('セグメント(Segment)'!S37="-","-",'セグメント(Segment)'!S37/'為替換算(currency conversion)'!$B$3)</f>
        <v>357.61601796407189</v>
      </c>
      <c r="T37" s="74">
        <f>IF('セグメント(Segment)'!T37="-","-",'セグメント(Segment)'!T37/'為替換算(currency conversion)'!$B$3)</f>
        <v>779.57522455089827</v>
      </c>
      <c r="U37" s="729"/>
      <c r="V37" s="792"/>
    </row>
    <row r="38" spans="1:22" s="70" customFormat="1" ht="22.5" thickBot="1">
      <c r="A38" s="13"/>
      <c r="B38" s="912" t="s">
        <v>411</v>
      </c>
      <c r="C38" s="913"/>
      <c r="D38" s="913"/>
      <c r="E38" s="79" t="s">
        <v>4</v>
      </c>
      <c r="F38" s="80" t="s">
        <v>52</v>
      </c>
      <c r="G38" s="81">
        <f>IF('セグメント(Segment)'!G38="-","-",'セグメント(Segment)'!G38/'為替換算(currency conversion)'!$B$3)</f>
        <v>368.42252994011977</v>
      </c>
      <c r="H38" s="82">
        <f>IF('セグメント(Segment)'!H38="-","-",'セグメント(Segment)'!H38/'為替換算(currency conversion)'!$B$3)</f>
        <v>740.26010479041918</v>
      </c>
      <c r="I38" s="82">
        <f>IF('セグメント(Segment)'!I38="-","-",'セグメント(Segment)'!I38/'為替換算(currency conversion)'!$B$3)</f>
        <v>1122.7919161676648</v>
      </c>
      <c r="J38" s="83">
        <f>IF('セグメント(Segment)'!J38="-","-",'セグメント(Segment)'!J38/'為替換算(currency conversion)'!$B$3)</f>
        <v>1507.5505239520958</v>
      </c>
      <c r="K38" s="81">
        <f>IF('セグメント(Segment)'!K38="-","-",'セグメント(Segment)'!K38/'為替換算(currency conversion)'!$B$3)</f>
        <v>359.19723053892216</v>
      </c>
      <c r="L38" s="82">
        <f>IF('セグメント(Segment)'!L38="-","-",'セグメント(Segment)'!L38/'為替換算(currency conversion)'!$B$3)</f>
        <v>725.12163173652698</v>
      </c>
      <c r="M38" s="82">
        <f>IF('セグメント(Segment)'!M38="-","-",'セグメント(Segment)'!M38/'為替換算(currency conversion)'!$B$3)</f>
        <v>1113.0145958083833</v>
      </c>
      <c r="N38" s="544">
        <f>IF('セグメント(Segment)'!N38="-","-",'セグメント(Segment)'!N38/'為替換算(currency conversion)'!$B$3)</f>
        <v>1503.8173652694611</v>
      </c>
      <c r="O38" s="81">
        <f>IF('セグメント(Segment)'!O38="-","-",'セグメント(Segment)'!O38/'為替換算(currency conversion)'!$B$3)</f>
        <v>370.32185628742519</v>
      </c>
      <c r="P38" s="82">
        <f>IF('セグメント(Segment)'!P38="-","-",'セグメント(Segment)'!P38/'為替換算(currency conversion)'!$B$3)</f>
        <v>751.77769461077844</v>
      </c>
      <c r="Q38" s="82">
        <f>IF('セグメント(Segment)'!Q38="-","-",'セグメント(Segment)'!Q38/'為替換算(currency conversion)'!$B$3)</f>
        <v>1148.6059131736527</v>
      </c>
      <c r="R38" s="670">
        <f>IF('セグメント(Segment)'!R38="-","-",'セグメント(Segment)'!R38/'為替換算(currency conversion)'!$B$3)</f>
        <v>1532.6253742514971</v>
      </c>
      <c r="S38" s="81">
        <f>IF('セグメント(Segment)'!S38="-","-",'セグメント(Segment)'!S38/'為替換算(currency conversion)'!$B$3)</f>
        <v>390.47529940119762</v>
      </c>
      <c r="T38" s="82">
        <f>IF('セグメント(Segment)'!T38="-","-",'セグメント(Segment)'!T38/'為替換算(currency conversion)'!$B$3)</f>
        <v>792.3652694610779</v>
      </c>
      <c r="U38" s="731"/>
      <c r="V38" s="793"/>
    </row>
    <row r="39" spans="1:22" s="70" customFormat="1" ht="19.5" thickBot="1">
      <c r="A39" s="13"/>
      <c r="B39" s="845" t="s">
        <v>53</v>
      </c>
      <c r="C39" s="846"/>
      <c r="D39" s="846"/>
      <c r="E39" s="84" t="s">
        <v>4</v>
      </c>
      <c r="F39" s="85" t="s">
        <v>412</v>
      </c>
      <c r="G39" s="86"/>
      <c r="H39" s="87">
        <f>'セグメント(Segment)'!H39</f>
        <v>115900</v>
      </c>
      <c r="I39" s="87">
        <f>'セグメント(Segment)'!I39</f>
        <v>117350</v>
      </c>
      <c r="J39" s="88">
        <f>'セグメント(Segment)'!J39</f>
        <v>118000</v>
      </c>
      <c r="K39" s="89">
        <f>'セグメント(Segment)'!K39</f>
        <v>120550</v>
      </c>
      <c r="L39" s="87">
        <f>'セグメント(Segment)'!L39</f>
        <v>122000</v>
      </c>
      <c r="M39" s="87">
        <f>'セグメント(Segment)'!M39</f>
        <v>123650</v>
      </c>
      <c r="N39" s="89">
        <f>'セグメント(Segment)'!N39</f>
        <v>123900</v>
      </c>
      <c r="O39" s="545">
        <f>'セグメント(Segment)'!O39</f>
        <v>127350</v>
      </c>
      <c r="P39" s="87">
        <f>'セグメント(Segment)'!P39</f>
        <v>130350</v>
      </c>
      <c r="Q39" s="87">
        <f>'セグメント(Segment)'!Q39</f>
        <v>132700</v>
      </c>
      <c r="R39" s="91">
        <f>'セグメント(Segment)'!R39</f>
        <v>133200</v>
      </c>
      <c r="S39" s="545">
        <f>'セグメント(Segment)'!S39</f>
        <v>135800</v>
      </c>
      <c r="T39" s="87">
        <f>'セグメント(Segment)'!T39</f>
        <v>136350</v>
      </c>
      <c r="U39" s="794"/>
      <c r="V39" s="734"/>
    </row>
    <row r="40" spans="1:22"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2" s="70" customFormat="1">
      <c r="A41" s="71"/>
      <c r="C41" s="6" t="s">
        <v>530</v>
      </c>
    </row>
    <row r="42" spans="1:22" s="70" customFormat="1">
      <c r="A42" s="71"/>
      <c r="C42" s="835" t="s">
        <v>529</v>
      </c>
    </row>
    <row r="43" spans="1:22">
      <c r="C43" s="6" t="s">
        <v>55</v>
      </c>
    </row>
    <row r="44" spans="1:22">
      <c r="C44" s="11" t="s">
        <v>56</v>
      </c>
    </row>
  </sheetData>
  <mergeCells count="39">
    <mergeCell ref="S6:V6"/>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31:D31"/>
    <mergeCell ref="C20:D20"/>
    <mergeCell ref="C21:D21"/>
    <mergeCell ref="B22:D22"/>
    <mergeCell ref="C23:D23"/>
    <mergeCell ref="C24:D24"/>
    <mergeCell ref="C25:D25"/>
    <mergeCell ref="C26:D26"/>
    <mergeCell ref="C27:D27"/>
    <mergeCell ref="C28:D28"/>
    <mergeCell ref="B29:D29"/>
    <mergeCell ref="C30:D30"/>
    <mergeCell ref="B38:D38"/>
    <mergeCell ref="B39:D39"/>
    <mergeCell ref="C32:D32"/>
    <mergeCell ref="C33:D33"/>
    <mergeCell ref="C34:D34"/>
    <mergeCell ref="C35:D35"/>
    <mergeCell ref="B36:D36"/>
    <mergeCell ref="B37:D37"/>
  </mergeCells>
  <phoneticPr fontId="15"/>
  <printOptions horizontalCentered="1" verticalCentered="1"/>
  <pageMargins left="0" right="0" top="0" bottom="0" header="0.31496062992125984" footer="0.31496062992125984"/>
  <pageSetup paperSize="9" scale="4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view="pageBreakPreview" zoomScale="70" zoomScaleNormal="70" zoomScaleSheetLayoutView="70" zoomScalePageLayoutView="50" workbookViewId="0">
      <selection activeCell="T11" sqref="T11"/>
    </sheetView>
  </sheetViews>
  <sheetFormatPr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22" width="15" style="99" customWidth="1"/>
    <col min="23" max="16384" width="9" style="99"/>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s="6" customFormat="1" ht="15" customHeight="1">
      <c r="A2" s="5"/>
      <c r="B2" s="533" t="s">
        <v>399</v>
      </c>
      <c r="G2" s="97"/>
      <c r="H2" s="97"/>
      <c r="I2" s="97"/>
      <c r="J2" s="97"/>
      <c r="K2" s="97"/>
      <c r="L2" s="97"/>
      <c r="M2" s="97"/>
      <c r="N2" s="97"/>
      <c r="O2" s="97"/>
      <c r="P2" s="97"/>
      <c r="Q2" s="97"/>
      <c r="R2" s="97"/>
      <c r="S2" s="97"/>
      <c r="T2" s="97"/>
      <c r="U2" s="97"/>
      <c r="V2" s="97"/>
    </row>
    <row r="3" spans="1:22" s="9" customFormat="1" ht="18" customHeight="1">
      <c r="A3" s="5"/>
      <c r="B3" s="5" t="s">
        <v>57</v>
      </c>
    </row>
    <row r="4" spans="1:22" s="6" customFormat="1" ht="9" customHeight="1">
      <c r="A4" s="5"/>
    </row>
    <row r="5" spans="1:22" ht="18" customHeight="1">
      <c r="C5" s="172" t="s">
        <v>58</v>
      </c>
      <c r="E5" s="172"/>
    </row>
    <row r="6" spans="1:22" ht="18" customHeight="1" thickBot="1">
      <c r="B6" s="172"/>
      <c r="C6" s="8" t="str">
        <f>"（単位：百万"&amp;'為替換算(currency conversion)'!$A$3&amp;"/Unit: "&amp;'為替換算(currency conversion)'!$A$3&amp;" million）"</f>
        <v>（単位：百万USD/Unit: USD million）</v>
      </c>
      <c r="E6" s="172"/>
    </row>
    <row r="7" spans="1:22" s="102" customFormat="1" ht="18" customHeight="1">
      <c r="B7" s="14"/>
      <c r="C7" s="15"/>
      <c r="D7" s="865" t="s">
        <v>60</v>
      </c>
      <c r="E7" s="867" t="s">
        <v>31</v>
      </c>
      <c r="F7" s="869" t="s">
        <v>61</v>
      </c>
      <c r="G7" s="871" t="s">
        <v>413</v>
      </c>
      <c r="H7" s="872"/>
      <c r="I7" s="872"/>
      <c r="J7" s="873"/>
      <c r="K7" s="871" t="s">
        <v>414</v>
      </c>
      <c r="L7" s="872"/>
      <c r="M7" s="872"/>
      <c r="N7" s="873"/>
      <c r="O7" s="871" t="s">
        <v>64</v>
      </c>
      <c r="P7" s="872"/>
      <c r="Q7" s="872"/>
      <c r="R7" s="873"/>
      <c r="S7" s="871" t="s">
        <v>523</v>
      </c>
      <c r="T7" s="872"/>
      <c r="U7" s="872"/>
      <c r="V7" s="873"/>
    </row>
    <row r="8" spans="1:22" s="102" customFormat="1" ht="24.75" thickBot="1">
      <c r="B8" s="17"/>
      <c r="C8" s="18"/>
      <c r="D8" s="866"/>
      <c r="E8" s="868"/>
      <c r="F8" s="870"/>
      <c r="G8" s="103" t="s">
        <v>65</v>
      </c>
      <c r="H8" s="104" t="s">
        <v>10</v>
      </c>
      <c r="I8" s="105" t="s">
        <v>11</v>
      </c>
      <c r="J8" s="106" t="s">
        <v>415</v>
      </c>
      <c r="K8" s="103" t="s">
        <v>65</v>
      </c>
      <c r="L8" s="104" t="s">
        <v>10</v>
      </c>
      <c r="M8" s="105" t="s">
        <v>11</v>
      </c>
      <c r="N8" s="106" t="s">
        <v>12</v>
      </c>
      <c r="O8" s="103" t="s">
        <v>416</v>
      </c>
      <c r="P8" s="104" t="s">
        <v>10</v>
      </c>
      <c r="Q8" s="105" t="s">
        <v>11</v>
      </c>
      <c r="R8" s="106" t="s">
        <v>12</v>
      </c>
      <c r="S8" s="103" t="s">
        <v>65</v>
      </c>
      <c r="T8" s="104" t="s">
        <v>10</v>
      </c>
      <c r="U8" s="105" t="s">
        <v>11</v>
      </c>
      <c r="V8" s="106" t="s">
        <v>12</v>
      </c>
    </row>
    <row r="9" spans="1:22" s="115" customFormat="1" ht="18" customHeight="1">
      <c r="A9" s="107"/>
      <c r="B9" s="876" t="s">
        <v>417</v>
      </c>
      <c r="C9" s="877"/>
      <c r="D9" s="877"/>
      <c r="E9" s="108" t="s">
        <v>4</v>
      </c>
      <c r="F9" s="109" t="s">
        <v>67</v>
      </c>
      <c r="G9" s="110">
        <f>IF('内訳詳細(Detail)'!G9="-","-",'内訳詳細(Detail)'!G9/'為替換算(currency conversion)'!$B$3)</f>
        <v>695.91130239520965</v>
      </c>
      <c r="H9" s="112">
        <f>IF('内訳詳細(Detail)'!H9="-","-",'内訳詳細(Detail)'!H9/'為替換算(currency conversion)'!$B$3)</f>
        <v>1466.429640718563</v>
      </c>
      <c r="I9" s="111">
        <f>IF('内訳詳細(Detail)'!I9="-","-",'内訳詳細(Detail)'!I9/'為替換算(currency conversion)'!$B$3)</f>
        <v>2299.5321856287428</v>
      </c>
      <c r="J9" s="546">
        <f>IF('内訳詳細(Detail)'!J9="-","-",'内訳詳細(Detail)'!J9/'為替換算(currency conversion)'!$B$3)</f>
        <v>3384.7960329341317</v>
      </c>
      <c r="K9" s="110">
        <f>IF('内訳詳細(Detail)'!K9="-","-",'内訳詳細(Detail)'!K9/'為替換算(currency conversion)'!$B$3)</f>
        <v>831.13772455089827</v>
      </c>
      <c r="L9" s="112">
        <f>IF('内訳詳細(Detail)'!L9="-","-",'内訳詳細(Detail)'!L9/'為替換算(currency conversion)'!$B$3)</f>
        <v>1633.691991017964</v>
      </c>
      <c r="M9" s="112">
        <f>IF('内訳詳細(Detail)'!M9="-","-",'内訳詳細(Detail)'!M9/'為替換算(currency conversion)'!$B$3)</f>
        <v>2470.752245508982</v>
      </c>
      <c r="N9" s="113">
        <f>IF('内訳詳細(Detail)'!N9="-","-",'内訳詳細(Detail)'!N9/'為替換算(currency conversion)'!$B$3)</f>
        <v>3738.5946856287428</v>
      </c>
      <c r="O9" s="110">
        <f>IF('内訳詳細(Detail)'!O9="-","-",'内訳詳細(Detail)'!O9/'為替換算(currency conversion)'!$B$3)</f>
        <v>770.56511976047909</v>
      </c>
      <c r="P9" s="112">
        <f>IF('内訳詳細(Detail)'!P9="-","-",'内訳詳細(Detail)'!P9/'為替換算(currency conversion)'!$B$3)</f>
        <v>1654.0699850299402</v>
      </c>
      <c r="Q9" s="112">
        <f>IF('内訳詳細(Detail)'!Q9="-","-",'内訳詳細(Detail)'!Q9/'為替換算(currency conversion)'!$B$3)</f>
        <v>2588.5198353293413</v>
      </c>
      <c r="R9" s="113">
        <f>IF('内訳詳細(Detail)'!R9="-","-",'内訳詳細(Detail)'!R9/'為替換算(currency conversion)'!$B$3)</f>
        <v>3871.0890718562878</v>
      </c>
      <c r="S9" s="110">
        <f>IF('内訳詳細(Detail)'!S9="-","-",'内訳詳細(Detail)'!S9/'為替換算(currency conversion)'!$B$3)</f>
        <v>851.46893712574854</v>
      </c>
      <c r="T9" s="112">
        <f>IF('内訳詳細(Detail)'!T9="-","-",'内訳詳細(Detail)'!T9/'為替換算(currency conversion)'!$B$3)</f>
        <v>1789.305763473054</v>
      </c>
      <c r="U9" s="736"/>
      <c r="V9" s="737"/>
    </row>
    <row r="10" spans="1:22" s="115" customFormat="1" ht="43.5" customHeight="1">
      <c r="A10" s="107"/>
      <c r="B10" s="116"/>
      <c r="C10" s="117" t="s">
        <v>68</v>
      </c>
      <c r="D10" s="118" t="s">
        <v>69</v>
      </c>
      <c r="E10" s="119" t="s">
        <v>4</v>
      </c>
      <c r="F10" s="120" t="s">
        <v>70</v>
      </c>
      <c r="G10" s="121">
        <f>IF('内訳詳細(Detail)'!G10="-","-",'内訳詳細(Detail)'!G10/'為替換算(currency conversion)'!$B$3)</f>
        <v>379.3787425149701</v>
      </c>
      <c r="H10" s="123">
        <f>IF('内訳詳細(Detail)'!H10="-","-",'内訳詳細(Detail)'!H10/'為替換算(currency conversion)'!$B$3)</f>
        <v>819.32073353293413</v>
      </c>
      <c r="I10" s="123">
        <f>IF('内訳詳細(Detail)'!I10="-","-",'内訳詳細(Detail)'!I10/'為替換算(currency conversion)'!$B$3)</f>
        <v>1292.4026946107786</v>
      </c>
      <c r="J10" s="124">
        <f>IF('内訳詳細(Detail)'!J10="-","-",'内訳詳細(Detail)'!J10/'為替換算(currency conversion)'!$B$3)</f>
        <v>1926.805763473054</v>
      </c>
      <c r="K10" s="121">
        <f>IF('内訳詳細(Detail)'!K10="-","-",'内訳詳細(Detail)'!K10/'為替換算(currency conversion)'!$B$3)</f>
        <v>466.61676646706587</v>
      </c>
      <c r="L10" s="123">
        <f>IF('内訳詳細(Detail)'!L10="-","-",'内訳詳細(Detail)'!L10/'為替換算(currency conversion)'!$B$3)</f>
        <v>902.65718562874258</v>
      </c>
      <c r="M10" s="123">
        <f>IF('内訳詳細(Detail)'!M10="-","-",'内訳詳細(Detail)'!M10/'為替換算(currency conversion)'!$B$3)</f>
        <v>1341.3828592814373</v>
      </c>
      <c r="N10" s="124">
        <f>IF('内訳詳細(Detail)'!N10="-","-",'内訳詳細(Detail)'!N10/'為替換算(currency conversion)'!$B$3)</f>
        <v>2101.3098802395211</v>
      </c>
      <c r="O10" s="121">
        <f>IF('内訳詳細(Detail)'!O10="-","-",'内訳詳細(Detail)'!O10/'為替換算(currency conversion)'!$B$3)</f>
        <v>413.12687125748505</v>
      </c>
      <c r="P10" s="123">
        <f>IF('内訳詳細(Detail)'!P10="-","-",'内訳詳細(Detail)'!P10/'為替換算(currency conversion)'!$B$3)</f>
        <v>873.20359281437129</v>
      </c>
      <c r="Q10" s="123">
        <f>IF('内訳詳細(Detail)'!Q10="-","-",'内訳詳細(Detail)'!Q10/'為替換算(currency conversion)'!$B$3)</f>
        <v>1349.1953592814373</v>
      </c>
      <c r="R10" s="124">
        <f>IF('内訳詳細(Detail)'!R10="-","-",'内訳詳細(Detail)'!R10/'為替換算(currency conversion)'!$B$3)</f>
        <v>2169.0213323353296</v>
      </c>
      <c r="S10" s="121">
        <f>IF('内訳詳細(Detail)'!S10="-","-",'内訳詳細(Detail)'!S10/'為替換算(currency conversion)'!$B$3)</f>
        <v>481.15643712574854</v>
      </c>
      <c r="T10" s="123">
        <f>IF('内訳詳細(Detail)'!T10="-","-",'内訳詳細(Detail)'!T10/'為替換算(currency conversion)'!$B$3)</f>
        <v>995.69610778443121</v>
      </c>
      <c r="U10" s="188"/>
      <c r="V10" s="126"/>
    </row>
    <row r="11" spans="1:22" s="115" customFormat="1" ht="18" customHeight="1">
      <c r="A11" s="107"/>
      <c r="B11" s="116"/>
      <c r="C11" s="127" t="s">
        <v>71</v>
      </c>
      <c r="D11" s="128" t="s">
        <v>72</v>
      </c>
      <c r="E11" s="129" t="s">
        <v>4</v>
      </c>
      <c r="F11" s="130" t="s">
        <v>73</v>
      </c>
      <c r="G11" s="131">
        <f>IF('内訳詳細(Detail)'!G11="-","-",'内訳詳細(Detail)'!G11/'為替換算(currency conversion)'!$B$3)</f>
        <v>164.18413173652695</v>
      </c>
      <c r="H11" s="159">
        <f>IF('内訳詳細(Detail)'!H11="-","-",'内訳詳細(Detail)'!H11/'為替換算(currency conversion)'!$B$3)</f>
        <v>335.6287425149701</v>
      </c>
      <c r="I11" s="159">
        <f>IF('内訳詳細(Detail)'!I11="-","-",'内訳詳細(Detail)'!I11/'為替換算(currency conversion)'!$B$3)</f>
        <v>505.9693113772455</v>
      </c>
      <c r="J11" s="134">
        <f>IF('内訳詳細(Detail)'!J11="-","-",'内訳詳細(Detail)'!J11/'為替換算(currency conversion)'!$B$3)</f>
        <v>740.40044910179643</v>
      </c>
      <c r="K11" s="131">
        <f>IF('内訳詳細(Detail)'!K11="-","-",'内訳詳細(Detail)'!K11/'為替換算(currency conversion)'!$B$3)</f>
        <v>204.65943113772457</v>
      </c>
      <c r="L11" s="159">
        <f>IF('内訳詳細(Detail)'!L11="-","-",'内訳詳細(Detail)'!L11/'為替換算(currency conversion)'!$B$3)</f>
        <v>384.87088323353294</v>
      </c>
      <c r="M11" s="159">
        <f>IF('内訳詳細(Detail)'!M11="-","-",'内訳詳細(Detail)'!M11/'為替換算(currency conversion)'!$B$3)</f>
        <v>587.72455089820357</v>
      </c>
      <c r="N11" s="134">
        <f>IF('内訳詳細(Detail)'!N11="-","-",'内訳詳細(Detail)'!N11/'為替換算(currency conversion)'!$B$3)</f>
        <v>852.01160179640726</v>
      </c>
      <c r="O11" s="131">
        <f>IF('内訳詳細(Detail)'!O11="-","-",'内訳詳細(Detail)'!O11/'為替換算(currency conversion)'!$B$3)</f>
        <v>190.01684131736528</v>
      </c>
      <c r="P11" s="159">
        <f>IF('内訳詳細(Detail)'!P11="-","-",'内訳詳細(Detail)'!P11/'為替換算(currency conversion)'!$B$3)</f>
        <v>409.79603293413174</v>
      </c>
      <c r="Q11" s="159">
        <f>IF('内訳詳細(Detail)'!Q11="-","-",'内訳詳細(Detail)'!Q11/'為替換算(currency conversion)'!$B$3)</f>
        <v>649.28892215568862</v>
      </c>
      <c r="R11" s="134">
        <f>IF('内訳詳細(Detail)'!R11="-","-",'内訳詳細(Detail)'!R11/'為替換算(currency conversion)'!$B$3)</f>
        <v>926.26309880239523</v>
      </c>
      <c r="S11" s="131">
        <f>IF('内訳詳細(Detail)'!S11="-","-",'内訳詳細(Detail)'!S11/'為替換算(currency conversion)'!$B$3)</f>
        <v>197.25860778443115</v>
      </c>
      <c r="T11" s="159">
        <f>IF('内訳詳細(Detail)'!T11="-","-",'内訳詳細(Detail)'!T11/'為替換算(currency conversion)'!$B$3)</f>
        <v>427.99401197604794</v>
      </c>
      <c r="U11" s="747"/>
      <c r="V11" s="741"/>
    </row>
    <row r="12" spans="1:22" s="115" customFormat="1" ht="18" customHeight="1">
      <c r="A12" s="107"/>
      <c r="B12" s="878" t="s">
        <v>19</v>
      </c>
      <c r="C12" s="864"/>
      <c r="D12" s="864"/>
      <c r="E12" s="136" t="s">
        <v>31</v>
      </c>
      <c r="F12" s="137" t="s">
        <v>33</v>
      </c>
      <c r="G12" s="138">
        <f>IF('内訳詳細(Detail)'!G12="-","-",'内訳詳細(Detail)'!G12/'為替換算(currency conversion)'!$B$3)</f>
        <v>1092.3184880239521</v>
      </c>
      <c r="H12" s="155">
        <f>IF('内訳詳細(Detail)'!H12="-","-",'内訳詳細(Detail)'!H12/'為替換算(currency conversion)'!$B$3)</f>
        <v>2228.2559880239523</v>
      </c>
      <c r="I12" s="155">
        <f>IF('内訳詳細(Detail)'!I12="-","-",'内訳詳細(Detail)'!I12/'為替換算(currency conversion)'!$B$3)</f>
        <v>3398.9520958083835</v>
      </c>
      <c r="J12" s="141">
        <f>IF('内訳詳細(Detail)'!J12="-","-",'内訳詳細(Detail)'!J12/'為替換算(currency conversion)'!$B$3)</f>
        <v>4644.7136976047905</v>
      </c>
      <c r="K12" s="138">
        <f>IF('内訳詳細(Detail)'!K12="-","-",'内訳詳細(Detail)'!K12/'為替換算(currency conversion)'!$B$3)</f>
        <v>1089.1467065868264</v>
      </c>
      <c r="L12" s="155">
        <f>IF('内訳詳細(Detail)'!L12="-","-",'内訳詳細(Detail)'!L12/'為替換算(currency conversion)'!$B$3)</f>
        <v>2206.7739520958085</v>
      </c>
      <c r="M12" s="155">
        <f>IF('内訳詳細(Detail)'!M12="-","-",'内訳詳細(Detail)'!M12/'為替換算(currency conversion)'!$B$3)</f>
        <v>3299.8035179640719</v>
      </c>
      <c r="N12" s="141">
        <f>IF('内訳詳細(Detail)'!N12="-","-",'内訳詳細(Detail)'!N12/'為替換算(currency conversion)'!$B$3)</f>
        <v>4599.3544161676646</v>
      </c>
      <c r="O12" s="138">
        <f>IF('内訳詳細(Detail)'!O12="-","-",'内訳詳細(Detail)'!O12/'為替換算(currency conversion)'!$B$3)</f>
        <v>1150.6268712574852</v>
      </c>
      <c r="P12" s="155">
        <f>IF('内訳詳細(Detail)'!P12="-","-",'内訳詳細(Detail)'!P12/'為替換算(currency conversion)'!$B$3)</f>
        <v>2316.9910179640719</v>
      </c>
      <c r="Q12" s="155">
        <f>IF('内訳詳細(Detail)'!Q12="-","-",'内訳詳細(Detail)'!Q12/'為替換算(currency conversion)'!$B$3)</f>
        <v>3468.3851047904195</v>
      </c>
      <c r="R12" s="141">
        <f>IF('内訳詳細(Detail)'!R12="-","-",'内訳詳細(Detail)'!R12/'為替換算(currency conversion)'!$B$3)</f>
        <v>4729.369386227545</v>
      </c>
      <c r="S12" s="138">
        <f>IF('内訳詳細(Detail)'!S12="-","-",'内訳詳細(Detail)'!S12/'為替換算(currency conversion)'!$B$3)</f>
        <v>1122.6141467065868</v>
      </c>
      <c r="T12" s="155">
        <f>IF('内訳詳細(Detail)'!T12="-","-",'内訳詳細(Detail)'!T12/'為替換算(currency conversion)'!$B$3)</f>
        <v>2288.9595808383233</v>
      </c>
      <c r="U12" s="745"/>
      <c r="V12" s="744"/>
    </row>
    <row r="13" spans="1:22" s="115" customFormat="1" ht="42.75" customHeight="1">
      <c r="A13" s="107"/>
      <c r="B13" s="116"/>
      <c r="C13" s="117" t="s">
        <v>68</v>
      </c>
      <c r="D13" s="118" t="s">
        <v>74</v>
      </c>
      <c r="E13" s="119" t="s">
        <v>4</v>
      </c>
      <c r="F13" s="120" t="s">
        <v>418</v>
      </c>
      <c r="G13" s="121">
        <f>IF('内訳詳細(Detail)'!G13="-","-",'内訳詳細(Detail)'!G13/'為替換算(currency conversion)'!$B$3)</f>
        <v>835.82522455089827</v>
      </c>
      <c r="H13" s="123">
        <f>IF('内訳詳細(Detail)'!H13="-","-",'内訳詳細(Detail)'!H13/'為替換算(currency conversion)'!$B$3)</f>
        <v>1702.1893712574852</v>
      </c>
      <c r="I13" s="123">
        <f>IF('内訳詳細(Detail)'!I13="-","-",'内訳詳細(Detail)'!I13/'為替換算(currency conversion)'!$B$3)</f>
        <v>2584.1410928143714</v>
      </c>
      <c r="J13" s="124">
        <f>IF('内訳詳細(Detail)'!J13="-","-",'内訳詳細(Detail)'!J13/'為替換算(currency conversion)'!$B$3)</f>
        <v>3488.9876497005989</v>
      </c>
      <c r="K13" s="121">
        <f>IF('内訳詳細(Detail)'!K13="-","-",'内訳詳細(Detail)'!K13/'為替換算(currency conversion)'!$B$3)</f>
        <v>821.64109281437129</v>
      </c>
      <c r="L13" s="123">
        <f>IF('内訳詳細(Detail)'!L13="-","-",'内訳詳細(Detail)'!L13/'為替換算(currency conversion)'!$B$3)</f>
        <v>1662.3315868263473</v>
      </c>
      <c r="M13" s="123">
        <f>IF('内訳詳細(Detail)'!M13="-","-",'内訳詳細(Detail)'!M13/'為替換算(currency conversion)'!$B$3)</f>
        <v>2470.0973053892217</v>
      </c>
      <c r="N13" s="124">
        <f>IF('内訳詳細(Detail)'!N13="-","-",'内訳詳細(Detail)'!N13/'為替換算(currency conversion)'!$B$3)</f>
        <v>3452.8255988023952</v>
      </c>
      <c r="O13" s="121">
        <f>IF('内訳詳細(Detail)'!O13="-","-",'内訳詳細(Detail)'!O13/'為替換算(currency conversion)'!$B$3)</f>
        <v>855.97866766467064</v>
      </c>
      <c r="P13" s="123">
        <f>IF('内訳詳細(Detail)'!P13="-","-",'内訳詳細(Detail)'!P13/'為替換算(currency conversion)'!$B$3)</f>
        <v>1720.0224550898204</v>
      </c>
      <c r="Q13" s="123">
        <f>IF('内訳詳細(Detail)'!Q13="-","-",'内訳詳細(Detail)'!Q13/'為替換算(currency conversion)'!$B$3)</f>
        <v>2594.4423652694613</v>
      </c>
      <c r="R13" s="124">
        <f>IF('内訳詳細(Detail)'!R13="-","-",'内訳詳細(Detail)'!R13/'為替換算(currency conversion)'!$B$3)</f>
        <v>3547.3241017964074</v>
      </c>
      <c r="S13" s="121">
        <f>IF('内訳詳細(Detail)'!S13="-","-",'内訳詳細(Detail)'!S13/'為替換算(currency conversion)'!$B$3)</f>
        <v>870.55576347305396</v>
      </c>
      <c r="T13" s="123">
        <f>IF('内訳詳細(Detail)'!T13="-","-",'内訳詳細(Detail)'!T13/'為替換算(currency conversion)'!$B$3)</f>
        <v>1752.5449101796407</v>
      </c>
      <c r="U13" s="188"/>
      <c r="V13" s="126"/>
    </row>
    <row r="14" spans="1:22" s="115" customFormat="1" ht="44.25" customHeight="1">
      <c r="A14" s="107"/>
      <c r="B14" s="116"/>
      <c r="C14" s="127" t="s">
        <v>71</v>
      </c>
      <c r="D14" s="128" t="s">
        <v>76</v>
      </c>
      <c r="E14" s="129" t="s">
        <v>4</v>
      </c>
      <c r="F14" s="148" t="s">
        <v>78</v>
      </c>
      <c r="G14" s="131">
        <f>IF('内訳詳細(Detail)'!G14="-","-",'内訳詳細(Detail)'!G14/'為替換算(currency conversion)'!$B$3)</f>
        <v>232.21369760479044</v>
      </c>
      <c r="H14" s="159">
        <f>IF('内訳詳細(Detail)'!H14="-","-",'内訳詳細(Detail)'!H14/'為替換算(currency conversion)'!$B$3)</f>
        <v>479.46294910179643</v>
      </c>
      <c r="I14" s="159">
        <f>IF('内訳詳細(Detail)'!I14="-","-",'内訳詳細(Detail)'!I14/'為替換算(currency conversion)'!$B$3)</f>
        <v>736.53630239520965</v>
      </c>
      <c r="J14" s="134">
        <f>IF('内訳詳細(Detail)'!J14="-","-",'内訳詳細(Detail)'!J14/'為替換算(currency conversion)'!$B$3)</f>
        <v>1020.8083832335329</v>
      </c>
      <c r="K14" s="131">
        <f>IF('内訳詳細(Detail)'!K14="-","-",'内訳詳細(Detail)'!K14/'為替換算(currency conversion)'!$B$3)</f>
        <v>241.71032934131736</v>
      </c>
      <c r="L14" s="159">
        <f>IF('内訳詳細(Detail)'!L14="-","-",'内訳詳細(Detail)'!L14/'為替換算(currency conversion)'!$B$3)</f>
        <v>488.38884730538922</v>
      </c>
      <c r="M14" s="159">
        <f>IF('内訳詳細(Detail)'!M14="-","-",'内訳詳細(Detail)'!M14/'為替換算(currency conversion)'!$B$3)</f>
        <v>735.8345808383234</v>
      </c>
      <c r="N14" s="134">
        <f>IF('内訳詳細(Detail)'!N14="-","-",'内訳詳細(Detail)'!N14/'為替換算(currency conversion)'!$B$3)</f>
        <v>986.89184131736533</v>
      </c>
      <c r="O14" s="131">
        <f>IF('内訳詳細(Detail)'!O14="-","-",'内訳詳細(Detail)'!O14/'為替換算(currency conversion)'!$B$3)</f>
        <v>230.54827844311379</v>
      </c>
      <c r="P14" s="159">
        <f>IF('内訳詳細(Detail)'!P14="-","-",'内訳詳細(Detail)'!P14/'為替換算(currency conversion)'!$B$3)</f>
        <v>467.50561377245509</v>
      </c>
      <c r="Q14" s="159">
        <f>IF('内訳詳細(Detail)'!Q14="-","-",'内訳詳細(Detail)'!Q14/'為替換算(currency conversion)'!$B$3)</f>
        <v>696.46332335329339</v>
      </c>
      <c r="R14" s="134">
        <f>IF('内訳詳細(Detail)'!R14="-","-",'内訳詳細(Detail)'!R14/'為替換算(currency conversion)'!$B$3)</f>
        <v>944.47043413173651</v>
      </c>
      <c r="S14" s="131">
        <f>IF('内訳詳細(Detail)'!S14="-","-",'内訳詳細(Detail)'!S14/'為替換算(currency conversion)'!$B$3)</f>
        <v>224.01758982035929</v>
      </c>
      <c r="T14" s="159">
        <f>IF('内訳詳細(Detail)'!T14="-","-",'内訳詳細(Detail)'!T14/'為替換算(currency conversion)'!$B$3)</f>
        <v>459.4124251497006</v>
      </c>
      <c r="U14" s="747"/>
      <c r="V14" s="741"/>
    </row>
    <row r="15" spans="1:22" s="115" customFormat="1" ht="18" customHeight="1">
      <c r="A15" s="107"/>
      <c r="B15" s="878" t="s">
        <v>21</v>
      </c>
      <c r="C15" s="864"/>
      <c r="D15" s="864"/>
      <c r="E15" s="136" t="s">
        <v>4</v>
      </c>
      <c r="F15" s="154" t="s">
        <v>34</v>
      </c>
      <c r="G15" s="138">
        <f>IF('内訳詳細(Detail)'!G15="-","-",'内訳詳細(Detail)'!G15/'為替換算(currency conversion)'!$B$3)</f>
        <v>713.99700598802394</v>
      </c>
      <c r="H15" s="155">
        <f>IF('内訳詳細(Detail)'!H15="-","-",'内訳詳細(Detail)'!H15/'為替換算(currency conversion)'!$B$3)</f>
        <v>1467.1032934131738</v>
      </c>
      <c r="I15" s="155">
        <f>IF('内訳詳細(Detail)'!I15="-","-",'内訳詳細(Detail)'!I15/'為替換算(currency conversion)'!$B$3)</f>
        <v>2286.742140718563</v>
      </c>
      <c r="J15" s="141">
        <f>IF('内訳詳細(Detail)'!J15="-","-",'内訳詳細(Detail)'!J15/'為替換算(currency conversion)'!$B$3)</f>
        <v>3182.8779940119762</v>
      </c>
      <c r="K15" s="138">
        <f>IF('内訳詳細(Detail)'!K15="-","-",'内訳詳細(Detail)'!K15/'為替換算(currency conversion)'!$B$3)</f>
        <v>812.35965568862275</v>
      </c>
      <c r="L15" s="155">
        <f>IF('内訳詳細(Detail)'!L15="-","-",'内訳詳細(Detail)'!L15/'為替換算(currency conversion)'!$B$3)</f>
        <v>1692.8424401197606</v>
      </c>
      <c r="M15" s="155">
        <f>IF('内訳詳細(Detail)'!M15="-","-",'内訳詳細(Detail)'!M15/'為替換算(currency conversion)'!$B$3)</f>
        <v>2564.2683383233534</v>
      </c>
      <c r="N15" s="141">
        <f>IF('内訳詳細(Detail)'!N15="-","-",'内訳詳細(Detail)'!N15/'為替換算(currency conversion)'!$B$3)</f>
        <v>3548.2223053892217</v>
      </c>
      <c r="O15" s="138">
        <f>IF('内訳詳細(Detail)'!O15="-","-",'内訳詳細(Detail)'!O15/'為替換算(currency conversion)'!$B$3)</f>
        <v>915.42851796407194</v>
      </c>
      <c r="P15" s="155">
        <f>IF('内訳詳細(Detail)'!P15="-","-",'内訳詳細(Detail)'!P15/'為替換算(currency conversion)'!$B$3)</f>
        <v>1940.8121257485031</v>
      </c>
      <c r="Q15" s="155">
        <f>IF('内訳詳細(Detail)'!Q15="-","-",'内訳詳細(Detail)'!Q15/'為替換算(currency conversion)'!$B$3)</f>
        <v>2948.4562125748503</v>
      </c>
      <c r="R15" s="141">
        <f>IF('内訳詳細(Detail)'!R15="-","-",'内訳詳細(Detail)'!R15/'為替換算(currency conversion)'!$B$3)</f>
        <v>4004.3226047904195</v>
      </c>
      <c r="S15" s="138">
        <f>IF('内訳詳細(Detail)'!S15="-","-",'内訳詳細(Detail)'!S15/'為替換算(currency conversion)'!$B$3)</f>
        <v>930.36115269461084</v>
      </c>
      <c r="T15" s="155">
        <f>IF('内訳詳細(Detail)'!T15="-","-",'内訳詳細(Detail)'!T15/'為替換算(currency conversion)'!$B$3)</f>
        <v>1912.8648952095809</v>
      </c>
      <c r="U15" s="745"/>
      <c r="V15" s="744"/>
    </row>
    <row r="16" spans="1:22" s="115" customFormat="1" ht="44.25" customHeight="1">
      <c r="A16" s="107"/>
      <c r="B16" s="116"/>
      <c r="C16" s="117" t="s">
        <v>68</v>
      </c>
      <c r="D16" s="118" t="s">
        <v>80</v>
      </c>
      <c r="E16" s="119" t="s">
        <v>4</v>
      </c>
      <c r="F16" s="120" t="s">
        <v>419</v>
      </c>
      <c r="G16" s="121">
        <f>IF('内訳詳細(Detail)'!G16="-","-",'内訳詳細(Detail)'!G16/'為替換算(currency conversion)'!$B$3)</f>
        <v>249.35441616766468</v>
      </c>
      <c r="H16" s="123">
        <f>IF('内訳詳細(Detail)'!H16="-","-",'内訳詳細(Detail)'!H16/'為替換算(currency conversion)'!$B$3)</f>
        <v>502.88173652694616</v>
      </c>
      <c r="I16" s="123">
        <f>IF('内訳詳細(Detail)'!I16="-","-",'内訳詳細(Detail)'!I16/'為替換算(currency conversion)'!$B$3)</f>
        <v>768.37574850299404</v>
      </c>
      <c r="J16" s="124">
        <f>IF('内訳詳細(Detail)'!J16="-","-",'内訳詳細(Detail)'!J16/'為替換算(currency conversion)'!$B$3)</f>
        <v>1040.7747005988024</v>
      </c>
      <c r="K16" s="121">
        <f>IF('内訳詳細(Detail)'!K16="-","-",'内訳詳細(Detail)'!K16/'為替換算(currency conversion)'!$B$3)</f>
        <v>267.84244011976051</v>
      </c>
      <c r="L16" s="123">
        <f>IF('内訳詳細(Detail)'!L16="-","-",'内訳詳細(Detail)'!L16/'為替換算(currency conversion)'!$B$3)</f>
        <v>558.38323353293413</v>
      </c>
      <c r="M16" s="123">
        <f>IF('内訳詳細(Detail)'!M16="-","-",'内訳詳細(Detail)'!M16/'為替換算(currency conversion)'!$B$3)</f>
        <v>830.78218562874258</v>
      </c>
      <c r="N16" s="124">
        <f>IF('内訳詳細(Detail)'!N16="-","-",'内訳詳細(Detail)'!N16/'為替換算(currency conversion)'!$B$3)</f>
        <v>1138.4262724550899</v>
      </c>
      <c r="O16" s="121">
        <f>IF('内訳詳細(Detail)'!O16="-","-",'内訳詳細(Detail)'!O16/'為替換算(currency conversion)'!$B$3)</f>
        <v>298.90531437125748</v>
      </c>
      <c r="P16" s="123">
        <f>IF('内訳詳細(Detail)'!P16="-","-",'内訳詳細(Detail)'!P16/'為替換算(currency conversion)'!$B$3)</f>
        <v>662.02282934131745</v>
      </c>
      <c r="Q16" s="123">
        <f>IF('内訳詳細(Detail)'!Q16="-","-",'内訳詳細(Detail)'!Q16/'為替換算(currency conversion)'!$B$3)</f>
        <v>1001.1321107784431</v>
      </c>
      <c r="R16" s="124">
        <f>IF('内訳詳細(Detail)'!R16="-","-",'内訳詳細(Detail)'!R16/'為替換算(currency conversion)'!$B$3)</f>
        <v>1366.3173652694611</v>
      </c>
      <c r="S16" s="121">
        <f>IF('内訳詳細(Detail)'!S16="-","-",'内訳詳細(Detail)'!S16/'為替換算(currency conversion)'!$B$3)</f>
        <v>337.55613772455092</v>
      </c>
      <c r="T16" s="123">
        <f>IF('内訳詳細(Detail)'!T16="-","-",'内訳詳細(Detail)'!T16/'為替換算(currency conversion)'!$B$3)</f>
        <v>678.85479041916176</v>
      </c>
      <c r="U16" s="188"/>
      <c r="V16" s="126"/>
    </row>
    <row r="17" spans="1:22" s="115" customFormat="1" ht="18" customHeight="1">
      <c r="A17" s="107"/>
      <c r="B17" s="116"/>
      <c r="C17" s="127" t="s">
        <v>71</v>
      </c>
      <c r="D17" s="156" t="s">
        <v>82</v>
      </c>
      <c r="E17" s="92" t="s">
        <v>4</v>
      </c>
      <c r="F17" s="24" t="s">
        <v>420</v>
      </c>
      <c r="G17" s="157">
        <f>IF('内訳詳細(Detail)'!G17="-","-",'内訳詳細(Detail)'!G17/'為替換算(currency conversion)'!$B$3)</f>
        <v>268.81549401197606</v>
      </c>
      <c r="H17" s="196">
        <f>IF('内訳詳細(Detail)'!H17="-","-",'内訳詳細(Detail)'!H17/'為替換算(currency conversion)'!$B$3)</f>
        <v>555.81961077844312</v>
      </c>
      <c r="I17" s="196">
        <f>IF('内訳詳細(Detail)'!I17="-","-",'内訳詳細(Detail)'!I17/'為替換算(currency conversion)'!$B$3)</f>
        <v>896.22941616766468</v>
      </c>
      <c r="J17" s="160">
        <f>IF('内訳詳細(Detail)'!J17="-","-",'内訳詳細(Detail)'!J17/'為替換算(currency conversion)'!$B$3)</f>
        <v>1563.9595808383235</v>
      </c>
      <c r="K17" s="157">
        <f>IF('内訳詳細(Detail)'!K17="-","-",'内訳詳細(Detail)'!K17/'為替換算(currency conversion)'!$B$3)</f>
        <v>403.0875748502994</v>
      </c>
      <c r="L17" s="196">
        <f>IF('内訳詳細(Detail)'!L17="-","-",'内訳詳細(Detail)'!L17/'為替換算(currency conversion)'!$B$3)</f>
        <v>846.2855538922156</v>
      </c>
      <c r="M17" s="196">
        <f>IF('内訳詳細(Detail)'!M17="-","-",'内訳詳細(Detail)'!M17/'為替換算(currency conversion)'!$B$3)</f>
        <v>1284.4030688622754</v>
      </c>
      <c r="N17" s="160">
        <f>IF('内訳詳細(Detail)'!N17="-","-",'内訳詳細(Detail)'!N17/'為替換算(currency conversion)'!$B$3)</f>
        <v>1793.6564371257487</v>
      </c>
      <c r="O17" s="157">
        <f>IF('内訳詳細(Detail)'!O17="-","-",'内訳詳細(Detail)'!O17/'為替換算(currency conversion)'!$B$3)</f>
        <v>448.95209580838326</v>
      </c>
      <c r="P17" s="196">
        <f>IF('内訳詳細(Detail)'!P17="-","-",'内訳詳細(Detail)'!P17/'為替換算(currency conversion)'!$B$3)</f>
        <v>968.87163173652698</v>
      </c>
      <c r="Q17" s="196">
        <f>IF('内訳詳細(Detail)'!Q17="-","-",'内訳詳細(Detail)'!Q17/'為替換算(currency conversion)'!$B$3)</f>
        <v>1473.3252245508982</v>
      </c>
      <c r="R17" s="160">
        <f>IF('内訳詳細(Detail)'!R17="-","-",'内訳詳細(Detail)'!R17/'為替換算(currency conversion)'!$B$3)</f>
        <v>2002.7039670658683</v>
      </c>
      <c r="S17" s="157">
        <f>IF('内訳詳細(Detail)'!S17="-","-",'内訳詳細(Detail)'!S17/'為替換算(currency conversion)'!$B$3)</f>
        <v>450.88884730538922</v>
      </c>
      <c r="T17" s="196">
        <f>IF('内訳詳細(Detail)'!T17="-","-",'内訳詳細(Detail)'!T17/'為替換算(currency conversion)'!$B$3)</f>
        <v>928.77058383233532</v>
      </c>
      <c r="U17" s="754"/>
      <c r="V17" s="748"/>
    </row>
    <row r="18" spans="1:22" s="115" customFormat="1" ht="44.25" customHeight="1" thickBot="1">
      <c r="A18" s="107"/>
      <c r="B18" s="162"/>
      <c r="C18" s="163"/>
      <c r="D18" s="164" t="s">
        <v>84</v>
      </c>
      <c r="E18" s="165" t="s">
        <v>421</v>
      </c>
      <c r="F18" s="166" t="s">
        <v>86</v>
      </c>
      <c r="G18" s="167">
        <f>IF('内訳詳細(Detail)'!G18="-","-",'内訳詳細(Detail)'!G18/'為替換算(currency conversion)'!$B$3)</f>
        <v>178.3682634730539</v>
      </c>
      <c r="H18" s="169">
        <f>IF('内訳詳細(Detail)'!H18="-","-",'内訳詳細(Detail)'!H18/'為替換算(currency conversion)'!$B$3)</f>
        <v>370.09730538922156</v>
      </c>
      <c r="I18" s="169">
        <f>IF('内訳詳細(Detail)'!I18="-","-",'内訳詳細(Detail)'!I18/'為替換算(currency conversion)'!$B$3)</f>
        <v>564.23091317365277</v>
      </c>
      <c r="J18" s="170">
        <f>IF('内訳詳細(Detail)'!J18="-","-",'内訳詳細(Detail)'!J18/'為替換算(currency conversion)'!$B$3)</f>
        <v>496.64109281437129</v>
      </c>
      <c r="K18" s="167">
        <f>IF('内訳詳細(Detail)'!K18="-","-",'内訳詳細(Detail)'!K18/'為替換算(currency conversion)'!$B$3)</f>
        <v>122.68899700598803</v>
      </c>
      <c r="L18" s="169">
        <f>IF('内訳詳細(Detail)'!L18="-","-",'内訳詳細(Detail)'!L18/'為替換算(currency conversion)'!$B$3)</f>
        <v>270.84580838323353</v>
      </c>
      <c r="M18" s="169">
        <f>IF('内訳詳細(Detail)'!M18="-","-",'内訳詳細(Detail)'!M18/'為替換算(currency conversion)'!$B$3)</f>
        <v>386.92926646706587</v>
      </c>
      <c r="N18" s="170">
        <f>IF('内訳詳細(Detail)'!N18="-","-",'内訳詳細(Detail)'!N18/'為替換算(currency conversion)'!$B$3)</f>
        <v>533.43001497005991</v>
      </c>
      <c r="O18" s="167">
        <f>IF('内訳詳細(Detail)'!O18="-","-",'内訳詳細(Detail)'!O18/'為替換算(currency conversion)'!$B$3)</f>
        <v>128.65830838323353</v>
      </c>
      <c r="P18" s="169">
        <f>IF('内訳詳細(Detail)'!P18="-","-",'内訳詳細(Detail)'!P18/'為替換算(currency conversion)'!$B$3)</f>
        <v>266.86002994011977</v>
      </c>
      <c r="Q18" s="169">
        <f>IF('内訳詳細(Detail)'!Q18="-","-",'内訳詳細(Detail)'!Q18/'為替換算(currency conversion)'!$B$3)</f>
        <v>400.5239520958084</v>
      </c>
      <c r="R18" s="170">
        <f>IF('内訳詳細(Detail)'!R18="-","-",'内訳詳細(Detail)'!R18/'為替換算(currency conversion)'!$B$3)</f>
        <v>537.64970059880238</v>
      </c>
      <c r="S18" s="167">
        <f>IF('内訳詳細(Detail)'!S18="-","-",'内訳詳細(Detail)'!S18/'為替換算(currency conversion)'!$B$3)</f>
        <v>120.5931886227545</v>
      </c>
      <c r="T18" s="169">
        <f>IF('内訳詳細(Detail)'!T18="-","-",'内訳詳細(Detail)'!T18/'為替換算(currency conversion)'!$B$3)</f>
        <v>259.88959580838326</v>
      </c>
      <c r="U18" s="750"/>
      <c r="V18" s="751"/>
    </row>
    <row r="19" spans="1:22" ht="14.25" customHeight="1">
      <c r="B19" s="101"/>
      <c r="C19" s="172" t="s">
        <v>87</v>
      </c>
      <c r="D19" s="101"/>
      <c r="E19" s="101"/>
      <c r="F19" s="101"/>
      <c r="G19" s="547"/>
      <c r="H19" s="547"/>
      <c r="I19" s="547"/>
      <c r="J19" s="547"/>
      <c r="K19" s="547"/>
      <c r="L19" s="547"/>
      <c r="M19" s="547"/>
      <c r="N19" s="547"/>
      <c r="O19" s="547"/>
      <c r="P19" s="547"/>
      <c r="Q19" s="547"/>
      <c r="R19" s="547"/>
      <c r="S19" s="547"/>
      <c r="T19" s="547"/>
      <c r="U19" s="547"/>
      <c r="V19" s="547"/>
    </row>
    <row r="20" spans="1:22" ht="14.25" customHeight="1">
      <c r="B20" s="101"/>
      <c r="C20" s="70" t="s">
        <v>88</v>
      </c>
      <c r="D20" s="101"/>
      <c r="E20" s="101"/>
      <c r="F20" s="101"/>
      <c r="G20" s="548"/>
      <c r="H20" s="548"/>
      <c r="I20" s="548"/>
      <c r="J20" s="548"/>
      <c r="K20" s="548"/>
      <c r="L20" s="548"/>
      <c r="M20" s="548"/>
      <c r="N20" s="548"/>
      <c r="O20" s="548"/>
      <c r="P20" s="548"/>
      <c r="Q20" s="548"/>
      <c r="R20" s="548"/>
      <c r="S20" s="548"/>
      <c r="T20" s="548"/>
      <c r="U20" s="548"/>
      <c r="V20" s="548"/>
    </row>
    <row r="21" spans="1:22" ht="14.25" customHeight="1">
      <c r="B21" s="101"/>
      <c r="C21" s="101" t="s">
        <v>89</v>
      </c>
      <c r="D21" s="101"/>
      <c r="E21" s="101"/>
      <c r="F21" s="101"/>
      <c r="G21" s="548"/>
      <c r="H21" s="548"/>
      <c r="I21" s="548"/>
      <c r="J21" s="548"/>
      <c r="K21" s="548"/>
      <c r="L21" s="548"/>
      <c r="M21" s="548"/>
      <c r="N21" s="548"/>
      <c r="O21" s="548"/>
      <c r="P21" s="548"/>
      <c r="Q21" s="548"/>
      <c r="R21" s="548"/>
      <c r="S21" s="548"/>
      <c r="T21" s="548"/>
      <c r="U21" s="548"/>
      <c r="V21" s="548"/>
    </row>
    <row r="22" spans="1:22" ht="14.25" customHeight="1">
      <c r="B22" s="101"/>
      <c r="C22" s="70" t="s">
        <v>90</v>
      </c>
      <c r="D22" s="101"/>
      <c r="E22" s="101"/>
      <c r="F22" s="101"/>
      <c r="G22" s="548"/>
      <c r="H22" s="548"/>
      <c r="I22" s="548"/>
      <c r="J22" s="548"/>
      <c r="K22" s="548"/>
      <c r="L22" s="548"/>
      <c r="M22" s="548"/>
      <c r="N22" s="548"/>
      <c r="O22" s="548"/>
      <c r="P22" s="548"/>
      <c r="Q22" s="548"/>
      <c r="R22" s="548"/>
      <c r="S22" s="548"/>
      <c r="T22" s="548"/>
      <c r="U22" s="548"/>
      <c r="V22" s="548"/>
    </row>
    <row r="23" spans="1:22" ht="14.25" customHeight="1">
      <c r="B23" s="101"/>
      <c r="C23" s="101"/>
      <c r="D23" s="101"/>
      <c r="E23" s="101"/>
      <c r="F23" s="101"/>
      <c r="G23" s="548"/>
      <c r="H23" s="548"/>
      <c r="I23" s="548"/>
      <c r="J23" s="548"/>
      <c r="K23" s="548"/>
      <c r="L23" s="548"/>
      <c r="M23" s="548"/>
      <c r="N23" s="548"/>
      <c r="O23" s="548"/>
      <c r="P23" s="548"/>
      <c r="Q23" s="548"/>
      <c r="R23" s="548"/>
      <c r="S23" s="548"/>
      <c r="T23" s="548"/>
      <c r="U23" s="548"/>
      <c r="V23" s="548"/>
    </row>
    <row r="24" spans="1:22" s="9" customFormat="1" ht="18" customHeight="1">
      <c r="B24" s="12"/>
      <c r="C24" s="11" t="s">
        <v>91</v>
      </c>
      <c r="D24" s="12"/>
      <c r="E24" s="11"/>
      <c r="F24" s="11"/>
      <c r="G24" s="549"/>
      <c r="H24" s="549"/>
      <c r="I24" s="549"/>
      <c r="J24" s="549"/>
      <c r="K24" s="549"/>
      <c r="L24" s="549"/>
      <c r="M24" s="549"/>
      <c r="N24" s="549"/>
      <c r="O24" s="549"/>
      <c r="P24" s="549"/>
      <c r="Q24" s="549"/>
      <c r="R24" s="549"/>
      <c r="S24" s="549"/>
      <c r="T24" s="549"/>
      <c r="U24" s="549"/>
      <c r="V24" s="549"/>
    </row>
    <row r="25" spans="1:22" s="9" customFormat="1" ht="18" customHeight="1" thickBot="1">
      <c r="B25" s="11"/>
      <c r="C25" s="71" t="s">
        <v>422</v>
      </c>
      <c r="D25" s="12"/>
      <c r="E25" s="11"/>
      <c r="F25" s="11"/>
      <c r="G25" s="549"/>
      <c r="H25" s="549"/>
      <c r="I25" s="549"/>
      <c r="J25" s="549"/>
      <c r="K25" s="549"/>
      <c r="L25" s="549"/>
      <c r="M25" s="549"/>
      <c r="N25" s="549"/>
      <c r="O25" s="549"/>
      <c r="P25" s="549"/>
      <c r="Q25" s="549"/>
      <c r="R25" s="549"/>
      <c r="S25" s="549"/>
      <c r="T25" s="549"/>
      <c r="U25" s="549"/>
      <c r="V25" s="549"/>
    </row>
    <row r="26" spans="1:22" s="102" customFormat="1" ht="18" customHeight="1">
      <c r="B26" s="550"/>
      <c r="C26" s="551"/>
      <c r="D26" s="918" t="s">
        <v>60</v>
      </c>
      <c r="E26" s="920" t="s">
        <v>403</v>
      </c>
      <c r="F26" s="922" t="s">
        <v>61</v>
      </c>
      <c r="G26" s="871" t="s">
        <v>413</v>
      </c>
      <c r="H26" s="872"/>
      <c r="I26" s="872"/>
      <c r="J26" s="873"/>
      <c r="K26" s="871" t="s">
        <v>400</v>
      </c>
      <c r="L26" s="872"/>
      <c r="M26" s="872"/>
      <c r="N26" s="873"/>
      <c r="O26" s="871" t="s">
        <v>64</v>
      </c>
      <c r="P26" s="872"/>
      <c r="Q26" s="872"/>
      <c r="R26" s="873"/>
      <c r="S26" s="871" t="s">
        <v>523</v>
      </c>
      <c r="T26" s="872"/>
      <c r="U26" s="872"/>
      <c r="V26" s="873"/>
    </row>
    <row r="27" spans="1:22" s="102" customFormat="1" ht="24.75" thickBot="1">
      <c r="B27" s="552"/>
      <c r="C27" s="553"/>
      <c r="D27" s="919"/>
      <c r="E27" s="921"/>
      <c r="F27" s="923"/>
      <c r="G27" s="103" t="s">
        <v>65</v>
      </c>
      <c r="H27" s="104" t="s">
        <v>10</v>
      </c>
      <c r="I27" s="105" t="s">
        <v>11</v>
      </c>
      <c r="J27" s="106" t="s">
        <v>12</v>
      </c>
      <c r="K27" s="103" t="s">
        <v>65</v>
      </c>
      <c r="L27" s="104" t="s">
        <v>10</v>
      </c>
      <c r="M27" s="105" t="s">
        <v>11</v>
      </c>
      <c r="N27" s="106" t="s">
        <v>110</v>
      </c>
      <c r="O27" s="103" t="s">
        <v>65</v>
      </c>
      <c r="P27" s="104" t="s">
        <v>10</v>
      </c>
      <c r="Q27" s="105" t="s">
        <v>11</v>
      </c>
      <c r="R27" s="106" t="s">
        <v>12</v>
      </c>
      <c r="S27" s="103" t="s">
        <v>65</v>
      </c>
      <c r="T27" s="104" t="s">
        <v>10</v>
      </c>
      <c r="U27" s="105" t="s">
        <v>11</v>
      </c>
      <c r="V27" s="106" t="s">
        <v>12</v>
      </c>
    </row>
    <row r="28" spans="1:22" s="115" customFormat="1" ht="18" customHeight="1">
      <c r="A28" s="107"/>
      <c r="B28" s="924" t="s">
        <v>66</v>
      </c>
      <c r="C28" s="925"/>
      <c r="D28" s="925"/>
      <c r="E28" s="554" t="s">
        <v>4</v>
      </c>
      <c r="F28" s="555" t="s">
        <v>67</v>
      </c>
      <c r="G28" s="110">
        <f>IF('内訳詳細(Detail)'!G28="-","-",'内訳詳細(Detail)'!G28/'為替換算(currency conversion)'!$B$3)</f>
        <v>1317.80501497006</v>
      </c>
      <c r="H28" s="112">
        <f>IF('内訳詳細(Detail)'!H28="-","-",'内訳詳細(Detail)'!H28/'為替換算(currency conversion)'!$B$3)</f>
        <v>2062.8836077844312</v>
      </c>
      <c r="I28" s="114">
        <f>IF('内訳詳細(Detail)'!I28="-","-",'内訳詳細(Detail)'!I28/'為替換算(currency conversion)'!$B$3)</f>
        <v>2966.9068113772455</v>
      </c>
      <c r="J28" s="113">
        <f>IF('内訳詳細(Detail)'!J28="-","-",'内訳詳細(Detail)'!J28/'為替換算(currency conversion)'!$B$3)</f>
        <v>4172.8854790419164</v>
      </c>
      <c r="K28" s="110">
        <f>IF('内訳詳細(Detail)'!K28="-","-",'内訳詳細(Detail)'!K28/'為替換算(currency conversion)'!$B$3)</f>
        <v>948.52170658682644</v>
      </c>
      <c r="L28" s="112">
        <f>IF('内訳詳細(Detail)'!L28="-","-",'内訳詳細(Detail)'!L28/'為替換算(currency conversion)'!$B$3)</f>
        <v>1609.7586077844312</v>
      </c>
      <c r="M28" s="114">
        <f>IF('内訳詳細(Detail)'!M28="-","-",'内訳詳細(Detail)'!M28/'為替換算(currency conversion)'!$B$3)</f>
        <v>2451.2818113772455</v>
      </c>
      <c r="N28" s="113">
        <f>IF('内訳詳細(Detail)'!N28="-","-",'内訳詳細(Detail)'!N28/'為替換算(currency conversion)'!$B$3)</f>
        <v>3659.1223802395211</v>
      </c>
      <c r="O28" s="110">
        <f>IF('内訳詳細(Detail)'!O28="-","-",'内訳詳細(Detail)'!O28/'為替換算(currency conversion)'!$B$3)</f>
        <v>995.49962574850304</v>
      </c>
      <c r="P28" s="112">
        <f>IF('内訳詳細(Detail)'!P28="-","-",'内訳詳細(Detail)'!P28/'為替換算(currency conversion)'!$B$3)</f>
        <v>2433.570359281437</v>
      </c>
      <c r="Q28" s="114">
        <f>IF('内訳詳細(Detail)'!Q28="-","-",'内訳詳細(Detail)'!Q28/'為替換算(currency conversion)'!$B$3)</f>
        <v>3209.5808383233534</v>
      </c>
      <c r="R28" s="113">
        <f>IF('内訳詳細(Detail)'!R28="-","-",'内訳詳細(Detail)'!R28/'為替換算(currency conversion)'!$B$3)</f>
        <v>4462.9023203592815</v>
      </c>
      <c r="S28" s="110">
        <f>IF('内訳詳細(Detail)'!S28="-","-",'内訳詳細(Detail)'!S28/'為替換算(currency conversion)'!$B$3)</f>
        <v>1619.8166167664672</v>
      </c>
      <c r="T28" s="112">
        <f>IF('内訳詳細(Detail)'!T28="-","-",'内訳詳細(Detail)'!T28/'為替換算(currency conversion)'!$B$3)</f>
        <v>2327.4700598802397</v>
      </c>
      <c r="U28" s="735"/>
      <c r="V28" s="737"/>
    </row>
    <row r="29" spans="1:22" s="115" customFormat="1" ht="43.5" customHeight="1">
      <c r="A29" s="107"/>
      <c r="B29" s="556"/>
      <c r="C29" s="557" t="s">
        <v>68</v>
      </c>
      <c r="D29" s="558" t="s">
        <v>69</v>
      </c>
      <c r="E29" s="559" t="s">
        <v>4</v>
      </c>
      <c r="F29" s="560" t="s">
        <v>70</v>
      </c>
      <c r="G29" s="121">
        <f>IF('内訳詳細(Detail)'!G29="-","-",'内訳詳細(Detail)'!G29/'為替換算(currency conversion)'!$B$3)</f>
        <v>739.14670658682633</v>
      </c>
      <c r="H29" s="123">
        <f>IF('内訳詳細(Detail)'!H29="-","-",'内訳詳細(Detail)'!H29/'為替換算(currency conversion)'!$B$3)</f>
        <v>1168.7219311377246</v>
      </c>
      <c r="I29" s="125">
        <f>IF('内訳詳細(Detail)'!I29="-","-",'内訳詳細(Detail)'!I29/'為替換算(currency conversion)'!$B$3)</f>
        <v>1599.8315868263473</v>
      </c>
      <c r="J29" s="124">
        <f>IF('内訳詳細(Detail)'!J29="-","-",'内訳詳細(Detail)'!J29/'為替換算(currency conversion)'!$B$3)</f>
        <v>2341.186377245509</v>
      </c>
      <c r="K29" s="121">
        <f>IF('内訳詳細(Detail)'!K29="-","-",'内訳詳細(Detail)'!K29/'為替換算(currency conversion)'!$B$3)</f>
        <v>527.1519461077844</v>
      </c>
      <c r="L29" s="123">
        <f>IF('内訳詳細(Detail)'!L29="-","-",'内訳詳細(Detail)'!L29/'為替換算(currency conversion)'!$B$3)</f>
        <v>812.72455089820357</v>
      </c>
      <c r="M29" s="125">
        <f>IF('内訳詳細(Detail)'!M29="-","-",'内訳詳細(Detail)'!M29/'為替換算(currency conversion)'!$B$3)</f>
        <v>1192.065868263473</v>
      </c>
      <c r="N29" s="124">
        <f>IF('内訳詳細(Detail)'!N29="-","-",'内訳詳細(Detail)'!N29/'為替換算(currency conversion)'!$B$3)</f>
        <v>1819.5639970059881</v>
      </c>
      <c r="O29" s="121">
        <f>IF('内訳詳細(Detail)'!O29="-","-",'内訳詳細(Detail)'!O29/'為替換算(currency conversion)'!$B$3)</f>
        <v>512.24738023952102</v>
      </c>
      <c r="P29" s="123">
        <f>IF('内訳詳細(Detail)'!P29="-","-",'内訳詳細(Detail)'!P29/'為替換算(currency conversion)'!$B$3)</f>
        <v>1492.9547155688624</v>
      </c>
      <c r="Q29" s="125">
        <f>IF('内訳詳細(Detail)'!Q29="-","-",'内訳詳細(Detail)'!Q29/'為替換算(currency conversion)'!$B$3)</f>
        <v>1892.5804640718563</v>
      </c>
      <c r="R29" s="124">
        <f>IF('内訳詳細(Detail)'!R29="-","-",'内訳詳細(Detail)'!R29/'為替換算(currency conversion)'!$B$3)</f>
        <v>2632.2324101796407</v>
      </c>
      <c r="S29" s="121">
        <f>IF('内訳詳細(Detail)'!S29="-","-",'内訳詳細(Detail)'!S29/'為替換算(currency conversion)'!$B$3)</f>
        <v>1266.7196856287426</v>
      </c>
      <c r="T29" s="123">
        <f>IF('内訳詳細(Detail)'!T29="-","-",'内訳詳細(Detail)'!T29/'為替換算(currency conversion)'!$B$3)</f>
        <v>1516.0179640718563</v>
      </c>
      <c r="U29" s="738"/>
      <c r="V29" s="126"/>
    </row>
    <row r="30" spans="1:22" s="115" customFormat="1" ht="18" customHeight="1">
      <c r="A30" s="107"/>
      <c r="B30" s="556"/>
      <c r="C30" s="561" t="s">
        <v>71</v>
      </c>
      <c r="D30" s="562" t="s">
        <v>72</v>
      </c>
      <c r="E30" s="563" t="s">
        <v>4</v>
      </c>
      <c r="F30" s="564" t="s">
        <v>73</v>
      </c>
      <c r="G30" s="131">
        <f>IF('内訳詳細(Detail)'!G30="-","-",'内訳詳細(Detail)'!G30/'為替換算(currency conversion)'!$B$3)</f>
        <v>327.45134730538922</v>
      </c>
      <c r="H30" s="159">
        <f>IF('内訳詳細(Detail)'!H30="-","-",'内訳詳細(Detail)'!H30/'為替換算(currency conversion)'!$B$3)</f>
        <v>471.42589820359285</v>
      </c>
      <c r="I30" s="135">
        <f>IF('内訳詳細(Detail)'!I30="-","-",'内訳詳細(Detail)'!I30/'為替換算(currency conversion)'!$B$3)</f>
        <v>796.65044910179643</v>
      </c>
      <c r="J30" s="134">
        <f>IF('内訳詳細(Detail)'!J30="-","-",'内訳詳細(Detail)'!J30/'為替換算(currency conversion)'!$B$3)</f>
        <v>1041.6354790419161</v>
      </c>
      <c r="K30" s="131">
        <f>IF('内訳詳細(Detail)'!K30="-","-",'内訳詳細(Detail)'!K30/'為替換算(currency conversion)'!$B$3)</f>
        <v>214.3057634730539</v>
      </c>
      <c r="L30" s="159">
        <f>IF('内訳詳細(Detail)'!L30="-","-",'内訳詳細(Detail)'!L30/'為替換算(currency conversion)'!$B$3)</f>
        <v>402.10516467065872</v>
      </c>
      <c r="M30" s="135">
        <f>IF('内訳詳細(Detail)'!M30="-","-",'内訳詳細(Detail)'!M30/'為替換算(currency conversion)'!$B$3)</f>
        <v>694.16167664670661</v>
      </c>
      <c r="N30" s="134">
        <f>IF('内訳詳細(Detail)'!N30="-","-",'内訳詳細(Detail)'!N30/'為替換算(currency conversion)'!$B$3)</f>
        <v>1066.7571107784431</v>
      </c>
      <c r="O30" s="131">
        <f>IF('内訳詳細(Detail)'!O30="-","-",'内訳詳細(Detail)'!O30/'為替換算(currency conversion)'!$B$3)</f>
        <v>247.1556886227545</v>
      </c>
      <c r="P30" s="159">
        <f>IF('内訳詳細(Detail)'!P30="-","-",'内訳詳細(Detail)'!P30/'為替換算(currency conversion)'!$B$3)</f>
        <v>521.3884730538922</v>
      </c>
      <c r="Q30" s="135">
        <f>IF('内訳詳細(Detail)'!Q30="-","-",'内訳詳細(Detail)'!Q30/'為替換算(currency conversion)'!$B$3)</f>
        <v>771.89371257485038</v>
      </c>
      <c r="R30" s="134">
        <f>IF('内訳詳細(Detail)'!R30="-","-",'内訳詳細(Detail)'!R30/'為替換算(currency conversion)'!$B$3)</f>
        <v>1064.1092814371259</v>
      </c>
      <c r="S30" s="131">
        <f>IF('内訳詳細(Detail)'!S30="-","-",'内訳詳細(Detail)'!S30/'為替換算(currency conversion)'!$B$3)</f>
        <v>138.7818113772455</v>
      </c>
      <c r="T30" s="159">
        <f>IF('内訳詳細(Detail)'!T30="-","-",'内訳詳細(Detail)'!T30/'為替換算(currency conversion)'!$B$3)</f>
        <v>390.28817365269464</v>
      </c>
      <c r="U30" s="739"/>
      <c r="V30" s="741"/>
    </row>
    <row r="31" spans="1:22" s="115" customFormat="1" ht="18" customHeight="1">
      <c r="A31" s="107"/>
      <c r="B31" s="878" t="s">
        <v>19</v>
      </c>
      <c r="C31" s="864"/>
      <c r="D31" s="864"/>
      <c r="E31" s="136" t="s">
        <v>31</v>
      </c>
      <c r="F31" s="137" t="s">
        <v>33</v>
      </c>
      <c r="G31" s="138">
        <f>IF('内訳詳細(Detail)'!G31="-","-",'内訳詳細(Detail)'!G31/'為替換算(currency conversion)'!$B$3)</f>
        <v>885.49775449101799</v>
      </c>
      <c r="H31" s="155">
        <f>IF('内訳詳細(Detail)'!H31="-","-",'内訳詳細(Detail)'!H31/'為替換算(currency conversion)'!$B$3)</f>
        <v>1549.7005988023952</v>
      </c>
      <c r="I31" s="142">
        <f>IF('内訳詳細(Detail)'!I31="-","-",'内訳詳細(Detail)'!I31/'為替換算(currency conversion)'!$B$3)</f>
        <v>2460.7129491017963</v>
      </c>
      <c r="J31" s="141">
        <f>IF('内訳詳細(Detail)'!J31="-","-",'内訳詳細(Detail)'!J31/'為替換算(currency conversion)'!$B$3)</f>
        <v>3822.0247005988026</v>
      </c>
      <c r="K31" s="138">
        <f>IF('内訳詳細(Detail)'!K31="-","-",'内訳詳細(Detail)'!K31/'為替換算(currency conversion)'!$B$3)</f>
        <v>1368.806137724551</v>
      </c>
      <c r="L31" s="155">
        <f>IF('内訳詳細(Detail)'!L31="-","-",'内訳詳細(Detail)'!L31/'為替換算(currency conversion)'!$B$3)</f>
        <v>2105.4640718562873</v>
      </c>
      <c r="M31" s="142">
        <f>IF('内訳詳細(Detail)'!M31="-","-",'内訳詳細(Detail)'!M31/'為替換算(currency conversion)'!$B$3)</f>
        <v>2998.8117514970063</v>
      </c>
      <c r="N31" s="141">
        <f>IF('内訳詳細(Detail)'!N31="-","-",'内訳詳細(Detail)'!N31/'為替換算(currency conversion)'!$B$3)</f>
        <v>4287.181886227545</v>
      </c>
      <c r="O31" s="138">
        <f>IF('内訳詳細(Detail)'!O31="-","-",'内訳詳細(Detail)'!O31/'為替換算(currency conversion)'!$B$3)</f>
        <v>855.70733532934139</v>
      </c>
      <c r="P31" s="155">
        <f>IF('内訳詳細(Detail)'!P31="-","-",'内訳詳細(Detail)'!P31/'為替換算(currency conversion)'!$B$3)</f>
        <v>1785.8532934131738</v>
      </c>
      <c r="Q31" s="142">
        <f>IF('内訳詳細(Detail)'!Q31="-","-",'内訳詳細(Detail)'!Q31/'為替換算(currency conversion)'!$B$3)</f>
        <v>2570.6212574850301</v>
      </c>
      <c r="R31" s="141">
        <f>IF('内訳詳細(Detail)'!R31="-","-",'内訳詳細(Detail)'!R31/'為替換算(currency conversion)'!$B$3)</f>
        <v>4029.8372005988026</v>
      </c>
      <c r="S31" s="138">
        <f>IF('内訳詳細(Detail)'!S31="-","-",'内訳詳細(Detail)'!S31/'為替換算(currency conversion)'!$B$3)</f>
        <v>1597.3615269461079</v>
      </c>
      <c r="T31" s="155">
        <f>IF('内訳詳細(Detail)'!T31="-","-",'内訳詳細(Detail)'!T31/'為替換算(currency conversion)'!$B$3)</f>
        <v>2413.7724550898206</v>
      </c>
      <c r="U31" s="742"/>
      <c r="V31" s="744"/>
    </row>
    <row r="32" spans="1:22" s="115" customFormat="1" ht="42.75" customHeight="1">
      <c r="A32" s="107"/>
      <c r="B32" s="116"/>
      <c r="C32" s="117" t="s">
        <v>68</v>
      </c>
      <c r="D32" s="118" t="s">
        <v>74</v>
      </c>
      <c r="E32" s="119" t="s">
        <v>4</v>
      </c>
      <c r="F32" s="120" t="s">
        <v>418</v>
      </c>
      <c r="G32" s="121">
        <f>IF('内訳詳細(Detail)'!G32="-","-",'内訳詳細(Detail)'!G32/'為替換算(currency conversion)'!$B$3)</f>
        <v>608.42065868263478</v>
      </c>
      <c r="H32" s="123">
        <f>IF('内訳詳細(Detail)'!H32="-","-",'内訳詳細(Detail)'!H32/'為替換算(currency conversion)'!$B$3)</f>
        <v>1118.7032185628743</v>
      </c>
      <c r="I32" s="125">
        <f>IF('内訳詳細(Detail)'!I32="-","-",'内訳詳細(Detail)'!I32/'為替換算(currency conversion)'!$B$3)</f>
        <v>1792.7114520958085</v>
      </c>
      <c r="J32" s="124">
        <f>IF('内訳詳細(Detail)'!J32="-","-",'内訳詳細(Detail)'!J32/'為替換算(currency conversion)'!$B$3)</f>
        <v>2917.0284431137725</v>
      </c>
      <c r="K32" s="121">
        <f>IF('内訳詳細(Detail)'!K32="-","-",'内訳詳細(Detail)'!K32/'為替換算(currency conversion)'!$B$3)</f>
        <v>1127.1425898203593</v>
      </c>
      <c r="L32" s="123">
        <f>IF('内訳詳細(Detail)'!L32="-","-",'内訳詳細(Detail)'!L32/'為替換算(currency conversion)'!$B$3)</f>
        <v>1656.5400449101796</v>
      </c>
      <c r="M32" s="125">
        <f>IF('内訳詳細(Detail)'!M32="-","-",'内訳詳細(Detail)'!M32/'為替換算(currency conversion)'!$B$3)</f>
        <v>2394.2739520958085</v>
      </c>
      <c r="N32" s="124">
        <f>IF('内訳詳細(Detail)'!N32="-","-",'内訳詳細(Detail)'!N32/'為替換算(currency conversion)'!$B$3)</f>
        <v>3385.1141467065868</v>
      </c>
      <c r="O32" s="121">
        <f>IF('内訳詳細(Detail)'!O32="-","-",'内訳詳細(Detail)'!O32/'為替換算(currency conversion)'!$B$3)</f>
        <v>644.27395209580845</v>
      </c>
      <c r="P32" s="123">
        <f>IF('内訳詳細(Detail)'!P32="-","-",'内訳詳細(Detail)'!P32/'為替換算(currency conversion)'!$B$3)</f>
        <v>1170.6025449101796</v>
      </c>
      <c r="Q32" s="125">
        <f>IF('内訳詳細(Detail)'!Q32="-","-",'内訳詳細(Detail)'!Q32/'為替換算(currency conversion)'!$B$3)</f>
        <v>1774.1485778443114</v>
      </c>
      <c r="R32" s="124">
        <f>IF('内訳詳細(Detail)'!R32="-","-",'内訳詳細(Detail)'!R32/'為替換算(currency conversion)'!$B$3)</f>
        <v>2767.7675898203593</v>
      </c>
      <c r="S32" s="121">
        <f>IF('内訳詳細(Detail)'!S32="-","-",'内訳詳細(Detail)'!S32/'為替換算(currency conversion)'!$B$3)</f>
        <v>1365.8776197604791</v>
      </c>
      <c r="T32" s="123">
        <f>IF('内訳詳細(Detail)'!T32="-","-",'内訳詳細(Detail)'!T32/'為替換算(currency conversion)'!$B$3)</f>
        <v>1981.0067365269463</v>
      </c>
      <c r="U32" s="738"/>
      <c r="V32" s="126"/>
    </row>
    <row r="33" spans="1:22" s="115" customFormat="1" ht="44.25" customHeight="1">
      <c r="A33" s="107"/>
      <c r="B33" s="116"/>
      <c r="C33" s="127" t="s">
        <v>71</v>
      </c>
      <c r="D33" s="128" t="s">
        <v>76</v>
      </c>
      <c r="E33" s="129" t="s">
        <v>4</v>
      </c>
      <c r="F33" s="148" t="s">
        <v>78</v>
      </c>
      <c r="G33" s="131">
        <f>IF('内訳詳細(Detail)'!G33="-","-",'内訳詳細(Detail)'!G33/'為替換算(currency conversion)'!$B$3)</f>
        <v>246.16392215568862</v>
      </c>
      <c r="H33" s="159">
        <f>IF('内訳詳細(Detail)'!H33="-","-",'内訳詳細(Detail)'!H33/'為替換算(currency conversion)'!$B$3)</f>
        <v>370.07859281437129</v>
      </c>
      <c r="I33" s="135">
        <f>IF('内訳詳細(Detail)'!I33="-","-",'内訳詳細(Detail)'!I33/'為替換算(currency conversion)'!$B$3)</f>
        <v>572.73577844311376</v>
      </c>
      <c r="J33" s="134">
        <f>IF('内訳詳細(Detail)'!J33="-","-",'内訳詳細(Detail)'!J33/'為替換算(currency conversion)'!$B$3)</f>
        <v>755.32372754491018</v>
      </c>
      <c r="K33" s="131">
        <f>IF('内訳詳細(Detail)'!K33="-","-",'内訳詳細(Detail)'!K33/'為替換算(currency conversion)'!$B$3)</f>
        <v>134.67440119760479</v>
      </c>
      <c r="L33" s="159">
        <f>IF('内訳詳細(Detail)'!L33="-","-",'内訳詳細(Detail)'!L33/'為替換算(currency conversion)'!$B$3)</f>
        <v>309.83345808383234</v>
      </c>
      <c r="M33" s="135">
        <f>IF('内訳詳細(Detail)'!M33="-","-",'内訳詳細(Detail)'!M33/'為替換算(currency conversion)'!$B$3)</f>
        <v>429.94947604790423</v>
      </c>
      <c r="N33" s="134">
        <f>IF('内訳詳細(Detail)'!N33="-","-",'内訳詳細(Detail)'!N33/'為替換算(currency conversion)'!$B$3)</f>
        <v>654.43488023952102</v>
      </c>
      <c r="O33" s="131">
        <f>IF('内訳詳細(Detail)'!O33="-","-",'内訳詳細(Detail)'!O33/'為替換算(currency conversion)'!$B$3)</f>
        <v>150.2245508982036</v>
      </c>
      <c r="P33" s="159">
        <f>IF('内訳詳細(Detail)'!P33="-","-",'内訳詳細(Detail)'!P33/'為替換算(currency conversion)'!$B$3)</f>
        <v>512.45321856287433</v>
      </c>
      <c r="Q33" s="135">
        <f>IF('内訳詳細(Detail)'!Q33="-","-",'内訳詳細(Detail)'!Q33/'為替換算(currency conversion)'!$B$3)</f>
        <v>653.29341317365277</v>
      </c>
      <c r="R33" s="134">
        <f>IF('内訳詳細(Detail)'!R33="-","-",'内訳詳細(Detail)'!R33/'為替換算(currency conversion)'!$B$3)</f>
        <v>1063.0707335329341</v>
      </c>
      <c r="S33" s="131">
        <f>IF('内訳詳細(Detail)'!S33="-","-",'内訳詳細(Detail)'!S33/'為替換算(currency conversion)'!$B$3)</f>
        <v>148.00711077844312</v>
      </c>
      <c r="T33" s="159">
        <f>IF('内訳詳細(Detail)'!T33="-","-",'内訳詳細(Detail)'!T33/'為替換算(currency conversion)'!$B$3)</f>
        <v>293.18862275449101</v>
      </c>
      <c r="U33" s="739"/>
      <c r="V33" s="741"/>
    </row>
    <row r="34" spans="1:22" s="115" customFormat="1" ht="18" customHeight="1">
      <c r="A34" s="107"/>
      <c r="B34" s="878" t="s">
        <v>21</v>
      </c>
      <c r="C34" s="864"/>
      <c r="D34" s="864"/>
      <c r="E34" s="136" t="s">
        <v>4</v>
      </c>
      <c r="F34" s="154" t="s">
        <v>34</v>
      </c>
      <c r="G34" s="138">
        <f>IF('内訳詳細(Detail)'!G34="-","-",'内訳詳細(Detail)'!G34/'為替換算(currency conversion)'!$B$3)</f>
        <v>715.08233532934139</v>
      </c>
      <c r="H34" s="155">
        <f>IF('内訳詳細(Detail)'!H34="-","-",'内訳詳細(Detail)'!H34/'為替換算(currency conversion)'!$B$3)</f>
        <v>1240.5782185628743</v>
      </c>
      <c r="I34" s="142">
        <f>IF('内訳詳細(Detail)'!I34="-","-",'内訳詳細(Detail)'!I34/'為替換算(currency conversion)'!$B$3)</f>
        <v>1933.8042664670659</v>
      </c>
      <c r="J34" s="141">
        <f>IF('内訳詳細(Detail)'!J34="-","-",'内訳詳細(Detail)'!J34/'為替換算(currency conversion)'!$B$3)</f>
        <v>2773.680763473054</v>
      </c>
      <c r="K34" s="138">
        <f>IF('内訳詳細(Detail)'!K34="-","-",'内訳詳細(Detail)'!K34/'為替換算(currency conversion)'!$B$3)</f>
        <v>723.83982035928148</v>
      </c>
      <c r="L34" s="155">
        <f>IF('内訳詳細(Detail)'!L34="-","-",'内訳詳細(Detail)'!L34/'為替換算(currency conversion)'!$B$3)</f>
        <v>1348.7088323353294</v>
      </c>
      <c r="M34" s="142">
        <f>IF('内訳詳細(Detail)'!M34="-","-",'内訳詳細(Detail)'!M34/'為替換算(currency conversion)'!$B$3)</f>
        <v>2029.3880988023952</v>
      </c>
      <c r="N34" s="141">
        <f>IF('内訳詳細(Detail)'!N34="-","-",'内訳詳細(Detail)'!N34/'為替換算(currency conversion)'!$B$3)</f>
        <v>2878.920284431138</v>
      </c>
      <c r="O34" s="138">
        <f>IF('内訳詳細(Detail)'!O34="-","-",'内訳詳細(Detail)'!O34/'為替換算(currency conversion)'!$B$3)</f>
        <v>753.90157185628743</v>
      </c>
      <c r="P34" s="155">
        <f>IF('内訳詳細(Detail)'!P34="-","-",'内訳詳細(Detail)'!P34/'為替換算(currency conversion)'!$B$3)</f>
        <v>1473.493637724551</v>
      </c>
      <c r="Q34" s="142">
        <f>IF('内訳詳細(Detail)'!Q34="-","-",'内訳詳細(Detail)'!Q34/'為替換算(currency conversion)'!$B$3)</f>
        <v>2306.2219311377248</v>
      </c>
      <c r="R34" s="141">
        <f>IF('内訳詳細(Detail)'!R34="-","-",'内訳詳細(Detail)'!R34/'為替換算(currency conversion)'!$B$3)</f>
        <v>3207.7750748502995</v>
      </c>
      <c r="S34" s="138">
        <f>IF('内訳詳細(Detail)'!S34="-","-",'内訳詳細(Detail)'!S34/'為替換算(currency conversion)'!$B$3)</f>
        <v>803.84543413173651</v>
      </c>
      <c r="T34" s="155">
        <f>IF('内訳詳細(Detail)'!T34="-","-",'内訳詳細(Detail)'!T34/'為替換算(currency conversion)'!$B$3)</f>
        <v>1528.5366766467066</v>
      </c>
      <c r="U34" s="742"/>
      <c r="V34" s="744"/>
    </row>
    <row r="35" spans="1:22" s="115" customFormat="1" ht="44.25" customHeight="1">
      <c r="A35" s="107"/>
      <c r="B35" s="116"/>
      <c r="C35" s="117" t="s">
        <v>68</v>
      </c>
      <c r="D35" s="118" t="s">
        <v>80</v>
      </c>
      <c r="E35" s="119" t="s">
        <v>4</v>
      </c>
      <c r="F35" s="120" t="s">
        <v>419</v>
      </c>
      <c r="G35" s="121">
        <f>IF('内訳詳細(Detail)'!G35="-","-",'内訳詳細(Detail)'!G35/'為替換算(currency conversion)'!$B$3)</f>
        <v>217.28106287425152</v>
      </c>
      <c r="H35" s="123">
        <f>IF('内訳詳細(Detail)'!H35="-","-",'内訳詳細(Detail)'!H35/'為替換算(currency conversion)'!$B$3)</f>
        <v>344.63884730538922</v>
      </c>
      <c r="I35" s="125">
        <f>IF('内訳詳細(Detail)'!I35="-","-",'内訳詳細(Detail)'!I35/'為替換算(currency conversion)'!$B$3)</f>
        <v>538.96893712574854</v>
      </c>
      <c r="J35" s="124">
        <f>IF('内訳詳細(Detail)'!J35="-","-",'内訳詳細(Detail)'!J35/'為替換算(currency conversion)'!$B$3)</f>
        <v>713.9595808383234</v>
      </c>
      <c r="K35" s="121">
        <f>IF('内訳詳細(Detail)'!K35="-","-",'内訳詳細(Detail)'!K35/'為替換算(currency conversion)'!$B$3)</f>
        <v>176.37537425149702</v>
      </c>
      <c r="L35" s="123">
        <f>IF('内訳詳細(Detail)'!L35="-","-",'内訳詳細(Detail)'!L35/'為替換算(currency conversion)'!$B$3)</f>
        <v>315.625</v>
      </c>
      <c r="M35" s="125">
        <f>IF('内訳詳細(Detail)'!M35="-","-",'内訳詳細(Detail)'!M35/'為替換算(currency conversion)'!$B$3)</f>
        <v>480.92252994011977</v>
      </c>
      <c r="N35" s="124">
        <f>IF('内訳詳細(Detail)'!N35="-","-",'内訳詳細(Detail)'!N35/'為替換算(currency conversion)'!$B$3)</f>
        <v>682.73764970059881</v>
      </c>
      <c r="O35" s="121">
        <f>IF('内訳詳細(Detail)'!O35="-","-",'内訳詳細(Detail)'!O35/'為替換算(currency conversion)'!$B$3)</f>
        <v>174.00823353293413</v>
      </c>
      <c r="P35" s="123">
        <f>IF('内訳詳細(Detail)'!P35="-","-",'内訳詳細(Detail)'!P35/'為替換算(currency conversion)'!$B$3)</f>
        <v>331.29678143712579</v>
      </c>
      <c r="Q35" s="125">
        <f>IF('内訳詳細(Detail)'!Q35="-","-",'内訳詳細(Detail)'!Q35/'為替換算(currency conversion)'!$B$3)</f>
        <v>529.19161676646706</v>
      </c>
      <c r="R35" s="124">
        <f>IF('内訳詳細(Detail)'!R35="-","-",'内訳詳細(Detail)'!R35/'為替換算(currency conversion)'!$B$3)</f>
        <v>735.76908682634735</v>
      </c>
      <c r="S35" s="121">
        <f>IF('内訳詳細(Detail)'!S35="-","-",'内訳詳細(Detail)'!S35/'為替換算(currency conversion)'!$B$3)</f>
        <v>203.34019461077844</v>
      </c>
      <c r="T35" s="123">
        <f>IF('内訳詳細(Detail)'!T35="-","-",'内訳詳細(Detail)'!T35/'為替換算(currency conversion)'!$B$3)</f>
        <v>402.25486526946111</v>
      </c>
      <c r="U35" s="738"/>
      <c r="V35" s="126"/>
    </row>
    <row r="36" spans="1:22" s="115" customFormat="1" ht="18" customHeight="1">
      <c r="A36" s="107"/>
      <c r="B36" s="116"/>
      <c r="C36" s="127" t="s">
        <v>71</v>
      </c>
      <c r="D36" s="156" t="s">
        <v>82</v>
      </c>
      <c r="E36" s="92" t="s">
        <v>4</v>
      </c>
      <c r="F36" s="24" t="s">
        <v>83</v>
      </c>
      <c r="G36" s="157">
        <f>IF('内訳詳細(Detail)'!G36="-","-",'内訳詳細(Detail)'!G36/'為替換算(currency conversion)'!$B$3)</f>
        <v>368.29154191616766</v>
      </c>
      <c r="H36" s="196">
        <f>IF('内訳詳細(Detail)'!H36="-","-",'内訳詳細(Detail)'!H36/'為替換算(currency conversion)'!$B$3)</f>
        <v>593.62836826347313</v>
      </c>
      <c r="I36" s="161">
        <f>IF('内訳詳細(Detail)'!I36="-","-",'内訳詳細(Detail)'!I36/'為替換算(currency conversion)'!$B$3)</f>
        <v>970.80838323353294</v>
      </c>
      <c r="J36" s="160">
        <f>IF('内訳詳細(Detail)'!J36="-","-",'内訳詳細(Detail)'!J36/'為替換算(currency conversion)'!$B$3)</f>
        <v>1687.4157934131738</v>
      </c>
      <c r="K36" s="157">
        <f>IF('内訳詳細(Detail)'!K36="-","-",'内訳詳細(Detail)'!K36/'為替換算(currency conversion)'!$B$3)</f>
        <v>441.08345808383234</v>
      </c>
      <c r="L36" s="196">
        <f>IF('内訳詳細(Detail)'!L36="-","-",'内訳詳細(Detail)'!L36/'為替換算(currency conversion)'!$B$3)</f>
        <v>824.70995508982037</v>
      </c>
      <c r="M36" s="161">
        <f>IF('内訳詳細(Detail)'!M36="-","-",'内訳詳細(Detail)'!M36/'為替換算(currency conversion)'!$B$3)</f>
        <v>1249.6444610778444</v>
      </c>
      <c r="N36" s="160">
        <f>IF('内訳詳細(Detail)'!N36="-","-",'内訳詳細(Detail)'!N36/'為替換算(currency conversion)'!$B$3)</f>
        <v>1766.2518712574852</v>
      </c>
      <c r="O36" s="157">
        <f>IF('内訳詳細(Detail)'!O36="-","-",'内訳詳細(Detail)'!O36/'為替換算(currency conversion)'!$B$3)</f>
        <v>477.05838323353294</v>
      </c>
      <c r="P36" s="196">
        <f>IF('内訳詳細(Detail)'!P36="-","-",'内訳詳細(Detail)'!P36/'為替換算(currency conversion)'!$B$3)</f>
        <v>916.58869760479047</v>
      </c>
      <c r="Q36" s="161">
        <f>IF('内訳詳細(Detail)'!Q36="-","-",'内訳詳細(Detail)'!Q36/'為替換算(currency conversion)'!$B$3)</f>
        <v>1434.5247005988024</v>
      </c>
      <c r="R36" s="160">
        <f>IF('内訳詳細(Detail)'!R36="-","-",'内訳詳細(Detail)'!R36/'為替換算(currency conversion)'!$B$3)</f>
        <v>2017.0190868263473</v>
      </c>
      <c r="S36" s="157">
        <f>IF('内訳詳細(Detail)'!S36="-","-",'内訳詳細(Detail)'!S36/'為替換算(currency conversion)'!$B$3)</f>
        <v>461.37724550898207</v>
      </c>
      <c r="T36" s="196">
        <f>IF('内訳詳細(Detail)'!T36="-","-",'内訳詳細(Detail)'!T36/'為替換算(currency conversion)'!$B$3)</f>
        <v>839.78293413173651</v>
      </c>
      <c r="U36" s="746"/>
      <c r="V36" s="748"/>
    </row>
    <row r="37" spans="1:22" s="115" customFormat="1" ht="44.25" customHeight="1" thickBot="1">
      <c r="A37" s="107"/>
      <c r="B37" s="162"/>
      <c r="C37" s="163"/>
      <c r="D37" s="164" t="s">
        <v>84</v>
      </c>
      <c r="E37" s="165" t="s">
        <v>4</v>
      </c>
      <c r="F37" s="166" t="s">
        <v>103</v>
      </c>
      <c r="G37" s="167">
        <f>IF('内訳詳細(Detail)'!G37="-","-",'内訳詳細(Detail)'!G37/'為替換算(currency conversion)'!$B$3)</f>
        <v>113.15494011976048</v>
      </c>
      <c r="H37" s="169">
        <f>IF('内訳詳細(Detail)'!H37="-","-",'内訳詳細(Detail)'!H37/'為替換算(currency conversion)'!$B$3)</f>
        <v>266.69161676646706</v>
      </c>
      <c r="I37" s="171">
        <f>IF('内訳詳細(Detail)'!I37="-","-",'内訳詳細(Detail)'!I37/'為替換算(currency conversion)'!$B$3)</f>
        <v>372.13697604790423</v>
      </c>
      <c r="J37" s="170">
        <f>IF('内訳詳細(Detail)'!J37="-","-",'内訳詳細(Detail)'!J37/'為替換算(currency conversion)'!$B$3)</f>
        <v>299.33570359281441</v>
      </c>
      <c r="K37" s="167">
        <f>IF('内訳詳細(Detail)'!K37="-","-",'内訳詳細(Detail)'!K37/'為替換算(currency conversion)'!$B$3)</f>
        <v>89.623877245508993</v>
      </c>
      <c r="L37" s="169">
        <f>IF('内訳詳細(Detail)'!L37="-","-",'内訳詳細(Detail)'!L37/'為替換算(currency conversion)'!$B$3)</f>
        <v>171.63173652694613</v>
      </c>
      <c r="M37" s="171">
        <f>IF('内訳詳細(Detail)'!M37="-","-",'内訳詳細(Detail)'!M37/'為替換算(currency conversion)'!$B$3)</f>
        <v>247.29603293413174</v>
      </c>
      <c r="N37" s="170">
        <f>IF('内訳詳細(Detail)'!N37="-","-",'内訳詳細(Detail)'!N37/'為替換算(currency conversion)'!$B$3)</f>
        <v>355.34244011976051</v>
      </c>
      <c r="O37" s="167">
        <f>IF('内訳詳細(Detail)'!O37="-","-",'内訳詳細(Detail)'!O37/'為替換算(currency conversion)'!$B$3)</f>
        <v>85.787799401197603</v>
      </c>
      <c r="P37" s="169">
        <f>IF('内訳詳細(Detail)'!P37="-","-",'内訳詳細(Detail)'!P37/'為替換算(currency conversion)'!$B$3)</f>
        <v>185.05800898203594</v>
      </c>
      <c r="Q37" s="171">
        <f>IF('内訳詳細(Detail)'!Q37="-","-",'内訳詳細(Detail)'!Q37/'為替換算(currency conversion)'!$B$3)</f>
        <v>283.47679640718565</v>
      </c>
      <c r="R37" s="170">
        <f>IF('内訳詳細(Detail)'!R37="-","-",'内訳詳細(Detail)'!R37/'為替換算(currency conversion)'!$B$3)</f>
        <v>374.1672904191617</v>
      </c>
      <c r="S37" s="167">
        <f>IF('内訳詳細(Detail)'!S37="-","-",'内訳詳細(Detail)'!S37/'為替換算(currency conversion)'!$B$3)</f>
        <v>119.0306886227545</v>
      </c>
      <c r="T37" s="169">
        <f>IF('内訳詳細(Detail)'!T37="-","-",'内訳詳細(Detail)'!T37/'為替換算(currency conversion)'!$B$3)</f>
        <v>240.07297904191617</v>
      </c>
      <c r="U37" s="749"/>
      <c r="V37" s="751"/>
    </row>
    <row r="38" spans="1:22" ht="14.25" customHeight="1">
      <c r="B38" s="101"/>
      <c r="C38" s="172" t="s">
        <v>104</v>
      </c>
      <c r="D38" s="101"/>
      <c r="E38" s="101"/>
      <c r="F38" s="101"/>
      <c r="G38" s="547"/>
      <c r="H38" s="547"/>
      <c r="I38" s="547"/>
      <c r="J38" s="547"/>
      <c r="K38" s="547"/>
      <c r="L38" s="547"/>
      <c r="M38" s="547"/>
      <c r="N38" s="547"/>
      <c r="O38" s="547"/>
      <c r="P38" s="547"/>
      <c r="Q38" s="547"/>
      <c r="R38" s="547"/>
      <c r="S38" s="547"/>
      <c r="T38" s="547"/>
      <c r="U38" s="547"/>
      <c r="V38" s="547"/>
    </row>
    <row r="39" spans="1:22" ht="14.25" customHeight="1">
      <c r="B39" s="101"/>
      <c r="C39" s="70" t="s">
        <v>423</v>
      </c>
      <c r="D39" s="101"/>
      <c r="E39" s="101"/>
      <c r="F39" s="101"/>
      <c r="G39" s="548"/>
      <c r="H39" s="548"/>
      <c r="I39" s="548"/>
      <c r="J39" s="548"/>
      <c r="K39" s="548"/>
      <c r="L39" s="548"/>
      <c r="M39" s="548"/>
      <c r="N39" s="548"/>
      <c r="O39" s="548"/>
      <c r="P39" s="548"/>
      <c r="Q39" s="548"/>
      <c r="R39" s="548"/>
      <c r="S39" s="548"/>
      <c r="T39" s="548"/>
      <c r="U39" s="548"/>
      <c r="V39" s="548"/>
    </row>
    <row r="40" spans="1:22" ht="14.25" customHeight="1">
      <c r="B40" s="178"/>
      <c r="C40" s="101" t="s">
        <v>106</v>
      </c>
      <c r="D40" s="70"/>
      <c r="E40" s="70"/>
      <c r="F40" s="70"/>
      <c r="G40" s="548"/>
      <c r="H40" s="548"/>
      <c r="I40" s="548"/>
      <c r="J40" s="548"/>
      <c r="K40" s="548"/>
      <c r="L40" s="548"/>
      <c r="M40" s="548"/>
      <c r="N40" s="548"/>
      <c r="O40" s="548"/>
      <c r="P40" s="548"/>
      <c r="Q40" s="548"/>
      <c r="R40" s="548"/>
      <c r="S40" s="548"/>
      <c r="T40" s="548"/>
      <c r="U40" s="548"/>
      <c r="V40" s="548"/>
    </row>
    <row r="41" spans="1:22" s="6" customFormat="1" ht="15" customHeight="1">
      <c r="A41" s="177"/>
      <c r="B41" s="101"/>
      <c r="C41" s="70" t="s">
        <v>107</v>
      </c>
      <c r="D41" s="101"/>
      <c r="E41" s="101"/>
      <c r="F41" s="101"/>
      <c r="G41" s="565"/>
      <c r="H41" s="565"/>
      <c r="I41" s="565"/>
      <c r="J41" s="565"/>
      <c r="K41" s="565"/>
      <c r="L41" s="565"/>
      <c r="M41" s="565"/>
      <c r="N41" s="565"/>
      <c r="O41" s="565"/>
      <c r="P41" s="565"/>
      <c r="Q41" s="565"/>
      <c r="R41" s="565"/>
      <c r="S41" s="565"/>
      <c r="T41" s="565"/>
      <c r="U41" s="565"/>
      <c r="V41" s="565"/>
    </row>
    <row r="42" spans="1:22" ht="8.25" customHeight="1">
      <c r="B42" s="101"/>
      <c r="C42" s="70"/>
      <c r="D42" s="101"/>
      <c r="E42" s="101"/>
      <c r="F42" s="101"/>
      <c r="G42" s="548"/>
      <c r="H42" s="548"/>
      <c r="I42" s="548"/>
      <c r="J42" s="548"/>
      <c r="K42" s="548"/>
      <c r="L42" s="548"/>
      <c r="M42" s="548"/>
      <c r="N42" s="548"/>
      <c r="O42" s="548"/>
      <c r="P42" s="548"/>
      <c r="Q42" s="548"/>
      <c r="R42" s="548"/>
      <c r="S42" s="548"/>
      <c r="T42" s="548"/>
      <c r="U42" s="548"/>
      <c r="V42" s="548"/>
    </row>
    <row r="43" spans="1:22" s="180" customFormat="1" ht="18" customHeight="1">
      <c r="B43" s="181"/>
      <c r="C43" s="55" t="s">
        <v>108</v>
      </c>
      <c r="D43" s="181"/>
      <c r="E43" s="182"/>
      <c r="F43" s="182"/>
    </row>
    <row r="44" spans="1:22" s="9" customFormat="1" ht="18" customHeight="1" thickBot="1">
      <c r="B44" s="11"/>
      <c r="C44" s="71" t="s">
        <v>59</v>
      </c>
      <c r="D44" s="12"/>
      <c r="E44" s="11"/>
      <c r="F44" s="11"/>
      <c r="G44" s="549"/>
      <c r="H44" s="549"/>
      <c r="I44" s="549"/>
      <c r="J44" s="549"/>
      <c r="K44" s="549"/>
      <c r="L44" s="549"/>
      <c r="M44" s="549"/>
      <c r="N44" s="549"/>
      <c r="O44" s="549"/>
      <c r="P44" s="549"/>
      <c r="Q44" s="549"/>
      <c r="R44" s="549"/>
      <c r="S44" s="549"/>
      <c r="T44" s="549"/>
      <c r="U44" s="549"/>
      <c r="V44" s="549"/>
    </row>
    <row r="45" spans="1:22" s="102" customFormat="1" ht="18" customHeight="1">
      <c r="B45" s="550"/>
      <c r="C45" s="551"/>
      <c r="D45" s="918" t="s">
        <v>60</v>
      </c>
      <c r="E45" s="920" t="s">
        <v>31</v>
      </c>
      <c r="F45" s="922" t="s">
        <v>61</v>
      </c>
      <c r="G45" s="871" t="s">
        <v>62</v>
      </c>
      <c r="H45" s="872"/>
      <c r="I45" s="872"/>
      <c r="J45" s="873"/>
      <c r="K45" s="871" t="s">
        <v>109</v>
      </c>
      <c r="L45" s="872"/>
      <c r="M45" s="872"/>
      <c r="N45" s="873"/>
      <c r="O45" s="871" t="s">
        <v>64</v>
      </c>
      <c r="P45" s="872"/>
      <c r="Q45" s="872"/>
      <c r="R45" s="873"/>
      <c r="S45" s="871" t="s">
        <v>523</v>
      </c>
      <c r="T45" s="872"/>
      <c r="U45" s="872"/>
      <c r="V45" s="873"/>
    </row>
    <row r="46" spans="1:22" s="102" customFormat="1" ht="24.75" thickBot="1">
      <c r="B46" s="552"/>
      <c r="C46" s="553"/>
      <c r="D46" s="919"/>
      <c r="E46" s="921"/>
      <c r="F46" s="923"/>
      <c r="G46" s="103" t="s">
        <v>65</v>
      </c>
      <c r="H46" s="104" t="s">
        <v>10</v>
      </c>
      <c r="I46" s="105" t="s">
        <v>11</v>
      </c>
      <c r="J46" s="106" t="s">
        <v>12</v>
      </c>
      <c r="K46" s="103" t="s">
        <v>416</v>
      </c>
      <c r="L46" s="104" t="s">
        <v>10</v>
      </c>
      <c r="M46" s="105" t="s">
        <v>11</v>
      </c>
      <c r="N46" s="106" t="s">
        <v>12</v>
      </c>
      <c r="O46" s="103" t="s">
        <v>65</v>
      </c>
      <c r="P46" s="104" t="s">
        <v>10</v>
      </c>
      <c r="Q46" s="105" t="s">
        <v>11</v>
      </c>
      <c r="R46" s="106" t="s">
        <v>12</v>
      </c>
      <c r="S46" s="103" t="s">
        <v>65</v>
      </c>
      <c r="T46" s="104" t="s">
        <v>10</v>
      </c>
      <c r="U46" s="105" t="s">
        <v>11</v>
      </c>
      <c r="V46" s="106" t="s">
        <v>12</v>
      </c>
    </row>
    <row r="47" spans="1:22" s="115" customFormat="1" ht="18" customHeight="1">
      <c r="A47" s="107"/>
      <c r="B47" s="924" t="s">
        <v>66</v>
      </c>
      <c r="C47" s="925"/>
      <c r="D47" s="925"/>
      <c r="E47" s="554" t="s">
        <v>4</v>
      </c>
      <c r="F47" s="555" t="s">
        <v>67</v>
      </c>
      <c r="G47" s="110">
        <f>IF('内訳詳細(Detail)'!G47="-","-",'内訳詳細(Detail)'!G47/'為替換算(currency conversion)'!$B$3)</f>
        <v>695.91130239520965</v>
      </c>
      <c r="H47" s="112">
        <f>IF('内訳詳細(Detail)'!H47="-","-",'内訳詳細(Detail)'!H47/'為替換算(currency conversion)'!$B$3)</f>
        <v>1466.429640718563</v>
      </c>
      <c r="I47" s="112">
        <f>IF('内訳詳細(Detail)'!I47="-","-",'内訳詳細(Detail)'!I47/'為替換算(currency conversion)'!$B$3)</f>
        <v>2299.5321856287428</v>
      </c>
      <c r="J47" s="113">
        <f>IF('内訳詳細(Detail)'!J47="-","-",'内訳詳細(Detail)'!J47/'為替換算(currency conversion)'!$B$3)</f>
        <v>3384.7960329341317</v>
      </c>
      <c r="K47" s="110">
        <f>IF('内訳詳細(Detail)'!K47="-","-",'内訳詳細(Detail)'!K47/'為替換算(currency conversion)'!$B$3)</f>
        <v>831.13772455089827</v>
      </c>
      <c r="L47" s="112">
        <f>IF('内訳詳細(Detail)'!L47="-","-",'内訳詳細(Detail)'!L47/'為替換算(currency conversion)'!$B$3)</f>
        <v>1633.691991017964</v>
      </c>
      <c r="M47" s="112">
        <f>IF('内訳詳細(Detail)'!M47="-","-",'内訳詳細(Detail)'!M47/'為替換算(currency conversion)'!$B$3)</f>
        <v>2470.752245508982</v>
      </c>
      <c r="N47" s="113">
        <f>IF('内訳詳細(Detail)'!N47="-","-",'内訳詳細(Detail)'!N47/'為替換算(currency conversion)'!$B$3)</f>
        <v>3738.5946856287428</v>
      </c>
      <c r="O47" s="110">
        <f>IF('内訳詳細(Detail)'!O47="-","-",'内訳詳細(Detail)'!O47/'為替換算(currency conversion)'!$B$3)</f>
        <v>770.56511976047909</v>
      </c>
      <c r="P47" s="566">
        <f>IF('内訳詳細(Detail)'!P47="-","-",'内訳詳細(Detail)'!P47/'為替換算(currency conversion)'!$B$3)</f>
        <v>1654.0699850299402</v>
      </c>
      <c r="Q47" s="566">
        <f>IF('内訳詳細(Detail)'!Q47="-","-",'内訳詳細(Detail)'!Q47/'為替換算(currency conversion)'!$B$3)</f>
        <v>2588.5198353293413</v>
      </c>
      <c r="R47" s="546">
        <f>IF('内訳詳細(Detail)'!R47="-","-",'内訳詳細(Detail)'!R47/'為替換算(currency conversion)'!$B$3)</f>
        <v>3871.0890718562878</v>
      </c>
      <c r="S47" s="110">
        <f>IF('内訳詳細(Detail)'!S47="-","-",'内訳詳細(Detail)'!S47/'為替換算(currency conversion)'!$B$3)</f>
        <v>851.46893712574854</v>
      </c>
      <c r="T47" s="566">
        <f>IF('内訳詳細(Detail)'!T47="-","-",'内訳詳細(Detail)'!T47/'為替換算(currency conversion)'!$B$3)</f>
        <v>1789.305763473054</v>
      </c>
      <c r="U47" s="795"/>
      <c r="V47" s="796"/>
    </row>
    <row r="48" spans="1:22" s="115" customFormat="1" ht="18" customHeight="1">
      <c r="A48" s="107"/>
      <c r="B48" s="567"/>
      <c r="C48" s="557" t="s">
        <v>68</v>
      </c>
      <c r="D48" s="558" t="s">
        <v>111</v>
      </c>
      <c r="E48" s="559" t="s">
        <v>4</v>
      </c>
      <c r="F48" s="560" t="s">
        <v>112</v>
      </c>
      <c r="G48" s="186"/>
      <c r="H48" s="187"/>
      <c r="I48" s="188"/>
      <c r="J48" s="126"/>
      <c r="K48" s="121">
        <f>IF('内訳詳細(Detail)'!K48="-","-",'内訳詳細(Detail)'!K48/'為替換算(currency conversion)'!$B$3)</f>
        <v>10.881362275449103</v>
      </c>
      <c r="L48" s="122">
        <f>IF('内訳詳細(Detail)'!L48="-","-",'内訳詳細(Detail)'!L48/'為替換算(currency conversion)'!$B$3)</f>
        <v>25.439745508982035</v>
      </c>
      <c r="M48" s="123">
        <f>IF('内訳詳細(Detail)'!M48="-","-",'内訳詳細(Detail)'!M48/'為替換算(currency conversion)'!$B$3)</f>
        <v>39.867140718562879</v>
      </c>
      <c r="N48" s="124">
        <f>IF('内訳詳細(Detail)'!N48="-","-",'内訳詳細(Detail)'!N48/'為替換算(currency conversion)'!$B$3)</f>
        <v>79.818488023952099</v>
      </c>
      <c r="O48" s="121">
        <f>IF('内訳詳細(Detail)'!O48="-","-",'内訳詳細(Detail)'!O48/'為替換算(currency conversion)'!$B$3)</f>
        <v>9.375</v>
      </c>
      <c r="P48" s="122">
        <f>IF('内訳詳細(Detail)'!P48="-","-",'内訳詳細(Detail)'!P48/'為替換算(currency conversion)'!$B$3)</f>
        <v>21.29491017964072</v>
      </c>
      <c r="Q48" s="568">
        <f>IF('内訳詳細(Detail)'!Q48="-","-",'内訳詳細(Detail)'!Q48/'為替換算(currency conversion)'!$B$3)</f>
        <v>31.839446107784433</v>
      </c>
      <c r="R48" s="671">
        <f>IF('内訳詳細(Detail)'!R48="-","-",'内訳詳細(Detail)'!R48/'為替換算(currency conversion)'!$B$3)</f>
        <v>70.359281437125745</v>
      </c>
      <c r="S48" s="121">
        <f>IF('内訳詳細(Detail)'!S48="-","-",'内訳詳細(Detail)'!S48/'為替換算(currency conversion)'!$B$3)</f>
        <v>7.1482035928143715</v>
      </c>
      <c r="T48" s="122">
        <f>IF('内訳詳細(Detail)'!T48="-","-",'内訳詳細(Detail)'!T48/'為替換算(currency conversion)'!$B$3)</f>
        <v>19.928892215568862</v>
      </c>
      <c r="U48" s="797"/>
      <c r="V48" s="798"/>
    </row>
    <row r="49" spans="1:22" s="115" customFormat="1" ht="18" customHeight="1">
      <c r="A49" s="107"/>
      <c r="B49" s="556"/>
      <c r="C49" s="561"/>
      <c r="D49" s="569" t="s">
        <v>113</v>
      </c>
      <c r="E49" s="570" t="s">
        <v>4</v>
      </c>
      <c r="F49" s="571" t="s">
        <v>114</v>
      </c>
      <c r="G49" s="192">
        <f>IF('内訳詳細(Detail)'!G49="-","-",'内訳詳細(Detail)'!G49/'為替換算(currency conversion)'!$B$3)</f>
        <v>154.21968562874252</v>
      </c>
      <c r="H49" s="193">
        <f>IF('内訳詳細(Detail)'!H49="-","-",'内訳詳細(Detail)'!H49/'為替換算(currency conversion)'!$B$3)</f>
        <v>308.7855538922156</v>
      </c>
      <c r="I49" s="194">
        <f>IF('内訳詳細(Detail)'!I49="-","-",'内訳詳細(Detail)'!I49/'為替換算(currency conversion)'!$B$3)</f>
        <v>515.54079341317367</v>
      </c>
      <c r="J49" s="195">
        <f>IF('内訳詳細(Detail)'!J49="-","-",'内訳詳細(Detail)'!J49/'為替換算(currency conversion)'!$B$3)</f>
        <v>679.54715568862275</v>
      </c>
      <c r="K49" s="192">
        <f>IF('内訳詳細(Detail)'!K49="-","-",'内訳詳細(Detail)'!K49/'為替換算(currency conversion)'!$B$3)</f>
        <v>141.61676646706587</v>
      </c>
      <c r="L49" s="193">
        <f>IF('内訳詳細(Detail)'!L49="-","-",'内訳詳細(Detail)'!L49/'為替換算(currency conversion)'!$B$3)</f>
        <v>291.12088323353294</v>
      </c>
      <c r="M49" s="194">
        <f>IF('内訳詳細(Detail)'!M49="-","-",'内訳詳細(Detail)'!M49/'為替換算(currency conversion)'!$B$3)</f>
        <v>440.99925149700601</v>
      </c>
      <c r="N49" s="195">
        <f>IF('内訳詳細(Detail)'!N49="-","-",'内訳詳細(Detail)'!N49/'為替換算(currency conversion)'!$B$3)</f>
        <v>645.95808383233532</v>
      </c>
      <c r="O49" s="192">
        <f>IF('内訳詳細(Detail)'!O49="-","-",'内訳詳細(Detail)'!O49/'為替換算(currency conversion)'!$B$3)</f>
        <v>143.36639221556888</v>
      </c>
      <c r="P49" s="193">
        <f>IF('内訳詳細(Detail)'!P49="-","-",'内訳詳細(Detail)'!P49/'為替換算(currency conversion)'!$B$3)</f>
        <v>291.25187125748505</v>
      </c>
      <c r="Q49" s="572">
        <f>IF('内訳詳細(Detail)'!Q49="-","-",'内訳詳細(Detail)'!Q49/'為替換算(currency conversion)'!$B$3)</f>
        <v>460.00187125748505</v>
      </c>
      <c r="R49" s="672">
        <f>IF('内訳詳細(Detail)'!R49="-","-",'内訳詳細(Detail)'!R49/'為替換算(currency conversion)'!$B$3)</f>
        <v>679.38809880239523</v>
      </c>
      <c r="S49" s="192">
        <f>IF('内訳詳細(Detail)'!S49="-","-",'内訳詳細(Detail)'!S49/'為替換算(currency conversion)'!$B$3)</f>
        <v>212.34094311377245</v>
      </c>
      <c r="T49" s="193">
        <f>IF('内訳詳細(Detail)'!T49="-","-",'内訳詳細(Detail)'!T49/'為替換算(currency conversion)'!$B$3)</f>
        <v>405.55763473053895</v>
      </c>
      <c r="U49" s="799"/>
      <c r="V49" s="800"/>
    </row>
    <row r="50" spans="1:22" s="115" customFormat="1" ht="18" customHeight="1">
      <c r="A50" s="107"/>
      <c r="B50" s="556"/>
      <c r="C50" s="561"/>
      <c r="D50" s="569" t="s">
        <v>115</v>
      </c>
      <c r="E50" s="570" t="s">
        <v>4</v>
      </c>
      <c r="F50" s="571" t="s">
        <v>116</v>
      </c>
      <c r="G50" s="131">
        <f>IF('内訳詳細(Detail)'!G50="-","-",'内訳詳細(Detail)'!G50/'為替換算(currency conversion)'!$B$3)</f>
        <v>243.31961077844312</v>
      </c>
      <c r="H50" s="159">
        <f>IF('内訳詳細(Detail)'!H50="-","-",'内訳詳細(Detail)'!H50/'為替換算(currency conversion)'!$B$3)</f>
        <v>554.85591317365277</v>
      </c>
      <c r="I50" s="159">
        <f>IF('内訳詳細(Detail)'!I50="-","-",'内訳詳細(Detail)'!I50/'為替換算(currency conversion)'!$B$3)</f>
        <v>851.04790419161679</v>
      </c>
      <c r="J50" s="134">
        <f>IF('内訳詳細(Detail)'!J50="-","-",'内訳詳細(Detail)'!J50/'為替換算(currency conversion)'!$B$3)</f>
        <v>1369.2552395209582</v>
      </c>
      <c r="K50" s="131">
        <f>IF('内訳詳細(Detail)'!K50="-","-",'内訳詳細(Detail)'!K50/'為替換算(currency conversion)'!$B$3)</f>
        <v>327.05838323353294</v>
      </c>
      <c r="L50" s="159">
        <f>IF('内訳詳細(Detail)'!L50="-","-",'内訳詳細(Detail)'!L50/'為替換算(currency conversion)'!$B$3)</f>
        <v>599.9719311377246</v>
      </c>
      <c r="M50" s="159">
        <f>IF('内訳詳細(Detail)'!M50="-","-",'内訳詳細(Detail)'!M50/'為替換算(currency conversion)'!$B$3)</f>
        <v>901.0759730538922</v>
      </c>
      <c r="N50" s="195">
        <f>IF('内訳詳細(Detail)'!N50="-","-",'内訳詳細(Detail)'!N50/'為替換算(currency conversion)'!$B$3)</f>
        <v>1452.1893712574852</v>
      </c>
      <c r="O50" s="131">
        <f>IF('内訳詳細(Detail)'!O50="-","-",'内訳詳細(Detail)'!O50/'為替換算(currency conversion)'!$B$3)</f>
        <v>242.05651197604791</v>
      </c>
      <c r="P50" s="573">
        <f>IF('内訳詳細(Detail)'!P50="-","-",'内訳詳細(Detail)'!P50/'為替換算(currency conversion)'!$B$3)</f>
        <v>559.30950598802394</v>
      </c>
      <c r="Q50" s="573">
        <f>IF('内訳詳細(Detail)'!Q50="-","-",'内訳詳細(Detail)'!Q50/'為替換算(currency conversion)'!$B$3)</f>
        <v>895.15344311377248</v>
      </c>
      <c r="R50" s="672">
        <f>IF('内訳詳細(Detail)'!R50="-","-",'内訳詳細(Detail)'!R50/'為替換算(currency conversion)'!$B$3)</f>
        <v>1426.6654191616767</v>
      </c>
      <c r="S50" s="131">
        <f>IF('内訳詳細(Detail)'!S50="-","-",'内訳詳細(Detail)'!S50/'為替換算(currency conversion)'!$B$3)</f>
        <v>225.61751497005989</v>
      </c>
      <c r="T50" s="573">
        <f>IF('内訳詳細(Detail)'!T50="-","-",'内訳詳細(Detail)'!T50/'為替換算(currency conversion)'!$B$3)</f>
        <v>532.71893712574854</v>
      </c>
      <c r="U50" s="801"/>
      <c r="V50" s="800"/>
    </row>
    <row r="51" spans="1:22" s="115" customFormat="1" ht="18" customHeight="1">
      <c r="A51" s="107"/>
      <c r="B51" s="556"/>
      <c r="C51" s="561" t="s">
        <v>71</v>
      </c>
      <c r="D51" s="569" t="s">
        <v>117</v>
      </c>
      <c r="E51" s="570" t="s">
        <v>4</v>
      </c>
      <c r="F51" s="571" t="s">
        <v>118</v>
      </c>
      <c r="G51" s="192">
        <f>IF('内訳詳細(Detail)'!G51="-","-",'内訳詳細(Detail)'!G51/'為替換算(currency conversion)'!$B$3)</f>
        <v>282.25112275449101</v>
      </c>
      <c r="H51" s="194">
        <f>IF('内訳詳細(Detail)'!H51="-","-",'内訳詳細(Detail)'!H51/'為替換算(currency conversion)'!$B$3)</f>
        <v>569.00261976047909</v>
      </c>
      <c r="I51" s="194">
        <f>IF('内訳詳細(Detail)'!I51="-","-",'内訳詳細(Detail)'!I51/'為替換算(currency conversion)'!$B$3)</f>
        <v>881.10029940119762</v>
      </c>
      <c r="J51" s="195">
        <f>IF('内訳詳細(Detail)'!J51="-","-",'内訳詳細(Detail)'!J51/'為替換算(currency conversion)'!$B$3)</f>
        <v>1265.7653443113772</v>
      </c>
      <c r="K51" s="192">
        <f>IF('内訳詳細(Detail)'!K51="-","-",'内訳詳細(Detail)'!K51/'為替換算(currency conversion)'!$B$3)</f>
        <v>333.39258982035932</v>
      </c>
      <c r="L51" s="194">
        <f>IF('内訳詳細(Detail)'!L51="-","-",'内訳詳細(Detail)'!L51/'為替換算(currency conversion)'!$B$3)</f>
        <v>679.81848802395211</v>
      </c>
      <c r="M51" s="194">
        <f>IF('内訳詳細(Detail)'!M51="-","-",'内訳詳細(Detail)'!M51/'為替換算(currency conversion)'!$B$3)</f>
        <v>1031.0909431137725</v>
      </c>
      <c r="N51" s="195">
        <f>IF('内訳詳細(Detail)'!N51="-","-",'内訳詳細(Detail)'!N51/'為替換算(currency conversion)'!$B$3)</f>
        <v>1481.2312874251497</v>
      </c>
      <c r="O51" s="192">
        <f>IF('内訳詳細(Detail)'!O51="-","-",'内訳詳細(Detail)'!O51/'為替換算(currency conversion)'!$B$3)</f>
        <v>355.37050898203591</v>
      </c>
      <c r="P51" s="572">
        <f>IF('内訳詳細(Detail)'!P51="-","-",'内訳詳細(Detail)'!P51/'為替換算(currency conversion)'!$B$3)</f>
        <v>739.82035928143716</v>
      </c>
      <c r="Q51" s="572">
        <f>IF('内訳詳細(Detail)'!Q51="-","-",'内訳詳細(Detail)'!Q51/'為替換算(currency conversion)'!$B$3)</f>
        <v>1137.9023203592815</v>
      </c>
      <c r="R51" s="672">
        <f>IF('内訳詳細(Detail)'!R51="-","-",'内訳詳細(Detail)'!R51/'為替換算(currency conversion)'!$B$3)</f>
        <v>1607.054640718563</v>
      </c>
      <c r="S51" s="192">
        <f>IF('内訳詳細(Detail)'!S51="-","-",'内訳詳細(Detail)'!S51/'為替換算(currency conversion)'!$B$3)</f>
        <v>383.53293413173657</v>
      </c>
      <c r="T51" s="572">
        <f>IF('内訳詳細(Detail)'!T51="-","-",'内訳詳細(Detail)'!T51/'為替換算(currency conversion)'!$B$3)</f>
        <v>785.75973053892221</v>
      </c>
      <c r="U51" s="799"/>
      <c r="V51" s="800"/>
    </row>
    <row r="52" spans="1:22" s="115" customFormat="1" ht="18" customHeight="1">
      <c r="A52" s="107"/>
      <c r="B52" s="556"/>
      <c r="C52" s="561"/>
      <c r="D52" s="562" t="s">
        <v>119</v>
      </c>
      <c r="E52" s="563" t="s">
        <v>4</v>
      </c>
      <c r="F52" s="564" t="s">
        <v>120</v>
      </c>
      <c r="G52" s="131">
        <f>IF('内訳詳細(Detail)'!G52="-","-",'内訳詳細(Detail)'!G52/'為替換算(currency conversion)'!$B$3)</f>
        <v>16.120883233532936</v>
      </c>
      <c r="H52" s="159">
        <f>IF('内訳詳細(Detail)'!H52="-","-",'内訳詳細(Detail)'!H52/'為替換算(currency conversion)'!$B$3)</f>
        <v>33.785553892215567</v>
      </c>
      <c r="I52" s="159">
        <f>IF('内訳詳細(Detail)'!I52="-","-",'内訳詳細(Detail)'!I52/'為替換算(currency conversion)'!$B$3)</f>
        <v>51.843188622754496</v>
      </c>
      <c r="J52" s="134">
        <f>IF('内訳詳細(Detail)'!J52="-","-",'内訳詳細(Detail)'!J52/'為替換算(currency conversion)'!$B$3)</f>
        <v>70.22829341317366</v>
      </c>
      <c r="K52" s="131">
        <f>IF('内訳詳細(Detail)'!K52="-","-",'内訳詳細(Detail)'!K52/'為替換算(currency conversion)'!$B$3)</f>
        <v>18.179266467065869</v>
      </c>
      <c r="L52" s="159">
        <f>IF('内訳詳細(Detail)'!L52="-","-",'内訳詳細(Detail)'!L52/'為替換算(currency conversion)'!$B$3)</f>
        <v>37.350299401197603</v>
      </c>
      <c r="M52" s="159">
        <f>IF('内訳詳細(Detail)'!M52="-","-",'内訳詳細(Detail)'!M52/'為替換算(currency conversion)'!$B$3)</f>
        <v>57.718937125748504</v>
      </c>
      <c r="N52" s="134">
        <f>IF('内訳詳細(Detail)'!N52="-","-",'内訳詳細(Detail)'!N52/'為替換算(currency conversion)'!$B$3)</f>
        <v>79.397455089820369</v>
      </c>
      <c r="O52" s="131">
        <f>IF('内訳詳細(Detail)'!O52="-","-",'内訳詳細(Detail)'!O52/'為替換算(currency conversion)'!$B$3)</f>
        <v>20.406062874251496</v>
      </c>
      <c r="P52" s="573">
        <f>IF('内訳詳細(Detail)'!P52="-","-",'内訳詳細(Detail)'!P52/'為替換算(currency conversion)'!$B$3)</f>
        <v>42.383982035928149</v>
      </c>
      <c r="Q52" s="573">
        <f>IF('内訳詳細(Detail)'!Q52="-","-",'内訳詳細(Detail)'!Q52/'為替換算(currency conversion)'!$B$3)</f>
        <v>63.632110778443113</v>
      </c>
      <c r="R52" s="200">
        <f>IF('内訳詳細(Detail)'!R52="-","-",'内訳詳細(Detail)'!R52/'為替換算(currency conversion)'!$B$3)</f>
        <v>87.612275449101801</v>
      </c>
      <c r="S52" s="131">
        <f>IF('内訳詳細(Detail)'!S52="-","-",'内訳詳細(Detail)'!S52/'為替換算(currency conversion)'!$B$3)</f>
        <v>22.819985029940121</v>
      </c>
      <c r="T52" s="573">
        <f>IF('内訳詳細(Detail)'!T52="-","-",'内訳詳細(Detail)'!T52/'為替換算(currency conversion)'!$B$3)</f>
        <v>45.340568862275454</v>
      </c>
      <c r="U52" s="801"/>
      <c r="V52" s="755"/>
    </row>
    <row r="53" spans="1:22" s="115" customFormat="1" ht="18" customHeight="1">
      <c r="A53" s="107"/>
      <c r="B53" s="926" t="s">
        <v>19</v>
      </c>
      <c r="C53" s="927"/>
      <c r="D53" s="927"/>
      <c r="E53" s="574" t="s">
        <v>31</v>
      </c>
      <c r="F53" s="575" t="s">
        <v>33</v>
      </c>
      <c r="G53" s="138">
        <f>IF('内訳詳細(Detail)'!G53="-","-",'内訳詳細(Detail)'!G53/'為替換算(currency conversion)'!$B$3)</f>
        <v>1092.3184880239521</v>
      </c>
      <c r="H53" s="155">
        <f>IF('内訳詳細(Detail)'!H53="-","-",'内訳詳細(Detail)'!H53/'為替換算(currency conversion)'!$B$3)</f>
        <v>2228.2559880239523</v>
      </c>
      <c r="I53" s="155">
        <f>IF('内訳詳細(Detail)'!I53="-","-",'内訳詳細(Detail)'!I53/'為替換算(currency conversion)'!$B$3)</f>
        <v>3398.9520958083835</v>
      </c>
      <c r="J53" s="141">
        <f>IF('内訳詳細(Detail)'!J53="-","-",'内訳詳細(Detail)'!J53/'為替換算(currency conversion)'!$B$3)</f>
        <v>4644.7136976047905</v>
      </c>
      <c r="K53" s="138">
        <f>IF('内訳詳細(Detail)'!K53="-","-",'内訳詳細(Detail)'!K53/'為替換算(currency conversion)'!$B$3)</f>
        <v>1089.1467065868264</v>
      </c>
      <c r="L53" s="155">
        <f>IF('内訳詳細(Detail)'!L53="-","-",'内訳詳細(Detail)'!L53/'為替換算(currency conversion)'!$B$3)</f>
        <v>2206.7739520958085</v>
      </c>
      <c r="M53" s="155">
        <f>IF('内訳詳細(Detail)'!M53="-","-",'内訳詳細(Detail)'!M53/'為替換算(currency conversion)'!$B$3)</f>
        <v>3299.8035179640719</v>
      </c>
      <c r="N53" s="141">
        <f>IF('内訳詳細(Detail)'!N53="-","-",'内訳詳細(Detail)'!N53/'為替換算(currency conversion)'!$B$3)</f>
        <v>4599.3544161676646</v>
      </c>
      <c r="O53" s="138">
        <f>IF('内訳詳細(Detail)'!O53="-","-",'内訳詳細(Detail)'!O53/'為替換算(currency conversion)'!$B$3)</f>
        <v>1150.6268712574852</v>
      </c>
      <c r="P53" s="576">
        <f>IF('内訳詳細(Detail)'!P53="-","-",'内訳詳細(Detail)'!P53/'為替換算(currency conversion)'!$B$3)</f>
        <v>2316.9910179640719</v>
      </c>
      <c r="Q53" s="576">
        <f>IF('内訳詳細(Detail)'!Q53="-","-",'内訳詳細(Detail)'!Q53/'為替換算(currency conversion)'!$B$3)</f>
        <v>3468.3851047904195</v>
      </c>
      <c r="R53" s="673">
        <f>IF('内訳詳細(Detail)'!R53="-","-",'内訳詳細(Detail)'!R53/'為替換算(currency conversion)'!$B$3)</f>
        <v>4729.369386227545</v>
      </c>
      <c r="S53" s="138">
        <f>IF('内訳詳細(Detail)'!S53="-","-",'内訳詳細(Detail)'!S53/'為替換算(currency conversion)'!$B$3)</f>
        <v>1122.6141467065868</v>
      </c>
      <c r="T53" s="576">
        <f>IF('内訳詳細(Detail)'!T53="-","-",'内訳詳細(Detail)'!T53/'為替換算(currency conversion)'!$B$3)</f>
        <v>2288.9595808383233</v>
      </c>
      <c r="U53" s="802"/>
      <c r="V53" s="803"/>
    </row>
    <row r="54" spans="1:22" s="115" customFormat="1" ht="18" customHeight="1">
      <c r="A54" s="107"/>
      <c r="B54" s="577"/>
      <c r="C54" s="557" t="s">
        <v>68</v>
      </c>
      <c r="D54" s="558" t="s">
        <v>111</v>
      </c>
      <c r="E54" s="559" t="s">
        <v>4</v>
      </c>
      <c r="F54" s="560" t="s">
        <v>112</v>
      </c>
      <c r="G54" s="186"/>
      <c r="H54" s="187"/>
      <c r="I54" s="188"/>
      <c r="J54" s="126"/>
      <c r="K54" s="121">
        <f>IF('内訳詳細(Detail)'!K54="-","-",'内訳詳細(Detail)'!K54/'為替換算(currency conversion)'!$B$3)</f>
        <v>5.4266467065868262</v>
      </c>
      <c r="L54" s="122">
        <f>IF('内訳詳細(Detail)'!L54="-","-",'内訳詳細(Detail)'!L54/'為替換算(currency conversion)'!$B$3)</f>
        <v>14.68937125748503</v>
      </c>
      <c r="M54" s="123">
        <f>IF('内訳詳細(Detail)'!M54="-","-",'内訳詳細(Detail)'!M54/'為替換算(currency conversion)'!$B$3)</f>
        <v>25.664296407185631</v>
      </c>
      <c r="N54" s="124">
        <f>IF('内訳詳細(Detail)'!N54="-","-",'内訳詳細(Detail)'!N54/'為替換算(currency conversion)'!$B$3)</f>
        <v>88.360778443113773</v>
      </c>
      <c r="O54" s="121">
        <f>IF('内訳詳細(Detail)'!O54="-","-",'内訳詳細(Detail)'!O54/'為替換算(currency conversion)'!$B$3)</f>
        <v>9.3375748502994007</v>
      </c>
      <c r="P54" s="122">
        <f>IF('内訳詳細(Detail)'!P54="-","-",'内訳詳細(Detail)'!P54/'為替換算(currency conversion)'!$B$3)</f>
        <v>46.285553892215567</v>
      </c>
      <c r="Q54" s="568">
        <f>IF('内訳詳細(Detail)'!Q54="-","-",'内訳詳細(Detail)'!Q54/'為替換算(currency conversion)'!$B$3)</f>
        <v>60.525823353293418</v>
      </c>
      <c r="R54" s="671">
        <f>IF('内訳詳細(Detail)'!R54="-","-",'内訳詳細(Detail)'!R54/'為替換算(currency conversion)'!$B$3)</f>
        <v>129.97754491017966</v>
      </c>
      <c r="S54" s="121">
        <f>IF('内訳詳細(Detail)'!S54="-","-",'内訳詳細(Detail)'!S54/'為替換算(currency conversion)'!$B$3)</f>
        <v>5.4827844311377252</v>
      </c>
      <c r="T54" s="122">
        <f>IF('内訳詳細(Detail)'!T54="-","-",'内訳詳細(Detail)'!T54/'為替換算(currency conversion)'!$B$3)</f>
        <v>21.500748502994014</v>
      </c>
      <c r="U54" s="797"/>
      <c r="V54" s="798"/>
    </row>
    <row r="55" spans="1:22" s="115" customFormat="1" ht="18" customHeight="1">
      <c r="A55" s="107"/>
      <c r="B55" s="556"/>
      <c r="C55" s="561"/>
      <c r="D55" s="569" t="s">
        <v>113</v>
      </c>
      <c r="E55" s="570" t="s">
        <v>4</v>
      </c>
      <c r="F55" s="571" t="s">
        <v>114</v>
      </c>
      <c r="G55" s="192">
        <f>IF('内訳詳細(Detail)'!G55="-","-",'内訳詳細(Detail)'!G55/'為替換算(currency conversion)'!$B$3)</f>
        <v>596.82821856287433</v>
      </c>
      <c r="H55" s="193">
        <f>IF('内訳詳細(Detail)'!H55="-","-",'内訳詳細(Detail)'!H55/'為替換算(currency conversion)'!$B$3)</f>
        <v>1213.5479041916169</v>
      </c>
      <c r="I55" s="194">
        <f>IF('内訳詳細(Detail)'!I55="-","-",'内訳詳細(Detail)'!I55/'為替換算(currency conversion)'!$B$3)</f>
        <v>1851.5718562874251</v>
      </c>
      <c r="J55" s="195">
        <f>IF('内訳詳細(Detail)'!J55="-","-",'内訳詳細(Detail)'!J55/'為替換算(currency conversion)'!$B$3)</f>
        <v>2502.6104041916169</v>
      </c>
      <c r="K55" s="192">
        <f>IF('内訳詳細(Detail)'!K55="-","-",'内訳詳細(Detail)'!K55/'為替換算(currency conversion)'!$B$3)</f>
        <v>611.72342814371257</v>
      </c>
      <c r="L55" s="193">
        <f>IF('内訳詳細(Detail)'!L55="-","-",'内訳詳細(Detail)'!L55/'為替換算(currency conversion)'!$B$3)</f>
        <v>1237.3409431137725</v>
      </c>
      <c r="M55" s="194">
        <f>IF('内訳詳細(Detail)'!M55="-","-",'内訳詳細(Detail)'!M55/'為替換算(currency conversion)'!$B$3)</f>
        <v>1855.2675898203593</v>
      </c>
      <c r="N55" s="195">
        <f>IF('内訳詳細(Detail)'!N55="-","-",'内訳詳細(Detail)'!N55/'為替換算(currency conversion)'!$B$3)</f>
        <v>2511.7889221556889</v>
      </c>
      <c r="O55" s="192">
        <f>IF('内訳詳細(Detail)'!O55="-","-",'内訳詳細(Detail)'!O55/'為替換算(currency conversion)'!$B$3)</f>
        <v>634.40306886227552</v>
      </c>
      <c r="P55" s="193">
        <f>IF('内訳詳細(Detail)'!P55="-","-",'内訳詳細(Detail)'!P55/'為替換算(currency conversion)'!$B$3)</f>
        <v>1273.4749251497008</v>
      </c>
      <c r="Q55" s="572">
        <f>IF('内訳詳細(Detail)'!Q55="-","-",'内訳詳細(Detail)'!Q55/'為替換算(currency conversion)'!$B$3)</f>
        <v>1931.1657934131738</v>
      </c>
      <c r="R55" s="672">
        <f>IF('内訳詳細(Detail)'!R55="-","-",'内訳詳細(Detail)'!R55/'為替換算(currency conversion)'!$B$3)</f>
        <v>2626.2911676646709</v>
      </c>
      <c r="S55" s="192">
        <f>IF('内訳詳細(Detail)'!S55="-","-",'内訳詳細(Detail)'!S55/'為替換算(currency conversion)'!$B$3)</f>
        <v>628.0220808383234</v>
      </c>
      <c r="T55" s="193">
        <f>IF('内訳詳細(Detail)'!T55="-","-",'内訳詳細(Detail)'!T55/'為替換算(currency conversion)'!$B$3)</f>
        <v>1273.8866017964071</v>
      </c>
      <c r="U55" s="799"/>
      <c r="V55" s="800"/>
    </row>
    <row r="56" spans="1:22" s="115" customFormat="1" ht="18" customHeight="1">
      <c r="A56" s="107"/>
      <c r="B56" s="556"/>
      <c r="C56" s="561"/>
      <c r="D56" s="569" t="s">
        <v>115</v>
      </c>
      <c r="E56" s="570" t="s">
        <v>4</v>
      </c>
      <c r="F56" s="578" t="s">
        <v>116</v>
      </c>
      <c r="G56" s="131">
        <f>IF('内訳詳細(Detail)'!G56="-","-",'内訳詳細(Detail)'!G56/'為替換算(currency conversion)'!$B$3)</f>
        <v>233.44872754491018</v>
      </c>
      <c r="H56" s="159">
        <f>IF('内訳詳細(Detail)'!H56="-","-",'内訳詳細(Detail)'!H56/'為替換算(currency conversion)'!$B$3)</f>
        <v>473.90531437125753</v>
      </c>
      <c r="I56" s="159">
        <f>IF('内訳詳細(Detail)'!I56="-","-",'内訳詳細(Detail)'!I56/'為替換算(currency conversion)'!$B$3)</f>
        <v>717.87050898203597</v>
      </c>
      <c r="J56" s="134">
        <f>IF('内訳詳細(Detail)'!J56="-","-",'内訳詳細(Detail)'!J56/'為替換算(currency conversion)'!$B$3)</f>
        <v>1007.120134730539</v>
      </c>
      <c r="K56" s="131">
        <f>IF('内訳詳細(Detail)'!K56="-","-",'内訳詳細(Detail)'!K56/'為替換算(currency conversion)'!$B$3)</f>
        <v>191.25187125748505</v>
      </c>
      <c r="L56" s="159">
        <f>IF('内訳詳細(Detail)'!L56="-","-",'内訳詳細(Detail)'!L56/'為替換算(currency conversion)'!$B$3)</f>
        <v>381.78330838323353</v>
      </c>
      <c r="M56" s="159">
        <f>IF('内訳詳細(Detail)'!M56="-","-",'内訳詳細(Detail)'!M56/'為替換算(currency conversion)'!$B$3)</f>
        <v>565.89633233532936</v>
      </c>
      <c r="N56" s="195">
        <f>IF('内訳詳細(Detail)'!N56="-","-",'内訳詳細(Detail)'!N56/'為替換算(currency conversion)'!$B$3)</f>
        <v>848.57784431137725</v>
      </c>
      <c r="O56" s="131">
        <f>IF('内訳詳細(Detail)'!O56="-","-",'内訳詳細(Detail)'!O56/'為替換算(currency conversion)'!$B$3)</f>
        <v>212.41579341317367</v>
      </c>
      <c r="P56" s="573">
        <f>IF('内訳詳細(Detail)'!P56="-","-",'内訳詳細(Detail)'!P56/'為替換算(currency conversion)'!$B$3)</f>
        <v>407.7844311377246</v>
      </c>
      <c r="Q56" s="573">
        <f>IF('内訳詳細(Detail)'!Q56="-","-",'内訳詳細(Detail)'!Q56/'為替換算(currency conversion)'!$B$3)</f>
        <v>589.42739520958082</v>
      </c>
      <c r="R56" s="672">
        <f>IF('内訳詳細(Detail)'!R56="-","-",'内訳詳細(Detail)'!R56/'為替換算(currency conversion)'!$B$3)</f>
        <v>776.55314371257487</v>
      </c>
      <c r="S56" s="131">
        <f>IF('内訳詳細(Detail)'!S56="-","-",'内訳詳細(Detail)'!S56/'為替換算(currency conversion)'!$B$3)</f>
        <v>182.30726047904193</v>
      </c>
      <c r="T56" s="573">
        <f>IF('内訳詳細(Detail)'!T56="-","-",'内訳詳細(Detail)'!T56/'為替換算(currency conversion)'!$B$3)</f>
        <v>369.7230538922156</v>
      </c>
      <c r="U56" s="801"/>
      <c r="V56" s="800"/>
    </row>
    <row r="57" spans="1:22" s="115" customFormat="1" ht="18" customHeight="1">
      <c r="A57" s="107"/>
      <c r="B57" s="556"/>
      <c r="C57" s="561" t="s">
        <v>71</v>
      </c>
      <c r="D57" s="569" t="s">
        <v>117</v>
      </c>
      <c r="E57" s="570" t="s">
        <v>4</v>
      </c>
      <c r="F57" s="578" t="s">
        <v>118</v>
      </c>
      <c r="G57" s="192">
        <f>IF('内訳詳細(Detail)'!G57="-","-",'内訳詳細(Detail)'!G57/'為替換算(currency conversion)'!$B$3)</f>
        <v>249.82223053892216</v>
      </c>
      <c r="H57" s="194">
        <f>IF('内訳詳細(Detail)'!H57="-","-",'内訳詳細(Detail)'!H57/'為替換算(currency conversion)'!$B$3)</f>
        <v>516.27994011976045</v>
      </c>
      <c r="I57" s="194">
        <f>IF('内訳詳細(Detail)'!I57="-","-",'内訳詳細(Detail)'!I57/'為替換算(currency conversion)'!$B$3)</f>
        <v>792.48690119760488</v>
      </c>
      <c r="J57" s="195">
        <f>IF('内訳詳細(Detail)'!J57="-","-",'内訳詳細(Detail)'!J57/'為替換算(currency conversion)'!$B$3)</f>
        <v>1084.3656437125749</v>
      </c>
      <c r="K57" s="192">
        <f>IF('内訳詳細(Detail)'!K57="-","-",'内訳詳細(Detail)'!K57/'為替換算(currency conversion)'!$B$3)</f>
        <v>269.74176646706587</v>
      </c>
      <c r="L57" s="194">
        <f>IF('内訳詳細(Detail)'!L57="-","-",'内訳詳細(Detail)'!L57/'為替換算(currency conversion)'!$B$3)</f>
        <v>550.26197604790423</v>
      </c>
      <c r="M57" s="194">
        <f>IF('内訳詳細(Detail)'!M57="-","-",'内訳詳細(Detail)'!M57/'為替換算(currency conversion)'!$B$3)</f>
        <v>817.73952095808386</v>
      </c>
      <c r="N57" s="195">
        <f>IF('内訳詳細(Detail)'!N57="-","-",'内訳詳細(Detail)'!N57/'為替換算(currency conversion)'!$B$3)</f>
        <v>1101.2163173652696</v>
      </c>
      <c r="O57" s="192">
        <f>IF('内訳詳細(Detail)'!O57="-","-",'内訳詳細(Detail)'!O57/'為替換算(currency conversion)'!$B$3)</f>
        <v>282.10142215568862</v>
      </c>
      <c r="P57" s="572">
        <f>IF('内訳詳細(Detail)'!P57="-","-",'内訳詳細(Detail)'!P57/'為替換算(currency conversion)'!$B$3)</f>
        <v>563.64146706586826</v>
      </c>
      <c r="Q57" s="572">
        <f>IF('内訳詳細(Detail)'!Q57="-","-",'内訳詳細(Detail)'!Q57/'為替換算(currency conversion)'!$B$3)</f>
        <v>847.8199850299402</v>
      </c>
      <c r="R57" s="672">
        <f>IF('内訳詳細(Detail)'!R57="-","-",'内訳詳細(Detail)'!R57/'為替換算(currency conversion)'!$B$3)</f>
        <v>1141.2892964071857</v>
      </c>
      <c r="S57" s="192">
        <f>IF('内訳詳細(Detail)'!S57="-","-",'内訳詳細(Detail)'!S57/'為替換算(currency conversion)'!$B$3)</f>
        <v>295.02245508982037</v>
      </c>
      <c r="T57" s="572">
        <f>IF('内訳詳細(Detail)'!T57="-","-",'内訳詳細(Detail)'!T57/'為替換算(currency conversion)'!$B$3)</f>
        <v>598.99887724550899</v>
      </c>
      <c r="U57" s="799"/>
      <c r="V57" s="800"/>
    </row>
    <row r="58" spans="1:22" s="115" customFormat="1" ht="18" customHeight="1">
      <c r="A58" s="107"/>
      <c r="B58" s="556"/>
      <c r="C58" s="561"/>
      <c r="D58" s="562" t="s">
        <v>119</v>
      </c>
      <c r="E58" s="563" t="s">
        <v>4</v>
      </c>
      <c r="F58" s="579" t="s">
        <v>120</v>
      </c>
      <c r="G58" s="131">
        <f>IF('内訳詳細(Detail)'!G58="-","-",'内訳詳細(Detail)'!G58/'為替換算(currency conversion)'!$B$3)</f>
        <v>12.219311377245509</v>
      </c>
      <c r="H58" s="159">
        <f>IF('内訳詳細(Detail)'!H58="-","-",'内訳詳細(Detail)'!H58/'為替換算(currency conversion)'!$B$3)</f>
        <v>24.522829341317365</v>
      </c>
      <c r="I58" s="159">
        <f>IF('内訳詳細(Detail)'!I58="-","-",'内訳詳細(Detail)'!I58/'為替換算(currency conversion)'!$B$3)</f>
        <v>37.032185628742518</v>
      </c>
      <c r="J58" s="134">
        <f>IF('内訳詳細(Detail)'!J58="-","-",'内訳詳細(Detail)'!J58/'為替換算(currency conversion)'!$B$3)</f>
        <v>50.617514970059879</v>
      </c>
      <c r="K58" s="131">
        <f>IF('内訳詳細(Detail)'!K58="-","-",'内訳詳細(Detail)'!K58/'為替換算(currency conversion)'!$B$3)</f>
        <v>10.993637724550899</v>
      </c>
      <c r="L58" s="159">
        <f>IF('内訳詳細(Detail)'!L58="-","-",'内訳詳細(Detail)'!L58/'為替換算(currency conversion)'!$B$3)</f>
        <v>22.698353293413174</v>
      </c>
      <c r="M58" s="159">
        <f>IF('内訳詳細(Detail)'!M58="-","-",'内訳詳細(Detail)'!M58/'為替換算(currency conversion)'!$B$3)</f>
        <v>35.245134730538922</v>
      </c>
      <c r="N58" s="134">
        <f>IF('内訳詳細(Detail)'!N58="-","-",'内訳詳細(Detail)'!N58/'為替換算(currency conversion)'!$B$3)</f>
        <v>49.410553892215574</v>
      </c>
      <c r="O58" s="131">
        <f>IF('内訳詳細(Detail)'!O58="-","-",'内訳詳細(Detail)'!O58/'為替換算(currency conversion)'!$B$3)</f>
        <v>12.359655688622755</v>
      </c>
      <c r="P58" s="573">
        <f>IF('内訳詳細(Detail)'!P58="-","-",'内訳詳細(Detail)'!P58/'為替換算(currency conversion)'!$B$3)</f>
        <v>25.813997005988025</v>
      </c>
      <c r="Q58" s="573">
        <f>IF('内訳詳細(Detail)'!Q58="-","-",'内訳詳細(Detail)'!Q58/'為替換算(currency conversion)'!$B$3)</f>
        <v>39.446107784431142</v>
      </c>
      <c r="R58" s="200">
        <f>IF('内訳詳細(Detail)'!R58="-","-",'内訳詳細(Detail)'!R58/'為替換算(currency conversion)'!$B$3)</f>
        <v>55.267589820359284</v>
      </c>
      <c r="S58" s="131">
        <f>IF('内訳詳細(Detail)'!S58="-","-",'内訳詳細(Detail)'!S58/'為替換算(currency conversion)'!$B$3)</f>
        <v>11.788922155688624</v>
      </c>
      <c r="T58" s="573">
        <f>IF('内訳詳細(Detail)'!T58="-","-",'内訳詳細(Detail)'!T58/'為替換算(currency conversion)'!$B$3)</f>
        <v>24.840943113772457</v>
      </c>
      <c r="U58" s="801"/>
      <c r="V58" s="755"/>
    </row>
    <row r="59" spans="1:22" s="115" customFormat="1" ht="18" customHeight="1">
      <c r="A59" s="107"/>
      <c r="B59" s="926" t="s">
        <v>21</v>
      </c>
      <c r="C59" s="927"/>
      <c r="D59" s="927"/>
      <c r="E59" s="574" t="s">
        <v>4</v>
      </c>
      <c r="F59" s="580" t="s">
        <v>34</v>
      </c>
      <c r="G59" s="138">
        <f>IF('内訳詳細(Detail)'!G59="-","-",'内訳詳細(Detail)'!G59/'為替換算(currency conversion)'!$B$3)</f>
        <v>713.99700598802394</v>
      </c>
      <c r="H59" s="155">
        <f>IF('内訳詳細(Detail)'!H59="-","-",'内訳詳細(Detail)'!H59/'為替換算(currency conversion)'!$B$3)</f>
        <v>1467.1032934131738</v>
      </c>
      <c r="I59" s="155">
        <f>IF('内訳詳細(Detail)'!I59="-","-",'内訳詳細(Detail)'!I59/'為替換算(currency conversion)'!$B$3)</f>
        <v>2286.742140718563</v>
      </c>
      <c r="J59" s="141">
        <f>IF('内訳詳細(Detail)'!J59="-","-",'内訳詳細(Detail)'!J59/'為替換算(currency conversion)'!$B$3)</f>
        <v>3182.8779940119762</v>
      </c>
      <c r="K59" s="138">
        <f>IF('内訳詳細(Detail)'!K59="-","-",'内訳詳細(Detail)'!K59/'為替換算(currency conversion)'!$B$3)</f>
        <v>812.35965568862275</v>
      </c>
      <c r="L59" s="155">
        <f>IF('内訳詳細(Detail)'!L59="-","-",'内訳詳細(Detail)'!L59/'為替換算(currency conversion)'!$B$3)</f>
        <v>1692.8424401197606</v>
      </c>
      <c r="M59" s="155">
        <f>IF('内訳詳細(Detail)'!M59="-","-",'内訳詳細(Detail)'!M59/'為替換算(currency conversion)'!$B$3)</f>
        <v>2564.2683383233534</v>
      </c>
      <c r="N59" s="141">
        <f>IF('内訳詳細(Detail)'!N59="-","-",'内訳詳細(Detail)'!N59/'為替換算(currency conversion)'!$B$3)</f>
        <v>3548.2223053892217</v>
      </c>
      <c r="O59" s="138">
        <f>IF('内訳詳細(Detail)'!O59="-","-",'内訳詳細(Detail)'!O59/'為替換算(currency conversion)'!$B$3)</f>
        <v>915.42851796407194</v>
      </c>
      <c r="P59" s="576">
        <f>IF('内訳詳細(Detail)'!P59="-","-",'内訳詳細(Detail)'!P59/'為替換算(currency conversion)'!$B$3)</f>
        <v>1940.8121257485031</v>
      </c>
      <c r="Q59" s="576">
        <f>IF('内訳詳細(Detail)'!Q59="-","-",'内訳詳細(Detail)'!Q59/'為替換算(currency conversion)'!$B$3)</f>
        <v>2948.4562125748503</v>
      </c>
      <c r="R59" s="673">
        <f>IF('内訳詳細(Detail)'!R59="-","-",'内訳詳細(Detail)'!R59/'為替換算(currency conversion)'!$B$3)</f>
        <v>4004.3226047904195</v>
      </c>
      <c r="S59" s="138">
        <f>IF('内訳詳細(Detail)'!S59="-","-",'内訳詳細(Detail)'!S59/'為替換算(currency conversion)'!$B$3)</f>
        <v>930.36115269461084</v>
      </c>
      <c r="T59" s="576">
        <f>IF('内訳詳細(Detail)'!T59="-","-",'内訳詳細(Detail)'!T59/'為替換算(currency conversion)'!$B$3)</f>
        <v>1912.8648952095809</v>
      </c>
      <c r="U59" s="802"/>
      <c r="V59" s="803"/>
    </row>
    <row r="60" spans="1:22" s="115" customFormat="1" ht="18" customHeight="1">
      <c r="A60" s="107"/>
      <c r="B60" s="577"/>
      <c r="C60" s="557" t="s">
        <v>68</v>
      </c>
      <c r="D60" s="558" t="s">
        <v>111</v>
      </c>
      <c r="E60" s="559" t="s">
        <v>4</v>
      </c>
      <c r="F60" s="560" t="s">
        <v>112</v>
      </c>
      <c r="G60" s="186"/>
      <c r="H60" s="187"/>
      <c r="I60" s="188"/>
      <c r="J60" s="126"/>
      <c r="K60" s="121">
        <f>IF('内訳詳細(Detail)'!K60="-","-",'内訳詳細(Detail)'!K60/'為替換算(currency conversion)'!$B$3)</f>
        <v>35.928143712574851</v>
      </c>
      <c r="L60" s="122">
        <f>IF('内訳詳細(Detail)'!L60="-","-",'内訳詳細(Detail)'!L60/'為替換算(currency conversion)'!$B$3)</f>
        <v>72.988398203592823</v>
      </c>
      <c r="M60" s="123">
        <f>IF('内訳詳細(Detail)'!M60="-","-",'内訳詳細(Detail)'!M60/'為替換算(currency conversion)'!$B$3)</f>
        <v>103.56474550898204</v>
      </c>
      <c r="N60" s="124">
        <f>IF('内訳詳細(Detail)'!N60="-","-",'内訳詳細(Detail)'!N60/'為替換算(currency conversion)'!$B$3)</f>
        <v>152.31100299401197</v>
      </c>
      <c r="O60" s="121">
        <f>IF('内訳詳細(Detail)'!O60="-","-",'内訳詳細(Detail)'!O60/'為替換算(currency conversion)'!$B$3)</f>
        <v>45.911302395209582</v>
      </c>
      <c r="P60" s="122">
        <f>IF('内訳詳細(Detail)'!P60="-","-",'内訳詳細(Detail)'!P60/'為替換算(currency conversion)'!$B$3)</f>
        <v>96.397829341317376</v>
      </c>
      <c r="Q60" s="568">
        <f>IF('内訳詳細(Detail)'!Q60="-","-",'内訳詳細(Detail)'!Q60/'為替換算(currency conversion)'!$B$3)</f>
        <v>143.05763473053892</v>
      </c>
      <c r="R60" s="671">
        <f>IF('内訳詳細(Detail)'!R60="-","-",'内訳詳細(Detail)'!R60/'為替換算(currency conversion)'!$B$3)</f>
        <v>205.64184131736528</v>
      </c>
      <c r="S60" s="121">
        <f>IF('内訳詳細(Detail)'!S60="-","-",'内訳詳細(Detail)'!S60/'為替換算(currency conversion)'!$B$3)</f>
        <v>39.361901197604794</v>
      </c>
      <c r="T60" s="122">
        <f>IF('内訳詳細(Detail)'!T60="-","-",'内訳詳細(Detail)'!T60/'為替換算(currency conversion)'!$B$3)</f>
        <v>84.870883233532936</v>
      </c>
      <c r="U60" s="797"/>
      <c r="V60" s="798"/>
    </row>
    <row r="61" spans="1:22" s="115" customFormat="1" ht="18" customHeight="1">
      <c r="A61" s="107"/>
      <c r="B61" s="556"/>
      <c r="C61" s="561"/>
      <c r="D61" s="569" t="s">
        <v>113</v>
      </c>
      <c r="E61" s="570" t="s">
        <v>4</v>
      </c>
      <c r="F61" s="571" t="s">
        <v>114</v>
      </c>
      <c r="G61" s="192">
        <f>IF('内訳詳細(Detail)'!G61="-","-",'内訳詳細(Detail)'!G61/'為替換算(currency conversion)'!$B$3)</f>
        <v>176.7870508982036</v>
      </c>
      <c r="H61" s="193">
        <f>IF('内訳詳細(Detail)'!H61="-","-",'内訳詳細(Detail)'!H61/'為替換算(currency conversion)'!$B$3)</f>
        <v>353.04079341317367</v>
      </c>
      <c r="I61" s="194">
        <f>IF('内訳詳細(Detail)'!I61="-","-",'内訳詳細(Detail)'!I61/'為替換算(currency conversion)'!$B$3)</f>
        <v>535.60067365269458</v>
      </c>
      <c r="J61" s="195">
        <f>IF('内訳詳細(Detail)'!J61="-","-",'内訳詳細(Detail)'!J61/'為替換算(currency conversion)'!$B$3)</f>
        <v>738.36077844311376</v>
      </c>
      <c r="K61" s="192">
        <f>IF('内訳詳細(Detail)'!K61="-","-",'内訳詳細(Detail)'!K61/'為替換算(currency conversion)'!$B$3)</f>
        <v>198.51235029940122</v>
      </c>
      <c r="L61" s="193">
        <f>IF('内訳詳細(Detail)'!L61="-","-",'内訳詳細(Detail)'!L61/'為替換算(currency conversion)'!$B$3)</f>
        <v>399.87836826347308</v>
      </c>
      <c r="M61" s="194">
        <f>IF('内訳詳細(Detail)'!M61="-","-",'内訳詳細(Detail)'!M61/'為替換算(currency conversion)'!$B$3)</f>
        <v>593.60029940119762</v>
      </c>
      <c r="N61" s="195">
        <f>IF('内訳詳細(Detail)'!N61="-","-",'内訳詳細(Detail)'!N61/'為替換算(currency conversion)'!$B$3)</f>
        <v>797.65157185628743</v>
      </c>
      <c r="O61" s="192">
        <f>IF('内訳詳細(Detail)'!O61="-","-",'内訳詳細(Detail)'!O61/'為替換算(currency conversion)'!$B$3)</f>
        <v>223.10067365269461</v>
      </c>
      <c r="P61" s="193">
        <f>IF('内訳詳細(Detail)'!P61="-","-",'内訳詳細(Detail)'!P61/'為替換算(currency conversion)'!$B$3)</f>
        <v>449.62574850299404</v>
      </c>
      <c r="Q61" s="572">
        <f>IF('内訳詳細(Detail)'!Q61="-","-",'内訳詳細(Detail)'!Q61/'為替換算(currency conversion)'!$B$3)</f>
        <v>680.81961077844312</v>
      </c>
      <c r="R61" s="672">
        <f>IF('内訳詳細(Detail)'!R61="-","-",'内訳詳細(Detail)'!R61/'為替換算(currency conversion)'!$B$3)</f>
        <v>908.93525449101799</v>
      </c>
      <c r="S61" s="192">
        <f>IF('内訳詳細(Detail)'!S61="-","-",'内訳詳細(Detail)'!S61/'為替換算(currency conversion)'!$B$3)</f>
        <v>213.16429640718565</v>
      </c>
      <c r="T61" s="193">
        <f>IF('内訳詳細(Detail)'!T61="-","-",'内訳詳細(Detail)'!T61/'為替換算(currency conversion)'!$B$3)</f>
        <v>455.92252994011977</v>
      </c>
      <c r="U61" s="799"/>
      <c r="V61" s="800"/>
    </row>
    <row r="62" spans="1:22" s="115" customFormat="1" ht="18" customHeight="1">
      <c r="A62" s="107"/>
      <c r="B62" s="556"/>
      <c r="C62" s="561"/>
      <c r="D62" s="569" t="s">
        <v>115</v>
      </c>
      <c r="E62" s="570" t="s">
        <v>4</v>
      </c>
      <c r="F62" s="578" t="s">
        <v>116</v>
      </c>
      <c r="G62" s="131">
        <f>IF('内訳詳細(Detail)'!G62="-","-",'内訳詳細(Detail)'!G62/'為替換算(currency conversion)'!$B$3)</f>
        <v>234.82410179640721</v>
      </c>
      <c r="H62" s="159">
        <f>IF('内訳詳細(Detail)'!H62="-","-",'内訳詳細(Detail)'!H62/'為替換算(currency conversion)'!$B$3)</f>
        <v>490.39109281437129</v>
      </c>
      <c r="I62" s="159">
        <f>IF('内訳詳細(Detail)'!I62="-","-",'内訳詳細(Detail)'!I62/'為替換算(currency conversion)'!$B$3)</f>
        <v>778.38697604790423</v>
      </c>
      <c r="J62" s="134">
        <f>IF('内訳詳細(Detail)'!J62="-","-",'内訳詳細(Detail)'!J62/'為替換算(currency conversion)'!$B$3)</f>
        <v>1092.1781437125749</v>
      </c>
      <c r="K62" s="131">
        <f>IF('内訳詳細(Detail)'!K62="-","-",'内訳詳細(Detail)'!K62/'為替換算(currency conversion)'!$B$3)</f>
        <v>228.3308383233533</v>
      </c>
      <c r="L62" s="159">
        <f>IF('内訳詳細(Detail)'!L62="-","-",'内訳詳細(Detail)'!L62/'為替換算(currency conversion)'!$B$3)</f>
        <v>510.96556886227546</v>
      </c>
      <c r="M62" s="159">
        <f>IF('内訳詳細(Detail)'!M62="-","-",'内訳詳細(Detail)'!M62/'為替換算(currency conversion)'!$B$3)</f>
        <v>771.62238023952102</v>
      </c>
      <c r="N62" s="160">
        <f>IF('内訳詳細(Detail)'!N62="-","-",'内訳詳細(Detail)'!N62/'為替換算(currency conversion)'!$B$3)</f>
        <v>1090.1571856287426</v>
      </c>
      <c r="O62" s="131">
        <f>IF('内訳詳細(Detail)'!O62="-","-",'内訳詳細(Detail)'!O62/'為替換算(currency conversion)'!$B$3)</f>
        <v>241.86938622754491</v>
      </c>
      <c r="P62" s="573">
        <f>IF('内訳詳細(Detail)'!P62="-","-",'内訳詳細(Detail)'!P62/'為替換算(currency conversion)'!$B$3)</f>
        <v>556.25935628742513</v>
      </c>
      <c r="Q62" s="573">
        <f>IF('内訳詳細(Detail)'!Q62="-","-",'内訳詳細(Detail)'!Q62/'為替換算(currency conversion)'!$B$3)</f>
        <v>857.4008233532935</v>
      </c>
      <c r="R62" s="674">
        <f>IF('内訳詳細(Detail)'!R62="-","-",'内訳詳細(Detail)'!R62/'為替換算(currency conversion)'!$B$3)</f>
        <v>1162.6684131736527</v>
      </c>
      <c r="S62" s="131">
        <f>IF('内訳詳細(Detail)'!S62="-","-",'内訳詳細(Detail)'!S62/'為替換算(currency conversion)'!$B$3)</f>
        <v>242.59917664670661</v>
      </c>
      <c r="T62" s="573">
        <f>IF('内訳詳細(Detail)'!T62="-","-",'内訳詳細(Detail)'!T62/'為替換算(currency conversion)'!$B$3)</f>
        <v>483.94461077844312</v>
      </c>
      <c r="U62" s="801"/>
      <c r="V62" s="804"/>
    </row>
    <row r="63" spans="1:22" s="115" customFormat="1" ht="18" customHeight="1">
      <c r="A63" s="107"/>
      <c r="B63" s="556"/>
      <c r="C63" s="561" t="s">
        <v>71</v>
      </c>
      <c r="D63" s="581" t="s">
        <v>117</v>
      </c>
      <c r="E63" s="582" t="s">
        <v>4</v>
      </c>
      <c r="F63" s="583" t="s">
        <v>118</v>
      </c>
      <c r="G63" s="157">
        <f>IF('内訳詳細(Detail)'!G63="-","-",'内訳詳細(Detail)'!G63/'為替換算(currency conversion)'!$B$3)</f>
        <v>215.61564371257487</v>
      </c>
      <c r="H63" s="196">
        <f>IF('内訳詳細(Detail)'!H63="-","-",'内訳詳細(Detail)'!H63/'為替換算(currency conversion)'!$B$3)</f>
        <v>449.9719311377246</v>
      </c>
      <c r="I63" s="196">
        <f>IF('内訳詳細(Detail)'!I63="-","-",'内訳詳細(Detail)'!I63/'為替換算(currency conversion)'!$B$3)</f>
        <v>690.11040419161679</v>
      </c>
      <c r="J63" s="160">
        <f>IF('内訳詳細(Detail)'!J63="-","-",'内訳詳細(Detail)'!J63/'為替換算(currency conversion)'!$B$3)</f>
        <v>985.27320359281441</v>
      </c>
      <c r="K63" s="157">
        <f>IF('内訳詳細(Detail)'!K63="-","-",'内訳詳細(Detail)'!K63/'為替換算(currency conversion)'!$B$3)</f>
        <v>262.58420658682638</v>
      </c>
      <c r="L63" s="196">
        <f>IF('内訳詳細(Detail)'!L63="-","-",'内訳詳細(Detail)'!L63/'為替換算(currency conversion)'!$B$3)</f>
        <v>533.86976047904193</v>
      </c>
      <c r="M63" s="196">
        <f>IF('内訳詳細(Detail)'!M63="-","-",'内訳詳細(Detail)'!M63/'為替換算(currency conversion)'!$B$3)</f>
        <v>819.40494011976057</v>
      </c>
      <c r="N63" s="160">
        <f>IF('内訳詳細(Detail)'!N63="-","-",'内訳詳細(Detail)'!N63/'為替換算(currency conversion)'!$B$3)</f>
        <v>1122.4176646706587</v>
      </c>
      <c r="O63" s="157">
        <f>IF('内訳詳細(Detail)'!O63="-","-",'内訳詳細(Detail)'!O63/'為替換算(currency conversion)'!$B$3)</f>
        <v>296.86564371257487</v>
      </c>
      <c r="P63" s="584">
        <f>IF('内訳詳細(Detail)'!P63="-","-",'内訳詳細(Detail)'!P63/'為替換算(currency conversion)'!$B$3)</f>
        <v>624.21407185628743</v>
      </c>
      <c r="Q63" s="584">
        <f>IF('内訳詳細(Detail)'!Q63="-","-",'内訳詳細(Detail)'!Q63/'為替換算(currency conversion)'!$B$3)</f>
        <v>946.20134730538928</v>
      </c>
      <c r="R63" s="674">
        <f>IF('内訳詳細(Detail)'!R63="-","-",'内訳詳細(Detail)'!R63/'為替換算(currency conversion)'!$B$3)</f>
        <v>1296.1545658682635</v>
      </c>
      <c r="S63" s="157">
        <f>IF('内訳詳細(Detail)'!S63="-","-",'内訳詳細(Detail)'!S63/'為替換算(currency conversion)'!$B$3)</f>
        <v>325.74850299401197</v>
      </c>
      <c r="T63" s="584">
        <f>IF('内訳詳細(Detail)'!T63="-","-",'内訳詳細(Detail)'!T63/'為替換算(currency conversion)'!$B$3)</f>
        <v>665.8308383233533</v>
      </c>
      <c r="U63" s="805"/>
      <c r="V63" s="804"/>
    </row>
    <row r="64" spans="1:22" s="115" customFormat="1" ht="18" customHeight="1">
      <c r="A64" s="107"/>
      <c r="B64" s="585"/>
      <c r="C64" s="586"/>
      <c r="D64" s="587" t="s">
        <v>119</v>
      </c>
      <c r="E64" s="588" t="s">
        <v>4</v>
      </c>
      <c r="F64" s="589" t="s">
        <v>120</v>
      </c>
      <c r="G64" s="206">
        <f>IF('内訳詳細(Detail)'!G64="-","-",'内訳詳細(Detail)'!G64/'為替換算(currency conversion)'!$B$3)</f>
        <v>86.770209580838326</v>
      </c>
      <c r="H64" s="133">
        <f>IF('内訳詳細(Detail)'!H64="-","-",'内訳詳細(Detail)'!H64/'為替換算(currency conversion)'!$B$3)</f>
        <v>173.6994760479042</v>
      </c>
      <c r="I64" s="133">
        <f>IF('内訳詳細(Detail)'!I64="-","-",'内訳詳細(Detail)'!I64/'為替換算(currency conversion)'!$B$3)</f>
        <v>282.64408682634729</v>
      </c>
      <c r="J64" s="208">
        <f>IF('内訳詳細(Detail)'!J64="-","-",'内訳詳細(Detail)'!J64/'為替換算(currency conversion)'!$B$3)</f>
        <v>367.06586826347308</v>
      </c>
      <c r="K64" s="206">
        <f>IF('内訳詳細(Detail)'!K64="-","-",'内訳詳細(Detail)'!K64/'為替換算(currency conversion)'!$B$3)</f>
        <v>87.004116766467064</v>
      </c>
      <c r="L64" s="133">
        <f>IF('内訳詳細(Detail)'!L64="-","-",'内訳詳細(Detail)'!L64/'為替換算(currency conversion)'!$B$3)</f>
        <v>175.14034431137725</v>
      </c>
      <c r="M64" s="133">
        <f>IF('内訳詳細(Detail)'!M64="-","-",'内訳詳細(Detail)'!M64/'為替換算(currency conversion)'!$B$3)</f>
        <v>276.06661676646706</v>
      </c>
      <c r="N64" s="208">
        <f>IF('内訳詳細(Detail)'!N64="-","-",'内訳詳細(Detail)'!N64/'為替換算(currency conversion)'!$B$3)</f>
        <v>385.6942365269461</v>
      </c>
      <c r="O64" s="206">
        <f>IF('内訳詳細(Detail)'!O64="-","-",'内訳詳細(Detail)'!O64/'為替換算(currency conversion)'!$B$3)</f>
        <v>107.67215568862277</v>
      </c>
      <c r="P64" s="590">
        <f>IF('内訳詳細(Detail)'!P64="-","-",'内訳詳細(Detail)'!P64/'為替換算(currency conversion)'!$B$3)</f>
        <v>214.31511976047906</v>
      </c>
      <c r="Q64" s="590">
        <f>IF('内訳詳細(Detail)'!Q64="-","-",'内訳詳細(Detail)'!Q64/'為替換算(currency conversion)'!$B$3)</f>
        <v>320.97679640718565</v>
      </c>
      <c r="R64" s="675">
        <f>IF('内訳詳細(Detail)'!R64="-","-",'内訳詳細(Detail)'!R64/'為替換算(currency conversion)'!$B$3)</f>
        <v>430.92252994011977</v>
      </c>
      <c r="S64" s="206">
        <f>IF('内訳詳細(Detail)'!S64="-","-",'内訳詳細(Detail)'!S64/'為替換算(currency conversion)'!$B$3)</f>
        <v>109.47791916167665</v>
      </c>
      <c r="T64" s="590">
        <f>IF('内訳詳細(Detail)'!T64="-","-",'内訳詳細(Detail)'!T64/'為替換算(currency conversion)'!$B$3)</f>
        <v>222.28667664670661</v>
      </c>
      <c r="U64" s="806"/>
      <c r="V64" s="807"/>
    </row>
    <row r="65" spans="1:22" s="115" customFormat="1" ht="18" customHeight="1">
      <c r="A65" s="107"/>
      <c r="B65" s="928" t="s">
        <v>121</v>
      </c>
      <c r="C65" s="929"/>
      <c r="D65" s="929"/>
      <c r="E65" s="591" t="s">
        <v>4</v>
      </c>
      <c r="F65" s="592" t="s">
        <v>122</v>
      </c>
      <c r="G65" s="211">
        <f>IF('内訳詳細(Detail)'!G65="-","-",'内訳詳細(Detail)'!G65/'為替換算(currency conversion)'!$B$3)</f>
        <v>1026.9928892215569</v>
      </c>
      <c r="H65" s="140">
        <f>IF('内訳詳細(Detail)'!H65="-","-",'内訳詳細(Detail)'!H65/'為替換算(currency conversion)'!$B$3)</f>
        <v>2030.2301646706587</v>
      </c>
      <c r="I65" s="140">
        <f>IF('内訳詳細(Detail)'!I65="-","-",'内訳詳細(Detail)'!I65/'為替換算(currency conversion)'!$B$3)</f>
        <v>3018.993263473054</v>
      </c>
      <c r="J65" s="213">
        <f>IF('内訳詳細(Detail)'!J65="-","-",'内訳詳細(Detail)'!J65/'為替換算(currency conversion)'!$B$3)</f>
        <v>3950.804640718563</v>
      </c>
      <c r="K65" s="211">
        <f>IF('内訳詳細(Detail)'!K65="-","-",'内訳詳細(Detail)'!K65/'為替換算(currency conversion)'!$B$3)</f>
        <v>938.10815868263478</v>
      </c>
      <c r="L65" s="140">
        <f>IF('内訳詳細(Detail)'!L65="-","-",'内訳詳細(Detail)'!L65/'為替換算(currency conversion)'!$B$3)</f>
        <v>1933.4206586826349</v>
      </c>
      <c r="M65" s="140">
        <f>IF('内訳詳細(Detail)'!M65="-","-",'内訳詳細(Detail)'!M65/'為替換算(currency conversion)'!$B$3)</f>
        <v>2905.5014970059883</v>
      </c>
      <c r="N65" s="213">
        <f>IF('内訳詳細(Detail)'!N65="-","-",'内訳詳細(Detail)'!N65/'為替換算(currency conversion)'!$B$3)</f>
        <v>3896.7440119760481</v>
      </c>
      <c r="O65" s="211">
        <f>IF('内訳詳細(Detail)'!O65="-","-",'内訳詳細(Detail)'!O65/'為替換算(currency conversion)'!$B$3)</f>
        <v>953.55538922155688</v>
      </c>
      <c r="P65" s="593">
        <f>IF('内訳詳細(Detail)'!P65="-","-",'内訳詳細(Detail)'!P65/'為替換算(currency conversion)'!$B$3)</f>
        <v>1925.6362275449103</v>
      </c>
      <c r="Q65" s="593">
        <f>IF('内訳詳細(Detail)'!Q65="-","-",'内訳詳細(Detail)'!Q65/'為替換算(currency conversion)'!$B$3)</f>
        <v>2901.9648203592815</v>
      </c>
      <c r="R65" s="676">
        <f>IF('内訳詳細(Detail)'!R65="-","-",'内訳詳細(Detail)'!R65/'為替換算(currency conversion)'!$B$3)</f>
        <v>3923.2035928143714</v>
      </c>
      <c r="S65" s="211">
        <f>IF('内訳詳細(Detail)'!S65="-","-",'内訳詳細(Detail)'!S65/'為替換算(currency conversion)'!$B$3)</f>
        <v>970.45284431137725</v>
      </c>
      <c r="T65" s="593">
        <f>IF('内訳詳細(Detail)'!T65="-","-",'内訳詳細(Detail)'!T65/'為替換算(currency conversion)'!$B$3)</f>
        <v>1924.2889221556886</v>
      </c>
      <c r="U65" s="808"/>
      <c r="V65" s="809"/>
    </row>
    <row r="66" spans="1:22" s="115" customFormat="1" ht="18" customHeight="1">
      <c r="A66" s="107"/>
      <c r="B66" s="577"/>
      <c r="C66" s="557" t="s">
        <v>68</v>
      </c>
      <c r="D66" s="558" t="s">
        <v>111</v>
      </c>
      <c r="E66" s="559" t="s">
        <v>4</v>
      </c>
      <c r="F66" s="560" t="s">
        <v>112</v>
      </c>
      <c r="G66" s="186"/>
      <c r="H66" s="187"/>
      <c r="I66" s="188"/>
      <c r="J66" s="126"/>
      <c r="K66" s="121">
        <f>IF('内訳詳細(Detail)'!K66="-","-",'内訳詳細(Detail)'!K66/'為替換算(currency conversion)'!$B$3)</f>
        <v>54.575224550898206</v>
      </c>
      <c r="L66" s="122">
        <f>IF('内訳詳細(Detail)'!L66="-","-",'内訳詳細(Detail)'!L66/'為替換算(currency conversion)'!$B$3)</f>
        <v>112.06025449101797</v>
      </c>
      <c r="M66" s="123">
        <f>IF('内訳詳細(Detail)'!M66="-","-",'内訳詳細(Detail)'!M66/'為替換算(currency conversion)'!$B$3)</f>
        <v>170.08794910179643</v>
      </c>
      <c r="N66" s="124">
        <f>IF('内訳詳細(Detail)'!N66="-","-",'内訳詳細(Detail)'!N66/'為替換算(currency conversion)'!$B$3)</f>
        <v>226.51571856287427</v>
      </c>
      <c r="O66" s="121">
        <f>IF('内訳詳細(Detail)'!O66="-","-",'内訳詳細(Detail)'!O66/'為替換算(currency conversion)'!$B$3)</f>
        <v>79.883982035928142</v>
      </c>
      <c r="P66" s="122">
        <f>IF('内訳詳細(Detail)'!P66="-","-",'内訳詳細(Detail)'!P66/'為替換算(currency conversion)'!$B$3)</f>
        <v>168.15119760479044</v>
      </c>
      <c r="Q66" s="838" t="s">
        <v>534</v>
      </c>
      <c r="R66" s="671">
        <f>IF('内訳詳細(Detail)'!R66="-","-",'内訳詳細(Detail)'!R66/'為替換算(currency conversion)'!$B$3)</f>
        <v>378.10628742514973</v>
      </c>
      <c r="S66" s="121">
        <f>IF('内訳詳細(Detail)'!S66="-","-",'内訳詳細(Detail)'!S66/'為替換算(currency conversion)'!$B$3)</f>
        <v>100.15905688622755</v>
      </c>
      <c r="T66" s="122">
        <f>IF('内訳詳細(Detail)'!T66="-","-",'内訳詳細(Detail)'!T66/'為替換算(currency conversion)'!$B$3)</f>
        <v>180.1740269461078</v>
      </c>
      <c r="U66" s="797"/>
      <c r="V66" s="798"/>
    </row>
    <row r="67" spans="1:22" s="115" customFormat="1" ht="18" customHeight="1">
      <c r="A67" s="107"/>
      <c r="B67" s="556"/>
      <c r="C67" s="561"/>
      <c r="D67" s="569" t="s">
        <v>113</v>
      </c>
      <c r="E67" s="570" t="s">
        <v>4</v>
      </c>
      <c r="F67" s="571" t="s">
        <v>114</v>
      </c>
      <c r="G67" s="192">
        <f>IF('内訳詳細(Detail)'!G67="-","-",'内訳詳細(Detail)'!G67/'為替換算(currency conversion)'!$B$3)</f>
        <v>411.09655688622757</v>
      </c>
      <c r="H67" s="193">
        <f>IF('内訳詳細(Detail)'!H67="-","-",'内訳詳細(Detail)'!H67/'為替換算(currency conversion)'!$B$3)</f>
        <v>557.45696107784431</v>
      </c>
      <c r="I67" s="194">
        <f>IF('内訳詳細(Detail)'!I67="-","-",'内訳詳細(Detail)'!I67/'為替換算(currency conversion)'!$B$3)</f>
        <v>849.01758982035926</v>
      </c>
      <c r="J67" s="195">
        <f>IF('内訳詳細(Detail)'!J67="-","-",'内訳詳細(Detail)'!J67/'為替換算(currency conversion)'!$B$3)</f>
        <v>1111.0684880239521</v>
      </c>
      <c r="K67" s="192">
        <f>IF('内訳詳細(Detail)'!K67="-","-",'内訳詳細(Detail)'!K67/'為替換算(currency conversion)'!$B$3)</f>
        <v>278.45247005988023</v>
      </c>
      <c r="L67" s="193">
        <f>IF('内訳詳細(Detail)'!L67="-","-",'内訳詳細(Detail)'!L67/'為替換算(currency conversion)'!$B$3)</f>
        <v>560.05800898203597</v>
      </c>
      <c r="M67" s="194">
        <f>IF('内訳詳細(Detail)'!M67="-","-",'内訳詳細(Detail)'!M67/'為替換算(currency conversion)'!$B$3)</f>
        <v>823.29715568862275</v>
      </c>
      <c r="N67" s="195">
        <f>IF('内訳詳細(Detail)'!N67="-","-",'内訳詳細(Detail)'!N67/'為替換算(currency conversion)'!$B$3)</f>
        <v>1095.3405688622754</v>
      </c>
      <c r="O67" s="192">
        <f>IF('内訳詳細(Detail)'!O67="-","-",'内訳詳細(Detail)'!O67/'為替換算(currency conversion)'!$B$3)</f>
        <v>259.54341317365271</v>
      </c>
      <c r="P67" s="193">
        <f>IF('内訳詳細(Detail)'!P67="-","-",'内訳詳細(Detail)'!P67/'為替換算(currency conversion)'!$B$3)</f>
        <v>530.00561377245515</v>
      </c>
      <c r="Q67" s="839" t="s">
        <v>535</v>
      </c>
      <c r="R67" s="672">
        <f>IF('内訳詳細(Detail)'!R67="-","-",'内訳詳細(Detail)'!R67/'為替換算(currency conversion)'!$B$3)</f>
        <v>1093.6657934131738</v>
      </c>
      <c r="S67" s="192">
        <f>IF('内訳詳細(Detail)'!S67="-","-",'内訳詳細(Detail)'!S67/'為替換算(currency conversion)'!$B$3)</f>
        <v>280.82896706586826</v>
      </c>
      <c r="T67" s="193">
        <f>IF('内訳詳細(Detail)'!T67="-","-",'内訳詳細(Detail)'!T67/'為替換算(currency conversion)'!$B$3)</f>
        <v>541.80389221556891</v>
      </c>
      <c r="U67" s="799"/>
      <c r="V67" s="800"/>
    </row>
    <row r="68" spans="1:22" s="115" customFormat="1" ht="18" customHeight="1">
      <c r="A68" s="107"/>
      <c r="B68" s="556"/>
      <c r="C68" s="561"/>
      <c r="D68" s="569" t="s">
        <v>115</v>
      </c>
      <c r="E68" s="570" t="s">
        <v>4</v>
      </c>
      <c r="F68" s="578" t="s">
        <v>116</v>
      </c>
      <c r="G68" s="131">
        <f>IF('内訳詳細(Detail)'!G68="-","-",'内訳詳細(Detail)'!G68/'為替換算(currency conversion)'!$B$3)</f>
        <v>61.648577844311383</v>
      </c>
      <c r="H68" s="159">
        <f>IF('内訳詳細(Detail)'!H68="-","-",'内訳詳細(Detail)'!H68/'為替換算(currency conversion)'!$B$3)</f>
        <v>279.36002994011977</v>
      </c>
      <c r="I68" s="159">
        <f>IF('内訳詳細(Detail)'!I68="-","-",'内訳詳細(Detail)'!I68/'為替換算(currency conversion)'!$B$3)</f>
        <v>461.82634730538922</v>
      </c>
      <c r="J68" s="134">
        <f>IF('内訳詳細(Detail)'!J68="-","-",'内訳詳細(Detail)'!J68/'為替換算(currency conversion)'!$B$3)</f>
        <v>604.36938622754496</v>
      </c>
      <c r="K68" s="131">
        <f>IF('内訳詳細(Detail)'!K68="-","-",'内訳詳細(Detail)'!K68/'為替換算(currency conversion)'!$B$3)</f>
        <v>278.19985029940119</v>
      </c>
      <c r="L68" s="159">
        <f>IF('内訳詳細(Detail)'!L68="-","-",'内訳詳細(Detail)'!L68/'為替換算(currency conversion)'!$B$3)</f>
        <v>599.40119760479047</v>
      </c>
      <c r="M68" s="159">
        <f>IF('内訳詳細(Detail)'!M68="-","-",'内訳詳細(Detail)'!M68/'為替換算(currency conversion)'!$B$3)</f>
        <v>897.62350299401203</v>
      </c>
      <c r="N68" s="160">
        <f>IF('内訳詳細(Detail)'!N68="-","-",'内訳詳細(Detail)'!N68/'為替換算(currency conversion)'!$B$3)</f>
        <v>1193.1792664670659</v>
      </c>
      <c r="O68" s="131">
        <f>IF('内訳詳細(Detail)'!O68="-","-",'内訳詳細(Detail)'!O68/'為替換算(currency conversion)'!$B$3)</f>
        <v>266.69161676646706</v>
      </c>
      <c r="P68" s="573">
        <f>IF('内訳詳細(Detail)'!P68="-","-",'内訳詳細(Detail)'!P68/'為替換算(currency conversion)'!$B$3)</f>
        <v>519.34880239520965</v>
      </c>
      <c r="Q68" s="752"/>
      <c r="R68" s="674">
        <f>IF('内訳詳細(Detail)'!R68="-","-",'内訳詳細(Detail)'!R68/'為替換算(currency conversion)'!$B$3)</f>
        <v>1050.7297904191616</v>
      </c>
      <c r="S68" s="131">
        <f>IF('内訳詳細(Detail)'!S68="-","-",'内訳詳細(Detail)'!S68/'為替換算(currency conversion)'!$B$3)</f>
        <v>258.48615269461078</v>
      </c>
      <c r="T68" s="573">
        <f>IF('内訳詳細(Detail)'!T68="-","-",'内訳詳細(Detail)'!T68/'為替換算(currency conversion)'!$B$3)</f>
        <v>503.65830838323353</v>
      </c>
      <c r="U68" s="801"/>
      <c r="V68" s="804"/>
    </row>
    <row r="69" spans="1:22" s="115" customFormat="1" ht="18" customHeight="1">
      <c r="A69" s="107"/>
      <c r="B69" s="556"/>
      <c r="C69" s="561" t="s">
        <v>71</v>
      </c>
      <c r="D69" s="581" t="s">
        <v>117</v>
      </c>
      <c r="E69" s="582" t="s">
        <v>4</v>
      </c>
      <c r="F69" s="583" t="s">
        <v>118</v>
      </c>
      <c r="G69" s="157">
        <f>IF('内訳詳細(Detail)'!G69="-","-",'内訳詳細(Detail)'!G69/'為替換算(currency conversion)'!$B$3)</f>
        <v>554.25711077844312</v>
      </c>
      <c r="H69" s="196">
        <f>IF('内訳詳細(Detail)'!H69="-","-",'内訳詳細(Detail)'!H69/'為替換算(currency conversion)'!$B$3)</f>
        <v>1132.8779940119762</v>
      </c>
      <c r="I69" s="196">
        <f>IF('内訳詳細(Detail)'!I69="-","-",'内訳詳細(Detail)'!I69/'為替換算(currency conversion)'!$B$3)</f>
        <v>1644.3862275449103</v>
      </c>
      <c r="J69" s="160">
        <f>IF('内訳詳細(Detail)'!J69="-","-",'内訳詳細(Detail)'!J69/'為替換算(currency conversion)'!$B$3)</f>
        <v>2151.9180389221556</v>
      </c>
      <c r="K69" s="157">
        <f>IF('内訳詳細(Detail)'!K69="-","-",'内訳詳細(Detail)'!K69/'為替換算(currency conversion)'!$B$3)</f>
        <v>326.88997005988023</v>
      </c>
      <c r="L69" s="196">
        <f>IF('内訳詳細(Detail)'!L69="-","-",'内訳詳細(Detail)'!L69/'為替換算(currency conversion)'!$B$3)</f>
        <v>661.89184131736533</v>
      </c>
      <c r="M69" s="196">
        <f>IF('内訳詳細(Detail)'!M69="-","-",'内訳詳細(Detail)'!M69/'為替換算(currency conversion)'!$B$3)</f>
        <v>1014.4928892215569</v>
      </c>
      <c r="N69" s="160">
        <f>IF('内訳詳細(Detail)'!N69="-","-",'内訳詳細(Detail)'!N69/'為替換算(currency conversion)'!$B$3)</f>
        <v>1381.7084580838323</v>
      </c>
      <c r="O69" s="157">
        <f>IF('内訳詳細(Detail)'!O69="-","-",'内訳詳細(Detail)'!O69/'為替換算(currency conversion)'!$B$3)</f>
        <v>347.43637724550899</v>
      </c>
      <c r="P69" s="584">
        <f>IF('内訳詳細(Detail)'!P69="-","-",'内訳詳細(Detail)'!P69/'為替換算(currency conversion)'!$B$3)</f>
        <v>708.13061377245515</v>
      </c>
      <c r="Q69" s="747"/>
      <c r="R69" s="674">
        <f>IF('内訳詳細(Detail)'!R69="-","-",'内訳詳細(Detail)'!R69/'為替換算(currency conversion)'!$B$3)</f>
        <v>1400.7017215568862</v>
      </c>
      <c r="S69" s="157">
        <f>IF('内訳詳細(Detail)'!S69="-","-",'内訳詳細(Detail)'!S69/'為替換算(currency conversion)'!$B$3)</f>
        <v>330.9786676646707</v>
      </c>
      <c r="T69" s="584">
        <f>IF('内訳詳細(Detail)'!T69="-","-",'内訳詳細(Detail)'!T69/'為替換算(currency conversion)'!$B$3)</f>
        <v>698.6433383233533</v>
      </c>
      <c r="U69" s="805"/>
      <c r="V69" s="804"/>
    </row>
    <row r="70" spans="1:22" s="115" customFormat="1" ht="18" customHeight="1">
      <c r="A70" s="107"/>
      <c r="B70" s="585"/>
      <c r="C70" s="586"/>
      <c r="D70" s="587" t="s">
        <v>119</v>
      </c>
      <c r="E70" s="588" t="s">
        <v>4</v>
      </c>
      <c r="F70" s="589" t="s">
        <v>120</v>
      </c>
      <c r="G70" s="206" t="str">
        <f>IF('内訳詳細(Detail)'!G70="-","-",'内訳詳細(Detail)'!G70/'為替換算(currency conversion)'!$B$3)</f>
        <v>-</v>
      </c>
      <c r="H70" s="133">
        <f>IF('内訳詳細(Detail)'!H70="-","-",'内訳詳細(Detail)'!H70/'為替換算(currency conversion)'!$B$3)</f>
        <v>60.544535928143716</v>
      </c>
      <c r="I70" s="133">
        <f>IF('内訳詳細(Detail)'!I70="-","-",'内訳詳細(Detail)'!I70/'為替換算(currency conversion)'!$B$3)</f>
        <v>63.763098802395213</v>
      </c>
      <c r="J70" s="208">
        <f>IF('内訳詳細(Detail)'!J70="-","-",'内訳詳細(Detail)'!J70/'為替換算(currency conversion)'!$B$3)</f>
        <v>83.439371257485035</v>
      </c>
      <c r="K70" s="206" t="str">
        <f>IF('内訳詳細(Detail)'!K70="-","-",'内訳詳細(Detail)'!K70/'為替換算(currency conversion)'!$B$3)</f>
        <v>-</v>
      </c>
      <c r="L70" s="133" t="str">
        <f>IF('内訳詳細(Detail)'!L70="-","-",'内訳詳細(Detail)'!L70/'為替換算(currency conversion)'!$B$3)</f>
        <v>-</v>
      </c>
      <c r="M70" s="133" t="str">
        <f>IF('内訳詳細(Detail)'!M70="-","-",'内訳詳細(Detail)'!M70/'為替換算(currency conversion)'!$B$3)</f>
        <v>-</v>
      </c>
      <c r="N70" s="208" t="str">
        <f>IF('内訳詳細(Detail)'!N70="-","-",'内訳詳細(Detail)'!N70/'為替換算(currency conversion)'!$B$3)</f>
        <v>-</v>
      </c>
      <c r="O70" s="206" t="str">
        <f>IF('内訳詳細(Detail)'!O70="-","-",'内訳詳細(Detail)'!O70/'為替換算(currency conversion)'!$B$3)</f>
        <v>-</v>
      </c>
      <c r="P70" s="590" t="str">
        <f>IF('内訳詳細(Detail)'!P70="-","-",'内訳詳細(Detail)'!P70/'為替換算(currency conversion)'!$B$3)</f>
        <v>-</v>
      </c>
      <c r="Q70" s="740"/>
      <c r="R70" s="675" t="str">
        <f>IF('内訳詳細(Detail)'!R70="-","-",'内訳詳細(Detail)'!R70/'為替換算(currency conversion)'!$B$3)</f>
        <v>-</v>
      </c>
      <c r="S70" s="206" t="str">
        <f>IF('内訳詳細(Detail)'!S70="-","-",'内訳詳細(Detail)'!S70/'為替換算(currency conversion)'!$B$3)</f>
        <v>-</v>
      </c>
      <c r="T70" s="590" t="str">
        <f>IF('内訳詳細(Detail)'!T70="-","-",'内訳詳細(Detail)'!T70/'為替換算(currency conversion)'!$B$3)</f>
        <v>-</v>
      </c>
      <c r="U70" s="806"/>
      <c r="V70" s="807"/>
    </row>
    <row r="71" spans="1:22" s="115" customFormat="1" ht="18" customHeight="1">
      <c r="A71" s="107"/>
      <c r="B71" s="928" t="s">
        <v>25</v>
      </c>
      <c r="C71" s="929"/>
      <c r="D71" s="929"/>
      <c r="E71" s="591" t="s">
        <v>4</v>
      </c>
      <c r="F71" s="592" t="s">
        <v>125</v>
      </c>
      <c r="G71" s="211">
        <f>IF('内訳詳細(Detail)'!G71="-","-",'内訳詳細(Detail)'!G71/'為替換算(currency conversion)'!$B$3)</f>
        <v>802.87238023952102</v>
      </c>
      <c r="H71" s="140">
        <f>IF('内訳詳細(Detail)'!H71="-","-",'内訳詳細(Detail)'!H71/'為替換算(currency conversion)'!$B$3)</f>
        <v>1643.5909431137725</v>
      </c>
      <c r="I71" s="140">
        <f>IF('内訳詳細(Detail)'!I71="-","-",'内訳詳細(Detail)'!I71/'為替換算(currency conversion)'!$B$3)</f>
        <v>2610.7784431137725</v>
      </c>
      <c r="J71" s="213">
        <f>IF('内訳詳細(Detail)'!J71="-","-",'内訳詳細(Detail)'!J71/'為替換算(currency conversion)'!$B$3)</f>
        <v>3591.5325598802397</v>
      </c>
      <c r="K71" s="211">
        <f>IF('内訳詳細(Detail)'!K71="-","-",'内訳詳細(Detail)'!K71/'為替換算(currency conversion)'!$B$3)</f>
        <v>964.16541916167671</v>
      </c>
      <c r="L71" s="140">
        <f>IF('内訳詳細(Detail)'!L71="-","-",'内訳詳細(Detail)'!L71/'為替換算(currency conversion)'!$B$3)</f>
        <v>1918.188622754491</v>
      </c>
      <c r="M71" s="140">
        <f>IF('内訳詳細(Detail)'!M71="-","-",'内訳詳細(Detail)'!M71/'為替換算(currency conversion)'!$B$3)</f>
        <v>2987.1631736526947</v>
      </c>
      <c r="N71" s="213">
        <f>IF('内訳詳細(Detail)'!N71="-","-",'内訳詳細(Detail)'!N71/'為替換算(currency conversion)'!$B$3)</f>
        <v>4059.3001497005989</v>
      </c>
      <c r="O71" s="211">
        <f>IF('内訳詳細(Detail)'!O71="-","-",'内訳詳細(Detail)'!O71/'為替換算(currency conversion)'!$B$3)</f>
        <v>1028.9109281437127</v>
      </c>
      <c r="P71" s="593">
        <f>IF('内訳詳細(Detail)'!P71="-","-",'内訳詳細(Detail)'!P71/'為替換算(currency conversion)'!$B$3)</f>
        <v>2016.4109281437127</v>
      </c>
      <c r="Q71" s="593">
        <f>IF('内訳詳細(Detail)'!Q71="-","-",'内訳詳細(Detail)'!Q71/'為替換算(currency conversion)'!$B$3)</f>
        <v>3102.2735778443116</v>
      </c>
      <c r="R71" s="676">
        <f>IF('内訳詳細(Detail)'!R71="-","-",'内訳詳細(Detail)'!R71/'為替換算(currency conversion)'!$B$3)</f>
        <v>4207.3821107784433</v>
      </c>
      <c r="S71" s="211">
        <f>IF('内訳詳細(Detail)'!S71="-","-",'内訳詳細(Detail)'!S71/'為替換算(currency conversion)'!$B$3)</f>
        <v>980.59505988023955</v>
      </c>
      <c r="T71" s="593">
        <f>IF('内訳詳細(Detail)'!T71="-","-",'内訳詳細(Detail)'!T71/'為替換算(currency conversion)'!$B$3)</f>
        <v>1961.2275449101796</v>
      </c>
      <c r="U71" s="808"/>
      <c r="V71" s="809"/>
    </row>
    <row r="72" spans="1:22" s="115" customFormat="1" ht="18" customHeight="1">
      <c r="A72" s="107"/>
      <c r="B72" s="577"/>
      <c r="C72" s="557" t="s">
        <v>68</v>
      </c>
      <c r="D72" s="558" t="s">
        <v>111</v>
      </c>
      <c r="E72" s="559" t="s">
        <v>4</v>
      </c>
      <c r="F72" s="560" t="s">
        <v>112</v>
      </c>
      <c r="G72" s="186"/>
      <c r="H72" s="187"/>
      <c r="I72" s="188"/>
      <c r="J72" s="126"/>
      <c r="K72" s="121">
        <f>IF('内訳詳細(Detail)'!K72="-","-",'内訳詳細(Detail)'!K72/'為替換算(currency conversion)'!$B$3)</f>
        <v>376.06661676646706</v>
      </c>
      <c r="L72" s="122">
        <f>IF('内訳詳細(Detail)'!L72="-","-",'内訳詳細(Detail)'!L72/'為替換算(currency conversion)'!$B$3)</f>
        <v>751.5344311377246</v>
      </c>
      <c r="M72" s="123">
        <f>IF('内訳詳細(Detail)'!M72="-","-",'内訳詳細(Detail)'!M72/'為替換算(currency conversion)'!$B$3)</f>
        <v>1166.1957335329341</v>
      </c>
      <c r="N72" s="124">
        <f>IF('内訳詳細(Detail)'!N72="-","-",'内訳詳細(Detail)'!N72/'為替換算(currency conversion)'!$B$3)</f>
        <v>1588.0239520958085</v>
      </c>
      <c r="O72" s="121">
        <f>IF('内訳詳細(Detail)'!O72="-","-",'内訳詳細(Detail)'!O72/'為替換算(currency conversion)'!$B$3)</f>
        <v>418.03892215568862</v>
      </c>
      <c r="P72" s="122">
        <f>IF('内訳詳細(Detail)'!P72="-","-",'内訳詳細(Detail)'!P72/'為替換算(currency conversion)'!$B$3)</f>
        <v>822.19311377245515</v>
      </c>
      <c r="Q72" s="838" t="s">
        <v>534</v>
      </c>
      <c r="R72" s="671">
        <f>IF('内訳詳細(Detail)'!R72="-","-",'内訳詳細(Detail)'!R72/'為替換算(currency conversion)'!$B$3)</f>
        <v>1723.0632485029942</v>
      </c>
      <c r="S72" s="121">
        <f>IF('内訳詳細(Detail)'!S72="-","-",'内訳詳細(Detail)'!S72/'為替換算(currency conversion)'!$B$3)</f>
        <v>411.10591317365271</v>
      </c>
      <c r="T72" s="122">
        <f>IF('内訳詳細(Detail)'!T72="-","-",'内訳詳細(Detail)'!T72/'為替換算(currency conversion)'!$B$3)</f>
        <v>819.12425149700607</v>
      </c>
      <c r="U72" s="797"/>
      <c r="V72" s="798"/>
    </row>
    <row r="73" spans="1:22" s="115" customFormat="1" ht="18" customHeight="1">
      <c r="A73" s="107"/>
      <c r="B73" s="556"/>
      <c r="C73" s="561"/>
      <c r="D73" s="569" t="s">
        <v>113</v>
      </c>
      <c r="E73" s="570" t="s">
        <v>4</v>
      </c>
      <c r="F73" s="571" t="s">
        <v>114</v>
      </c>
      <c r="G73" s="192">
        <f>IF('内訳詳細(Detail)'!G73="-","-",'内訳詳細(Detail)'!G73/'為替換算(currency conversion)'!$B$3)</f>
        <v>82.775074850299404</v>
      </c>
      <c r="H73" s="193">
        <f>IF('内訳詳細(Detail)'!H73="-","-",'内訳詳細(Detail)'!H73/'為替換算(currency conversion)'!$B$3)</f>
        <v>169.79790419161677</v>
      </c>
      <c r="I73" s="194">
        <f>IF('内訳詳細(Detail)'!I73="-","-",'内訳詳細(Detail)'!I73/'為替換算(currency conversion)'!$B$3)</f>
        <v>260.56324850299404</v>
      </c>
      <c r="J73" s="195">
        <f>IF('内訳詳細(Detail)'!J73="-","-",'内訳詳細(Detail)'!J73/'為替換算(currency conversion)'!$B$3)</f>
        <v>361.73278443113776</v>
      </c>
      <c r="K73" s="192">
        <f>IF('内訳詳細(Detail)'!K73="-","-",'内訳詳細(Detail)'!K73/'為替換算(currency conversion)'!$B$3)</f>
        <v>97.221182634730539</v>
      </c>
      <c r="L73" s="193">
        <f>IF('内訳詳細(Detail)'!L73="-","-",'内訳詳細(Detail)'!L73/'為替換算(currency conversion)'!$B$3)</f>
        <v>193.40381736526948</v>
      </c>
      <c r="M73" s="194">
        <f>IF('内訳詳細(Detail)'!M73="-","-",'内訳詳細(Detail)'!M73/'為替換算(currency conversion)'!$B$3)</f>
        <v>298.45621257485033</v>
      </c>
      <c r="N73" s="195">
        <f>IF('内訳詳細(Detail)'!N73="-","-",'内訳詳細(Detail)'!N73/'為替換算(currency conversion)'!$B$3)</f>
        <v>416.12088323353294</v>
      </c>
      <c r="O73" s="192">
        <f>IF('内訳詳細(Detail)'!O73="-","-",'内訳詳細(Detail)'!O73/'為替換算(currency conversion)'!$B$3)</f>
        <v>44.928892215568865</v>
      </c>
      <c r="P73" s="193">
        <f>IF('内訳詳細(Detail)'!P73="-","-",'内訳詳細(Detail)'!P73/'為替換算(currency conversion)'!$B$3)</f>
        <v>90.643712574850298</v>
      </c>
      <c r="Q73" s="839" t="s">
        <v>535</v>
      </c>
      <c r="R73" s="672">
        <f>IF('内訳詳細(Detail)'!R73="-","-",'内訳詳細(Detail)'!R73/'為替換算(currency conversion)'!$B$3)</f>
        <v>190.96182634730539</v>
      </c>
      <c r="S73" s="192">
        <f>IF('内訳詳細(Detail)'!S73="-","-",'内訳詳細(Detail)'!S73/'為替換算(currency conversion)'!$B$3)</f>
        <v>43.721931137724553</v>
      </c>
      <c r="T73" s="193">
        <f>IF('内訳詳細(Detail)'!T73="-","-",'内訳詳細(Detail)'!T73/'為替換算(currency conversion)'!$B$3)</f>
        <v>87.62163173652695</v>
      </c>
      <c r="U73" s="799"/>
      <c r="V73" s="800"/>
    </row>
    <row r="74" spans="1:22" s="115" customFormat="1" ht="18" customHeight="1">
      <c r="A74" s="107"/>
      <c r="B74" s="556"/>
      <c r="C74" s="561"/>
      <c r="D74" s="569" t="s">
        <v>115</v>
      </c>
      <c r="E74" s="570" t="s">
        <v>4</v>
      </c>
      <c r="F74" s="578" t="s">
        <v>116</v>
      </c>
      <c r="G74" s="131">
        <f>IF('内訳詳細(Detail)'!G74="-","-",'内訳詳細(Detail)'!G74/'為替換算(currency conversion)'!$B$3)</f>
        <v>197.97904191616766</v>
      </c>
      <c r="H74" s="159">
        <f>IF('内訳詳細(Detail)'!H74="-","-",'内訳詳細(Detail)'!H74/'為替換算(currency conversion)'!$B$3)</f>
        <v>403.48053892215569</v>
      </c>
      <c r="I74" s="159">
        <f>IF('内訳詳細(Detail)'!I74="-","-",'内訳詳細(Detail)'!I74/'為替換算(currency conversion)'!$B$3)</f>
        <v>665.20396706586826</v>
      </c>
      <c r="J74" s="134">
        <f>IF('内訳詳細(Detail)'!J74="-","-",'内訳詳細(Detail)'!J74/'為替換算(currency conversion)'!$B$3)</f>
        <v>820.26571856287433</v>
      </c>
      <c r="K74" s="131">
        <f>IF('内訳詳細(Detail)'!K74="-","-",'内訳詳細(Detail)'!K74/'為替換算(currency conversion)'!$B$3)</f>
        <v>189.57709580838323</v>
      </c>
      <c r="L74" s="159">
        <f>IF('内訳詳細(Detail)'!L74="-","-",'内訳詳細(Detail)'!L74/'為替換算(currency conversion)'!$B$3)</f>
        <v>388.18300898203597</v>
      </c>
      <c r="M74" s="159">
        <f>IF('内訳詳細(Detail)'!M74="-","-",'内訳詳細(Detail)'!M74/'為替換算(currency conversion)'!$B$3)</f>
        <v>620.62125748503001</v>
      </c>
      <c r="N74" s="160">
        <f>IF('内訳詳細(Detail)'!N74="-","-",'内訳詳細(Detail)'!N74/'為替換算(currency conversion)'!$B$3)</f>
        <v>822.12761976047909</v>
      </c>
      <c r="O74" s="131">
        <f>IF('内訳詳細(Detail)'!O74="-","-",'内訳詳細(Detail)'!O74/'為替換算(currency conversion)'!$B$3)</f>
        <v>202.07709580838323</v>
      </c>
      <c r="P74" s="573">
        <f>IF('内訳詳細(Detail)'!P74="-","-",'内訳詳細(Detail)'!P74/'為替換算(currency conversion)'!$B$3)</f>
        <v>398.14745508982037</v>
      </c>
      <c r="Q74" s="752"/>
      <c r="R74" s="674">
        <f>IF('内訳詳細(Detail)'!R74="-","-",'内訳詳細(Detail)'!R74/'為替換算(currency conversion)'!$B$3)</f>
        <v>819.91017964071864</v>
      </c>
      <c r="S74" s="131">
        <f>IF('内訳詳細(Detail)'!S74="-","-",'内訳詳細(Detail)'!S74/'為替換算(currency conversion)'!$B$3)</f>
        <v>181.09094311377245</v>
      </c>
      <c r="T74" s="573">
        <f>IF('内訳詳細(Detail)'!T74="-","-",'内訳詳細(Detail)'!T74/'為替換算(currency conversion)'!$B$3)</f>
        <v>364.96070359281441</v>
      </c>
      <c r="U74" s="801"/>
      <c r="V74" s="804"/>
    </row>
    <row r="75" spans="1:22" s="115" customFormat="1" ht="18" customHeight="1">
      <c r="A75" s="107"/>
      <c r="B75" s="556"/>
      <c r="C75" s="561" t="s">
        <v>71</v>
      </c>
      <c r="D75" s="581" t="s">
        <v>117</v>
      </c>
      <c r="E75" s="582" t="s">
        <v>4</v>
      </c>
      <c r="F75" s="583" t="s">
        <v>118</v>
      </c>
      <c r="G75" s="157">
        <f>IF('内訳詳細(Detail)'!G75="-","-",'内訳詳細(Detail)'!G75/'為替換算(currency conversion)'!$B$3)</f>
        <v>503.99513473053895</v>
      </c>
      <c r="H75" s="196">
        <f>IF('内訳詳細(Detail)'!H75="-","-",'内訳詳細(Detail)'!H75/'為替換算(currency conversion)'!$B$3)</f>
        <v>1030.3517964071857</v>
      </c>
      <c r="I75" s="196">
        <f>IF('内訳詳細(Detail)'!I75="-","-",'内訳詳細(Detail)'!I75/'為替換算(currency conversion)'!$B$3)</f>
        <v>1613.7350299401198</v>
      </c>
      <c r="J75" s="160">
        <f>IF('内訳詳細(Detail)'!J75="-","-",'内訳詳細(Detail)'!J75/'為替換算(currency conversion)'!$B$3)</f>
        <v>2307.9902694610778</v>
      </c>
      <c r="K75" s="157">
        <f>IF('内訳詳細(Detail)'!K75="-","-",'内訳詳細(Detail)'!K75/'為替換算(currency conversion)'!$B$3)</f>
        <v>260.90943113772454</v>
      </c>
      <c r="L75" s="196">
        <f>IF('内訳詳細(Detail)'!L75="-","-",'内訳詳細(Detail)'!L75/'為替換算(currency conversion)'!$B$3)</f>
        <v>511.15269461077844</v>
      </c>
      <c r="M75" s="196">
        <f>IF('内訳詳細(Detail)'!M75="-","-",'内訳詳細(Detail)'!M75/'為替換算(currency conversion)'!$B$3)</f>
        <v>773.40007485029946</v>
      </c>
      <c r="N75" s="160">
        <f>IF('内訳詳細(Detail)'!N75="-","-",'内訳詳細(Detail)'!N75/'為替換算(currency conversion)'!$B$3)</f>
        <v>1040.943113772455</v>
      </c>
      <c r="O75" s="157">
        <f>IF('内訳詳細(Detail)'!O75="-","-",'内訳詳細(Detail)'!O75/'為替換算(currency conversion)'!$B$3)</f>
        <v>317.00037425149702</v>
      </c>
      <c r="P75" s="584">
        <f>IF('内訳詳細(Detail)'!P75="-","-",'内訳詳細(Detail)'!P75/'為替換算(currency conversion)'!$B$3)</f>
        <v>625.08420658682633</v>
      </c>
      <c r="Q75" s="747"/>
      <c r="R75" s="674">
        <f>IF('内訳詳細(Detail)'!R75="-","-",'内訳詳細(Detail)'!R75/'為替換算(currency conversion)'!$B$3)</f>
        <v>1278.5928143712576</v>
      </c>
      <c r="S75" s="157">
        <f>IF('内訳詳細(Detail)'!S75="-","-",'内訳詳細(Detail)'!S75/'為替換算(currency conversion)'!$B$3)</f>
        <v>316.51384730538922</v>
      </c>
      <c r="T75" s="584">
        <f>IF('内訳詳細(Detail)'!T75="-","-",'内訳詳細(Detail)'!T75/'為替換算(currency conversion)'!$B$3)</f>
        <v>632.18562874251495</v>
      </c>
      <c r="U75" s="805"/>
      <c r="V75" s="804"/>
    </row>
    <row r="76" spans="1:22" s="115" customFormat="1" ht="18" customHeight="1" thickBot="1">
      <c r="A76" s="107"/>
      <c r="B76" s="594"/>
      <c r="C76" s="595"/>
      <c r="D76" s="596" t="s">
        <v>119</v>
      </c>
      <c r="E76" s="597" t="s">
        <v>4</v>
      </c>
      <c r="F76" s="598" t="s">
        <v>120</v>
      </c>
      <c r="G76" s="167">
        <f>IF('内訳詳細(Detail)'!G76="-","-",'内訳詳細(Detail)'!G76/'為替換算(currency conversion)'!$B$3)</f>
        <v>18.123128742514972</v>
      </c>
      <c r="H76" s="169">
        <f>IF('内訳詳細(Detail)'!H76="-","-",'内訳詳細(Detail)'!H76/'為替換算(currency conversion)'!$B$3)</f>
        <v>39.960703592814376</v>
      </c>
      <c r="I76" s="169">
        <f>IF('内訳詳細(Detail)'!I76="-","-",'内訳詳細(Detail)'!I76/'為替換算(currency conversion)'!$B$3)</f>
        <v>71.285553892215574</v>
      </c>
      <c r="J76" s="170">
        <f>IF('内訳詳細(Detail)'!J76="-","-",'内訳詳細(Detail)'!J76/'為替換算(currency conversion)'!$B$3)</f>
        <v>101.55314371257485</v>
      </c>
      <c r="K76" s="167">
        <f>IF('内訳詳細(Detail)'!K76="-","-",'内訳詳細(Detail)'!K76/'為替換算(currency conversion)'!$B$3)</f>
        <v>40.391092814371262</v>
      </c>
      <c r="L76" s="169">
        <f>IF('内訳詳細(Detail)'!L76="-","-",'内訳詳細(Detail)'!L76/'為替換算(currency conversion)'!$B$3)</f>
        <v>73.914670658682638</v>
      </c>
      <c r="M76" s="169">
        <f>IF('内訳詳細(Detail)'!M76="-","-",'内訳詳細(Detail)'!M76/'為替換算(currency conversion)'!$B$3)</f>
        <v>128.48989520958085</v>
      </c>
      <c r="N76" s="170">
        <f>IF('内訳詳細(Detail)'!N76="-","-",'内訳詳細(Detail)'!N76/'為替換算(currency conversion)'!$B$3)</f>
        <v>192.08458083832335</v>
      </c>
      <c r="O76" s="167">
        <f>IF('内訳詳細(Detail)'!O76="-","-",'内訳詳細(Detail)'!O76/'為替換算(currency conversion)'!$B$3)</f>
        <v>46.865643712574851</v>
      </c>
      <c r="P76" s="599">
        <f>IF('内訳詳細(Detail)'!P76="-","-",'内訳詳細(Detail)'!P76/'為替換算(currency conversion)'!$B$3)</f>
        <v>80.342440119760482</v>
      </c>
      <c r="Q76" s="750"/>
      <c r="R76" s="677">
        <f>IF('内訳詳細(Detail)'!R76="-","-",'内訳詳細(Detail)'!R76/'為替換算(currency conversion)'!$B$3)</f>
        <v>194.85404191616766</v>
      </c>
      <c r="S76" s="167">
        <f>IF('内訳詳細(Detail)'!S76="-","-",'内訳詳細(Detail)'!S76/'為替換算(currency conversion)'!$B$3)</f>
        <v>28.162425149700599</v>
      </c>
      <c r="T76" s="599">
        <f>IF('内訳詳細(Detail)'!T76="-","-",'内訳詳細(Detail)'!T76/'為替換算(currency conversion)'!$B$3)</f>
        <v>57.344685628742518</v>
      </c>
      <c r="U76" s="810"/>
      <c r="V76" s="811"/>
    </row>
    <row r="77" spans="1:22" ht="7.5" customHeight="1" thickBot="1">
      <c r="B77" s="172"/>
    </row>
    <row r="78" spans="1:22">
      <c r="B78" s="916" t="s">
        <v>126</v>
      </c>
      <c r="C78" s="917"/>
      <c r="D78" s="917"/>
      <c r="E78" s="554" t="s">
        <v>4</v>
      </c>
      <c r="F78" s="555" t="s">
        <v>127</v>
      </c>
      <c r="G78" s="110">
        <f>IF('内訳詳細(Detail)'!G78="-","-",'内訳詳細(Detail)'!G78/'為替換算(currency conversion)'!$B$3)</f>
        <v>4400.4678143712581</v>
      </c>
      <c r="H78" s="112">
        <f>IF('内訳詳細(Detail)'!H78="-","-",'内訳詳細(Detail)'!H78/'為替換算(currency conversion)'!$B$3)</f>
        <v>8986.3866017964083</v>
      </c>
      <c r="I78" s="112">
        <f>IF('内訳詳細(Detail)'!I78="-","-",'内訳詳細(Detail)'!I78/'為替換算(currency conversion)'!$B$3)</f>
        <v>13848.38136227545</v>
      </c>
      <c r="J78" s="113">
        <f>IF('内訳詳細(Detail)'!J78="-","-",'内訳詳細(Detail)'!J78/'為替換算(currency conversion)'!$B$3)</f>
        <v>19083.925898203594</v>
      </c>
      <c r="K78" s="110">
        <f>IF('内訳詳細(Detail)'!K78="-","-",'内訳詳細(Detail)'!K78/'為替換算(currency conversion)'!$B$3)</f>
        <v>4727.1706586826349</v>
      </c>
      <c r="L78" s="112">
        <f>IF('内訳詳細(Detail)'!L78="-","-",'内訳詳細(Detail)'!L78/'為替換算(currency conversion)'!$B$3)</f>
        <v>9568.8809880239533</v>
      </c>
      <c r="M78" s="112">
        <f>IF('内訳詳細(Detail)'!M78="-","-",'内訳詳細(Detail)'!M78/'為替換算(currency conversion)'!$B$3)</f>
        <v>14508.663922155689</v>
      </c>
      <c r="N78" s="113">
        <f>IF('内訳詳細(Detail)'!N78="-","-",'内訳詳細(Detail)'!N78/'為替換算(currency conversion)'!$B$3)</f>
        <v>20243.497380239522</v>
      </c>
      <c r="O78" s="110">
        <f>IF('内訳詳細(Detail)'!O78="-","-",'内訳詳細(Detail)'!O78/'為替換算(currency conversion)'!$B$3)</f>
        <v>4933.3458083832338</v>
      </c>
      <c r="P78" s="566">
        <f>IF('内訳詳細(Detail)'!P78="-","-",'内訳詳細(Detail)'!P78/'為替換算(currency conversion)'!$B$3)</f>
        <v>10084.384356287426</v>
      </c>
      <c r="Q78" s="566">
        <f>IF('内訳詳細(Detail)'!Q78="-","-",'内訳詳細(Detail)'!Q78/'為替換算(currency conversion)'!$B$3)</f>
        <v>15363.37013473054</v>
      </c>
      <c r="R78" s="546">
        <f>IF('内訳詳細(Detail)'!R78="-","-",'内訳詳細(Detail)'!R78/'為替換算(currency conversion)'!$B$3)</f>
        <v>21208.907185628745</v>
      </c>
      <c r="S78" s="110">
        <f>IF('内訳詳細(Detail)'!S78="-","-",'内訳詳細(Detail)'!S78/'為替換算(currency conversion)'!$B$3)</f>
        <v>4967.5898203592815</v>
      </c>
      <c r="T78" s="566">
        <f>IF('内訳詳細(Detail)'!T78="-","-",'内訳詳細(Detail)'!T78/'為替換算(currency conversion)'!$B$3)</f>
        <v>10105.885104790419</v>
      </c>
      <c r="U78" s="795"/>
      <c r="V78" s="796"/>
    </row>
    <row r="79" spans="1:22">
      <c r="B79" s="577"/>
      <c r="C79" s="557" t="s">
        <v>68</v>
      </c>
      <c r="D79" s="558" t="s">
        <v>111</v>
      </c>
      <c r="E79" s="559" t="s">
        <v>4</v>
      </c>
      <c r="F79" s="560" t="s">
        <v>112</v>
      </c>
      <c r="G79" s="186"/>
      <c r="H79" s="187"/>
      <c r="I79" s="188"/>
      <c r="J79" s="126"/>
      <c r="K79" s="121">
        <f>IF('内訳詳細(Detail)'!K79="-","-",'内訳詳細(Detail)'!K79/'為替換算(currency conversion)'!$B$3)</f>
        <v>495.74288922155688</v>
      </c>
      <c r="L79" s="122">
        <f>IF('内訳詳細(Detail)'!L79="-","-",'内訳詳細(Detail)'!L79/'為替換算(currency conversion)'!$B$3)</f>
        <v>1003.2840568862276</v>
      </c>
      <c r="M79" s="123">
        <f>IF('内訳詳細(Detail)'!M79="-","-",'内訳詳細(Detail)'!M79/'為替換算(currency conversion)'!$B$3)</f>
        <v>1543.3383233532934</v>
      </c>
      <c r="N79" s="124">
        <f>IF('内訳詳細(Detail)'!N79="-","-",'内訳詳細(Detail)'!N79/'為替換算(currency conversion)'!$B$3)</f>
        <v>2188.3327095808386</v>
      </c>
      <c r="O79" s="121">
        <f>IF('内訳詳細(Detail)'!O79="-","-",'内訳詳細(Detail)'!O79/'為替換算(currency conversion)'!$B$3)</f>
        <v>576.81511976047909</v>
      </c>
      <c r="P79" s="122">
        <f>IF('内訳詳細(Detail)'!P79="-","-",'内訳詳細(Detail)'!P79/'為替換算(currency conversion)'!$B$3)</f>
        <v>1185.3854790419161</v>
      </c>
      <c r="Q79" s="838" t="s">
        <v>534</v>
      </c>
      <c r="R79" s="671">
        <f>IF('内訳詳細(Detail)'!R79="-","-",'内訳詳細(Detail)'!R79/'為替換算(currency conversion)'!$B$3)</f>
        <v>2568.628368263473</v>
      </c>
      <c r="S79" s="121">
        <f>IF('内訳詳細(Detail)'!S79="-","-",'内訳詳細(Detail)'!S79/'為替換算(currency conversion)'!$B$3)</f>
        <v>578.73315868263478</v>
      </c>
      <c r="T79" s="122">
        <f>IF('内訳詳細(Detail)'!T79="-","-",'内訳詳細(Detail)'!T79/'為替換算(currency conversion)'!$B$3)</f>
        <v>1152.5261976047905</v>
      </c>
      <c r="U79" s="797"/>
      <c r="V79" s="798"/>
    </row>
    <row r="80" spans="1:22">
      <c r="B80" s="556"/>
      <c r="C80" s="561"/>
      <c r="D80" s="569" t="s">
        <v>113</v>
      </c>
      <c r="E80" s="570" t="s">
        <v>4</v>
      </c>
      <c r="F80" s="571" t="s">
        <v>114</v>
      </c>
      <c r="G80" s="192">
        <f>IF('内訳詳細(Detail)'!G80="-","-",'内訳詳細(Detail)'!G80/'為替換算(currency conversion)'!$B$3)</f>
        <v>1423.0726047904193</v>
      </c>
      <c r="H80" s="193">
        <f>IF('内訳詳細(Detail)'!H80="-","-",'内訳詳細(Detail)'!H80/'為替換算(currency conversion)'!$B$3)</f>
        <v>2603.929640718563</v>
      </c>
      <c r="I80" s="194">
        <f>IF('内訳詳細(Detail)'!I80="-","-",'内訳詳細(Detail)'!I80/'為替換算(currency conversion)'!$B$3)</f>
        <v>4015.2413922155692</v>
      </c>
      <c r="J80" s="195">
        <f>IF('内訳詳細(Detail)'!J80="-","-",'内訳詳細(Detail)'!J80/'為替換算(currency conversion)'!$B$3)</f>
        <v>5397.2773203592815</v>
      </c>
      <c r="K80" s="192">
        <f>IF('内訳詳細(Detail)'!K80="-","-",'内訳詳細(Detail)'!K80/'為替換算(currency conversion)'!$B$3)</f>
        <v>1329.004491017964</v>
      </c>
      <c r="L80" s="193">
        <f>IF('内訳詳細(Detail)'!L80="-","-",'内訳詳細(Detail)'!L80/'為替換算(currency conversion)'!$B$3)</f>
        <v>2684.5901946107788</v>
      </c>
      <c r="M80" s="194">
        <f>IF('内訳詳細(Detail)'!M80="-","-",'内訳詳細(Detail)'!M80/'為替換算(currency conversion)'!$B$3)</f>
        <v>4015.540793413174</v>
      </c>
      <c r="N80" s="195">
        <f>IF('内訳詳細(Detail)'!N80="-","-",'内訳詳細(Detail)'!N80/'為替換算(currency conversion)'!$B$3)</f>
        <v>5472.0995508982041</v>
      </c>
      <c r="O80" s="192">
        <f>IF('内訳詳細(Detail)'!O80="-","-",'内訳詳細(Detail)'!O80/'為替換算(currency conversion)'!$B$3)</f>
        <v>1307.129491017964</v>
      </c>
      <c r="P80" s="193">
        <f>IF('内訳詳細(Detail)'!P80="-","-",'内訳詳細(Detail)'!P80/'為替換算(currency conversion)'!$B$3)</f>
        <v>2638.3514221556889</v>
      </c>
      <c r="Q80" s="839" t="s">
        <v>535</v>
      </c>
      <c r="R80" s="672">
        <f>IF('内訳詳細(Detail)'!R80="-","-",'内訳詳細(Detail)'!R80/'為替換算(currency conversion)'!$B$3)</f>
        <v>5505.7541167664676</v>
      </c>
      <c r="S80" s="192">
        <f>IF('内訳詳細(Detail)'!S80="-","-",'内訳詳細(Detail)'!S80/'為替換算(currency conversion)'!$B$3)</f>
        <v>1379.3413173652696</v>
      </c>
      <c r="T80" s="193">
        <f>IF('内訳詳細(Detail)'!T80="-","-",'内訳詳細(Detail)'!T80/'為替換算(currency conversion)'!$B$3)</f>
        <v>2767.4681886227545</v>
      </c>
      <c r="U80" s="799"/>
      <c r="V80" s="800"/>
    </row>
    <row r="81" spans="2:22">
      <c r="B81" s="556"/>
      <c r="C81" s="561"/>
      <c r="D81" s="569" t="s">
        <v>115</v>
      </c>
      <c r="E81" s="570" t="s">
        <v>4</v>
      </c>
      <c r="F81" s="578" t="s">
        <v>116</v>
      </c>
      <c r="G81" s="131">
        <f>IF('内訳詳細(Detail)'!G81="-","-",'内訳詳細(Detail)'!G81/'為替換算(currency conversion)'!$B$3)</f>
        <v>1013.0988023952096</v>
      </c>
      <c r="H81" s="159">
        <f>IF('内訳詳細(Detail)'!H81="-","-",'内訳詳細(Detail)'!H81/'為替換算(currency conversion)'!$B$3)</f>
        <v>2292.6366017964074</v>
      </c>
      <c r="I81" s="159">
        <f>IF('内訳詳細(Detail)'!I81="-","-",'内訳詳細(Detail)'!I81/'為替換算(currency conversion)'!$B$3)</f>
        <v>3615.8214820359285</v>
      </c>
      <c r="J81" s="134">
        <f>IF('内訳詳細(Detail)'!J81="-","-",'内訳詳細(Detail)'!J81/'為替換算(currency conversion)'!$B$3)</f>
        <v>5090.4004491017968</v>
      </c>
      <c r="K81" s="131">
        <f>IF('内訳詳細(Detail)'!K81="-","-",'内訳詳細(Detail)'!K81/'為替換算(currency conversion)'!$B$3)</f>
        <v>1268.6845059880241</v>
      </c>
      <c r="L81" s="159">
        <f>IF('内訳詳細(Detail)'!L81="-","-",'内訳詳細(Detail)'!L81/'為替換算(currency conversion)'!$B$3)</f>
        <v>2587.9210329341317</v>
      </c>
      <c r="M81" s="159">
        <f>IF('内訳詳細(Detail)'!M81="-","-",'内訳詳細(Detail)'!M81/'為替換算(currency conversion)'!$B$3)</f>
        <v>3924.8877245508984</v>
      </c>
      <c r="N81" s="200">
        <f>IF('内訳詳細(Detail)'!N81="-","-",'内訳詳細(Detail)'!N81/'為替換算(currency conversion)'!$B$3)</f>
        <v>5633.3551646706592</v>
      </c>
      <c r="O81" s="131">
        <f>IF('内訳詳細(Detail)'!O81="-","-",'内訳詳細(Detail)'!O81/'為替換算(currency conversion)'!$B$3)</f>
        <v>1194.311377245509</v>
      </c>
      <c r="P81" s="573">
        <f>IF('内訳詳細(Detail)'!P81="-","-",'内訳詳細(Detail)'!P81/'為替換算(currency conversion)'!$B$3)</f>
        <v>2492.5430389221556</v>
      </c>
      <c r="Q81" s="752"/>
      <c r="R81" s="200">
        <f>IF('内訳詳細(Detail)'!R81="-","-",'内訳詳細(Detail)'!R81/'為替換算(currency conversion)'!$B$3)</f>
        <v>5345.1160179640719</v>
      </c>
      <c r="S81" s="131">
        <f>IF('内訳詳細(Detail)'!S81="-","-",'内訳詳細(Detail)'!S81/'為替換算(currency conversion)'!$B$3)</f>
        <v>1115.5969311377246</v>
      </c>
      <c r="T81" s="573">
        <f>IF('内訳詳細(Detail)'!T81="-","-",'内訳詳細(Detail)'!T81/'為替換算(currency conversion)'!$B$3)</f>
        <v>2307.6347305389222</v>
      </c>
      <c r="U81" s="801"/>
      <c r="V81" s="755"/>
    </row>
    <row r="82" spans="2:22">
      <c r="B82" s="556"/>
      <c r="C82" s="561" t="s">
        <v>71</v>
      </c>
      <c r="D82" s="581" t="s">
        <v>117</v>
      </c>
      <c r="E82" s="582" t="s">
        <v>4</v>
      </c>
      <c r="F82" s="583" t="s">
        <v>118</v>
      </c>
      <c r="G82" s="157">
        <f>IF('内訳詳細(Detail)'!G82="-","-",'内訳詳細(Detail)'!G82/'為替換算(currency conversion)'!$B$3)</f>
        <v>1827.6010479041918</v>
      </c>
      <c r="H82" s="196">
        <f>IF('内訳詳細(Detail)'!H82="-","-",'内訳詳細(Detail)'!H82/'為替換算(currency conversion)'!$B$3)</f>
        <v>3741.2799401197608</v>
      </c>
      <c r="I82" s="196">
        <f>IF('内訳詳細(Detail)'!I82="-","-",'内訳詳細(Detail)'!I82/'為替換算(currency conversion)'!$B$3)</f>
        <v>5684.2814371257491</v>
      </c>
      <c r="J82" s="160">
        <f>IF('内訳詳細(Detail)'!J82="-","-",'内訳詳細(Detail)'!J82/'為替換算(currency conversion)'!$B$3)</f>
        <v>7883.8510479041915</v>
      </c>
      <c r="K82" s="157">
        <f>IF('内訳詳細(Detail)'!K82="-","-",'内訳詳細(Detail)'!K82/'為替換算(currency conversion)'!$B$3)</f>
        <v>1476.618637724551</v>
      </c>
      <c r="L82" s="196">
        <f>IF('内訳詳細(Detail)'!L82="-","-",'内訳詳細(Detail)'!L82/'為替換算(currency conversion)'!$B$3)</f>
        <v>2982.5130988023952</v>
      </c>
      <c r="M82" s="196">
        <f>IF('内訳詳細(Detail)'!M82="-","-",'内訳詳細(Detail)'!M82/'為替換算(currency conversion)'!$B$3)</f>
        <v>4524.6070359281439</v>
      </c>
      <c r="N82" s="160">
        <f>IF('内訳詳細(Detail)'!N82="-","-",'内訳詳細(Detail)'!N82/'為替換算(currency conversion)'!$B$3)</f>
        <v>6238.2017215568867</v>
      </c>
      <c r="O82" s="157">
        <f>IF('内訳詳細(Detail)'!O82="-","-",'内訳詳細(Detail)'!O82/'為替換算(currency conversion)'!$B$3)</f>
        <v>1634.2159431137725</v>
      </c>
      <c r="P82" s="584">
        <f>IF('内訳詳細(Detail)'!P82="-","-",'内訳詳細(Detail)'!P82/'為替換算(currency conversion)'!$B$3)</f>
        <v>3337.5654940119762</v>
      </c>
      <c r="Q82" s="747"/>
      <c r="R82" s="674">
        <f>IF('内訳詳細(Detail)'!R82="-","-",'内訳詳細(Detail)'!R82/'為替換算(currency conversion)'!$B$3)</f>
        <v>6885.0018712574856</v>
      </c>
      <c r="S82" s="157">
        <f>IF('内訳詳細(Detail)'!S82="-","-",'内訳詳細(Detail)'!S82/'為替換算(currency conversion)'!$B$3)</f>
        <v>1686.0310628742516</v>
      </c>
      <c r="T82" s="584">
        <f>IF('内訳詳細(Detail)'!T82="-","-",'内訳詳細(Detail)'!T82/'為替換算(currency conversion)'!$B$3)</f>
        <v>3459.290793413174</v>
      </c>
      <c r="U82" s="805"/>
      <c r="V82" s="804"/>
    </row>
    <row r="83" spans="2:22" ht="18" thickBot="1">
      <c r="B83" s="594"/>
      <c r="C83" s="595"/>
      <c r="D83" s="596" t="s">
        <v>119</v>
      </c>
      <c r="E83" s="597" t="s">
        <v>4</v>
      </c>
      <c r="F83" s="598" t="s">
        <v>120</v>
      </c>
      <c r="G83" s="167">
        <f>IF('内訳詳細(Detail)'!G83="-","-",'内訳詳細(Detail)'!G83/'為替換算(currency conversion)'!$B$3)</f>
        <v>136.70471556886227</v>
      </c>
      <c r="H83" s="169">
        <f>IF('内訳詳細(Detail)'!H83="-","-",'内訳詳細(Detail)'!H83/'為替換算(currency conversion)'!$B$3)</f>
        <v>348.54977544910179</v>
      </c>
      <c r="I83" s="169">
        <f>IF('内訳詳細(Detail)'!I83="-","-",'内訳詳細(Detail)'!I83/'為替換算(currency conversion)'!$B$3)</f>
        <v>533.03705089820357</v>
      </c>
      <c r="J83" s="170">
        <f>IF('内訳詳細(Detail)'!J83="-","-",'内訳詳細(Detail)'!J83/'為替換算(currency conversion)'!$B$3)</f>
        <v>712.3970808383234</v>
      </c>
      <c r="K83" s="167">
        <f>IF('内訳詳細(Detail)'!K83="-","-",'内訳詳細(Detail)'!K83/'為替換算(currency conversion)'!$B$3)</f>
        <v>157.11077844311379</v>
      </c>
      <c r="L83" s="169">
        <f>IF('内訳詳細(Detail)'!L83="-","-",'内訳詳細(Detail)'!L83/'為替換算(currency conversion)'!$B$3)</f>
        <v>310.57260479041918</v>
      </c>
      <c r="M83" s="169">
        <f>IF('内訳詳細(Detail)'!M83="-","-",'内訳詳細(Detail)'!M83/'為替換算(currency conversion)'!$B$3)</f>
        <v>500.2806886227545</v>
      </c>
      <c r="N83" s="170">
        <f>IF('内訳詳細(Detail)'!N83="-","-",'内訳詳細(Detail)'!N83/'為替換算(currency conversion)'!$B$3)</f>
        <v>711.49887724550899</v>
      </c>
      <c r="O83" s="167">
        <f>IF('内訳詳細(Detail)'!O83="-","-",'内訳詳細(Detail)'!O83/'為替換算(currency conversion)'!$B$3)</f>
        <v>220.88323353293413</v>
      </c>
      <c r="P83" s="599">
        <f>IF('内訳詳細(Detail)'!P83="-","-",'内訳詳細(Detail)'!P83/'為替換算(currency conversion)'!$B$3)</f>
        <v>430.53892215568862</v>
      </c>
      <c r="Q83" s="750"/>
      <c r="R83" s="677">
        <f>IF('内訳詳細(Detail)'!R83="-","-",'内訳詳細(Detail)'!R83/'為替換算(currency conversion)'!$B$3)</f>
        <v>904.41616766467075</v>
      </c>
      <c r="S83" s="167">
        <f>IF('内訳詳細(Detail)'!S83="-","-",'内訳詳細(Detail)'!S83/'為替換算(currency conversion)'!$B$3)</f>
        <v>207.89670658682635</v>
      </c>
      <c r="T83" s="599">
        <f>IF('内訳詳細(Detail)'!T83="-","-",'内訳詳細(Detail)'!T83/'為替換算(currency conversion)'!$B$3)</f>
        <v>418.96519461077844</v>
      </c>
      <c r="U83" s="810"/>
      <c r="V83" s="811"/>
    </row>
    <row r="84" spans="2:22">
      <c r="C84" s="172" t="s">
        <v>531</v>
      </c>
    </row>
    <row r="85" spans="2:22">
      <c r="C85" s="99" t="s">
        <v>532</v>
      </c>
    </row>
    <row r="86" spans="2:22">
      <c r="C86" s="99" t="s">
        <v>533</v>
      </c>
    </row>
    <row r="87" spans="2:22">
      <c r="C87" s="172" t="s">
        <v>536</v>
      </c>
    </row>
    <row r="88" spans="2:22">
      <c r="C88" s="99" t="s">
        <v>537</v>
      </c>
    </row>
  </sheetData>
  <mergeCells count="33">
    <mergeCell ref="S7:V7"/>
    <mergeCell ref="S26:V26"/>
    <mergeCell ref="S45:V45"/>
    <mergeCell ref="G7:J7"/>
    <mergeCell ref="K7:N7"/>
    <mergeCell ref="O7:R7"/>
    <mergeCell ref="K45:N45"/>
    <mergeCell ref="O45:R45"/>
    <mergeCell ref="G26:J26"/>
    <mergeCell ref="K26:N26"/>
    <mergeCell ref="O26:R26"/>
    <mergeCell ref="E26:E27"/>
    <mergeCell ref="F26:F27"/>
    <mergeCell ref="D7:D8"/>
    <mergeCell ref="E7:E8"/>
    <mergeCell ref="F7:F8"/>
    <mergeCell ref="B28:D28"/>
    <mergeCell ref="B31:D31"/>
    <mergeCell ref="B34:D34"/>
    <mergeCell ref="B9:D9"/>
    <mergeCell ref="B12:D12"/>
    <mergeCell ref="B15:D15"/>
    <mergeCell ref="D26:D27"/>
    <mergeCell ref="B78:D78"/>
    <mergeCell ref="D45:D46"/>
    <mergeCell ref="E45:E46"/>
    <mergeCell ref="F45:F46"/>
    <mergeCell ref="G45:J45"/>
    <mergeCell ref="B47:D47"/>
    <mergeCell ref="B53:D53"/>
    <mergeCell ref="B59:D59"/>
    <mergeCell ref="B65:D65"/>
    <mergeCell ref="B71:D71"/>
  </mergeCells>
  <phoneticPr fontId="15"/>
  <printOptions horizontalCentered="1" verticalCentered="1"/>
  <pageMargins left="0" right="0" top="0" bottom="0" header="0.31496062992125984" footer="0.31496062992125984"/>
  <pageSetup paperSize="9" scale="2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2020-11-05T23:43:12Z</dcterms:modified>
</cp:coreProperties>
</file>